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d.docs.live.net/fe0fdcadc5fe394e/Elea iC/Projekti/210067 ŽPLJ/Popis/Razpis/"/>
    </mc:Choice>
  </mc:AlternateContent>
  <xr:revisionPtr revIDLastSave="6" documentId="8_{090B5C27-6D20-46C1-B5E6-AFD42D5E97B6}" xr6:coauthVersionLast="47" xr6:coauthVersionMax="47" xr10:uidLastSave="{A01755E4-4866-4E52-938F-646684ADCD89}"/>
  <workbookProtection workbookAlgorithmName="SHA-512" workbookHashValue="fpip8MJvqasJdwS91lknbYyVeOjyP0Sn8SzbyA34A7nwt6CjD1UAody7uobkdlR1sgN4jaMacwUZ9KRSsa09Zw==" workbookSaltValue="0IC33+piDn7nBpps6ZzzeA==" workbookSpinCount="100000" lockStructure="1"/>
  <bookViews>
    <workbookView xWindow="-110" yWindow="-110" windowWidth="24220" windowHeight="15500" activeTab="1" xr2:uid="{040948BE-488A-490B-946F-E3551B4CF3CC}"/>
  </bookViews>
  <sheets>
    <sheet name="Rekapitulacija" sheetId="10" r:id="rId1"/>
    <sheet name="Popis del" sheetId="1" r:id="rId2"/>
  </sheets>
  <definedNames>
    <definedName name="_xlnm._FilterDatabase" localSheetId="1" hidden="1">'Popis del'!#REF!</definedName>
    <definedName name="_xlnm.Print_Area" localSheetId="1">'Popis del'!$G$1:$O$5972</definedName>
    <definedName name="_xlnm.Print_Area" localSheetId="0">Rekapitulacija!$G:$O</definedName>
    <definedName name="x" localSheetId="1">'Popis del'!$G:$O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1" l="1"/>
  <c r="F2" i="1" s="1"/>
  <c r="E3" i="1"/>
  <c r="F3" i="1" s="1"/>
  <c r="E4" i="1"/>
  <c r="F4" i="1" s="1"/>
  <c r="E5" i="1"/>
  <c r="F5" i="1" s="1"/>
  <c r="E6" i="1"/>
  <c r="F6" i="1" s="1"/>
  <c r="E7" i="1"/>
  <c r="F7" i="1" s="1"/>
  <c r="E8" i="1"/>
  <c r="F8" i="1" s="1"/>
  <c r="E9" i="1"/>
  <c r="F9" i="1" s="1"/>
  <c r="E10" i="1"/>
  <c r="F10" i="1" s="1"/>
  <c r="E11" i="1"/>
  <c r="F11" i="1" s="1"/>
  <c r="E12" i="1"/>
  <c r="F12" i="1" s="1"/>
  <c r="E13" i="1"/>
  <c r="F13" i="1" s="1"/>
  <c r="E14" i="1"/>
  <c r="F14" i="1" s="1"/>
  <c r="E15" i="1"/>
  <c r="F15" i="1" s="1"/>
  <c r="E16" i="1"/>
  <c r="F16" i="1" s="1"/>
  <c r="E17" i="1"/>
  <c r="F17" i="1" s="1"/>
  <c r="E18" i="1"/>
  <c r="F18" i="1" s="1"/>
  <c r="E19" i="1"/>
  <c r="F19" i="1" s="1"/>
  <c r="E20" i="1"/>
  <c r="F20" i="1" s="1"/>
  <c r="E21" i="1"/>
  <c r="F21" i="1" s="1"/>
  <c r="E22" i="1"/>
  <c r="F22" i="1" s="1"/>
  <c r="E23" i="1"/>
  <c r="F23" i="1" s="1"/>
  <c r="E24" i="1"/>
  <c r="F24" i="1" s="1"/>
  <c r="E25" i="1"/>
  <c r="F25" i="1" s="1"/>
  <c r="E26" i="1"/>
  <c r="F26" i="1" s="1"/>
  <c r="E27" i="1"/>
  <c r="F27" i="1" s="1"/>
  <c r="E28" i="1"/>
  <c r="F28" i="1" s="1"/>
  <c r="E29" i="1"/>
  <c r="F29" i="1" s="1"/>
  <c r="E30" i="1"/>
  <c r="F30" i="1" s="1"/>
  <c r="E31" i="1"/>
  <c r="F31" i="1" s="1"/>
  <c r="E32" i="1"/>
  <c r="F32" i="1" s="1"/>
  <c r="E33" i="1"/>
  <c r="F33" i="1" s="1"/>
  <c r="E34" i="1"/>
  <c r="F34" i="1" s="1"/>
  <c r="E35" i="1"/>
  <c r="F35" i="1" s="1"/>
  <c r="E36" i="1"/>
  <c r="F36" i="1" s="1"/>
  <c r="E37" i="1"/>
  <c r="F37" i="1" s="1"/>
  <c r="E38" i="1"/>
  <c r="F38" i="1" s="1"/>
  <c r="E39" i="1"/>
  <c r="F39" i="1" s="1"/>
  <c r="E40" i="1"/>
  <c r="F40" i="1" s="1"/>
  <c r="E41" i="1"/>
  <c r="F41" i="1" s="1"/>
  <c r="E42" i="1"/>
  <c r="F42" i="1" s="1"/>
  <c r="E43" i="1"/>
  <c r="F43" i="1" s="1"/>
  <c r="E44" i="1"/>
  <c r="F44" i="1" s="1"/>
  <c r="E45" i="1"/>
  <c r="F45" i="1" s="1"/>
  <c r="E46" i="1"/>
  <c r="F46" i="1" s="1"/>
  <c r="E47" i="1"/>
  <c r="F47" i="1" s="1"/>
  <c r="E48" i="1"/>
  <c r="F48" i="1" s="1"/>
  <c r="E49" i="1"/>
  <c r="F49" i="1" s="1"/>
  <c r="E50" i="1"/>
  <c r="F50" i="1" s="1"/>
  <c r="E51" i="1"/>
  <c r="F51" i="1" s="1"/>
  <c r="E52" i="1"/>
  <c r="F52" i="1" s="1"/>
  <c r="E53" i="1"/>
  <c r="F53" i="1" s="1"/>
  <c r="E54" i="1"/>
  <c r="F54" i="1" s="1"/>
  <c r="E55" i="1"/>
  <c r="F55" i="1" s="1"/>
  <c r="E56" i="1"/>
  <c r="F56" i="1" s="1"/>
  <c r="E57" i="1"/>
  <c r="F57" i="1" s="1"/>
  <c r="E58" i="1"/>
  <c r="F58" i="1" s="1"/>
  <c r="E59" i="1"/>
  <c r="F59" i="1" s="1"/>
  <c r="E60" i="1"/>
  <c r="F60" i="1" s="1"/>
  <c r="E61" i="1"/>
  <c r="F61" i="1" s="1"/>
  <c r="E62" i="1"/>
  <c r="F62" i="1" s="1"/>
  <c r="E63" i="1"/>
  <c r="F63" i="1" s="1"/>
  <c r="E64" i="1"/>
  <c r="F64" i="1" s="1"/>
  <c r="E65" i="1"/>
  <c r="F65" i="1" s="1"/>
  <c r="E66" i="1"/>
  <c r="F66" i="1" s="1"/>
  <c r="E67" i="1"/>
  <c r="F67" i="1" s="1"/>
  <c r="E68" i="1"/>
  <c r="F68" i="1" s="1"/>
  <c r="E69" i="1"/>
  <c r="F69" i="1" s="1"/>
  <c r="E70" i="1"/>
  <c r="F70" i="1" s="1"/>
  <c r="E71" i="1"/>
  <c r="F71" i="1" s="1"/>
  <c r="E72" i="1"/>
  <c r="F72" i="1" s="1"/>
  <c r="E73" i="1"/>
  <c r="F73" i="1" s="1"/>
  <c r="E74" i="1"/>
  <c r="F74" i="1" s="1"/>
  <c r="E75" i="1"/>
  <c r="F75" i="1" s="1"/>
  <c r="E76" i="1"/>
  <c r="F76" i="1" s="1"/>
  <c r="E77" i="1"/>
  <c r="F77" i="1" s="1"/>
  <c r="E78" i="1"/>
  <c r="F78" i="1" s="1"/>
  <c r="E79" i="1"/>
  <c r="F79" i="1" s="1"/>
  <c r="E80" i="1"/>
  <c r="F80" i="1" s="1"/>
  <c r="E81" i="1"/>
  <c r="F81" i="1" s="1"/>
  <c r="E82" i="1"/>
  <c r="F82" i="1" s="1"/>
  <c r="E83" i="1"/>
  <c r="F83" i="1" s="1"/>
  <c r="E84" i="1"/>
  <c r="F84" i="1" s="1"/>
  <c r="E85" i="1"/>
  <c r="F85" i="1" s="1"/>
  <c r="E86" i="1"/>
  <c r="F86" i="1" s="1"/>
  <c r="E87" i="1"/>
  <c r="F87" i="1" s="1"/>
  <c r="E88" i="1"/>
  <c r="F88" i="1" s="1"/>
  <c r="E89" i="1"/>
  <c r="F89" i="1" s="1"/>
  <c r="E90" i="1"/>
  <c r="F90" i="1" s="1"/>
  <c r="E91" i="1"/>
  <c r="F91" i="1" s="1"/>
  <c r="E92" i="1"/>
  <c r="F92" i="1" s="1"/>
  <c r="E93" i="1"/>
  <c r="F93" i="1" s="1"/>
  <c r="E94" i="1"/>
  <c r="F94" i="1" s="1"/>
  <c r="E95" i="1"/>
  <c r="F95" i="1" s="1"/>
  <c r="E96" i="1"/>
  <c r="F96" i="1" s="1"/>
  <c r="E97" i="1"/>
  <c r="F97" i="1" s="1"/>
  <c r="E98" i="1"/>
  <c r="F98" i="1" s="1"/>
  <c r="E99" i="1"/>
  <c r="F99" i="1" s="1"/>
  <c r="E100" i="1"/>
  <c r="F100" i="1" s="1"/>
  <c r="E101" i="1"/>
  <c r="F101" i="1" s="1"/>
  <c r="E102" i="1"/>
  <c r="F102" i="1" s="1"/>
  <c r="E103" i="1"/>
  <c r="F103" i="1" s="1"/>
  <c r="E104" i="1"/>
  <c r="F104" i="1" s="1"/>
  <c r="E105" i="1"/>
  <c r="F105" i="1" s="1"/>
  <c r="E106" i="1"/>
  <c r="F106" i="1" s="1"/>
  <c r="E107" i="1"/>
  <c r="F107" i="1" s="1"/>
  <c r="E108" i="1"/>
  <c r="F108" i="1" s="1"/>
  <c r="E109" i="1"/>
  <c r="F109" i="1" s="1"/>
  <c r="E110" i="1"/>
  <c r="F110" i="1" s="1"/>
  <c r="E111" i="1"/>
  <c r="F111" i="1" s="1"/>
  <c r="E112" i="1"/>
  <c r="F112" i="1" s="1"/>
  <c r="E113" i="1"/>
  <c r="F113" i="1" s="1"/>
  <c r="E114" i="1"/>
  <c r="F114" i="1" s="1"/>
  <c r="E115" i="1"/>
  <c r="F115" i="1" s="1"/>
  <c r="E116" i="1"/>
  <c r="F116" i="1" s="1"/>
  <c r="E117" i="1"/>
  <c r="F117" i="1" s="1"/>
  <c r="E118" i="1"/>
  <c r="F118" i="1" s="1"/>
  <c r="E119" i="1"/>
  <c r="F119" i="1" s="1"/>
  <c r="E120" i="1"/>
  <c r="F120" i="1" s="1"/>
  <c r="E121" i="1"/>
  <c r="F121" i="1" s="1"/>
  <c r="E122" i="1"/>
  <c r="F122" i="1" s="1"/>
  <c r="E123" i="1"/>
  <c r="F123" i="1" s="1"/>
  <c r="E124" i="1"/>
  <c r="F124" i="1" s="1"/>
  <c r="E125" i="1"/>
  <c r="F125" i="1" s="1"/>
  <c r="E126" i="1"/>
  <c r="F126" i="1" s="1"/>
  <c r="E127" i="1"/>
  <c r="F127" i="1" s="1"/>
  <c r="E128" i="1"/>
  <c r="F128" i="1" s="1"/>
  <c r="E129" i="1"/>
  <c r="F129" i="1" s="1"/>
  <c r="E130" i="1"/>
  <c r="F130" i="1" s="1"/>
  <c r="E131" i="1"/>
  <c r="F131" i="1" s="1"/>
  <c r="E132" i="1"/>
  <c r="F132" i="1" s="1"/>
  <c r="E133" i="1"/>
  <c r="F133" i="1" s="1"/>
  <c r="E134" i="1"/>
  <c r="F134" i="1" s="1"/>
  <c r="E135" i="1"/>
  <c r="F135" i="1" s="1"/>
  <c r="E136" i="1"/>
  <c r="F136" i="1" s="1"/>
  <c r="E137" i="1"/>
  <c r="F137" i="1" s="1"/>
  <c r="E138" i="1"/>
  <c r="F138" i="1" s="1"/>
  <c r="E139" i="1"/>
  <c r="F139" i="1" s="1"/>
  <c r="E140" i="1"/>
  <c r="F140" i="1" s="1"/>
  <c r="E141" i="1"/>
  <c r="F141" i="1" s="1"/>
  <c r="E142" i="1"/>
  <c r="F142" i="1" s="1"/>
  <c r="E143" i="1"/>
  <c r="F143" i="1" s="1"/>
  <c r="E144" i="1"/>
  <c r="F144" i="1" s="1"/>
  <c r="E145" i="1"/>
  <c r="F145" i="1" s="1"/>
  <c r="E146" i="1"/>
  <c r="F146" i="1" s="1"/>
  <c r="E147" i="1"/>
  <c r="F147" i="1" s="1"/>
  <c r="E148" i="1"/>
  <c r="F148" i="1" s="1"/>
  <c r="E149" i="1"/>
  <c r="F149" i="1" s="1"/>
  <c r="E150" i="1"/>
  <c r="F150" i="1" s="1"/>
  <c r="E151" i="1"/>
  <c r="F151" i="1" s="1"/>
  <c r="E152" i="1"/>
  <c r="F152" i="1" s="1"/>
  <c r="E153" i="1"/>
  <c r="F153" i="1" s="1"/>
  <c r="E154" i="1"/>
  <c r="F154" i="1" s="1"/>
  <c r="E155" i="1"/>
  <c r="F155" i="1" s="1"/>
  <c r="E156" i="1"/>
  <c r="F156" i="1" s="1"/>
  <c r="E157" i="1"/>
  <c r="F157" i="1" s="1"/>
  <c r="E158" i="1"/>
  <c r="F158" i="1" s="1"/>
  <c r="E159" i="1"/>
  <c r="F159" i="1" s="1"/>
  <c r="E160" i="1"/>
  <c r="F160" i="1" s="1"/>
  <c r="E161" i="1"/>
  <c r="F161" i="1" s="1"/>
  <c r="E162" i="1"/>
  <c r="F162" i="1" s="1"/>
  <c r="E163" i="1"/>
  <c r="F163" i="1" s="1"/>
  <c r="E164" i="1"/>
  <c r="F164" i="1" s="1"/>
  <c r="E165" i="1"/>
  <c r="F165" i="1" s="1"/>
  <c r="E166" i="1"/>
  <c r="F166" i="1" s="1"/>
  <c r="E167" i="1"/>
  <c r="F167" i="1" s="1"/>
  <c r="E168" i="1"/>
  <c r="F168" i="1" s="1"/>
  <c r="E169" i="1"/>
  <c r="F169" i="1" s="1"/>
  <c r="E170" i="1"/>
  <c r="F170" i="1" s="1"/>
  <c r="E171" i="1"/>
  <c r="F171" i="1" s="1"/>
  <c r="E172" i="1"/>
  <c r="F172" i="1" s="1"/>
  <c r="E173" i="1"/>
  <c r="F173" i="1" s="1"/>
  <c r="E174" i="1"/>
  <c r="F174" i="1" s="1"/>
  <c r="E175" i="1"/>
  <c r="F175" i="1" s="1"/>
  <c r="E176" i="1"/>
  <c r="F176" i="1" s="1"/>
  <c r="E177" i="1"/>
  <c r="F177" i="1" s="1"/>
  <c r="E178" i="1"/>
  <c r="F178" i="1" s="1"/>
  <c r="E179" i="1"/>
  <c r="F179" i="1" s="1"/>
  <c r="E180" i="1"/>
  <c r="F180" i="1" s="1"/>
  <c r="E181" i="1"/>
  <c r="F181" i="1" s="1"/>
  <c r="E182" i="1"/>
  <c r="F182" i="1" s="1"/>
  <c r="E183" i="1"/>
  <c r="F183" i="1" s="1"/>
  <c r="E184" i="1"/>
  <c r="F184" i="1" s="1"/>
  <c r="E185" i="1"/>
  <c r="F185" i="1" s="1"/>
  <c r="E186" i="1"/>
  <c r="F186" i="1" s="1"/>
  <c r="E187" i="1"/>
  <c r="F187" i="1" s="1"/>
  <c r="E188" i="1"/>
  <c r="F188" i="1" s="1"/>
  <c r="E189" i="1"/>
  <c r="F189" i="1" s="1"/>
  <c r="E190" i="1"/>
  <c r="F190" i="1" s="1"/>
  <c r="E191" i="1"/>
  <c r="F191" i="1" s="1"/>
  <c r="E192" i="1"/>
  <c r="F192" i="1" s="1"/>
  <c r="E193" i="1"/>
  <c r="F193" i="1" s="1"/>
  <c r="E194" i="1"/>
  <c r="F194" i="1" s="1"/>
  <c r="E195" i="1"/>
  <c r="F195" i="1" s="1"/>
  <c r="E196" i="1"/>
  <c r="F196" i="1" s="1"/>
  <c r="E197" i="1"/>
  <c r="F197" i="1" s="1"/>
  <c r="E198" i="1"/>
  <c r="F198" i="1" s="1"/>
  <c r="E199" i="1"/>
  <c r="F199" i="1" s="1"/>
  <c r="E200" i="1"/>
  <c r="F200" i="1" s="1"/>
  <c r="E201" i="1"/>
  <c r="F201" i="1" s="1"/>
  <c r="E202" i="1"/>
  <c r="F202" i="1" s="1"/>
  <c r="E203" i="1"/>
  <c r="F203" i="1" s="1"/>
  <c r="E204" i="1"/>
  <c r="F204" i="1" s="1"/>
  <c r="E205" i="1"/>
  <c r="F205" i="1" s="1"/>
  <c r="E206" i="1"/>
  <c r="F206" i="1" s="1"/>
  <c r="E207" i="1"/>
  <c r="F207" i="1" s="1"/>
  <c r="E208" i="1"/>
  <c r="F208" i="1" s="1"/>
  <c r="E209" i="1"/>
  <c r="F209" i="1" s="1"/>
  <c r="E210" i="1"/>
  <c r="F210" i="1" s="1"/>
  <c r="E211" i="1"/>
  <c r="F211" i="1" s="1"/>
  <c r="E212" i="1"/>
  <c r="F212" i="1" s="1"/>
  <c r="E213" i="1"/>
  <c r="F213" i="1" s="1"/>
  <c r="E214" i="1"/>
  <c r="F214" i="1" s="1"/>
  <c r="E215" i="1"/>
  <c r="F215" i="1" s="1"/>
  <c r="E216" i="1"/>
  <c r="F216" i="1" s="1"/>
  <c r="E217" i="1"/>
  <c r="F217" i="1" s="1"/>
  <c r="E218" i="1"/>
  <c r="F218" i="1" s="1"/>
  <c r="E219" i="1"/>
  <c r="F219" i="1" s="1"/>
  <c r="E220" i="1"/>
  <c r="F220" i="1" s="1"/>
  <c r="E221" i="1"/>
  <c r="F221" i="1" s="1"/>
  <c r="E222" i="1"/>
  <c r="F222" i="1" s="1"/>
  <c r="E223" i="1"/>
  <c r="F223" i="1" s="1"/>
  <c r="E224" i="1"/>
  <c r="F224" i="1" s="1"/>
  <c r="E225" i="1"/>
  <c r="F225" i="1" s="1"/>
  <c r="E226" i="1"/>
  <c r="F226" i="1" s="1"/>
  <c r="E227" i="1"/>
  <c r="F227" i="1" s="1"/>
  <c r="E228" i="1"/>
  <c r="F228" i="1" s="1"/>
  <c r="E229" i="1"/>
  <c r="F229" i="1" s="1"/>
  <c r="E230" i="1"/>
  <c r="F230" i="1" s="1"/>
  <c r="E231" i="1"/>
  <c r="F231" i="1" s="1"/>
  <c r="E232" i="1"/>
  <c r="F232" i="1" s="1"/>
  <c r="E233" i="1"/>
  <c r="F233" i="1" s="1"/>
  <c r="E234" i="1"/>
  <c r="F234" i="1" s="1"/>
  <c r="E235" i="1"/>
  <c r="F235" i="1" s="1"/>
  <c r="E236" i="1"/>
  <c r="F236" i="1" s="1"/>
  <c r="E237" i="1"/>
  <c r="F237" i="1" s="1"/>
  <c r="E238" i="1"/>
  <c r="F238" i="1" s="1"/>
  <c r="E239" i="1"/>
  <c r="F239" i="1" s="1"/>
  <c r="E240" i="1"/>
  <c r="F240" i="1" s="1"/>
  <c r="E241" i="1"/>
  <c r="F241" i="1" s="1"/>
  <c r="E242" i="1"/>
  <c r="F242" i="1" s="1"/>
  <c r="E243" i="1"/>
  <c r="F243" i="1" s="1"/>
  <c r="E244" i="1"/>
  <c r="F244" i="1" s="1"/>
  <c r="E245" i="1"/>
  <c r="F245" i="1" s="1"/>
  <c r="E246" i="1"/>
  <c r="F246" i="1" s="1"/>
  <c r="E247" i="1"/>
  <c r="F247" i="1" s="1"/>
  <c r="E248" i="1"/>
  <c r="F248" i="1" s="1"/>
  <c r="E249" i="1"/>
  <c r="F249" i="1" s="1"/>
  <c r="E250" i="1"/>
  <c r="F250" i="1" s="1"/>
  <c r="E251" i="1"/>
  <c r="F251" i="1" s="1"/>
  <c r="E252" i="1"/>
  <c r="F252" i="1" s="1"/>
  <c r="E253" i="1"/>
  <c r="F253" i="1" s="1"/>
  <c r="E254" i="1"/>
  <c r="F254" i="1" s="1"/>
  <c r="E255" i="1"/>
  <c r="F255" i="1" s="1"/>
  <c r="E256" i="1"/>
  <c r="F256" i="1" s="1"/>
  <c r="E257" i="1"/>
  <c r="F257" i="1" s="1"/>
  <c r="E258" i="1"/>
  <c r="F258" i="1" s="1"/>
  <c r="E259" i="1"/>
  <c r="F259" i="1" s="1"/>
  <c r="E260" i="1"/>
  <c r="F260" i="1" s="1"/>
  <c r="E261" i="1"/>
  <c r="F261" i="1" s="1"/>
  <c r="E262" i="1"/>
  <c r="F262" i="1" s="1"/>
  <c r="E263" i="1"/>
  <c r="F263" i="1" s="1"/>
  <c r="E264" i="1"/>
  <c r="F264" i="1" s="1"/>
  <c r="E265" i="1"/>
  <c r="F265" i="1" s="1"/>
  <c r="E266" i="1"/>
  <c r="F266" i="1" s="1"/>
  <c r="E267" i="1"/>
  <c r="F267" i="1" s="1"/>
  <c r="E268" i="1"/>
  <c r="F268" i="1" s="1"/>
  <c r="E269" i="1"/>
  <c r="F269" i="1" s="1"/>
  <c r="E270" i="1"/>
  <c r="F270" i="1" s="1"/>
  <c r="E271" i="1"/>
  <c r="F271" i="1" s="1"/>
  <c r="E272" i="1"/>
  <c r="F272" i="1" s="1"/>
  <c r="E273" i="1"/>
  <c r="F273" i="1" s="1"/>
  <c r="E274" i="1"/>
  <c r="F274" i="1" s="1"/>
  <c r="E275" i="1"/>
  <c r="F275" i="1" s="1"/>
  <c r="E276" i="1"/>
  <c r="F276" i="1" s="1"/>
  <c r="E277" i="1"/>
  <c r="F277" i="1" s="1"/>
  <c r="E278" i="1"/>
  <c r="F278" i="1" s="1"/>
  <c r="E279" i="1"/>
  <c r="F279" i="1" s="1"/>
  <c r="E280" i="1"/>
  <c r="F280" i="1" s="1"/>
  <c r="E281" i="1"/>
  <c r="F281" i="1" s="1"/>
  <c r="E282" i="1"/>
  <c r="F282" i="1" s="1"/>
  <c r="E283" i="1"/>
  <c r="F283" i="1" s="1"/>
  <c r="E284" i="1"/>
  <c r="F284" i="1" s="1"/>
  <c r="E285" i="1"/>
  <c r="F285" i="1" s="1"/>
  <c r="E286" i="1"/>
  <c r="F286" i="1" s="1"/>
  <c r="E287" i="1"/>
  <c r="F287" i="1" s="1"/>
  <c r="E288" i="1"/>
  <c r="F288" i="1" s="1"/>
  <c r="E289" i="1"/>
  <c r="F289" i="1" s="1"/>
  <c r="E290" i="1"/>
  <c r="F290" i="1" s="1"/>
  <c r="E291" i="1"/>
  <c r="F291" i="1" s="1"/>
  <c r="E292" i="1"/>
  <c r="F292" i="1" s="1"/>
  <c r="E293" i="1"/>
  <c r="F293" i="1" s="1"/>
  <c r="E294" i="1"/>
  <c r="F294" i="1" s="1"/>
  <c r="E295" i="1"/>
  <c r="F295" i="1" s="1"/>
  <c r="E296" i="1"/>
  <c r="F296" i="1" s="1"/>
  <c r="E297" i="1"/>
  <c r="F297" i="1" s="1"/>
  <c r="E298" i="1"/>
  <c r="F298" i="1" s="1"/>
  <c r="E299" i="1"/>
  <c r="F299" i="1" s="1"/>
  <c r="E300" i="1"/>
  <c r="F300" i="1" s="1"/>
  <c r="E301" i="1"/>
  <c r="F301" i="1" s="1"/>
  <c r="E302" i="1"/>
  <c r="F302" i="1" s="1"/>
  <c r="E303" i="1"/>
  <c r="F303" i="1" s="1"/>
  <c r="E304" i="1"/>
  <c r="F304" i="1" s="1"/>
  <c r="E305" i="1"/>
  <c r="F305" i="1" s="1"/>
  <c r="E306" i="1"/>
  <c r="F306" i="1" s="1"/>
  <c r="E307" i="1"/>
  <c r="F307" i="1" s="1"/>
  <c r="E308" i="1"/>
  <c r="F308" i="1" s="1"/>
  <c r="E309" i="1"/>
  <c r="F309" i="1" s="1"/>
  <c r="E310" i="1"/>
  <c r="F310" i="1" s="1"/>
  <c r="E311" i="1"/>
  <c r="F311" i="1" s="1"/>
  <c r="E312" i="1"/>
  <c r="F312" i="1" s="1"/>
  <c r="E313" i="1"/>
  <c r="F313" i="1" s="1"/>
  <c r="E314" i="1"/>
  <c r="F314" i="1" s="1"/>
  <c r="E315" i="1"/>
  <c r="F315" i="1" s="1"/>
  <c r="E316" i="1"/>
  <c r="F316" i="1" s="1"/>
  <c r="E317" i="1"/>
  <c r="F317" i="1" s="1"/>
  <c r="E318" i="1"/>
  <c r="F318" i="1" s="1"/>
  <c r="E319" i="1"/>
  <c r="F319" i="1" s="1"/>
  <c r="E320" i="1"/>
  <c r="F320" i="1" s="1"/>
  <c r="E321" i="1"/>
  <c r="F321" i="1" s="1"/>
  <c r="E322" i="1"/>
  <c r="F322" i="1" s="1"/>
  <c r="E323" i="1"/>
  <c r="F323" i="1" s="1"/>
  <c r="E324" i="1"/>
  <c r="F324" i="1" s="1"/>
  <c r="E325" i="1"/>
  <c r="F325" i="1" s="1"/>
  <c r="E326" i="1"/>
  <c r="F326" i="1" s="1"/>
  <c r="E327" i="1"/>
  <c r="F327" i="1" s="1"/>
  <c r="E328" i="1"/>
  <c r="F328" i="1" s="1"/>
  <c r="E329" i="1"/>
  <c r="F329" i="1" s="1"/>
  <c r="E330" i="1"/>
  <c r="F330" i="1" s="1"/>
  <c r="E331" i="1"/>
  <c r="F331" i="1" s="1"/>
  <c r="E332" i="1"/>
  <c r="F332" i="1" s="1"/>
  <c r="E333" i="1"/>
  <c r="F333" i="1" s="1"/>
  <c r="E334" i="1"/>
  <c r="F334" i="1" s="1"/>
  <c r="E335" i="1"/>
  <c r="F335" i="1" s="1"/>
  <c r="E336" i="1"/>
  <c r="F336" i="1" s="1"/>
  <c r="E337" i="1"/>
  <c r="F337" i="1" s="1"/>
  <c r="E338" i="1"/>
  <c r="F338" i="1" s="1"/>
  <c r="E339" i="1"/>
  <c r="F339" i="1" s="1"/>
  <c r="E340" i="1"/>
  <c r="F340" i="1" s="1"/>
  <c r="E341" i="1"/>
  <c r="F341" i="1" s="1"/>
  <c r="E342" i="1"/>
  <c r="F342" i="1" s="1"/>
  <c r="E343" i="1"/>
  <c r="F343" i="1" s="1"/>
  <c r="E344" i="1"/>
  <c r="F344" i="1" s="1"/>
  <c r="E345" i="1"/>
  <c r="F345" i="1" s="1"/>
  <c r="E346" i="1"/>
  <c r="F346" i="1" s="1"/>
  <c r="E347" i="1"/>
  <c r="F347" i="1" s="1"/>
  <c r="E348" i="1"/>
  <c r="F348" i="1" s="1"/>
  <c r="E349" i="1"/>
  <c r="F349" i="1" s="1"/>
  <c r="E350" i="1"/>
  <c r="F350" i="1" s="1"/>
  <c r="E351" i="1"/>
  <c r="F351" i="1" s="1"/>
  <c r="E352" i="1"/>
  <c r="F352" i="1" s="1"/>
  <c r="E353" i="1"/>
  <c r="F353" i="1" s="1"/>
  <c r="E354" i="1"/>
  <c r="F354" i="1" s="1"/>
  <c r="E355" i="1"/>
  <c r="F355" i="1" s="1"/>
  <c r="E356" i="1"/>
  <c r="F356" i="1" s="1"/>
  <c r="E357" i="1"/>
  <c r="F357" i="1" s="1"/>
  <c r="E358" i="1"/>
  <c r="F358" i="1" s="1"/>
  <c r="E359" i="1"/>
  <c r="F359" i="1" s="1"/>
  <c r="E360" i="1"/>
  <c r="F360" i="1" s="1"/>
  <c r="E361" i="1"/>
  <c r="F361" i="1" s="1"/>
  <c r="E362" i="1"/>
  <c r="F362" i="1" s="1"/>
  <c r="E363" i="1"/>
  <c r="F363" i="1" s="1"/>
  <c r="E364" i="1"/>
  <c r="F364" i="1" s="1"/>
  <c r="E365" i="1"/>
  <c r="F365" i="1" s="1"/>
  <c r="E366" i="1"/>
  <c r="F366" i="1" s="1"/>
  <c r="E367" i="1"/>
  <c r="F367" i="1" s="1"/>
  <c r="E368" i="1"/>
  <c r="F368" i="1" s="1"/>
  <c r="E369" i="1"/>
  <c r="F369" i="1" s="1"/>
  <c r="E370" i="1"/>
  <c r="F370" i="1" s="1"/>
  <c r="E371" i="1"/>
  <c r="F371" i="1" s="1"/>
  <c r="E372" i="1"/>
  <c r="F372" i="1" s="1"/>
  <c r="E373" i="1"/>
  <c r="F373" i="1" s="1"/>
  <c r="E374" i="1"/>
  <c r="F374" i="1" s="1"/>
  <c r="E375" i="1"/>
  <c r="F375" i="1" s="1"/>
  <c r="E376" i="1"/>
  <c r="F376" i="1" s="1"/>
  <c r="E377" i="1"/>
  <c r="F377" i="1" s="1"/>
  <c r="E378" i="1"/>
  <c r="F378" i="1" s="1"/>
  <c r="E379" i="1"/>
  <c r="F379" i="1" s="1"/>
  <c r="E380" i="1"/>
  <c r="F380" i="1" s="1"/>
  <c r="E381" i="1"/>
  <c r="F381" i="1" s="1"/>
  <c r="E382" i="1"/>
  <c r="F382" i="1" s="1"/>
  <c r="E383" i="1"/>
  <c r="F383" i="1" s="1"/>
  <c r="E384" i="1"/>
  <c r="F384" i="1" s="1"/>
  <c r="E385" i="1"/>
  <c r="F385" i="1" s="1"/>
  <c r="E386" i="1"/>
  <c r="F386" i="1" s="1"/>
  <c r="E387" i="1"/>
  <c r="F387" i="1" s="1"/>
  <c r="E388" i="1"/>
  <c r="F388" i="1" s="1"/>
  <c r="E389" i="1"/>
  <c r="F389" i="1" s="1"/>
  <c r="E390" i="1"/>
  <c r="F390" i="1" s="1"/>
  <c r="E391" i="1"/>
  <c r="F391" i="1" s="1"/>
  <c r="E392" i="1"/>
  <c r="F392" i="1" s="1"/>
  <c r="E393" i="1"/>
  <c r="F393" i="1" s="1"/>
  <c r="E394" i="1"/>
  <c r="F394" i="1" s="1"/>
  <c r="E395" i="1"/>
  <c r="F395" i="1" s="1"/>
  <c r="E396" i="1"/>
  <c r="F396" i="1" s="1"/>
  <c r="E397" i="1"/>
  <c r="F397" i="1" s="1"/>
  <c r="E398" i="1"/>
  <c r="F398" i="1" s="1"/>
  <c r="E399" i="1"/>
  <c r="F399" i="1" s="1"/>
  <c r="E400" i="1"/>
  <c r="F400" i="1" s="1"/>
  <c r="E401" i="1"/>
  <c r="F401" i="1" s="1"/>
  <c r="E402" i="1"/>
  <c r="F402" i="1" s="1"/>
  <c r="E403" i="1"/>
  <c r="F403" i="1" s="1"/>
  <c r="E404" i="1"/>
  <c r="F404" i="1" s="1"/>
  <c r="E405" i="1"/>
  <c r="F405" i="1" s="1"/>
  <c r="E406" i="1"/>
  <c r="F406" i="1" s="1"/>
  <c r="E407" i="1"/>
  <c r="F407" i="1" s="1"/>
  <c r="E408" i="1"/>
  <c r="F408" i="1" s="1"/>
  <c r="E409" i="1"/>
  <c r="F409" i="1" s="1"/>
  <c r="E410" i="1"/>
  <c r="F410" i="1" s="1"/>
  <c r="E411" i="1"/>
  <c r="F411" i="1" s="1"/>
  <c r="E412" i="1"/>
  <c r="F412" i="1" s="1"/>
  <c r="E413" i="1"/>
  <c r="F413" i="1" s="1"/>
  <c r="E414" i="1"/>
  <c r="F414" i="1" s="1"/>
  <c r="E415" i="1"/>
  <c r="F415" i="1" s="1"/>
  <c r="E416" i="1"/>
  <c r="F416" i="1" s="1"/>
  <c r="E417" i="1"/>
  <c r="F417" i="1" s="1"/>
  <c r="E418" i="1"/>
  <c r="F418" i="1" s="1"/>
  <c r="E419" i="1"/>
  <c r="F419" i="1" s="1"/>
  <c r="E420" i="1"/>
  <c r="F420" i="1" s="1"/>
  <c r="E421" i="1"/>
  <c r="F421" i="1" s="1"/>
  <c r="E422" i="1"/>
  <c r="F422" i="1" s="1"/>
  <c r="E423" i="1"/>
  <c r="F423" i="1" s="1"/>
  <c r="E424" i="1"/>
  <c r="F424" i="1" s="1"/>
  <c r="E425" i="1"/>
  <c r="F425" i="1" s="1"/>
  <c r="E426" i="1"/>
  <c r="F426" i="1" s="1"/>
  <c r="E427" i="1"/>
  <c r="F427" i="1" s="1"/>
  <c r="E428" i="1"/>
  <c r="F428" i="1" s="1"/>
  <c r="E429" i="1"/>
  <c r="F429" i="1" s="1"/>
  <c r="E430" i="1"/>
  <c r="F430" i="1" s="1"/>
  <c r="E431" i="1"/>
  <c r="F431" i="1" s="1"/>
  <c r="E432" i="1"/>
  <c r="F432" i="1" s="1"/>
  <c r="E433" i="1"/>
  <c r="F433" i="1" s="1"/>
  <c r="E434" i="1"/>
  <c r="F434" i="1" s="1"/>
  <c r="E435" i="1"/>
  <c r="F435" i="1" s="1"/>
  <c r="E436" i="1"/>
  <c r="F436" i="1" s="1"/>
  <c r="E437" i="1"/>
  <c r="F437" i="1" s="1"/>
  <c r="E438" i="1"/>
  <c r="F438" i="1" s="1"/>
  <c r="E439" i="1"/>
  <c r="F439" i="1" s="1"/>
  <c r="E440" i="1"/>
  <c r="F440" i="1" s="1"/>
  <c r="E441" i="1"/>
  <c r="F441" i="1" s="1"/>
  <c r="E442" i="1"/>
  <c r="F442" i="1" s="1"/>
  <c r="E443" i="1"/>
  <c r="F443" i="1" s="1"/>
  <c r="E444" i="1"/>
  <c r="F444" i="1" s="1"/>
  <c r="E445" i="1"/>
  <c r="F445" i="1" s="1"/>
  <c r="E446" i="1"/>
  <c r="F446" i="1" s="1"/>
  <c r="E447" i="1"/>
  <c r="F447" i="1" s="1"/>
  <c r="E448" i="1"/>
  <c r="F448" i="1" s="1"/>
  <c r="E449" i="1"/>
  <c r="F449" i="1" s="1"/>
  <c r="E450" i="1"/>
  <c r="F450" i="1" s="1"/>
  <c r="E451" i="1"/>
  <c r="F451" i="1" s="1"/>
  <c r="E452" i="1"/>
  <c r="F452" i="1" s="1"/>
  <c r="E453" i="1"/>
  <c r="F453" i="1" s="1"/>
  <c r="E454" i="1"/>
  <c r="F454" i="1" s="1"/>
  <c r="E455" i="1"/>
  <c r="F455" i="1" s="1"/>
  <c r="E456" i="1"/>
  <c r="F456" i="1" s="1"/>
  <c r="E457" i="1"/>
  <c r="F457" i="1" s="1"/>
  <c r="E458" i="1"/>
  <c r="F458" i="1" s="1"/>
  <c r="E459" i="1"/>
  <c r="F459" i="1" s="1"/>
  <c r="E460" i="1"/>
  <c r="F460" i="1" s="1"/>
  <c r="E461" i="1"/>
  <c r="F461" i="1" s="1"/>
  <c r="E462" i="1"/>
  <c r="F462" i="1" s="1"/>
  <c r="E463" i="1"/>
  <c r="F463" i="1" s="1"/>
  <c r="E464" i="1"/>
  <c r="F464" i="1" s="1"/>
  <c r="E465" i="1"/>
  <c r="F465" i="1" s="1"/>
  <c r="E466" i="1"/>
  <c r="F466" i="1" s="1"/>
  <c r="E467" i="1"/>
  <c r="F467" i="1" s="1"/>
  <c r="E468" i="1"/>
  <c r="F468" i="1" s="1"/>
  <c r="E469" i="1"/>
  <c r="F469" i="1" s="1"/>
  <c r="E470" i="1"/>
  <c r="F470" i="1" s="1"/>
  <c r="E471" i="1"/>
  <c r="F471" i="1" s="1"/>
  <c r="E472" i="1"/>
  <c r="F472" i="1" s="1"/>
  <c r="E473" i="1"/>
  <c r="F473" i="1" s="1"/>
  <c r="E474" i="1"/>
  <c r="F474" i="1" s="1"/>
  <c r="E475" i="1"/>
  <c r="F475" i="1" s="1"/>
  <c r="E476" i="1"/>
  <c r="F476" i="1" s="1"/>
  <c r="E477" i="1"/>
  <c r="F477" i="1" s="1"/>
  <c r="E478" i="1"/>
  <c r="F478" i="1" s="1"/>
  <c r="E479" i="1"/>
  <c r="F479" i="1" s="1"/>
  <c r="E480" i="1"/>
  <c r="F480" i="1" s="1"/>
  <c r="E481" i="1"/>
  <c r="F481" i="1" s="1"/>
  <c r="E482" i="1"/>
  <c r="F482" i="1" s="1"/>
  <c r="E483" i="1"/>
  <c r="F483" i="1" s="1"/>
  <c r="E484" i="1"/>
  <c r="F484" i="1" s="1"/>
  <c r="E485" i="1"/>
  <c r="F485" i="1" s="1"/>
  <c r="E486" i="1"/>
  <c r="F486" i="1" s="1"/>
  <c r="E487" i="1"/>
  <c r="F487" i="1" s="1"/>
  <c r="E488" i="1"/>
  <c r="F488" i="1" s="1"/>
  <c r="E489" i="1"/>
  <c r="F489" i="1" s="1"/>
  <c r="E490" i="1"/>
  <c r="F490" i="1" s="1"/>
  <c r="E491" i="1"/>
  <c r="F491" i="1" s="1"/>
  <c r="E492" i="1"/>
  <c r="F492" i="1" s="1"/>
  <c r="E493" i="1"/>
  <c r="F493" i="1" s="1"/>
  <c r="E494" i="1"/>
  <c r="F494" i="1" s="1"/>
  <c r="E495" i="1"/>
  <c r="F495" i="1" s="1"/>
  <c r="E496" i="1"/>
  <c r="F496" i="1" s="1"/>
  <c r="E497" i="1"/>
  <c r="F497" i="1" s="1"/>
  <c r="E498" i="1"/>
  <c r="F498" i="1" s="1"/>
  <c r="E499" i="1"/>
  <c r="F499" i="1" s="1"/>
  <c r="E500" i="1"/>
  <c r="F500" i="1" s="1"/>
  <c r="E501" i="1"/>
  <c r="F501" i="1" s="1"/>
  <c r="E502" i="1"/>
  <c r="F502" i="1" s="1"/>
  <c r="E503" i="1"/>
  <c r="F503" i="1" s="1"/>
  <c r="E504" i="1"/>
  <c r="F504" i="1" s="1"/>
  <c r="E505" i="1"/>
  <c r="F505" i="1" s="1"/>
  <c r="E506" i="1"/>
  <c r="F506" i="1" s="1"/>
  <c r="E507" i="1"/>
  <c r="F507" i="1" s="1"/>
  <c r="E508" i="1"/>
  <c r="F508" i="1" s="1"/>
  <c r="E509" i="1"/>
  <c r="F509" i="1" s="1"/>
  <c r="E510" i="1"/>
  <c r="F510" i="1" s="1"/>
  <c r="E511" i="1"/>
  <c r="F511" i="1" s="1"/>
  <c r="E512" i="1"/>
  <c r="F512" i="1" s="1"/>
  <c r="E513" i="1"/>
  <c r="F513" i="1" s="1"/>
  <c r="E514" i="1"/>
  <c r="F514" i="1" s="1"/>
  <c r="E515" i="1"/>
  <c r="F515" i="1" s="1"/>
  <c r="E516" i="1"/>
  <c r="F516" i="1" s="1"/>
  <c r="E517" i="1"/>
  <c r="F517" i="1" s="1"/>
  <c r="E518" i="1"/>
  <c r="F518" i="1" s="1"/>
  <c r="E519" i="1"/>
  <c r="F519" i="1" s="1"/>
  <c r="E520" i="1"/>
  <c r="F520" i="1" s="1"/>
  <c r="E521" i="1"/>
  <c r="F521" i="1" s="1"/>
  <c r="E522" i="1"/>
  <c r="F522" i="1" s="1"/>
  <c r="E523" i="1"/>
  <c r="F523" i="1" s="1"/>
  <c r="E524" i="1"/>
  <c r="F524" i="1" s="1"/>
  <c r="E525" i="1"/>
  <c r="F525" i="1" s="1"/>
  <c r="E526" i="1"/>
  <c r="F526" i="1" s="1"/>
  <c r="E527" i="1"/>
  <c r="F527" i="1" s="1"/>
  <c r="E528" i="1"/>
  <c r="F528" i="1" s="1"/>
  <c r="E529" i="1"/>
  <c r="F529" i="1" s="1"/>
  <c r="E530" i="1"/>
  <c r="F530" i="1" s="1"/>
  <c r="E531" i="1"/>
  <c r="F531" i="1" s="1"/>
  <c r="E532" i="1"/>
  <c r="F532" i="1" s="1"/>
  <c r="E533" i="1"/>
  <c r="F533" i="1" s="1"/>
  <c r="E534" i="1"/>
  <c r="F534" i="1" s="1"/>
  <c r="E535" i="1"/>
  <c r="F535" i="1" s="1"/>
  <c r="E536" i="1"/>
  <c r="F536" i="1" s="1"/>
  <c r="E537" i="1"/>
  <c r="F537" i="1" s="1"/>
  <c r="E538" i="1"/>
  <c r="F538" i="1" s="1"/>
  <c r="E539" i="1"/>
  <c r="F539" i="1" s="1"/>
  <c r="E540" i="1"/>
  <c r="F540" i="1" s="1"/>
  <c r="E541" i="1"/>
  <c r="F541" i="1" s="1"/>
  <c r="E542" i="1"/>
  <c r="F542" i="1" s="1"/>
  <c r="E543" i="1"/>
  <c r="F543" i="1" s="1"/>
  <c r="E544" i="1"/>
  <c r="F544" i="1" s="1"/>
  <c r="E545" i="1"/>
  <c r="F545" i="1" s="1"/>
  <c r="E546" i="1"/>
  <c r="F546" i="1" s="1"/>
  <c r="E547" i="1"/>
  <c r="F547" i="1" s="1"/>
  <c r="E548" i="1"/>
  <c r="F548" i="1" s="1"/>
  <c r="E549" i="1"/>
  <c r="F549" i="1" s="1"/>
  <c r="E550" i="1"/>
  <c r="F550" i="1" s="1"/>
  <c r="E551" i="1"/>
  <c r="F551" i="1" s="1"/>
  <c r="E552" i="1"/>
  <c r="F552" i="1" s="1"/>
  <c r="E553" i="1"/>
  <c r="F553" i="1" s="1"/>
  <c r="E554" i="1"/>
  <c r="F554" i="1" s="1"/>
  <c r="E555" i="1"/>
  <c r="F555" i="1" s="1"/>
  <c r="E556" i="1"/>
  <c r="F556" i="1" s="1"/>
  <c r="E557" i="1"/>
  <c r="F557" i="1" s="1"/>
  <c r="E558" i="1"/>
  <c r="F558" i="1" s="1"/>
  <c r="E559" i="1"/>
  <c r="F559" i="1" s="1"/>
  <c r="E560" i="1"/>
  <c r="F560" i="1" s="1"/>
  <c r="E561" i="1"/>
  <c r="F561" i="1" s="1"/>
  <c r="E562" i="1"/>
  <c r="F562" i="1" s="1"/>
  <c r="E563" i="1"/>
  <c r="F563" i="1" s="1"/>
  <c r="E564" i="1"/>
  <c r="F564" i="1" s="1"/>
  <c r="E565" i="1"/>
  <c r="F565" i="1" s="1"/>
  <c r="E566" i="1"/>
  <c r="F566" i="1" s="1"/>
  <c r="E567" i="1"/>
  <c r="F567" i="1" s="1"/>
  <c r="E568" i="1"/>
  <c r="F568" i="1" s="1"/>
  <c r="E569" i="1"/>
  <c r="F569" i="1" s="1"/>
  <c r="E570" i="1"/>
  <c r="F570" i="1" s="1"/>
  <c r="E571" i="1"/>
  <c r="F571" i="1" s="1"/>
  <c r="E572" i="1"/>
  <c r="F572" i="1" s="1"/>
  <c r="E573" i="1"/>
  <c r="F573" i="1" s="1"/>
  <c r="E574" i="1"/>
  <c r="F574" i="1" s="1"/>
  <c r="E575" i="1"/>
  <c r="F575" i="1" s="1"/>
  <c r="E576" i="1"/>
  <c r="F576" i="1" s="1"/>
  <c r="E577" i="1"/>
  <c r="F577" i="1" s="1"/>
  <c r="E578" i="1"/>
  <c r="F578" i="1" s="1"/>
  <c r="E579" i="1"/>
  <c r="F579" i="1" s="1"/>
  <c r="E580" i="1"/>
  <c r="F580" i="1" s="1"/>
  <c r="E581" i="1"/>
  <c r="F581" i="1" s="1"/>
  <c r="E582" i="1"/>
  <c r="F582" i="1" s="1"/>
  <c r="E583" i="1"/>
  <c r="F583" i="1" s="1"/>
  <c r="E584" i="1"/>
  <c r="F584" i="1" s="1"/>
  <c r="E585" i="1"/>
  <c r="F585" i="1" s="1"/>
  <c r="E586" i="1"/>
  <c r="F586" i="1" s="1"/>
  <c r="E587" i="1"/>
  <c r="F587" i="1" s="1"/>
  <c r="E588" i="1"/>
  <c r="F588" i="1" s="1"/>
  <c r="E589" i="1"/>
  <c r="F589" i="1" s="1"/>
  <c r="E590" i="1"/>
  <c r="F590" i="1" s="1"/>
  <c r="E591" i="1"/>
  <c r="F591" i="1" s="1"/>
  <c r="E592" i="1"/>
  <c r="F592" i="1" s="1"/>
  <c r="E593" i="1"/>
  <c r="F593" i="1" s="1"/>
  <c r="E594" i="1"/>
  <c r="F594" i="1" s="1"/>
  <c r="E595" i="1"/>
  <c r="F595" i="1" s="1"/>
  <c r="E596" i="1"/>
  <c r="F596" i="1" s="1"/>
  <c r="E597" i="1"/>
  <c r="F597" i="1" s="1"/>
  <c r="E598" i="1"/>
  <c r="F598" i="1" s="1"/>
  <c r="E599" i="1"/>
  <c r="F599" i="1" s="1"/>
  <c r="E600" i="1"/>
  <c r="F600" i="1" s="1"/>
  <c r="E601" i="1"/>
  <c r="F601" i="1" s="1"/>
  <c r="E602" i="1"/>
  <c r="F602" i="1" s="1"/>
  <c r="E603" i="1"/>
  <c r="F603" i="1" s="1"/>
  <c r="E604" i="1"/>
  <c r="F604" i="1" s="1"/>
  <c r="E605" i="1"/>
  <c r="F605" i="1" s="1"/>
  <c r="E606" i="1"/>
  <c r="F606" i="1" s="1"/>
  <c r="E607" i="1"/>
  <c r="F607" i="1" s="1"/>
  <c r="E608" i="1"/>
  <c r="F608" i="1" s="1"/>
  <c r="E609" i="1"/>
  <c r="F609" i="1" s="1"/>
  <c r="E610" i="1"/>
  <c r="F610" i="1" s="1"/>
  <c r="E611" i="1"/>
  <c r="F611" i="1" s="1"/>
  <c r="E612" i="1"/>
  <c r="F612" i="1" s="1"/>
  <c r="E613" i="1"/>
  <c r="F613" i="1" s="1"/>
  <c r="E614" i="1"/>
  <c r="F614" i="1" s="1"/>
  <c r="E615" i="1"/>
  <c r="F615" i="1" s="1"/>
  <c r="E616" i="1"/>
  <c r="F616" i="1" s="1"/>
  <c r="E617" i="1"/>
  <c r="F617" i="1" s="1"/>
  <c r="E618" i="1"/>
  <c r="F618" i="1" s="1"/>
  <c r="E619" i="1"/>
  <c r="F619" i="1" s="1"/>
  <c r="E620" i="1"/>
  <c r="F620" i="1" s="1"/>
  <c r="E621" i="1"/>
  <c r="F621" i="1" s="1"/>
  <c r="E622" i="1"/>
  <c r="F622" i="1" s="1"/>
  <c r="E623" i="1"/>
  <c r="F623" i="1" s="1"/>
  <c r="E624" i="1"/>
  <c r="F624" i="1" s="1"/>
  <c r="E625" i="1"/>
  <c r="F625" i="1" s="1"/>
  <c r="E626" i="1"/>
  <c r="F626" i="1" s="1"/>
  <c r="E627" i="1"/>
  <c r="F627" i="1" s="1"/>
  <c r="E628" i="1"/>
  <c r="F628" i="1" s="1"/>
  <c r="E629" i="1"/>
  <c r="F629" i="1" s="1"/>
  <c r="E630" i="1"/>
  <c r="F630" i="1" s="1"/>
  <c r="E631" i="1"/>
  <c r="F631" i="1" s="1"/>
  <c r="E632" i="1"/>
  <c r="F632" i="1" s="1"/>
  <c r="E633" i="1"/>
  <c r="F633" i="1" s="1"/>
  <c r="E634" i="1"/>
  <c r="F634" i="1" s="1"/>
  <c r="E635" i="1"/>
  <c r="F635" i="1" s="1"/>
  <c r="E636" i="1"/>
  <c r="F636" i="1" s="1"/>
  <c r="E637" i="1"/>
  <c r="F637" i="1" s="1"/>
  <c r="E638" i="1"/>
  <c r="F638" i="1" s="1"/>
  <c r="E639" i="1"/>
  <c r="F639" i="1" s="1"/>
  <c r="E640" i="1"/>
  <c r="F640" i="1" s="1"/>
  <c r="E641" i="1"/>
  <c r="F641" i="1" s="1"/>
  <c r="E642" i="1"/>
  <c r="F642" i="1" s="1"/>
  <c r="E643" i="1"/>
  <c r="F643" i="1" s="1"/>
  <c r="E644" i="1"/>
  <c r="F644" i="1" s="1"/>
  <c r="E645" i="1"/>
  <c r="F645" i="1" s="1"/>
  <c r="E646" i="1"/>
  <c r="F646" i="1" s="1"/>
  <c r="E647" i="1"/>
  <c r="F647" i="1" s="1"/>
  <c r="E648" i="1"/>
  <c r="F648" i="1" s="1"/>
  <c r="E649" i="1"/>
  <c r="F649" i="1" s="1"/>
  <c r="E650" i="1"/>
  <c r="F650" i="1" s="1"/>
  <c r="E651" i="1"/>
  <c r="F651" i="1" s="1"/>
  <c r="E652" i="1"/>
  <c r="F652" i="1" s="1"/>
  <c r="E653" i="1"/>
  <c r="F653" i="1" s="1"/>
  <c r="E654" i="1"/>
  <c r="F654" i="1" s="1"/>
  <c r="E655" i="1"/>
  <c r="F655" i="1" s="1"/>
  <c r="E656" i="1"/>
  <c r="F656" i="1" s="1"/>
  <c r="E657" i="1"/>
  <c r="F657" i="1" s="1"/>
  <c r="E658" i="1"/>
  <c r="F658" i="1" s="1"/>
  <c r="E659" i="1"/>
  <c r="F659" i="1" s="1"/>
  <c r="E660" i="1"/>
  <c r="F660" i="1" s="1"/>
  <c r="E661" i="1"/>
  <c r="F661" i="1" s="1"/>
  <c r="E662" i="1"/>
  <c r="F662" i="1" s="1"/>
  <c r="E663" i="1"/>
  <c r="F663" i="1" s="1"/>
  <c r="E664" i="1"/>
  <c r="F664" i="1" s="1"/>
  <c r="E665" i="1"/>
  <c r="F665" i="1" s="1"/>
  <c r="E666" i="1"/>
  <c r="F666" i="1" s="1"/>
  <c r="E667" i="1"/>
  <c r="F667" i="1" s="1"/>
  <c r="E668" i="1"/>
  <c r="F668" i="1" s="1"/>
  <c r="E669" i="1"/>
  <c r="F669" i="1" s="1"/>
  <c r="E670" i="1"/>
  <c r="F670" i="1" s="1"/>
  <c r="E671" i="1"/>
  <c r="F671" i="1" s="1"/>
  <c r="E672" i="1"/>
  <c r="F672" i="1" s="1"/>
  <c r="E673" i="1"/>
  <c r="F673" i="1" s="1"/>
  <c r="E674" i="1"/>
  <c r="F674" i="1" s="1"/>
  <c r="E675" i="1"/>
  <c r="F675" i="1" s="1"/>
  <c r="E676" i="1"/>
  <c r="F676" i="1" s="1"/>
  <c r="E677" i="1"/>
  <c r="F677" i="1" s="1"/>
  <c r="E678" i="1"/>
  <c r="F678" i="1" s="1"/>
  <c r="E679" i="1"/>
  <c r="F679" i="1" s="1"/>
  <c r="E680" i="1"/>
  <c r="F680" i="1" s="1"/>
  <c r="E681" i="1"/>
  <c r="F681" i="1" s="1"/>
  <c r="E682" i="1"/>
  <c r="F682" i="1" s="1"/>
  <c r="E683" i="1"/>
  <c r="F683" i="1" s="1"/>
  <c r="E684" i="1"/>
  <c r="F684" i="1" s="1"/>
  <c r="E685" i="1"/>
  <c r="F685" i="1" s="1"/>
  <c r="E686" i="1"/>
  <c r="F686" i="1" s="1"/>
  <c r="E687" i="1"/>
  <c r="F687" i="1" s="1"/>
  <c r="E688" i="1"/>
  <c r="F688" i="1" s="1"/>
  <c r="E689" i="1"/>
  <c r="F689" i="1" s="1"/>
  <c r="E690" i="1"/>
  <c r="F690" i="1" s="1"/>
  <c r="E691" i="1"/>
  <c r="F691" i="1" s="1"/>
  <c r="E692" i="1"/>
  <c r="F692" i="1" s="1"/>
  <c r="E693" i="1"/>
  <c r="F693" i="1" s="1"/>
  <c r="E694" i="1"/>
  <c r="F694" i="1" s="1"/>
  <c r="E695" i="1"/>
  <c r="F695" i="1" s="1"/>
  <c r="E696" i="1"/>
  <c r="F696" i="1" s="1"/>
  <c r="E697" i="1"/>
  <c r="F697" i="1" s="1"/>
  <c r="E698" i="1"/>
  <c r="F698" i="1" s="1"/>
  <c r="E699" i="1"/>
  <c r="F699" i="1" s="1"/>
  <c r="E700" i="1"/>
  <c r="F700" i="1" s="1"/>
  <c r="E701" i="1"/>
  <c r="F701" i="1" s="1"/>
  <c r="E702" i="1"/>
  <c r="F702" i="1" s="1"/>
  <c r="E703" i="1"/>
  <c r="F703" i="1" s="1"/>
  <c r="E704" i="1"/>
  <c r="F704" i="1" s="1"/>
  <c r="E705" i="1"/>
  <c r="F705" i="1" s="1"/>
  <c r="E706" i="1"/>
  <c r="F706" i="1" s="1"/>
  <c r="E707" i="1"/>
  <c r="F707" i="1" s="1"/>
  <c r="E708" i="1"/>
  <c r="F708" i="1" s="1"/>
  <c r="E709" i="1"/>
  <c r="F709" i="1" s="1"/>
  <c r="E710" i="1"/>
  <c r="F710" i="1" s="1"/>
  <c r="E711" i="1"/>
  <c r="F711" i="1" s="1"/>
  <c r="E712" i="1"/>
  <c r="F712" i="1" s="1"/>
  <c r="E713" i="1"/>
  <c r="F713" i="1" s="1"/>
  <c r="E714" i="1"/>
  <c r="F714" i="1" s="1"/>
  <c r="E715" i="1"/>
  <c r="F715" i="1" s="1"/>
  <c r="E716" i="1"/>
  <c r="F716" i="1" s="1"/>
  <c r="E717" i="1"/>
  <c r="F717" i="1" s="1"/>
  <c r="E718" i="1"/>
  <c r="F718" i="1" s="1"/>
  <c r="E719" i="1"/>
  <c r="F719" i="1" s="1"/>
  <c r="E720" i="1"/>
  <c r="F720" i="1" s="1"/>
  <c r="E721" i="1"/>
  <c r="F721" i="1" s="1"/>
  <c r="E722" i="1"/>
  <c r="F722" i="1" s="1"/>
  <c r="E723" i="1"/>
  <c r="F723" i="1" s="1"/>
  <c r="E724" i="1"/>
  <c r="F724" i="1" s="1"/>
  <c r="E725" i="1"/>
  <c r="F725" i="1" s="1"/>
  <c r="E726" i="1"/>
  <c r="F726" i="1" s="1"/>
  <c r="E727" i="1"/>
  <c r="F727" i="1" s="1"/>
  <c r="E728" i="1"/>
  <c r="F728" i="1" s="1"/>
  <c r="E729" i="1"/>
  <c r="F729" i="1" s="1"/>
  <c r="E730" i="1"/>
  <c r="F730" i="1" s="1"/>
  <c r="E731" i="1"/>
  <c r="F731" i="1" s="1"/>
  <c r="E732" i="1"/>
  <c r="F732" i="1" s="1"/>
  <c r="E733" i="1"/>
  <c r="F733" i="1" s="1"/>
  <c r="E734" i="1"/>
  <c r="F734" i="1" s="1"/>
  <c r="E735" i="1"/>
  <c r="F735" i="1" s="1"/>
  <c r="E736" i="1"/>
  <c r="F736" i="1" s="1"/>
  <c r="E737" i="1"/>
  <c r="F737" i="1" s="1"/>
  <c r="E738" i="1"/>
  <c r="F738" i="1" s="1"/>
  <c r="E739" i="1"/>
  <c r="F739" i="1" s="1"/>
  <c r="E740" i="1"/>
  <c r="F740" i="1" s="1"/>
  <c r="E741" i="1"/>
  <c r="F741" i="1" s="1"/>
  <c r="E742" i="1"/>
  <c r="F742" i="1" s="1"/>
  <c r="E743" i="1"/>
  <c r="F743" i="1" s="1"/>
  <c r="E744" i="1"/>
  <c r="F744" i="1" s="1"/>
  <c r="E745" i="1"/>
  <c r="F745" i="1" s="1"/>
  <c r="E746" i="1"/>
  <c r="F746" i="1" s="1"/>
  <c r="E747" i="1"/>
  <c r="F747" i="1" s="1"/>
  <c r="E748" i="1"/>
  <c r="F748" i="1" s="1"/>
  <c r="E749" i="1"/>
  <c r="F749" i="1" s="1"/>
  <c r="E750" i="1"/>
  <c r="F750" i="1" s="1"/>
  <c r="E751" i="1"/>
  <c r="F751" i="1" s="1"/>
  <c r="E752" i="1"/>
  <c r="F752" i="1" s="1"/>
  <c r="E753" i="1"/>
  <c r="F753" i="1" s="1"/>
  <c r="E754" i="1"/>
  <c r="F754" i="1" s="1"/>
  <c r="E755" i="1"/>
  <c r="F755" i="1" s="1"/>
  <c r="E756" i="1"/>
  <c r="F756" i="1" s="1"/>
  <c r="E757" i="1"/>
  <c r="F757" i="1" s="1"/>
  <c r="E758" i="1"/>
  <c r="F758" i="1" s="1"/>
  <c r="E759" i="1"/>
  <c r="F759" i="1" s="1"/>
  <c r="E760" i="1"/>
  <c r="F760" i="1" s="1"/>
  <c r="E761" i="1"/>
  <c r="F761" i="1" s="1"/>
  <c r="E762" i="1"/>
  <c r="F762" i="1" s="1"/>
  <c r="E763" i="1"/>
  <c r="F763" i="1" s="1"/>
  <c r="E764" i="1"/>
  <c r="F764" i="1" s="1"/>
  <c r="E765" i="1"/>
  <c r="F765" i="1" s="1"/>
  <c r="E766" i="1"/>
  <c r="F766" i="1" s="1"/>
  <c r="E767" i="1"/>
  <c r="F767" i="1" s="1"/>
  <c r="E768" i="1"/>
  <c r="F768" i="1" s="1"/>
  <c r="E769" i="1"/>
  <c r="F769" i="1" s="1"/>
  <c r="E770" i="1"/>
  <c r="F770" i="1" s="1"/>
  <c r="E771" i="1"/>
  <c r="F771" i="1" s="1"/>
  <c r="E772" i="1"/>
  <c r="F772" i="1" s="1"/>
  <c r="E773" i="1"/>
  <c r="F773" i="1" s="1"/>
  <c r="E774" i="1"/>
  <c r="F774" i="1" s="1"/>
  <c r="E775" i="1"/>
  <c r="F775" i="1" s="1"/>
  <c r="E776" i="1"/>
  <c r="F776" i="1" s="1"/>
  <c r="E777" i="1"/>
  <c r="F777" i="1" s="1"/>
  <c r="E778" i="1"/>
  <c r="F778" i="1" s="1"/>
  <c r="E779" i="1"/>
  <c r="F779" i="1" s="1"/>
  <c r="E780" i="1"/>
  <c r="F780" i="1" s="1"/>
  <c r="E781" i="1"/>
  <c r="F781" i="1" s="1"/>
  <c r="E782" i="1"/>
  <c r="F782" i="1" s="1"/>
  <c r="E783" i="1"/>
  <c r="F783" i="1" s="1"/>
  <c r="E784" i="1"/>
  <c r="F784" i="1" s="1"/>
  <c r="E785" i="1"/>
  <c r="F785" i="1" s="1"/>
  <c r="E786" i="1"/>
  <c r="F786" i="1" s="1"/>
  <c r="E787" i="1"/>
  <c r="F787" i="1" s="1"/>
  <c r="E788" i="1"/>
  <c r="F788" i="1" s="1"/>
  <c r="E789" i="1"/>
  <c r="F789" i="1" s="1"/>
  <c r="E790" i="1"/>
  <c r="F790" i="1" s="1"/>
  <c r="E791" i="1"/>
  <c r="F791" i="1" s="1"/>
  <c r="E792" i="1"/>
  <c r="F792" i="1" s="1"/>
  <c r="E793" i="1"/>
  <c r="F793" i="1" s="1"/>
  <c r="E794" i="1"/>
  <c r="F794" i="1" s="1"/>
  <c r="E795" i="1"/>
  <c r="F795" i="1" s="1"/>
  <c r="E796" i="1"/>
  <c r="F796" i="1" s="1"/>
  <c r="E797" i="1"/>
  <c r="F797" i="1" s="1"/>
  <c r="E798" i="1"/>
  <c r="F798" i="1" s="1"/>
  <c r="E799" i="1"/>
  <c r="F799" i="1" s="1"/>
  <c r="E800" i="1"/>
  <c r="F800" i="1" s="1"/>
  <c r="E801" i="1"/>
  <c r="F801" i="1" s="1"/>
  <c r="E802" i="1"/>
  <c r="F802" i="1" s="1"/>
  <c r="E803" i="1"/>
  <c r="F803" i="1" s="1"/>
  <c r="E804" i="1"/>
  <c r="F804" i="1" s="1"/>
  <c r="E805" i="1"/>
  <c r="F805" i="1" s="1"/>
  <c r="E806" i="1"/>
  <c r="F806" i="1" s="1"/>
  <c r="E807" i="1"/>
  <c r="F807" i="1" s="1"/>
  <c r="E808" i="1"/>
  <c r="F808" i="1" s="1"/>
  <c r="E809" i="1"/>
  <c r="F809" i="1" s="1"/>
  <c r="E810" i="1"/>
  <c r="F810" i="1" s="1"/>
  <c r="E811" i="1"/>
  <c r="F811" i="1" s="1"/>
  <c r="E812" i="1"/>
  <c r="F812" i="1" s="1"/>
  <c r="E813" i="1"/>
  <c r="F813" i="1" s="1"/>
  <c r="E814" i="1"/>
  <c r="F814" i="1" s="1"/>
  <c r="E815" i="1"/>
  <c r="F815" i="1" s="1"/>
  <c r="E816" i="1"/>
  <c r="F816" i="1" s="1"/>
  <c r="E817" i="1"/>
  <c r="F817" i="1" s="1"/>
  <c r="E818" i="1"/>
  <c r="F818" i="1" s="1"/>
  <c r="E819" i="1"/>
  <c r="F819" i="1" s="1"/>
  <c r="E820" i="1"/>
  <c r="F820" i="1" s="1"/>
  <c r="E821" i="1"/>
  <c r="F821" i="1" s="1"/>
  <c r="E822" i="1"/>
  <c r="F822" i="1" s="1"/>
  <c r="E823" i="1"/>
  <c r="F823" i="1" s="1"/>
  <c r="E824" i="1"/>
  <c r="F824" i="1" s="1"/>
  <c r="E825" i="1"/>
  <c r="F825" i="1" s="1"/>
  <c r="E826" i="1"/>
  <c r="F826" i="1" s="1"/>
  <c r="E827" i="1"/>
  <c r="F827" i="1" s="1"/>
  <c r="E828" i="1"/>
  <c r="F828" i="1" s="1"/>
  <c r="E829" i="1"/>
  <c r="F829" i="1" s="1"/>
  <c r="E830" i="1"/>
  <c r="F830" i="1" s="1"/>
  <c r="E831" i="1"/>
  <c r="F831" i="1" s="1"/>
  <c r="E832" i="1"/>
  <c r="F832" i="1" s="1"/>
  <c r="E833" i="1"/>
  <c r="F833" i="1" s="1"/>
  <c r="E834" i="1"/>
  <c r="F834" i="1" s="1"/>
  <c r="E835" i="1"/>
  <c r="F835" i="1" s="1"/>
  <c r="E836" i="1"/>
  <c r="F836" i="1" s="1"/>
  <c r="E837" i="1"/>
  <c r="F837" i="1" s="1"/>
  <c r="E838" i="1"/>
  <c r="F838" i="1" s="1"/>
  <c r="E839" i="1"/>
  <c r="F839" i="1" s="1"/>
  <c r="E840" i="1"/>
  <c r="F840" i="1" s="1"/>
  <c r="E841" i="1"/>
  <c r="F841" i="1" s="1"/>
  <c r="E842" i="1"/>
  <c r="F842" i="1" s="1"/>
  <c r="E843" i="1"/>
  <c r="F843" i="1" s="1"/>
  <c r="E844" i="1"/>
  <c r="F844" i="1" s="1"/>
  <c r="E845" i="1"/>
  <c r="F845" i="1" s="1"/>
  <c r="E846" i="1"/>
  <c r="F846" i="1" s="1"/>
  <c r="E847" i="1"/>
  <c r="F847" i="1" s="1"/>
  <c r="E848" i="1"/>
  <c r="F848" i="1" s="1"/>
  <c r="E849" i="1"/>
  <c r="F849" i="1" s="1"/>
  <c r="E850" i="1"/>
  <c r="F850" i="1" s="1"/>
  <c r="E851" i="1"/>
  <c r="F851" i="1" s="1"/>
  <c r="E852" i="1"/>
  <c r="F852" i="1" s="1"/>
  <c r="E853" i="1"/>
  <c r="F853" i="1" s="1"/>
  <c r="E854" i="1"/>
  <c r="F854" i="1" s="1"/>
  <c r="E855" i="1"/>
  <c r="F855" i="1" s="1"/>
  <c r="E856" i="1"/>
  <c r="F856" i="1" s="1"/>
  <c r="E857" i="1"/>
  <c r="F857" i="1" s="1"/>
  <c r="E858" i="1"/>
  <c r="F858" i="1" s="1"/>
  <c r="E859" i="1"/>
  <c r="F859" i="1" s="1"/>
  <c r="E860" i="1"/>
  <c r="F860" i="1" s="1"/>
  <c r="E861" i="1"/>
  <c r="F861" i="1" s="1"/>
  <c r="E862" i="1"/>
  <c r="F862" i="1" s="1"/>
  <c r="E863" i="1"/>
  <c r="F863" i="1" s="1"/>
  <c r="E864" i="1"/>
  <c r="F864" i="1" s="1"/>
  <c r="E865" i="1"/>
  <c r="F865" i="1" s="1"/>
  <c r="E866" i="1"/>
  <c r="F866" i="1" s="1"/>
  <c r="E867" i="1"/>
  <c r="F867" i="1" s="1"/>
  <c r="E868" i="1"/>
  <c r="F868" i="1" s="1"/>
  <c r="E869" i="1"/>
  <c r="F869" i="1" s="1"/>
  <c r="E870" i="1"/>
  <c r="F870" i="1" s="1"/>
  <c r="E871" i="1"/>
  <c r="F871" i="1" s="1"/>
  <c r="E872" i="1"/>
  <c r="F872" i="1" s="1"/>
  <c r="E873" i="1"/>
  <c r="F873" i="1" s="1"/>
  <c r="E874" i="1"/>
  <c r="F874" i="1" s="1"/>
  <c r="E875" i="1"/>
  <c r="F875" i="1" s="1"/>
  <c r="E876" i="1"/>
  <c r="F876" i="1" s="1"/>
  <c r="E877" i="1"/>
  <c r="F877" i="1" s="1"/>
  <c r="E878" i="1"/>
  <c r="F878" i="1" s="1"/>
  <c r="E879" i="1"/>
  <c r="F879" i="1" s="1"/>
  <c r="E880" i="1"/>
  <c r="F880" i="1" s="1"/>
  <c r="E881" i="1"/>
  <c r="F881" i="1" s="1"/>
  <c r="E882" i="1"/>
  <c r="F882" i="1" s="1"/>
  <c r="E883" i="1"/>
  <c r="F883" i="1" s="1"/>
  <c r="E884" i="1"/>
  <c r="F884" i="1" s="1"/>
  <c r="E885" i="1"/>
  <c r="F885" i="1" s="1"/>
  <c r="E886" i="1"/>
  <c r="F886" i="1" s="1"/>
  <c r="E887" i="1"/>
  <c r="F887" i="1" s="1"/>
  <c r="E888" i="1"/>
  <c r="F888" i="1" s="1"/>
  <c r="E889" i="1"/>
  <c r="F889" i="1" s="1"/>
  <c r="E890" i="1"/>
  <c r="F890" i="1" s="1"/>
  <c r="E891" i="1"/>
  <c r="F891" i="1" s="1"/>
  <c r="E892" i="1"/>
  <c r="F892" i="1" s="1"/>
  <c r="E893" i="1"/>
  <c r="F893" i="1" s="1"/>
  <c r="E894" i="1"/>
  <c r="F894" i="1" s="1"/>
  <c r="E895" i="1"/>
  <c r="F895" i="1" s="1"/>
  <c r="E896" i="1"/>
  <c r="F896" i="1" s="1"/>
  <c r="E897" i="1"/>
  <c r="F897" i="1" s="1"/>
  <c r="E898" i="1"/>
  <c r="F898" i="1" s="1"/>
  <c r="E899" i="1"/>
  <c r="F899" i="1" s="1"/>
  <c r="E900" i="1"/>
  <c r="F900" i="1" s="1"/>
  <c r="E901" i="1"/>
  <c r="F901" i="1" s="1"/>
  <c r="E902" i="1"/>
  <c r="F902" i="1" s="1"/>
  <c r="E903" i="1"/>
  <c r="F903" i="1" s="1"/>
  <c r="E904" i="1"/>
  <c r="F904" i="1" s="1"/>
  <c r="E905" i="1"/>
  <c r="F905" i="1" s="1"/>
  <c r="E906" i="1"/>
  <c r="F906" i="1" s="1"/>
  <c r="E907" i="1"/>
  <c r="F907" i="1" s="1"/>
  <c r="E908" i="1"/>
  <c r="F908" i="1" s="1"/>
  <c r="E909" i="1"/>
  <c r="F909" i="1" s="1"/>
  <c r="E910" i="1"/>
  <c r="F910" i="1" s="1"/>
  <c r="E911" i="1"/>
  <c r="F911" i="1" s="1"/>
  <c r="E912" i="1"/>
  <c r="F912" i="1" s="1"/>
  <c r="E913" i="1"/>
  <c r="F913" i="1" s="1"/>
  <c r="E914" i="1"/>
  <c r="F914" i="1" s="1"/>
  <c r="E915" i="1"/>
  <c r="F915" i="1" s="1"/>
  <c r="E916" i="1"/>
  <c r="F916" i="1" s="1"/>
  <c r="E917" i="1"/>
  <c r="F917" i="1" s="1"/>
  <c r="E918" i="1"/>
  <c r="F918" i="1" s="1"/>
  <c r="E919" i="1"/>
  <c r="F919" i="1" s="1"/>
  <c r="E920" i="1"/>
  <c r="F920" i="1" s="1"/>
  <c r="E921" i="1"/>
  <c r="F921" i="1" s="1"/>
  <c r="E922" i="1"/>
  <c r="F922" i="1" s="1"/>
  <c r="E923" i="1"/>
  <c r="F923" i="1" s="1"/>
  <c r="E924" i="1"/>
  <c r="F924" i="1" s="1"/>
  <c r="E925" i="1"/>
  <c r="F925" i="1" s="1"/>
  <c r="E926" i="1"/>
  <c r="F926" i="1" s="1"/>
  <c r="E927" i="1"/>
  <c r="F927" i="1" s="1"/>
  <c r="E928" i="1"/>
  <c r="F928" i="1" s="1"/>
  <c r="E929" i="1"/>
  <c r="F929" i="1" s="1"/>
  <c r="E930" i="1"/>
  <c r="F930" i="1" s="1"/>
  <c r="E931" i="1"/>
  <c r="F931" i="1" s="1"/>
  <c r="E932" i="1"/>
  <c r="F932" i="1" s="1"/>
  <c r="E933" i="1"/>
  <c r="F933" i="1" s="1"/>
  <c r="E934" i="1"/>
  <c r="F934" i="1" s="1"/>
  <c r="E935" i="1"/>
  <c r="F935" i="1" s="1"/>
  <c r="E936" i="1"/>
  <c r="F936" i="1" s="1"/>
  <c r="E937" i="1"/>
  <c r="F937" i="1" s="1"/>
  <c r="E938" i="1"/>
  <c r="F938" i="1" s="1"/>
  <c r="E939" i="1"/>
  <c r="F939" i="1" s="1"/>
  <c r="E940" i="1"/>
  <c r="F940" i="1" s="1"/>
  <c r="E941" i="1"/>
  <c r="F941" i="1" s="1"/>
  <c r="E942" i="1"/>
  <c r="F942" i="1" s="1"/>
  <c r="E943" i="1"/>
  <c r="F943" i="1" s="1"/>
  <c r="E944" i="1"/>
  <c r="F944" i="1" s="1"/>
  <c r="E945" i="1"/>
  <c r="F945" i="1" s="1"/>
  <c r="E946" i="1"/>
  <c r="F946" i="1" s="1"/>
  <c r="E947" i="1"/>
  <c r="F947" i="1" s="1"/>
  <c r="E948" i="1"/>
  <c r="F948" i="1" s="1"/>
  <c r="E949" i="1"/>
  <c r="F949" i="1" s="1"/>
  <c r="E950" i="1"/>
  <c r="F950" i="1" s="1"/>
  <c r="E951" i="1"/>
  <c r="F951" i="1" s="1"/>
  <c r="E952" i="1"/>
  <c r="F952" i="1" s="1"/>
  <c r="E953" i="1"/>
  <c r="F953" i="1" s="1"/>
  <c r="E954" i="1"/>
  <c r="F954" i="1" s="1"/>
  <c r="E955" i="1"/>
  <c r="F955" i="1" s="1"/>
  <c r="E956" i="1"/>
  <c r="F956" i="1" s="1"/>
  <c r="E957" i="1"/>
  <c r="F957" i="1" s="1"/>
  <c r="E958" i="1"/>
  <c r="F958" i="1" s="1"/>
  <c r="E959" i="1"/>
  <c r="F959" i="1" s="1"/>
  <c r="E960" i="1"/>
  <c r="F960" i="1" s="1"/>
  <c r="E961" i="1"/>
  <c r="F961" i="1" s="1"/>
  <c r="E962" i="1"/>
  <c r="F962" i="1" s="1"/>
  <c r="E963" i="1"/>
  <c r="F963" i="1" s="1"/>
  <c r="E964" i="1"/>
  <c r="F964" i="1" s="1"/>
  <c r="E965" i="1"/>
  <c r="F965" i="1" s="1"/>
  <c r="E966" i="1"/>
  <c r="F966" i="1" s="1"/>
  <c r="E967" i="1"/>
  <c r="F967" i="1" s="1"/>
  <c r="E968" i="1"/>
  <c r="F968" i="1" s="1"/>
  <c r="E969" i="1"/>
  <c r="F969" i="1" s="1"/>
  <c r="E970" i="1"/>
  <c r="F970" i="1" s="1"/>
  <c r="E971" i="1"/>
  <c r="F971" i="1" s="1"/>
  <c r="E972" i="1"/>
  <c r="F972" i="1" s="1"/>
  <c r="E973" i="1"/>
  <c r="F973" i="1" s="1"/>
  <c r="E974" i="1"/>
  <c r="F974" i="1" s="1"/>
  <c r="E975" i="1"/>
  <c r="F975" i="1" s="1"/>
  <c r="E976" i="1"/>
  <c r="F976" i="1" s="1"/>
  <c r="E977" i="1"/>
  <c r="F977" i="1" s="1"/>
  <c r="E978" i="1"/>
  <c r="F978" i="1" s="1"/>
  <c r="E979" i="1"/>
  <c r="F979" i="1" s="1"/>
  <c r="E980" i="1"/>
  <c r="F980" i="1" s="1"/>
  <c r="E981" i="1"/>
  <c r="F981" i="1" s="1"/>
  <c r="E982" i="1"/>
  <c r="F982" i="1" s="1"/>
  <c r="E983" i="1"/>
  <c r="F983" i="1" s="1"/>
  <c r="E984" i="1"/>
  <c r="F984" i="1" s="1"/>
  <c r="E985" i="1"/>
  <c r="F985" i="1" s="1"/>
  <c r="E986" i="1"/>
  <c r="F986" i="1" s="1"/>
  <c r="E987" i="1"/>
  <c r="F987" i="1" s="1"/>
  <c r="E988" i="1"/>
  <c r="F988" i="1" s="1"/>
  <c r="E989" i="1"/>
  <c r="F989" i="1" s="1"/>
  <c r="E990" i="1"/>
  <c r="F990" i="1" s="1"/>
  <c r="E991" i="1"/>
  <c r="F991" i="1" s="1"/>
  <c r="E992" i="1"/>
  <c r="F992" i="1" s="1"/>
  <c r="E993" i="1"/>
  <c r="F993" i="1" s="1"/>
  <c r="E994" i="1"/>
  <c r="F994" i="1" s="1"/>
  <c r="E995" i="1"/>
  <c r="F995" i="1" s="1"/>
  <c r="E996" i="1"/>
  <c r="F996" i="1" s="1"/>
  <c r="E997" i="1"/>
  <c r="F997" i="1" s="1"/>
  <c r="E998" i="1"/>
  <c r="F998" i="1" s="1"/>
  <c r="E999" i="1"/>
  <c r="F999" i="1" s="1"/>
  <c r="E1000" i="1"/>
  <c r="F1000" i="1" s="1"/>
  <c r="E1001" i="1"/>
  <c r="F1001" i="1" s="1"/>
  <c r="E1002" i="1"/>
  <c r="F1002" i="1" s="1"/>
  <c r="E1003" i="1"/>
  <c r="F1003" i="1" s="1"/>
  <c r="E1004" i="1"/>
  <c r="F1004" i="1" s="1"/>
  <c r="E1005" i="1"/>
  <c r="F1005" i="1" s="1"/>
  <c r="E1006" i="1"/>
  <c r="F1006" i="1" s="1"/>
  <c r="E1007" i="1"/>
  <c r="F1007" i="1" s="1"/>
  <c r="E1008" i="1"/>
  <c r="F1008" i="1" s="1"/>
  <c r="E1009" i="1"/>
  <c r="F1009" i="1" s="1"/>
  <c r="E1010" i="1"/>
  <c r="F1010" i="1" s="1"/>
  <c r="E1011" i="1"/>
  <c r="F1011" i="1" s="1"/>
  <c r="E1012" i="1"/>
  <c r="F1012" i="1" s="1"/>
  <c r="E1013" i="1"/>
  <c r="F1013" i="1" s="1"/>
  <c r="E1014" i="1"/>
  <c r="F1014" i="1" s="1"/>
  <c r="E1015" i="1"/>
  <c r="F1015" i="1" s="1"/>
  <c r="E1016" i="1"/>
  <c r="F1016" i="1" s="1"/>
  <c r="E1017" i="1"/>
  <c r="F1017" i="1" s="1"/>
  <c r="E1018" i="1"/>
  <c r="F1018" i="1" s="1"/>
  <c r="E1019" i="1"/>
  <c r="F1019" i="1" s="1"/>
  <c r="E1020" i="1"/>
  <c r="F1020" i="1" s="1"/>
  <c r="E1021" i="1"/>
  <c r="F1021" i="1" s="1"/>
  <c r="E1022" i="1"/>
  <c r="F1022" i="1" s="1"/>
  <c r="E1023" i="1"/>
  <c r="F1023" i="1" s="1"/>
  <c r="E1024" i="1"/>
  <c r="F1024" i="1" s="1"/>
  <c r="E1025" i="1"/>
  <c r="F1025" i="1" s="1"/>
  <c r="E1026" i="1"/>
  <c r="F1026" i="1" s="1"/>
  <c r="E1027" i="1"/>
  <c r="F1027" i="1" s="1"/>
  <c r="E1028" i="1"/>
  <c r="F1028" i="1" s="1"/>
  <c r="E1029" i="1"/>
  <c r="F1029" i="1" s="1"/>
  <c r="E1030" i="1"/>
  <c r="F1030" i="1" s="1"/>
  <c r="E1031" i="1"/>
  <c r="F1031" i="1" s="1"/>
  <c r="E1032" i="1"/>
  <c r="F1032" i="1" s="1"/>
  <c r="E1033" i="1"/>
  <c r="F1033" i="1" s="1"/>
  <c r="E1034" i="1"/>
  <c r="F1034" i="1" s="1"/>
  <c r="E1035" i="1"/>
  <c r="F1035" i="1" s="1"/>
  <c r="E1036" i="1"/>
  <c r="F1036" i="1" s="1"/>
  <c r="E1037" i="1"/>
  <c r="F1037" i="1" s="1"/>
  <c r="E1038" i="1"/>
  <c r="F1038" i="1" s="1"/>
  <c r="E1039" i="1"/>
  <c r="F1039" i="1" s="1"/>
  <c r="E1040" i="1"/>
  <c r="F1040" i="1" s="1"/>
  <c r="E1041" i="1"/>
  <c r="F1041" i="1" s="1"/>
  <c r="E1042" i="1"/>
  <c r="F1042" i="1" s="1"/>
  <c r="E1043" i="1"/>
  <c r="F1043" i="1" s="1"/>
  <c r="E1044" i="1"/>
  <c r="F1044" i="1" s="1"/>
  <c r="E1045" i="1"/>
  <c r="F1045" i="1" s="1"/>
  <c r="E1046" i="1"/>
  <c r="F1046" i="1" s="1"/>
  <c r="E1047" i="1"/>
  <c r="F1047" i="1" s="1"/>
  <c r="E1048" i="1"/>
  <c r="F1048" i="1" s="1"/>
  <c r="E1049" i="1"/>
  <c r="F1049" i="1" s="1"/>
  <c r="E1050" i="1"/>
  <c r="F1050" i="1" s="1"/>
  <c r="E1051" i="1"/>
  <c r="F1051" i="1" s="1"/>
  <c r="E1052" i="1"/>
  <c r="F1052" i="1" s="1"/>
  <c r="E1053" i="1"/>
  <c r="F1053" i="1" s="1"/>
  <c r="E1054" i="1"/>
  <c r="F1054" i="1" s="1"/>
  <c r="E1055" i="1"/>
  <c r="F1055" i="1" s="1"/>
  <c r="E1056" i="1"/>
  <c r="F1056" i="1" s="1"/>
  <c r="E1057" i="1"/>
  <c r="F1057" i="1" s="1"/>
  <c r="E1058" i="1"/>
  <c r="F1058" i="1" s="1"/>
  <c r="E1059" i="1"/>
  <c r="F1059" i="1" s="1"/>
  <c r="E1060" i="1"/>
  <c r="F1060" i="1" s="1"/>
  <c r="E1061" i="1"/>
  <c r="F1061" i="1" s="1"/>
  <c r="E1062" i="1"/>
  <c r="F1062" i="1" s="1"/>
  <c r="E1063" i="1"/>
  <c r="F1063" i="1" s="1"/>
  <c r="E1064" i="1"/>
  <c r="F1064" i="1" s="1"/>
  <c r="E1065" i="1"/>
  <c r="F1065" i="1" s="1"/>
  <c r="E1066" i="1"/>
  <c r="F1066" i="1" s="1"/>
  <c r="E1067" i="1"/>
  <c r="F1067" i="1" s="1"/>
  <c r="E1068" i="1"/>
  <c r="F1068" i="1" s="1"/>
  <c r="E1069" i="1"/>
  <c r="F1069" i="1" s="1"/>
  <c r="E1070" i="1"/>
  <c r="F1070" i="1" s="1"/>
  <c r="E1071" i="1"/>
  <c r="F1071" i="1" s="1"/>
  <c r="E1072" i="1"/>
  <c r="F1072" i="1" s="1"/>
  <c r="E1073" i="1"/>
  <c r="F1073" i="1" s="1"/>
  <c r="E1074" i="1"/>
  <c r="F1074" i="1" s="1"/>
  <c r="E1075" i="1"/>
  <c r="F1075" i="1" s="1"/>
  <c r="E1076" i="1"/>
  <c r="F1076" i="1" s="1"/>
  <c r="E1077" i="1"/>
  <c r="F1077" i="1" s="1"/>
  <c r="E1078" i="1"/>
  <c r="F1078" i="1" s="1"/>
  <c r="E1079" i="1"/>
  <c r="F1079" i="1" s="1"/>
  <c r="E1080" i="1"/>
  <c r="F1080" i="1" s="1"/>
  <c r="E1081" i="1"/>
  <c r="F1081" i="1" s="1"/>
  <c r="E1082" i="1"/>
  <c r="F1082" i="1" s="1"/>
  <c r="E1083" i="1"/>
  <c r="F1083" i="1" s="1"/>
  <c r="E1084" i="1"/>
  <c r="F1084" i="1" s="1"/>
  <c r="E1085" i="1"/>
  <c r="F1085" i="1" s="1"/>
  <c r="E1086" i="1"/>
  <c r="F1086" i="1" s="1"/>
  <c r="E1087" i="1"/>
  <c r="F1087" i="1" s="1"/>
  <c r="E1088" i="1"/>
  <c r="F1088" i="1" s="1"/>
  <c r="E1089" i="1"/>
  <c r="F1089" i="1" s="1"/>
  <c r="E1090" i="1"/>
  <c r="F1090" i="1" s="1"/>
  <c r="E1091" i="1"/>
  <c r="F1091" i="1" s="1"/>
  <c r="E1092" i="1"/>
  <c r="F1092" i="1" s="1"/>
  <c r="E1093" i="1"/>
  <c r="F1093" i="1" s="1"/>
  <c r="E1094" i="1"/>
  <c r="F1094" i="1" s="1"/>
  <c r="E1095" i="1"/>
  <c r="F1095" i="1" s="1"/>
  <c r="E1096" i="1"/>
  <c r="F1096" i="1" s="1"/>
  <c r="E1097" i="1"/>
  <c r="F1097" i="1" s="1"/>
  <c r="E1098" i="1"/>
  <c r="F1098" i="1" s="1"/>
  <c r="E1099" i="1"/>
  <c r="F1099" i="1" s="1"/>
  <c r="E1100" i="1"/>
  <c r="F1100" i="1" s="1"/>
  <c r="E1101" i="1"/>
  <c r="F1101" i="1" s="1"/>
  <c r="E1102" i="1"/>
  <c r="F1102" i="1" s="1"/>
  <c r="E1103" i="1"/>
  <c r="F1103" i="1" s="1"/>
  <c r="E1104" i="1"/>
  <c r="F1104" i="1" s="1"/>
  <c r="E1105" i="1"/>
  <c r="F1105" i="1" s="1"/>
  <c r="E1106" i="1"/>
  <c r="F1106" i="1" s="1"/>
  <c r="E1107" i="1"/>
  <c r="F1107" i="1" s="1"/>
  <c r="E1108" i="1"/>
  <c r="F1108" i="1" s="1"/>
  <c r="E1109" i="1"/>
  <c r="F1109" i="1" s="1"/>
  <c r="E1110" i="1"/>
  <c r="F1110" i="1" s="1"/>
  <c r="E1111" i="1"/>
  <c r="F1111" i="1" s="1"/>
  <c r="E1112" i="1"/>
  <c r="F1112" i="1" s="1"/>
  <c r="E1113" i="1"/>
  <c r="F1113" i="1" s="1"/>
  <c r="E1114" i="1"/>
  <c r="F1114" i="1" s="1"/>
  <c r="E1115" i="1"/>
  <c r="F1115" i="1" s="1"/>
  <c r="E1116" i="1"/>
  <c r="F1116" i="1" s="1"/>
  <c r="E1117" i="1"/>
  <c r="F1117" i="1" s="1"/>
  <c r="E1118" i="1"/>
  <c r="F1118" i="1" s="1"/>
  <c r="E1119" i="1"/>
  <c r="F1119" i="1" s="1"/>
  <c r="E1120" i="1"/>
  <c r="F1120" i="1" s="1"/>
  <c r="E1121" i="1"/>
  <c r="F1121" i="1" s="1"/>
  <c r="E1122" i="1"/>
  <c r="F1122" i="1" s="1"/>
  <c r="E1123" i="1"/>
  <c r="F1123" i="1" s="1"/>
  <c r="E1124" i="1"/>
  <c r="F1124" i="1" s="1"/>
  <c r="E1125" i="1"/>
  <c r="F1125" i="1" s="1"/>
  <c r="E1126" i="1"/>
  <c r="F1126" i="1" s="1"/>
  <c r="E1127" i="1"/>
  <c r="F1127" i="1" s="1"/>
  <c r="E1128" i="1"/>
  <c r="F1128" i="1" s="1"/>
  <c r="E1129" i="1"/>
  <c r="F1129" i="1" s="1"/>
  <c r="E1130" i="1"/>
  <c r="F1130" i="1" s="1"/>
  <c r="E1131" i="1"/>
  <c r="F1131" i="1" s="1"/>
  <c r="E1132" i="1"/>
  <c r="F1132" i="1" s="1"/>
  <c r="E1133" i="1"/>
  <c r="F1133" i="1" s="1"/>
  <c r="E1134" i="1"/>
  <c r="F1134" i="1" s="1"/>
  <c r="E1135" i="1"/>
  <c r="F1135" i="1" s="1"/>
  <c r="E1136" i="1"/>
  <c r="F1136" i="1" s="1"/>
  <c r="E1137" i="1"/>
  <c r="F1137" i="1" s="1"/>
  <c r="E1138" i="1"/>
  <c r="F1138" i="1" s="1"/>
  <c r="E1139" i="1"/>
  <c r="F1139" i="1" s="1"/>
  <c r="E1140" i="1"/>
  <c r="F1140" i="1" s="1"/>
  <c r="E1141" i="1"/>
  <c r="F1141" i="1" s="1"/>
  <c r="E1142" i="1"/>
  <c r="F1142" i="1" s="1"/>
  <c r="E1143" i="1"/>
  <c r="F1143" i="1" s="1"/>
  <c r="E1144" i="1"/>
  <c r="F1144" i="1" s="1"/>
  <c r="E1145" i="1"/>
  <c r="F1145" i="1" s="1"/>
  <c r="E1146" i="1"/>
  <c r="F1146" i="1" s="1"/>
  <c r="E1147" i="1"/>
  <c r="F1147" i="1" s="1"/>
  <c r="E1148" i="1"/>
  <c r="F1148" i="1" s="1"/>
  <c r="E1149" i="1"/>
  <c r="F1149" i="1" s="1"/>
  <c r="E1150" i="1"/>
  <c r="F1150" i="1" s="1"/>
  <c r="E1151" i="1"/>
  <c r="F1151" i="1" s="1"/>
  <c r="E1152" i="1"/>
  <c r="F1152" i="1" s="1"/>
  <c r="E1153" i="1"/>
  <c r="F1153" i="1" s="1"/>
  <c r="E1154" i="1"/>
  <c r="F1154" i="1" s="1"/>
  <c r="E1155" i="1"/>
  <c r="F1155" i="1" s="1"/>
  <c r="E1156" i="1"/>
  <c r="F1156" i="1" s="1"/>
  <c r="E1157" i="1"/>
  <c r="F1157" i="1" s="1"/>
  <c r="E1158" i="1"/>
  <c r="F1158" i="1" s="1"/>
  <c r="E1159" i="1"/>
  <c r="F1159" i="1" s="1"/>
  <c r="E1160" i="1"/>
  <c r="F1160" i="1" s="1"/>
  <c r="E1161" i="1"/>
  <c r="F1161" i="1" s="1"/>
  <c r="E1162" i="1"/>
  <c r="F1162" i="1" s="1"/>
  <c r="E1163" i="1"/>
  <c r="F1163" i="1" s="1"/>
  <c r="E1164" i="1"/>
  <c r="F1164" i="1" s="1"/>
  <c r="E1165" i="1"/>
  <c r="F1165" i="1" s="1"/>
  <c r="E1166" i="1"/>
  <c r="F1166" i="1" s="1"/>
  <c r="E1167" i="1"/>
  <c r="F1167" i="1" s="1"/>
  <c r="E1168" i="1"/>
  <c r="F1168" i="1" s="1"/>
  <c r="E1169" i="1"/>
  <c r="F1169" i="1" s="1"/>
  <c r="E1170" i="1"/>
  <c r="F1170" i="1" s="1"/>
  <c r="E1171" i="1"/>
  <c r="F1171" i="1" s="1"/>
  <c r="E1172" i="1"/>
  <c r="F1172" i="1" s="1"/>
  <c r="E1173" i="1"/>
  <c r="F1173" i="1" s="1"/>
  <c r="E1174" i="1"/>
  <c r="F1174" i="1" s="1"/>
  <c r="E1175" i="1"/>
  <c r="F1175" i="1" s="1"/>
  <c r="E1176" i="1"/>
  <c r="F1176" i="1" s="1"/>
  <c r="E1177" i="1"/>
  <c r="F1177" i="1" s="1"/>
  <c r="E1178" i="1"/>
  <c r="F1178" i="1" s="1"/>
  <c r="E1179" i="1"/>
  <c r="F1179" i="1" s="1"/>
  <c r="E1180" i="1"/>
  <c r="F1180" i="1" s="1"/>
  <c r="E1181" i="1"/>
  <c r="F1181" i="1" s="1"/>
  <c r="E1182" i="1"/>
  <c r="F1182" i="1" s="1"/>
  <c r="E1183" i="1"/>
  <c r="F1183" i="1" s="1"/>
  <c r="E1184" i="1"/>
  <c r="F1184" i="1" s="1"/>
  <c r="E1185" i="1"/>
  <c r="F1185" i="1" s="1"/>
  <c r="E1186" i="1"/>
  <c r="F1186" i="1" s="1"/>
  <c r="E1187" i="1"/>
  <c r="F1187" i="1" s="1"/>
  <c r="E1188" i="1"/>
  <c r="F1188" i="1" s="1"/>
  <c r="E1189" i="1"/>
  <c r="F1189" i="1" s="1"/>
  <c r="E1190" i="1"/>
  <c r="F1190" i="1" s="1"/>
  <c r="E1191" i="1"/>
  <c r="F1191" i="1" s="1"/>
  <c r="E1192" i="1"/>
  <c r="F1192" i="1" s="1"/>
  <c r="E1193" i="1"/>
  <c r="F1193" i="1" s="1"/>
  <c r="E1194" i="1"/>
  <c r="F1194" i="1" s="1"/>
  <c r="E1195" i="1"/>
  <c r="F1195" i="1" s="1"/>
  <c r="E1196" i="1"/>
  <c r="F1196" i="1" s="1"/>
  <c r="E1197" i="1"/>
  <c r="F1197" i="1" s="1"/>
  <c r="E1198" i="1"/>
  <c r="F1198" i="1" s="1"/>
  <c r="E1199" i="1"/>
  <c r="F1199" i="1" s="1"/>
  <c r="E1200" i="1"/>
  <c r="F1200" i="1" s="1"/>
  <c r="E1201" i="1"/>
  <c r="F1201" i="1" s="1"/>
  <c r="E1202" i="1"/>
  <c r="F1202" i="1" s="1"/>
  <c r="E1203" i="1"/>
  <c r="F1203" i="1" s="1"/>
  <c r="E1204" i="1"/>
  <c r="F1204" i="1" s="1"/>
  <c r="E1205" i="1"/>
  <c r="F1205" i="1" s="1"/>
  <c r="E1206" i="1"/>
  <c r="F1206" i="1" s="1"/>
  <c r="E1207" i="1"/>
  <c r="F1207" i="1" s="1"/>
  <c r="E1208" i="1"/>
  <c r="F1208" i="1" s="1"/>
  <c r="E1209" i="1"/>
  <c r="F1209" i="1" s="1"/>
  <c r="E1210" i="1"/>
  <c r="F1210" i="1" s="1"/>
  <c r="E1211" i="1"/>
  <c r="F1211" i="1" s="1"/>
  <c r="E1212" i="1"/>
  <c r="F1212" i="1" s="1"/>
  <c r="E1213" i="1"/>
  <c r="F1213" i="1" s="1"/>
  <c r="E1214" i="1"/>
  <c r="F1214" i="1" s="1"/>
  <c r="E1215" i="1"/>
  <c r="F1215" i="1" s="1"/>
  <c r="E1216" i="1"/>
  <c r="F1216" i="1" s="1"/>
  <c r="E1217" i="1"/>
  <c r="F1217" i="1" s="1"/>
  <c r="E1218" i="1"/>
  <c r="F1218" i="1" s="1"/>
  <c r="E1219" i="1"/>
  <c r="F1219" i="1" s="1"/>
  <c r="E1220" i="1"/>
  <c r="F1220" i="1" s="1"/>
  <c r="E1221" i="1"/>
  <c r="F1221" i="1" s="1"/>
  <c r="E1222" i="1"/>
  <c r="F1222" i="1" s="1"/>
  <c r="E1223" i="1"/>
  <c r="F1223" i="1" s="1"/>
  <c r="E1224" i="1"/>
  <c r="F1224" i="1" s="1"/>
  <c r="E1225" i="1"/>
  <c r="F1225" i="1" s="1"/>
  <c r="E1226" i="1"/>
  <c r="F1226" i="1" s="1"/>
  <c r="E1227" i="1"/>
  <c r="F1227" i="1" s="1"/>
  <c r="E1228" i="1"/>
  <c r="F1228" i="1" s="1"/>
  <c r="E1229" i="1"/>
  <c r="F1229" i="1" s="1"/>
  <c r="E1230" i="1"/>
  <c r="F1230" i="1" s="1"/>
  <c r="E1231" i="1"/>
  <c r="F1231" i="1" s="1"/>
  <c r="E1232" i="1"/>
  <c r="F1232" i="1" s="1"/>
  <c r="E1233" i="1"/>
  <c r="F1233" i="1" s="1"/>
  <c r="E1234" i="1"/>
  <c r="F1234" i="1" s="1"/>
  <c r="E1235" i="1"/>
  <c r="F1235" i="1" s="1"/>
  <c r="E1236" i="1"/>
  <c r="F1236" i="1" s="1"/>
  <c r="E1237" i="1"/>
  <c r="F1237" i="1" s="1"/>
  <c r="E1238" i="1"/>
  <c r="F1238" i="1" s="1"/>
  <c r="E1239" i="1"/>
  <c r="F1239" i="1" s="1"/>
  <c r="E1240" i="1"/>
  <c r="F1240" i="1" s="1"/>
  <c r="E1241" i="1"/>
  <c r="F1241" i="1" s="1"/>
  <c r="E1242" i="1"/>
  <c r="F1242" i="1" s="1"/>
  <c r="E1243" i="1"/>
  <c r="F1243" i="1" s="1"/>
  <c r="E1244" i="1"/>
  <c r="F1244" i="1" s="1"/>
  <c r="E1245" i="1"/>
  <c r="F1245" i="1" s="1"/>
  <c r="E1246" i="1"/>
  <c r="F1246" i="1" s="1"/>
  <c r="E1247" i="1"/>
  <c r="F1247" i="1" s="1"/>
  <c r="E1248" i="1"/>
  <c r="F1248" i="1" s="1"/>
  <c r="E1249" i="1"/>
  <c r="F1249" i="1" s="1"/>
  <c r="E1250" i="1"/>
  <c r="F1250" i="1" s="1"/>
  <c r="E1251" i="1"/>
  <c r="F1251" i="1" s="1"/>
  <c r="E1252" i="1"/>
  <c r="F1252" i="1" s="1"/>
  <c r="E1253" i="1"/>
  <c r="F1253" i="1" s="1"/>
  <c r="E1254" i="1"/>
  <c r="F1254" i="1" s="1"/>
  <c r="E1255" i="1"/>
  <c r="F1255" i="1" s="1"/>
  <c r="E1256" i="1"/>
  <c r="F1256" i="1" s="1"/>
  <c r="E1257" i="1"/>
  <c r="F1257" i="1" s="1"/>
  <c r="E1258" i="1"/>
  <c r="F1258" i="1" s="1"/>
  <c r="E1259" i="1"/>
  <c r="F1259" i="1" s="1"/>
  <c r="E1260" i="1"/>
  <c r="F1260" i="1" s="1"/>
  <c r="E1261" i="1"/>
  <c r="F1261" i="1" s="1"/>
  <c r="E1262" i="1"/>
  <c r="F1262" i="1" s="1"/>
  <c r="E1263" i="1"/>
  <c r="F1263" i="1" s="1"/>
  <c r="E1264" i="1"/>
  <c r="F1264" i="1" s="1"/>
  <c r="E1265" i="1"/>
  <c r="F1265" i="1" s="1"/>
  <c r="E1266" i="1"/>
  <c r="F1266" i="1" s="1"/>
  <c r="E1267" i="1"/>
  <c r="F1267" i="1" s="1"/>
  <c r="E1268" i="1"/>
  <c r="F1268" i="1" s="1"/>
  <c r="E1269" i="1"/>
  <c r="F1269" i="1" s="1"/>
  <c r="E1270" i="1"/>
  <c r="F1270" i="1" s="1"/>
  <c r="E1271" i="1"/>
  <c r="F1271" i="1" s="1"/>
  <c r="E1272" i="1"/>
  <c r="F1272" i="1" s="1"/>
  <c r="E1273" i="1"/>
  <c r="F1273" i="1" s="1"/>
  <c r="E1274" i="1"/>
  <c r="F1274" i="1" s="1"/>
  <c r="E1275" i="1"/>
  <c r="F1275" i="1" s="1"/>
  <c r="E1276" i="1"/>
  <c r="F1276" i="1" s="1"/>
  <c r="E1277" i="1"/>
  <c r="F1277" i="1" s="1"/>
  <c r="E1278" i="1"/>
  <c r="F1278" i="1" s="1"/>
  <c r="E1279" i="1"/>
  <c r="F1279" i="1" s="1"/>
  <c r="E1280" i="1"/>
  <c r="F1280" i="1" s="1"/>
  <c r="E1281" i="1"/>
  <c r="F1281" i="1" s="1"/>
  <c r="E1282" i="1"/>
  <c r="F1282" i="1" s="1"/>
  <c r="E1283" i="1"/>
  <c r="F1283" i="1" s="1"/>
  <c r="E1284" i="1"/>
  <c r="F1284" i="1" s="1"/>
  <c r="E1285" i="1"/>
  <c r="F1285" i="1" s="1"/>
  <c r="E1286" i="1"/>
  <c r="F1286" i="1" s="1"/>
  <c r="E1287" i="1"/>
  <c r="F1287" i="1" s="1"/>
  <c r="E1288" i="1"/>
  <c r="F1288" i="1" s="1"/>
  <c r="E1289" i="1"/>
  <c r="F1289" i="1" s="1"/>
  <c r="E1290" i="1"/>
  <c r="F1290" i="1" s="1"/>
  <c r="E1291" i="1"/>
  <c r="F1291" i="1" s="1"/>
  <c r="E1292" i="1"/>
  <c r="F1292" i="1" s="1"/>
  <c r="E1293" i="1"/>
  <c r="F1293" i="1" s="1"/>
  <c r="E1294" i="1"/>
  <c r="F1294" i="1" s="1"/>
  <c r="E1295" i="1"/>
  <c r="F1295" i="1" s="1"/>
  <c r="E1296" i="1"/>
  <c r="F1296" i="1" s="1"/>
  <c r="E1297" i="1"/>
  <c r="F1297" i="1" s="1"/>
  <c r="E1298" i="1"/>
  <c r="F1298" i="1" s="1"/>
  <c r="E1299" i="1"/>
  <c r="F1299" i="1" s="1"/>
  <c r="E1300" i="1"/>
  <c r="F1300" i="1" s="1"/>
  <c r="E1301" i="1"/>
  <c r="F1301" i="1" s="1"/>
  <c r="E1302" i="1"/>
  <c r="F1302" i="1" s="1"/>
  <c r="E1303" i="1"/>
  <c r="F1303" i="1" s="1"/>
  <c r="E1304" i="1"/>
  <c r="F1304" i="1" s="1"/>
  <c r="E1305" i="1"/>
  <c r="F1305" i="1" s="1"/>
  <c r="E1306" i="1"/>
  <c r="F1306" i="1" s="1"/>
  <c r="E1307" i="1"/>
  <c r="F1307" i="1" s="1"/>
  <c r="E1308" i="1"/>
  <c r="F1308" i="1" s="1"/>
  <c r="E1309" i="1"/>
  <c r="F1309" i="1" s="1"/>
  <c r="E1310" i="1"/>
  <c r="F1310" i="1" s="1"/>
  <c r="E1311" i="1"/>
  <c r="F1311" i="1" s="1"/>
  <c r="E1312" i="1"/>
  <c r="F1312" i="1" s="1"/>
  <c r="E1313" i="1"/>
  <c r="F1313" i="1" s="1"/>
  <c r="E1314" i="1"/>
  <c r="F1314" i="1" s="1"/>
  <c r="E1315" i="1"/>
  <c r="F1315" i="1" s="1"/>
  <c r="E1316" i="1"/>
  <c r="F1316" i="1" s="1"/>
  <c r="E1317" i="1"/>
  <c r="F1317" i="1" s="1"/>
  <c r="E1318" i="1"/>
  <c r="F1318" i="1" s="1"/>
  <c r="E1319" i="1"/>
  <c r="F1319" i="1" s="1"/>
  <c r="E1320" i="1"/>
  <c r="F1320" i="1" s="1"/>
  <c r="E1321" i="1"/>
  <c r="F1321" i="1" s="1"/>
  <c r="E1322" i="1"/>
  <c r="F1322" i="1" s="1"/>
  <c r="E1323" i="1"/>
  <c r="F1323" i="1" s="1"/>
  <c r="E1324" i="1"/>
  <c r="F1324" i="1" s="1"/>
  <c r="E1325" i="1"/>
  <c r="F1325" i="1" s="1"/>
  <c r="E1326" i="1"/>
  <c r="F1326" i="1" s="1"/>
  <c r="E1327" i="1"/>
  <c r="F1327" i="1" s="1"/>
  <c r="E1328" i="1"/>
  <c r="F1328" i="1" s="1"/>
  <c r="E1329" i="1"/>
  <c r="F1329" i="1" s="1"/>
  <c r="E1330" i="1"/>
  <c r="F1330" i="1" s="1"/>
  <c r="E1331" i="1"/>
  <c r="F1331" i="1" s="1"/>
  <c r="E1332" i="1"/>
  <c r="F1332" i="1" s="1"/>
  <c r="E1333" i="1"/>
  <c r="F1333" i="1" s="1"/>
  <c r="E1334" i="1"/>
  <c r="F1334" i="1" s="1"/>
  <c r="E1335" i="1"/>
  <c r="F1335" i="1" s="1"/>
  <c r="E1336" i="1"/>
  <c r="F1336" i="1" s="1"/>
  <c r="E1337" i="1"/>
  <c r="F1337" i="1" s="1"/>
  <c r="E1338" i="1"/>
  <c r="F1338" i="1" s="1"/>
  <c r="E1339" i="1"/>
  <c r="F1339" i="1" s="1"/>
  <c r="E1340" i="1"/>
  <c r="F1340" i="1" s="1"/>
  <c r="E1341" i="1"/>
  <c r="F1341" i="1" s="1"/>
  <c r="E1342" i="1"/>
  <c r="F1342" i="1" s="1"/>
  <c r="E1343" i="1"/>
  <c r="F1343" i="1" s="1"/>
  <c r="E1344" i="1"/>
  <c r="F1344" i="1" s="1"/>
  <c r="E1345" i="1"/>
  <c r="F1345" i="1" s="1"/>
  <c r="E1346" i="1"/>
  <c r="F1346" i="1" s="1"/>
  <c r="E1347" i="1"/>
  <c r="F1347" i="1" s="1"/>
  <c r="E1348" i="1"/>
  <c r="F1348" i="1" s="1"/>
  <c r="E1349" i="1"/>
  <c r="F1349" i="1" s="1"/>
  <c r="E1350" i="1"/>
  <c r="F1350" i="1" s="1"/>
  <c r="E1351" i="1"/>
  <c r="F1351" i="1" s="1"/>
  <c r="E1352" i="1"/>
  <c r="F1352" i="1" s="1"/>
  <c r="E1353" i="1"/>
  <c r="F1353" i="1" s="1"/>
  <c r="E1354" i="1"/>
  <c r="F1354" i="1" s="1"/>
  <c r="E1355" i="1"/>
  <c r="F1355" i="1" s="1"/>
  <c r="E1356" i="1"/>
  <c r="F1356" i="1" s="1"/>
  <c r="E1357" i="1"/>
  <c r="F1357" i="1" s="1"/>
  <c r="E1358" i="1"/>
  <c r="F1358" i="1" s="1"/>
  <c r="E1359" i="1"/>
  <c r="F1359" i="1" s="1"/>
  <c r="E1360" i="1"/>
  <c r="F1360" i="1" s="1"/>
  <c r="E1361" i="1"/>
  <c r="F1361" i="1" s="1"/>
  <c r="E1362" i="1"/>
  <c r="F1362" i="1" s="1"/>
  <c r="E1363" i="1"/>
  <c r="F1363" i="1" s="1"/>
  <c r="E1364" i="1"/>
  <c r="F1364" i="1" s="1"/>
  <c r="E1365" i="1"/>
  <c r="F1365" i="1" s="1"/>
  <c r="E1366" i="1"/>
  <c r="F1366" i="1" s="1"/>
  <c r="E1367" i="1"/>
  <c r="F1367" i="1" s="1"/>
  <c r="E1368" i="1"/>
  <c r="F1368" i="1" s="1"/>
  <c r="E1369" i="1"/>
  <c r="F1369" i="1" s="1"/>
  <c r="E1370" i="1"/>
  <c r="F1370" i="1" s="1"/>
  <c r="E1371" i="1"/>
  <c r="F1371" i="1" s="1"/>
  <c r="E1372" i="1"/>
  <c r="F1372" i="1" s="1"/>
  <c r="E1373" i="1"/>
  <c r="F1373" i="1" s="1"/>
  <c r="E1374" i="1"/>
  <c r="F1374" i="1" s="1"/>
  <c r="E1375" i="1"/>
  <c r="F1375" i="1" s="1"/>
  <c r="E1376" i="1"/>
  <c r="F1376" i="1" s="1"/>
  <c r="E1377" i="1"/>
  <c r="F1377" i="1" s="1"/>
  <c r="E1378" i="1"/>
  <c r="F1378" i="1" s="1"/>
  <c r="E1379" i="1"/>
  <c r="F1379" i="1" s="1"/>
  <c r="E1380" i="1"/>
  <c r="F1380" i="1" s="1"/>
  <c r="E1381" i="1"/>
  <c r="F1381" i="1" s="1"/>
  <c r="E1382" i="1"/>
  <c r="F1382" i="1" s="1"/>
  <c r="E1383" i="1"/>
  <c r="F1383" i="1" s="1"/>
  <c r="E1384" i="1"/>
  <c r="F1384" i="1" s="1"/>
  <c r="E1385" i="1"/>
  <c r="F1385" i="1" s="1"/>
  <c r="E1386" i="1"/>
  <c r="F1386" i="1" s="1"/>
  <c r="E1387" i="1"/>
  <c r="F1387" i="1" s="1"/>
  <c r="E1388" i="1"/>
  <c r="F1388" i="1" s="1"/>
  <c r="E1389" i="1"/>
  <c r="F1389" i="1" s="1"/>
  <c r="E1390" i="1"/>
  <c r="F1390" i="1" s="1"/>
  <c r="E1391" i="1"/>
  <c r="F1391" i="1" s="1"/>
  <c r="E1392" i="1"/>
  <c r="F1392" i="1" s="1"/>
  <c r="E1393" i="1"/>
  <c r="F1393" i="1" s="1"/>
  <c r="E1394" i="1"/>
  <c r="F1394" i="1" s="1"/>
  <c r="E1395" i="1"/>
  <c r="F1395" i="1" s="1"/>
  <c r="E1396" i="1"/>
  <c r="F1396" i="1" s="1"/>
  <c r="E1397" i="1"/>
  <c r="F1397" i="1" s="1"/>
  <c r="E1398" i="1"/>
  <c r="F1398" i="1" s="1"/>
  <c r="E1399" i="1"/>
  <c r="F1399" i="1" s="1"/>
  <c r="E1400" i="1"/>
  <c r="F1400" i="1" s="1"/>
  <c r="E1401" i="1"/>
  <c r="F1401" i="1" s="1"/>
  <c r="E1402" i="1"/>
  <c r="F1402" i="1" s="1"/>
  <c r="E1403" i="1"/>
  <c r="F1403" i="1" s="1"/>
  <c r="E1404" i="1"/>
  <c r="F1404" i="1" s="1"/>
  <c r="E1405" i="1"/>
  <c r="F1405" i="1" s="1"/>
  <c r="E1406" i="1"/>
  <c r="F1406" i="1" s="1"/>
  <c r="E1407" i="1"/>
  <c r="F1407" i="1" s="1"/>
  <c r="E1408" i="1"/>
  <c r="F1408" i="1" s="1"/>
  <c r="E1409" i="1"/>
  <c r="F1409" i="1" s="1"/>
  <c r="E1410" i="1"/>
  <c r="F1410" i="1" s="1"/>
  <c r="E1411" i="1"/>
  <c r="F1411" i="1" s="1"/>
  <c r="E1412" i="1"/>
  <c r="F1412" i="1" s="1"/>
  <c r="E1413" i="1"/>
  <c r="F1413" i="1" s="1"/>
  <c r="E1414" i="1"/>
  <c r="F1414" i="1" s="1"/>
  <c r="E1415" i="1"/>
  <c r="F1415" i="1" s="1"/>
  <c r="E1416" i="1"/>
  <c r="F1416" i="1" s="1"/>
  <c r="E1417" i="1"/>
  <c r="F1417" i="1" s="1"/>
  <c r="E1418" i="1"/>
  <c r="F1418" i="1" s="1"/>
  <c r="E1419" i="1"/>
  <c r="F1419" i="1" s="1"/>
  <c r="E1420" i="1"/>
  <c r="F1420" i="1" s="1"/>
  <c r="E1421" i="1"/>
  <c r="F1421" i="1" s="1"/>
  <c r="E1422" i="1"/>
  <c r="F1422" i="1" s="1"/>
  <c r="E1423" i="1"/>
  <c r="F1423" i="1" s="1"/>
  <c r="E1424" i="1"/>
  <c r="F1424" i="1" s="1"/>
  <c r="E1425" i="1"/>
  <c r="F1425" i="1" s="1"/>
  <c r="E1426" i="1"/>
  <c r="F1426" i="1" s="1"/>
  <c r="E1427" i="1"/>
  <c r="F1427" i="1" s="1"/>
  <c r="E1428" i="1"/>
  <c r="F1428" i="1" s="1"/>
  <c r="E1429" i="1"/>
  <c r="F1429" i="1" s="1"/>
  <c r="E1430" i="1"/>
  <c r="F1430" i="1" s="1"/>
  <c r="E1431" i="1"/>
  <c r="F1431" i="1" s="1"/>
  <c r="E1432" i="1"/>
  <c r="F1432" i="1" s="1"/>
  <c r="E1433" i="1"/>
  <c r="F1433" i="1" s="1"/>
  <c r="E1434" i="1"/>
  <c r="F1434" i="1" s="1"/>
  <c r="E1435" i="1"/>
  <c r="F1435" i="1" s="1"/>
  <c r="E1436" i="1"/>
  <c r="F1436" i="1" s="1"/>
  <c r="E1437" i="1"/>
  <c r="F1437" i="1" s="1"/>
  <c r="E1438" i="1"/>
  <c r="F1438" i="1" s="1"/>
  <c r="E1439" i="1"/>
  <c r="F1439" i="1" s="1"/>
  <c r="E1440" i="1"/>
  <c r="F1440" i="1" s="1"/>
  <c r="E1441" i="1"/>
  <c r="F1441" i="1" s="1"/>
  <c r="E1442" i="1"/>
  <c r="F1442" i="1" s="1"/>
  <c r="E1443" i="1"/>
  <c r="F1443" i="1" s="1"/>
  <c r="E1444" i="1"/>
  <c r="F1444" i="1" s="1"/>
  <c r="E1445" i="1"/>
  <c r="F1445" i="1" s="1"/>
  <c r="E1446" i="1"/>
  <c r="F1446" i="1" s="1"/>
  <c r="E1447" i="1"/>
  <c r="F1447" i="1" s="1"/>
  <c r="E1448" i="1"/>
  <c r="F1448" i="1" s="1"/>
  <c r="E1449" i="1"/>
  <c r="F1449" i="1" s="1"/>
  <c r="E1450" i="1"/>
  <c r="F1450" i="1" s="1"/>
  <c r="E1451" i="1"/>
  <c r="F1451" i="1" s="1"/>
  <c r="E1452" i="1"/>
  <c r="F1452" i="1" s="1"/>
  <c r="E1453" i="1"/>
  <c r="F1453" i="1" s="1"/>
  <c r="E1454" i="1"/>
  <c r="F1454" i="1" s="1"/>
  <c r="E1455" i="1"/>
  <c r="F1455" i="1" s="1"/>
  <c r="E1456" i="1"/>
  <c r="F1456" i="1" s="1"/>
  <c r="E1457" i="1"/>
  <c r="F1457" i="1" s="1"/>
  <c r="E1458" i="1"/>
  <c r="F1458" i="1" s="1"/>
  <c r="E1459" i="1"/>
  <c r="F1459" i="1" s="1"/>
  <c r="E1460" i="1"/>
  <c r="F1460" i="1" s="1"/>
  <c r="E1461" i="1"/>
  <c r="F1461" i="1" s="1"/>
  <c r="E1462" i="1"/>
  <c r="F1462" i="1" s="1"/>
  <c r="E1463" i="1"/>
  <c r="F1463" i="1" s="1"/>
  <c r="E1464" i="1"/>
  <c r="F1464" i="1" s="1"/>
  <c r="E1465" i="1"/>
  <c r="F1465" i="1" s="1"/>
  <c r="E1466" i="1"/>
  <c r="F1466" i="1" s="1"/>
  <c r="E1467" i="1"/>
  <c r="F1467" i="1" s="1"/>
  <c r="E1468" i="1"/>
  <c r="F1468" i="1" s="1"/>
  <c r="E1469" i="1"/>
  <c r="F1469" i="1" s="1"/>
  <c r="E1470" i="1"/>
  <c r="F1470" i="1" s="1"/>
  <c r="E1471" i="1"/>
  <c r="F1471" i="1" s="1"/>
  <c r="E1472" i="1"/>
  <c r="F1472" i="1" s="1"/>
  <c r="E1473" i="1"/>
  <c r="F1473" i="1" s="1"/>
  <c r="E1474" i="1"/>
  <c r="F1474" i="1" s="1"/>
  <c r="E1475" i="1"/>
  <c r="F1475" i="1" s="1"/>
  <c r="E1476" i="1"/>
  <c r="F1476" i="1" s="1"/>
  <c r="E1477" i="1"/>
  <c r="F1477" i="1" s="1"/>
  <c r="E1478" i="1"/>
  <c r="F1478" i="1" s="1"/>
  <c r="E1479" i="1"/>
  <c r="F1479" i="1" s="1"/>
  <c r="E1480" i="1"/>
  <c r="F1480" i="1" s="1"/>
  <c r="E1481" i="1"/>
  <c r="F1481" i="1" s="1"/>
  <c r="E1482" i="1"/>
  <c r="F1482" i="1" s="1"/>
  <c r="E1483" i="1"/>
  <c r="F1483" i="1" s="1"/>
  <c r="E1484" i="1"/>
  <c r="F1484" i="1" s="1"/>
  <c r="E1485" i="1"/>
  <c r="F1485" i="1" s="1"/>
  <c r="E1486" i="1"/>
  <c r="F1486" i="1" s="1"/>
  <c r="E1487" i="1"/>
  <c r="F1487" i="1" s="1"/>
  <c r="E1488" i="1"/>
  <c r="F1488" i="1" s="1"/>
  <c r="E1489" i="1"/>
  <c r="F1489" i="1" s="1"/>
  <c r="E1490" i="1"/>
  <c r="F1490" i="1" s="1"/>
  <c r="E1491" i="1"/>
  <c r="F1491" i="1" s="1"/>
  <c r="E1492" i="1"/>
  <c r="F1492" i="1" s="1"/>
  <c r="E1493" i="1"/>
  <c r="F1493" i="1" s="1"/>
  <c r="E1494" i="1"/>
  <c r="F1494" i="1" s="1"/>
  <c r="E1495" i="1"/>
  <c r="F1495" i="1" s="1"/>
  <c r="E1496" i="1"/>
  <c r="F1496" i="1" s="1"/>
  <c r="E1497" i="1"/>
  <c r="F1497" i="1" s="1"/>
  <c r="E1498" i="1"/>
  <c r="F1498" i="1" s="1"/>
  <c r="E1499" i="1"/>
  <c r="F1499" i="1" s="1"/>
  <c r="E1500" i="1"/>
  <c r="F1500" i="1" s="1"/>
  <c r="E1501" i="1"/>
  <c r="F1501" i="1" s="1"/>
  <c r="E1502" i="1"/>
  <c r="F1502" i="1" s="1"/>
  <c r="E1503" i="1"/>
  <c r="F1503" i="1" s="1"/>
  <c r="E1504" i="1"/>
  <c r="F1504" i="1" s="1"/>
  <c r="E1505" i="1"/>
  <c r="F1505" i="1" s="1"/>
  <c r="E1506" i="1"/>
  <c r="F1506" i="1" s="1"/>
  <c r="E1507" i="1"/>
  <c r="F1507" i="1" s="1"/>
  <c r="E1508" i="1"/>
  <c r="F1508" i="1" s="1"/>
  <c r="E1509" i="1"/>
  <c r="F1509" i="1" s="1"/>
  <c r="E1510" i="1"/>
  <c r="F1510" i="1" s="1"/>
  <c r="E1511" i="1"/>
  <c r="F1511" i="1" s="1"/>
  <c r="E1512" i="1"/>
  <c r="F1512" i="1" s="1"/>
  <c r="E1513" i="1"/>
  <c r="F1513" i="1" s="1"/>
  <c r="E1514" i="1"/>
  <c r="F1514" i="1" s="1"/>
  <c r="E1515" i="1"/>
  <c r="F1515" i="1" s="1"/>
  <c r="E1516" i="1"/>
  <c r="F1516" i="1" s="1"/>
  <c r="E1517" i="1"/>
  <c r="F1517" i="1" s="1"/>
  <c r="E1518" i="1"/>
  <c r="F1518" i="1" s="1"/>
  <c r="E1519" i="1"/>
  <c r="F1519" i="1" s="1"/>
  <c r="E1520" i="1"/>
  <c r="F1520" i="1" s="1"/>
  <c r="E1521" i="1"/>
  <c r="F1521" i="1" s="1"/>
  <c r="E1522" i="1"/>
  <c r="F1522" i="1" s="1"/>
  <c r="E1523" i="1"/>
  <c r="F1523" i="1" s="1"/>
  <c r="E1524" i="1"/>
  <c r="F1524" i="1" s="1"/>
  <c r="E1525" i="1"/>
  <c r="F1525" i="1" s="1"/>
  <c r="E1526" i="1"/>
  <c r="F1526" i="1" s="1"/>
  <c r="E1527" i="1"/>
  <c r="F1527" i="1" s="1"/>
  <c r="E1528" i="1"/>
  <c r="F1528" i="1" s="1"/>
  <c r="E1529" i="1"/>
  <c r="F1529" i="1" s="1"/>
  <c r="E1530" i="1"/>
  <c r="F1530" i="1" s="1"/>
  <c r="E1531" i="1"/>
  <c r="F1531" i="1" s="1"/>
  <c r="E1532" i="1"/>
  <c r="F1532" i="1" s="1"/>
  <c r="E1533" i="1"/>
  <c r="F1533" i="1" s="1"/>
  <c r="E1534" i="1"/>
  <c r="F1534" i="1" s="1"/>
  <c r="E1535" i="1"/>
  <c r="F1535" i="1" s="1"/>
  <c r="E1536" i="1"/>
  <c r="F1536" i="1" s="1"/>
  <c r="E1537" i="1"/>
  <c r="F1537" i="1" s="1"/>
  <c r="E1538" i="1"/>
  <c r="F1538" i="1" s="1"/>
  <c r="E1539" i="1"/>
  <c r="F1539" i="1" s="1"/>
  <c r="E1540" i="1"/>
  <c r="F1540" i="1" s="1"/>
  <c r="E1541" i="1"/>
  <c r="F1541" i="1" s="1"/>
  <c r="E1542" i="1"/>
  <c r="F1542" i="1" s="1"/>
  <c r="E1543" i="1"/>
  <c r="F1543" i="1" s="1"/>
  <c r="E1544" i="1"/>
  <c r="F1544" i="1" s="1"/>
  <c r="E1545" i="1"/>
  <c r="F1545" i="1" s="1"/>
  <c r="E1546" i="1"/>
  <c r="F1546" i="1" s="1"/>
  <c r="E1547" i="1"/>
  <c r="F1547" i="1" s="1"/>
  <c r="E1548" i="1"/>
  <c r="F1548" i="1" s="1"/>
  <c r="E1549" i="1"/>
  <c r="F1549" i="1" s="1"/>
  <c r="E1550" i="1"/>
  <c r="F1550" i="1" s="1"/>
  <c r="E1551" i="1"/>
  <c r="F1551" i="1" s="1"/>
  <c r="E1552" i="1"/>
  <c r="F1552" i="1" s="1"/>
  <c r="E1553" i="1"/>
  <c r="F1553" i="1" s="1"/>
  <c r="E1554" i="1"/>
  <c r="F1554" i="1" s="1"/>
  <c r="E1555" i="1"/>
  <c r="F1555" i="1" s="1"/>
  <c r="E1556" i="1"/>
  <c r="F1556" i="1" s="1"/>
  <c r="E1557" i="1"/>
  <c r="F1557" i="1" s="1"/>
  <c r="E1558" i="1"/>
  <c r="F1558" i="1" s="1"/>
  <c r="E1559" i="1"/>
  <c r="F1559" i="1" s="1"/>
  <c r="E1560" i="1"/>
  <c r="F1560" i="1" s="1"/>
  <c r="E1561" i="1"/>
  <c r="F1561" i="1" s="1"/>
  <c r="E1562" i="1"/>
  <c r="F1562" i="1" s="1"/>
  <c r="E1563" i="1"/>
  <c r="F1563" i="1" s="1"/>
  <c r="E1564" i="1"/>
  <c r="F1564" i="1" s="1"/>
  <c r="E1565" i="1"/>
  <c r="F1565" i="1" s="1"/>
  <c r="E1566" i="1"/>
  <c r="F1566" i="1" s="1"/>
  <c r="E1567" i="1"/>
  <c r="F1567" i="1" s="1"/>
  <c r="E1568" i="1"/>
  <c r="F1568" i="1" s="1"/>
  <c r="E1569" i="1"/>
  <c r="F1569" i="1" s="1"/>
  <c r="E1570" i="1"/>
  <c r="F1570" i="1" s="1"/>
  <c r="E1571" i="1"/>
  <c r="F1571" i="1" s="1"/>
  <c r="E1572" i="1"/>
  <c r="F1572" i="1" s="1"/>
  <c r="E1573" i="1"/>
  <c r="F1573" i="1" s="1"/>
  <c r="E1574" i="1"/>
  <c r="F1574" i="1" s="1"/>
  <c r="E1575" i="1"/>
  <c r="F1575" i="1" s="1"/>
  <c r="E1576" i="1"/>
  <c r="F1576" i="1" s="1"/>
  <c r="E1577" i="1"/>
  <c r="F1577" i="1" s="1"/>
  <c r="E1578" i="1"/>
  <c r="F1578" i="1" s="1"/>
  <c r="E1579" i="1"/>
  <c r="F1579" i="1" s="1"/>
  <c r="E1580" i="1"/>
  <c r="F1580" i="1" s="1"/>
  <c r="E1581" i="1"/>
  <c r="F1581" i="1" s="1"/>
  <c r="E1582" i="1"/>
  <c r="F1582" i="1" s="1"/>
  <c r="E1583" i="1"/>
  <c r="F1583" i="1" s="1"/>
  <c r="E1584" i="1"/>
  <c r="F1584" i="1" s="1"/>
  <c r="E1585" i="1"/>
  <c r="F1585" i="1" s="1"/>
  <c r="E1586" i="1"/>
  <c r="F1586" i="1" s="1"/>
  <c r="E1587" i="1"/>
  <c r="F1587" i="1" s="1"/>
  <c r="E1588" i="1"/>
  <c r="F1588" i="1" s="1"/>
  <c r="E1589" i="1"/>
  <c r="F1589" i="1" s="1"/>
  <c r="E1590" i="1"/>
  <c r="F1590" i="1" s="1"/>
  <c r="E1591" i="1"/>
  <c r="F1591" i="1" s="1"/>
  <c r="E1592" i="1"/>
  <c r="F1592" i="1" s="1"/>
  <c r="E1593" i="1"/>
  <c r="F1593" i="1" s="1"/>
  <c r="E1594" i="1"/>
  <c r="F1594" i="1" s="1"/>
  <c r="E1595" i="1"/>
  <c r="F1595" i="1" s="1"/>
  <c r="E1596" i="1"/>
  <c r="F1596" i="1" s="1"/>
  <c r="E1597" i="1"/>
  <c r="F1597" i="1" s="1"/>
  <c r="E1598" i="1"/>
  <c r="F1598" i="1" s="1"/>
  <c r="E1599" i="1"/>
  <c r="F1599" i="1" s="1"/>
  <c r="E1600" i="1"/>
  <c r="F1600" i="1" s="1"/>
  <c r="E1601" i="1"/>
  <c r="F1601" i="1" s="1"/>
  <c r="E1602" i="1"/>
  <c r="F1602" i="1" s="1"/>
  <c r="E1603" i="1"/>
  <c r="F1603" i="1" s="1"/>
  <c r="E1604" i="1"/>
  <c r="F1604" i="1" s="1"/>
  <c r="E1605" i="1"/>
  <c r="F1605" i="1" s="1"/>
  <c r="E1606" i="1"/>
  <c r="F1606" i="1" s="1"/>
  <c r="E1607" i="1"/>
  <c r="F1607" i="1" s="1"/>
  <c r="E1608" i="1"/>
  <c r="F1608" i="1" s="1"/>
  <c r="E1609" i="1"/>
  <c r="F1609" i="1" s="1"/>
  <c r="E1610" i="1"/>
  <c r="F1610" i="1" s="1"/>
  <c r="E1611" i="1"/>
  <c r="F1611" i="1" s="1"/>
  <c r="E1612" i="1"/>
  <c r="F1612" i="1" s="1"/>
  <c r="E1613" i="1"/>
  <c r="F1613" i="1" s="1"/>
  <c r="E1614" i="1"/>
  <c r="F1614" i="1" s="1"/>
  <c r="E1615" i="1"/>
  <c r="F1615" i="1" s="1"/>
  <c r="E1616" i="1"/>
  <c r="F1616" i="1" s="1"/>
  <c r="E1617" i="1"/>
  <c r="F1617" i="1" s="1"/>
  <c r="E1618" i="1"/>
  <c r="F1618" i="1" s="1"/>
  <c r="E1619" i="1"/>
  <c r="F1619" i="1" s="1"/>
  <c r="E1620" i="1"/>
  <c r="F1620" i="1" s="1"/>
  <c r="E1621" i="1"/>
  <c r="F1621" i="1" s="1"/>
  <c r="E1622" i="1"/>
  <c r="F1622" i="1" s="1"/>
  <c r="E1623" i="1"/>
  <c r="F1623" i="1" s="1"/>
  <c r="E1624" i="1"/>
  <c r="F1624" i="1" s="1"/>
  <c r="E1625" i="1"/>
  <c r="F1625" i="1" s="1"/>
  <c r="E1626" i="1"/>
  <c r="F1626" i="1" s="1"/>
  <c r="E1627" i="1"/>
  <c r="F1627" i="1" s="1"/>
  <c r="E1628" i="1"/>
  <c r="F1628" i="1" s="1"/>
  <c r="E1629" i="1"/>
  <c r="F1629" i="1" s="1"/>
  <c r="E1630" i="1"/>
  <c r="F1630" i="1" s="1"/>
  <c r="E1631" i="1"/>
  <c r="F1631" i="1" s="1"/>
  <c r="E1632" i="1"/>
  <c r="F1632" i="1" s="1"/>
  <c r="E1633" i="1"/>
  <c r="F1633" i="1" s="1"/>
  <c r="E1634" i="1"/>
  <c r="F1634" i="1" s="1"/>
  <c r="E1635" i="1"/>
  <c r="F1635" i="1" s="1"/>
  <c r="E1636" i="1"/>
  <c r="F1636" i="1" s="1"/>
  <c r="E1637" i="1"/>
  <c r="F1637" i="1" s="1"/>
  <c r="E1638" i="1"/>
  <c r="F1638" i="1" s="1"/>
  <c r="E1639" i="1"/>
  <c r="F1639" i="1" s="1"/>
  <c r="E1640" i="1"/>
  <c r="F1640" i="1" s="1"/>
  <c r="E1641" i="1"/>
  <c r="F1641" i="1" s="1"/>
  <c r="E1642" i="1"/>
  <c r="F1642" i="1" s="1"/>
  <c r="E1643" i="1"/>
  <c r="F1643" i="1" s="1"/>
  <c r="E1644" i="1"/>
  <c r="F1644" i="1" s="1"/>
  <c r="E1645" i="1"/>
  <c r="F1645" i="1" s="1"/>
  <c r="E1646" i="1"/>
  <c r="F1646" i="1" s="1"/>
  <c r="E1647" i="1"/>
  <c r="F1647" i="1" s="1"/>
  <c r="E1648" i="1"/>
  <c r="F1648" i="1" s="1"/>
  <c r="E1649" i="1"/>
  <c r="F1649" i="1" s="1"/>
  <c r="E1650" i="1"/>
  <c r="F1650" i="1" s="1"/>
  <c r="E1651" i="1"/>
  <c r="F1651" i="1" s="1"/>
  <c r="E1652" i="1"/>
  <c r="F1652" i="1" s="1"/>
  <c r="E1653" i="1"/>
  <c r="F1653" i="1" s="1"/>
  <c r="E1654" i="1"/>
  <c r="F1654" i="1" s="1"/>
  <c r="E1655" i="1"/>
  <c r="F1655" i="1" s="1"/>
  <c r="E1656" i="1"/>
  <c r="F1656" i="1" s="1"/>
  <c r="E1657" i="1"/>
  <c r="F1657" i="1" s="1"/>
  <c r="E1658" i="1"/>
  <c r="F1658" i="1" s="1"/>
  <c r="E1659" i="1"/>
  <c r="F1659" i="1" s="1"/>
  <c r="E1660" i="1"/>
  <c r="F1660" i="1" s="1"/>
  <c r="E1661" i="1"/>
  <c r="F1661" i="1" s="1"/>
  <c r="E1662" i="1"/>
  <c r="F1662" i="1" s="1"/>
  <c r="E1663" i="1"/>
  <c r="F1663" i="1" s="1"/>
  <c r="E1664" i="1"/>
  <c r="F1664" i="1" s="1"/>
  <c r="E1665" i="1"/>
  <c r="F1665" i="1" s="1"/>
  <c r="E1666" i="1"/>
  <c r="F1666" i="1" s="1"/>
  <c r="E1667" i="1"/>
  <c r="F1667" i="1" s="1"/>
  <c r="E1668" i="1"/>
  <c r="F1668" i="1" s="1"/>
  <c r="E1669" i="1"/>
  <c r="F1669" i="1" s="1"/>
  <c r="E1670" i="1"/>
  <c r="F1670" i="1" s="1"/>
  <c r="E1671" i="1"/>
  <c r="F1671" i="1" s="1"/>
  <c r="E1672" i="1"/>
  <c r="F1672" i="1" s="1"/>
  <c r="E1673" i="1"/>
  <c r="F1673" i="1" s="1"/>
  <c r="E1674" i="1"/>
  <c r="F1674" i="1" s="1"/>
  <c r="E1675" i="1"/>
  <c r="F1675" i="1" s="1"/>
  <c r="E1676" i="1"/>
  <c r="F1676" i="1" s="1"/>
  <c r="E1677" i="1"/>
  <c r="F1677" i="1" s="1"/>
  <c r="E1678" i="1"/>
  <c r="F1678" i="1" s="1"/>
  <c r="E1679" i="1"/>
  <c r="F1679" i="1" s="1"/>
  <c r="E1680" i="1"/>
  <c r="F1680" i="1" s="1"/>
  <c r="E1681" i="1"/>
  <c r="F1681" i="1" s="1"/>
  <c r="E1682" i="1"/>
  <c r="F1682" i="1" s="1"/>
  <c r="E1683" i="1"/>
  <c r="F1683" i="1" s="1"/>
  <c r="E1684" i="1"/>
  <c r="F1684" i="1" s="1"/>
  <c r="E1685" i="1"/>
  <c r="F1685" i="1" s="1"/>
  <c r="E1686" i="1"/>
  <c r="F1686" i="1" s="1"/>
  <c r="E1687" i="1"/>
  <c r="F1687" i="1" s="1"/>
  <c r="E1688" i="1"/>
  <c r="F1688" i="1" s="1"/>
  <c r="E1689" i="1"/>
  <c r="F1689" i="1" s="1"/>
  <c r="E1690" i="1"/>
  <c r="F1690" i="1" s="1"/>
  <c r="E1691" i="1"/>
  <c r="F1691" i="1" s="1"/>
  <c r="E1692" i="1"/>
  <c r="F1692" i="1" s="1"/>
  <c r="E1693" i="1"/>
  <c r="F1693" i="1" s="1"/>
  <c r="E1694" i="1"/>
  <c r="F1694" i="1" s="1"/>
  <c r="E1695" i="1"/>
  <c r="F1695" i="1" s="1"/>
  <c r="E1696" i="1"/>
  <c r="F1696" i="1" s="1"/>
  <c r="E1697" i="1"/>
  <c r="F1697" i="1" s="1"/>
  <c r="E1698" i="1"/>
  <c r="F1698" i="1" s="1"/>
  <c r="E1699" i="1"/>
  <c r="F1699" i="1" s="1"/>
  <c r="E1700" i="1"/>
  <c r="F1700" i="1" s="1"/>
  <c r="E1701" i="1"/>
  <c r="F1701" i="1" s="1"/>
  <c r="E1702" i="1"/>
  <c r="F1702" i="1" s="1"/>
  <c r="E1703" i="1"/>
  <c r="F1703" i="1" s="1"/>
  <c r="E1704" i="1"/>
  <c r="F1704" i="1" s="1"/>
  <c r="E1705" i="1"/>
  <c r="F1705" i="1" s="1"/>
  <c r="E1706" i="1"/>
  <c r="F1706" i="1" s="1"/>
  <c r="E1707" i="1"/>
  <c r="F1707" i="1" s="1"/>
  <c r="E1708" i="1"/>
  <c r="F1708" i="1" s="1"/>
  <c r="E1709" i="1"/>
  <c r="F1709" i="1" s="1"/>
  <c r="E1710" i="1"/>
  <c r="F1710" i="1" s="1"/>
  <c r="E1711" i="1"/>
  <c r="F1711" i="1" s="1"/>
  <c r="E1712" i="1"/>
  <c r="F1712" i="1" s="1"/>
  <c r="E1713" i="1"/>
  <c r="F1713" i="1" s="1"/>
  <c r="E1714" i="1"/>
  <c r="F1714" i="1" s="1"/>
  <c r="E1715" i="1"/>
  <c r="F1715" i="1" s="1"/>
  <c r="E1716" i="1"/>
  <c r="F1716" i="1" s="1"/>
  <c r="E1717" i="1"/>
  <c r="F1717" i="1" s="1"/>
  <c r="E1718" i="1"/>
  <c r="F1718" i="1" s="1"/>
  <c r="E1719" i="1"/>
  <c r="F1719" i="1" s="1"/>
  <c r="E1720" i="1"/>
  <c r="F1720" i="1" s="1"/>
  <c r="E1721" i="1"/>
  <c r="F1721" i="1" s="1"/>
  <c r="E1722" i="1"/>
  <c r="F1722" i="1" s="1"/>
  <c r="E1723" i="1"/>
  <c r="F1723" i="1" s="1"/>
  <c r="E1724" i="1"/>
  <c r="F1724" i="1" s="1"/>
  <c r="E1725" i="1"/>
  <c r="F1725" i="1" s="1"/>
  <c r="E1726" i="1"/>
  <c r="F1726" i="1" s="1"/>
  <c r="E1727" i="1"/>
  <c r="F1727" i="1" s="1"/>
  <c r="E1728" i="1"/>
  <c r="F1728" i="1" s="1"/>
  <c r="E1729" i="1"/>
  <c r="F1729" i="1" s="1"/>
  <c r="E1730" i="1"/>
  <c r="F1730" i="1" s="1"/>
  <c r="E1731" i="1"/>
  <c r="F1731" i="1" s="1"/>
  <c r="E1732" i="1"/>
  <c r="F1732" i="1" s="1"/>
  <c r="E1733" i="1"/>
  <c r="F1733" i="1" s="1"/>
  <c r="E1734" i="1"/>
  <c r="F1734" i="1" s="1"/>
  <c r="E1735" i="1"/>
  <c r="F1735" i="1" s="1"/>
  <c r="E1736" i="1"/>
  <c r="F1736" i="1" s="1"/>
  <c r="E1737" i="1"/>
  <c r="F1737" i="1" s="1"/>
  <c r="E1738" i="1"/>
  <c r="F1738" i="1" s="1"/>
  <c r="E1739" i="1"/>
  <c r="F1739" i="1" s="1"/>
  <c r="E1740" i="1"/>
  <c r="F1740" i="1" s="1"/>
  <c r="E1741" i="1"/>
  <c r="F1741" i="1" s="1"/>
  <c r="E1742" i="1"/>
  <c r="F1742" i="1" s="1"/>
  <c r="E1743" i="1"/>
  <c r="F1743" i="1" s="1"/>
  <c r="E1744" i="1"/>
  <c r="F1744" i="1" s="1"/>
  <c r="E1745" i="1"/>
  <c r="F1745" i="1" s="1"/>
  <c r="E1746" i="1"/>
  <c r="F1746" i="1" s="1"/>
  <c r="E1747" i="1"/>
  <c r="F1747" i="1" s="1"/>
  <c r="E1748" i="1"/>
  <c r="F1748" i="1" s="1"/>
  <c r="E1749" i="1"/>
  <c r="F1749" i="1" s="1"/>
  <c r="E1750" i="1"/>
  <c r="F1750" i="1" s="1"/>
  <c r="E1751" i="1"/>
  <c r="F1751" i="1" s="1"/>
  <c r="E1752" i="1"/>
  <c r="F1752" i="1" s="1"/>
  <c r="E1753" i="1"/>
  <c r="F1753" i="1" s="1"/>
  <c r="E1754" i="1"/>
  <c r="F1754" i="1" s="1"/>
  <c r="E1755" i="1"/>
  <c r="F1755" i="1" s="1"/>
  <c r="E1756" i="1"/>
  <c r="F1756" i="1" s="1"/>
  <c r="E1757" i="1"/>
  <c r="F1757" i="1" s="1"/>
  <c r="E1758" i="1"/>
  <c r="F1758" i="1" s="1"/>
  <c r="E1759" i="1"/>
  <c r="F1759" i="1" s="1"/>
  <c r="E1760" i="1"/>
  <c r="F1760" i="1" s="1"/>
  <c r="E1761" i="1"/>
  <c r="F1761" i="1" s="1"/>
  <c r="E1762" i="1"/>
  <c r="F1762" i="1" s="1"/>
  <c r="E1763" i="1"/>
  <c r="F1763" i="1" s="1"/>
  <c r="E1764" i="1"/>
  <c r="F1764" i="1" s="1"/>
  <c r="E1765" i="1"/>
  <c r="F1765" i="1" s="1"/>
  <c r="E1766" i="1"/>
  <c r="F1766" i="1" s="1"/>
  <c r="E1767" i="1"/>
  <c r="F1767" i="1" s="1"/>
  <c r="E1768" i="1"/>
  <c r="F1768" i="1" s="1"/>
  <c r="E1769" i="1"/>
  <c r="F1769" i="1" s="1"/>
  <c r="E1770" i="1"/>
  <c r="F1770" i="1" s="1"/>
  <c r="E1771" i="1"/>
  <c r="F1771" i="1" s="1"/>
  <c r="E1772" i="1"/>
  <c r="F1772" i="1" s="1"/>
  <c r="E1773" i="1"/>
  <c r="F1773" i="1" s="1"/>
  <c r="E1774" i="1"/>
  <c r="F1774" i="1" s="1"/>
  <c r="E1775" i="1"/>
  <c r="F1775" i="1" s="1"/>
  <c r="E1776" i="1"/>
  <c r="F1776" i="1" s="1"/>
  <c r="E1777" i="1"/>
  <c r="F1777" i="1" s="1"/>
  <c r="E1778" i="1"/>
  <c r="F1778" i="1" s="1"/>
  <c r="E1779" i="1"/>
  <c r="F1779" i="1" s="1"/>
  <c r="E1780" i="1"/>
  <c r="F1780" i="1" s="1"/>
  <c r="E1781" i="1"/>
  <c r="F1781" i="1" s="1"/>
  <c r="E1782" i="1"/>
  <c r="F1782" i="1" s="1"/>
  <c r="E1783" i="1"/>
  <c r="F1783" i="1" s="1"/>
  <c r="E1784" i="1"/>
  <c r="F1784" i="1" s="1"/>
  <c r="E1785" i="1"/>
  <c r="F1785" i="1" s="1"/>
  <c r="E1786" i="1"/>
  <c r="F1786" i="1" s="1"/>
  <c r="E1787" i="1"/>
  <c r="F1787" i="1" s="1"/>
  <c r="E1788" i="1"/>
  <c r="F1788" i="1" s="1"/>
  <c r="E1789" i="1"/>
  <c r="F1789" i="1" s="1"/>
  <c r="E1790" i="1"/>
  <c r="F1790" i="1" s="1"/>
  <c r="E1791" i="1"/>
  <c r="F1791" i="1" s="1"/>
  <c r="E1792" i="1"/>
  <c r="F1792" i="1" s="1"/>
  <c r="E1793" i="1"/>
  <c r="F1793" i="1" s="1"/>
  <c r="E1794" i="1"/>
  <c r="F1794" i="1" s="1"/>
  <c r="E1795" i="1"/>
  <c r="F1795" i="1" s="1"/>
  <c r="E1796" i="1"/>
  <c r="F1796" i="1" s="1"/>
  <c r="E1797" i="1"/>
  <c r="F1797" i="1" s="1"/>
  <c r="E1798" i="1"/>
  <c r="F1798" i="1" s="1"/>
  <c r="E1799" i="1"/>
  <c r="F1799" i="1" s="1"/>
  <c r="E1800" i="1"/>
  <c r="F1800" i="1" s="1"/>
  <c r="E1801" i="1"/>
  <c r="F1801" i="1" s="1"/>
  <c r="E1802" i="1"/>
  <c r="F1802" i="1" s="1"/>
  <c r="E1803" i="1"/>
  <c r="F1803" i="1" s="1"/>
  <c r="E1804" i="1"/>
  <c r="F1804" i="1" s="1"/>
  <c r="E1805" i="1"/>
  <c r="F1805" i="1" s="1"/>
  <c r="E1806" i="1"/>
  <c r="F1806" i="1" s="1"/>
  <c r="E1807" i="1"/>
  <c r="F1807" i="1" s="1"/>
  <c r="E1808" i="1"/>
  <c r="F1808" i="1" s="1"/>
  <c r="E1809" i="1"/>
  <c r="F1809" i="1" s="1"/>
  <c r="E1810" i="1"/>
  <c r="F1810" i="1" s="1"/>
  <c r="E1811" i="1"/>
  <c r="F1811" i="1" s="1"/>
  <c r="E1812" i="1"/>
  <c r="F1812" i="1" s="1"/>
  <c r="E1813" i="1"/>
  <c r="F1813" i="1" s="1"/>
  <c r="E1814" i="1"/>
  <c r="F1814" i="1" s="1"/>
  <c r="E1815" i="1"/>
  <c r="F1815" i="1" s="1"/>
  <c r="E1816" i="1"/>
  <c r="F1816" i="1" s="1"/>
  <c r="E1817" i="1"/>
  <c r="F1817" i="1" s="1"/>
  <c r="E1818" i="1"/>
  <c r="F1818" i="1" s="1"/>
  <c r="E1819" i="1"/>
  <c r="F1819" i="1" s="1"/>
  <c r="E1820" i="1"/>
  <c r="F1820" i="1" s="1"/>
  <c r="E1821" i="1"/>
  <c r="F1821" i="1" s="1"/>
  <c r="E1822" i="1"/>
  <c r="F1822" i="1" s="1"/>
  <c r="E1823" i="1"/>
  <c r="F1823" i="1" s="1"/>
  <c r="E1824" i="1"/>
  <c r="F1824" i="1" s="1"/>
  <c r="E1825" i="1"/>
  <c r="F1825" i="1" s="1"/>
  <c r="E1826" i="1"/>
  <c r="F1826" i="1" s="1"/>
  <c r="E1827" i="1"/>
  <c r="F1827" i="1" s="1"/>
  <c r="E1828" i="1"/>
  <c r="F1828" i="1" s="1"/>
  <c r="E1829" i="1"/>
  <c r="F1829" i="1" s="1"/>
  <c r="E1830" i="1"/>
  <c r="F1830" i="1" s="1"/>
  <c r="E1831" i="1"/>
  <c r="F1831" i="1" s="1"/>
  <c r="E1832" i="1"/>
  <c r="F1832" i="1" s="1"/>
  <c r="E1833" i="1"/>
  <c r="F1833" i="1" s="1"/>
  <c r="E1834" i="1"/>
  <c r="F1834" i="1" s="1"/>
  <c r="E1835" i="1"/>
  <c r="F1835" i="1" s="1"/>
  <c r="E1836" i="1"/>
  <c r="F1836" i="1" s="1"/>
  <c r="E1837" i="1"/>
  <c r="F1837" i="1" s="1"/>
  <c r="E1838" i="1"/>
  <c r="F1838" i="1" s="1"/>
  <c r="E1839" i="1"/>
  <c r="F1839" i="1" s="1"/>
  <c r="E1840" i="1"/>
  <c r="F1840" i="1" s="1"/>
  <c r="E1841" i="1"/>
  <c r="F1841" i="1" s="1"/>
  <c r="E1842" i="1"/>
  <c r="F1842" i="1" s="1"/>
  <c r="E1843" i="1"/>
  <c r="F1843" i="1" s="1"/>
  <c r="E1844" i="1"/>
  <c r="F1844" i="1" s="1"/>
  <c r="E1845" i="1"/>
  <c r="F1845" i="1" s="1"/>
  <c r="E1846" i="1"/>
  <c r="F1846" i="1" s="1"/>
  <c r="E1847" i="1"/>
  <c r="F1847" i="1" s="1"/>
  <c r="E1848" i="1"/>
  <c r="F1848" i="1" s="1"/>
  <c r="E1849" i="1"/>
  <c r="F1849" i="1" s="1"/>
  <c r="E1850" i="1"/>
  <c r="F1850" i="1" s="1"/>
  <c r="E1851" i="1"/>
  <c r="F1851" i="1" s="1"/>
  <c r="E1852" i="1"/>
  <c r="F1852" i="1" s="1"/>
  <c r="E1853" i="1"/>
  <c r="F1853" i="1" s="1"/>
  <c r="E1854" i="1"/>
  <c r="F1854" i="1" s="1"/>
  <c r="E1855" i="1"/>
  <c r="F1855" i="1" s="1"/>
  <c r="E1856" i="1"/>
  <c r="F1856" i="1" s="1"/>
  <c r="E1857" i="1"/>
  <c r="F1857" i="1" s="1"/>
  <c r="E1858" i="1"/>
  <c r="F1858" i="1" s="1"/>
  <c r="E1859" i="1"/>
  <c r="F1859" i="1" s="1"/>
  <c r="E1860" i="1"/>
  <c r="F1860" i="1" s="1"/>
  <c r="E1861" i="1"/>
  <c r="F1861" i="1" s="1"/>
  <c r="E1862" i="1"/>
  <c r="F1862" i="1" s="1"/>
  <c r="E1863" i="1"/>
  <c r="F1863" i="1" s="1"/>
  <c r="E1864" i="1"/>
  <c r="F1864" i="1" s="1"/>
  <c r="E1865" i="1"/>
  <c r="F1865" i="1" s="1"/>
  <c r="E1866" i="1"/>
  <c r="F1866" i="1" s="1"/>
  <c r="E1867" i="1"/>
  <c r="F1867" i="1" s="1"/>
  <c r="E1868" i="1"/>
  <c r="F1868" i="1" s="1"/>
  <c r="E1869" i="1"/>
  <c r="F1869" i="1" s="1"/>
  <c r="E1870" i="1"/>
  <c r="F1870" i="1" s="1"/>
  <c r="E1871" i="1"/>
  <c r="F1871" i="1" s="1"/>
  <c r="E1872" i="1"/>
  <c r="F1872" i="1" s="1"/>
  <c r="E1873" i="1"/>
  <c r="F1873" i="1" s="1"/>
  <c r="E1874" i="1"/>
  <c r="F1874" i="1" s="1"/>
  <c r="E1875" i="1"/>
  <c r="F1875" i="1" s="1"/>
  <c r="E1876" i="1"/>
  <c r="F1876" i="1" s="1"/>
  <c r="E1877" i="1"/>
  <c r="F1877" i="1" s="1"/>
  <c r="E1878" i="1"/>
  <c r="F1878" i="1" s="1"/>
  <c r="E1879" i="1"/>
  <c r="F1879" i="1" s="1"/>
  <c r="E1880" i="1"/>
  <c r="F1880" i="1" s="1"/>
  <c r="E1881" i="1"/>
  <c r="F1881" i="1" s="1"/>
  <c r="E1882" i="1"/>
  <c r="F1882" i="1" s="1"/>
  <c r="E1883" i="1"/>
  <c r="F1883" i="1" s="1"/>
  <c r="E1884" i="1"/>
  <c r="F1884" i="1" s="1"/>
  <c r="E1885" i="1"/>
  <c r="F1885" i="1" s="1"/>
  <c r="E1886" i="1"/>
  <c r="F1886" i="1" s="1"/>
  <c r="E1887" i="1"/>
  <c r="F1887" i="1" s="1"/>
  <c r="E1888" i="1"/>
  <c r="F1888" i="1" s="1"/>
  <c r="E1889" i="1"/>
  <c r="F1889" i="1" s="1"/>
  <c r="E1890" i="1"/>
  <c r="F1890" i="1" s="1"/>
  <c r="E1891" i="1"/>
  <c r="F1891" i="1" s="1"/>
  <c r="E1892" i="1"/>
  <c r="F1892" i="1" s="1"/>
  <c r="E1893" i="1"/>
  <c r="F1893" i="1" s="1"/>
  <c r="E1894" i="1"/>
  <c r="F1894" i="1" s="1"/>
  <c r="E1895" i="1"/>
  <c r="F1895" i="1" s="1"/>
  <c r="E1896" i="1"/>
  <c r="F1896" i="1" s="1"/>
  <c r="E1897" i="1"/>
  <c r="F1897" i="1" s="1"/>
  <c r="E1898" i="1"/>
  <c r="F1898" i="1" s="1"/>
  <c r="E1899" i="1"/>
  <c r="F1899" i="1" s="1"/>
  <c r="E1900" i="1"/>
  <c r="F1900" i="1" s="1"/>
  <c r="E1901" i="1"/>
  <c r="F1901" i="1" s="1"/>
  <c r="E1902" i="1"/>
  <c r="F1902" i="1" s="1"/>
  <c r="E1903" i="1"/>
  <c r="F1903" i="1" s="1"/>
  <c r="E1904" i="1"/>
  <c r="F1904" i="1" s="1"/>
  <c r="E1905" i="1"/>
  <c r="F1905" i="1" s="1"/>
  <c r="E1906" i="1"/>
  <c r="F1906" i="1" s="1"/>
  <c r="E1907" i="1"/>
  <c r="F1907" i="1" s="1"/>
  <c r="E1908" i="1"/>
  <c r="F1908" i="1" s="1"/>
  <c r="E1909" i="1"/>
  <c r="F1909" i="1" s="1"/>
  <c r="E1910" i="1"/>
  <c r="F1910" i="1" s="1"/>
  <c r="E1911" i="1"/>
  <c r="F1911" i="1" s="1"/>
  <c r="E1912" i="1"/>
  <c r="F1912" i="1" s="1"/>
  <c r="E1913" i="1"/>
  <c r="F1913" i="1" s="1"/>
  <c r="E1914" i="1"/>
  <c r="F1914" i="1" s="1"/>
  <c r="E1915" i="1"/>
  <c r="F1915" i="1" s="1"/>
  <c r="E1916" i="1"/>
  <c r="F1916" i="1" s="1"/>
  <c r="E1917" i="1"/>
  <c r="F1917" i="1" s="1"/>
  <c r="E1918" i="1"/>
  <c r="F1918" i="1" s="1"/>
  <c r="E1919" i="1"/>
  <c r="F1919" i="1" s="1"/>
  <c r="E1920" i="1"/>
  <c r="F1920" i="1" s="1"/>
  <c r="E1921" i="1"/>
  <c r="F1921" i="1" s="1"/>
  <c r="E1922" i="1"/>
  <c r="F1922" i="1" s="1"/>
  <c r="E1923" i="1"/>
  <c r="F1923" i="1" s="1"/>
  <c r="E1924" i="1"/>
  <c r="F1924" i="1" s="1"/>
  <c r="E1925" i="1"/>
  <c r="F1925" i="1" s="1"/>
  <c r="E1926" i="1"/>
  <c r="F1926" i="1" s="1"/>
  <c r="E1927" i="1"/>
  <c r="F1927" i="1" s="1"/>
  <c r="E1928" i="1"/>
  <c r="F1928" i="1" s="1"/>
  <c r="E1929" i="1"/>
  <c r="F1929" i="1" s="1"/>
  <c r="E1930" i="1"/>
  <c r="F1930" i="1" s="1"/>
  <c r="E1931" i="1"/>
  <c r="F1931" i="1" s="1"/>
  <c r="E1932" i="1"/>
  <c r="F1932" i="1" s="1"/>
  <c r="E1933" i="1"/>
  <c r="F1933" i="1" s="1"/>
  <c r="E1934" i="1"/>
  <c r="F1934" i="1" s="1"/>
  <c r="E1935" i="1"/>
  <c r="F1935" i="1" s="1"/>
  <c r="E1936" i="1"/>
  <c r="F1936" i="1" s="1"/>
  <c r="E1937" i="1"/>
  <c r="F1937" i="1" s="1"/>
  <c r="E1938" i="1"/>
  <c r="F1938" i="1" s="1"/>
  <c r="E1939" i="1"/>
  <c r="F1939" i="1" s="1"/>
  <c r="E1940" i="1"/>
  <c r="F1940" i="1" s="1"/>
  <c r="E1941" i="1"/>
  <c r="F1941" i="1" s="1"/>
  <c r="E1942" i="1"/>
  <c r="F1942" i="1" s="1"/>
  <c r="E1943" i="1"/>
  <c r="F1943" i="1" s="1"/>
  <c r="E1944" i="1"/>
  <c r="F1944" i="1" s="1"/>
  <c r="E1945" i="1"/>
  <c r="F1945" i="1" s="1"/>
  <c r="E1946" i="1"/>
  <c r="F1946" i="1" s="1"/>
  <c r="E1947" i="1"/>
  <c r="F1947" i="1" s="1"/>
  <c r="E1948" i="1"/>
  <c r="F1948" i="1" s="1"/>
  <c r="E1949" i="1"/>
  <c r="F1949" i="1" s="1"/>
  <c r="E1950" i="1"/>
  <c r="F1950" i="1" s="1"/>
  <c r="E1951" i="1"/>
  <c r="F1951" i="1" s="1"/>
  <c r="E1952" i="1"/>
  <c r="F1952" i="1" s="1"/>
  <c r="E1953" i="1"/>
  <c r="F1953" i="1" s="1"/>
  <c r="E1954" i="1"/>
  <c r="F1954" i="1" s="1"/>
  <c r="E1955" i="1"/>
  <c r="F1955" i="1" s="1"/>
  <c r="E1956" i="1"/>
  <c r="F1956" i="1" s="1"/>
  <c r="E1957" i="1"/>
  <c r="F1957" i="1" s="1"/>
  <c r="E1958" i="1"/>
  <c r="F1958" i="1" s="1"/>
  <c r="E1959" i="1"/>
  <c r="F1959" i="1" s="1"/>
  <c r="E1960" i="1"/>
  <c r="F1960" i="1" s="1"/>
  <c r="E1961" i="1"/>
  <c r="F1961" i="1" s="1"/>
  <c r="E1962" i="1"/>
  <c r="F1962" i="1" s="1"/>
  <c r="E1963" i="1"/>
  <c r="F1963" i="1" s="1"/>
  <c r="E1964" i="1"/>
  <c r="F1964" i="1" s="1"/>
  <c r="E1965" i="1"/>
  <c r="F1965" i="1" s="1"/>
  <c r="E1966" i="1"/>
  <c r="F1966" i="1" s="1"/>
  <c r="E1967" i="1"/>
  <c r="F1967" i="1" s="1"/>
  <c r="E1968" i="1"/>
  <c r="F1968" i="1" s="1"/>
  <c r="E1969" i="1"/>
  <c r="F1969" i="1" s="1"/>
  <c r="E1970" i="1"/>
  <c r="F1970" i="1" s="1"/>
  <c r="E1971" i="1"/>
  <c r="F1971" i="1" s="1"/>
  <c r="E1972" i="1"/>
  <c r="F1972" i="1" s="1"/>
  <c r="E1973" i="1"/>
  <c r="F1973" i="1" s="1"/>
  <c r="E1974" i="1"/>
  <c r="F1974" i="1" s="1"/>
  <c r="E1975" i="1"/>
  <c r="F1975" i="1" s="1"/>
  <c r="E1976" i="1"/>
  <c r="F1976" i="1" s="1"/>
  <c r="E1977" i="1"/>
  <c r="F1977" i="1" s="1"/>
  <c r="E1978" i="1"/>
  <c r="F1978" i="1" s="1"/>
  <c r="E1979" i="1"/>
  <c r="F1979" i="1" s="1"/>
  <c r="E1980" i="1"/>
  <c r="F1980" i="1" s="1"/>
  <c r="E1981" i="1"/>
  <c r="F1981" i="1" s="1"/>
  <c r="E1982" i="1"/>
  <c r="F1982" i="1" s="1"/>
  <c r="E1983" i="1"/>
  <c r="F1983" i="1" s="1"/>
  <c r="E1984" i="1"/>
  <c r="F1984" i="1" s="1"/>
  <c r="E1985" i="1"/>
  <c r="F1985" i="1" s="1"/>
  <c r="E1986" i="1"/>
  <c r="F1986" i="1" s="1"/>
  <c r="E1987" i="1"/>
  <c r="F1987" i="1" s="1"/>
  <c r="E1988" i="1"/>
  <c r="F1988" i="1" s="1"/>
  <c r="E1989" i="1"/>
  <c r="F1989" i="1" s="1"/>
  <c r="E1990" i="1"/>
  <c r="F1990" i="1" s="1"/>
  <c r="E1991" i="1"/>
  <c r="F1991" i="1" s="1"/>
  <c r="E1992" i="1"/>
  <c r="F1992" i="1" s="1"/>
  <c r="E1993" i="1"/>
  <c r="F1993" i="1" s="1"/>
  <c r="E1994" i="1"/>
  <c r="F1994" i="1" s="1"/>
  <c r="E1995" i="1"/>
  <c r="F1995" i="1" s="1"/>
  <c r="E1996" i="1"/>
  <c r="F1996" i="1" s="1"/>
  <c r="E1997" i="1"/>
  <c r="F1997" i="1" s="1"/>
  <c r="E1998" i="1"/>
  <c r="F1998" i="1" s="1"/>
  <c r="E1999" i="1"/>
  <c r="F1999" i="1" s="1"/>
  <c r="E2000" i="1"/>
  <c r="F2000" i="1" s="1"/>
  <c r="E2001" i="1"/>
  <c r="F2001" i="1" s="1"/>
  <c r="E2002" i="1"/>
  <c r="F2002" i="1" s="1"/>
  <c r="E2003" i="1"/>
  <c r="F2003" i="1" s="1"/>
  <c r="E2004" i="1"/>
  <c r="F2004" i="1" s="1"/>
  <c r="E2005" i="1"/>
  <c r="F2005" i="1" s="1"/>
  <c r="E2006" i="1"/>
  <c r="F2006" i="1" s="1"/>
  <c r="E2007" i="1"/>
  <c r="F2007" i="1" s="1"/>
  <c r="E2008" i="1"/>
  <c r="F2008" i="1" s="1"/>
  <c r="E2009" i="1"/>
  <c r="F2009" i="1" s="1"/>
  <c r="E2010" i="1"/>
  <c r="F2010" i="1" s="1"/>
  <c r="E2011" i="1"/>
  <c r="F2011" i="1" s="1"/>
  <c r="E2012" i="1"/>
  <c r="F2012" i="1" s="1"/>
  <c r="E2013" i="1"/>
  <c r="F2013" i="1" s="1"/>
  <c r="E2014" i="1"/>
  <c r="F2014" i="1" s="1"/>
  <c r="E2015" i="1"/>
  <c r="F2015" i="1" s="1"/>
  <c r="E2016" i="1"/>
  <c r="F2016" i="1" s="1"/>
  <c r="E2017" i="1"/>
  <c r="F2017" i="1" s="1"/>
  <c r="E2018" i="1"/>
  <c r="F2018" i="1" s="1"/>
  <c r="E2019" i="1"/>
  <c r="F2019" i="1" s="1"/>
  <c r="E2020" i="1"/>
  <c r="F2020" i="1" s="1"/>
  <c r="E2021" i="1"/>
  <c r="F2021" i="1" s="1"/>
  <c r="E2022" i="1"/>
  <c r="F2022" i="1" s="1"/>
  <c r="E2023" i="1"/>
  <c r="F2023" i="1" s="1"/>
  <c r="E2024" i="1"/>
  <c r="F2024" i="1" s="1"/>
  <c r="E2025" i="1"/>
  <c r="F2025" i="1" s="1"/>
  <c r="E2026" i="1"/>
  <c r="F2026" i="1" s="1"/>
  <c r="E2027" i="1"/>
  <c r="F2027" i="1" s="1"/>
  <c r="E2028" i="1"/>
  <c r="F2028" i="1" s="1"/>
  <c r="E2029" i="1"/>
  <c r="F2029" i="1" s="1"/>
  <c r="E2030" i="1"/>
  <c r="F2030" i="1" s="1"/>
  <c r="E2031" i="1"/>
  <c r="F2031" i="1" s="1"/>
  <c r="E2032" i="1"/>
  <c r="F2032" i="1" s="1"/>
  <c r="E2033" i="1"/>
  <c r="F2033" i="1" s="1"/>
  <c r="E2034" i="1"/>
  <c r="F2034" i="1" s="1"/>
  <c r="E2035" i="1"/>
  <c r="F2035" i="1" s="1"/>
  <c r="E2036" i="1"/>
  <c r="F2036" i="1" s="1"/>
  <c r="E2037" i="1"/>
  <c r="F2037" i="1" s="1"/>
  <c r="E2038" i="1"/>
  <c r="F2038" i="1" s="1"/>
  <c r="E2039" i="1"/>
  <c r="F2039" i="1" s="1"/>
  <c r="E2040" i="1"/>
  <c r="F2040" i="1" s="1"/>
  <c r="E2041" i="1"/>
  <c r="F2041" i="1" s="1"/>
  <c r="E2042" i="1"/>
  <c r="F2042" i="1" s="1"/>
  <c r="E2043" i="1"/>
  <c r="F2043" i="1" s="1"/>
  <c r="E2044" i="1"/>
  <c r="F2044" i="1" s="1"/>
  <c r="E2045" i="1"/>
  <c r="F2045" i="1" s="1"/>
  <c r="E2046" i="1"/>
  <c r="F2046" i="1" s="1"/>
  <c r="E2047" i="1"/>
  <c r="F2047" i="1" s="1"/>
  <c r="E2048" i="1"/>
  <c r="F2048" i="1" s="1"/>
  <c r="E2049" i="1"/>
  <c r="F2049" i="1" s="1"/>
  <c r="E2050" i="1"/>
  <c r="F2050" i="1" s="1"/>
  <c r="E2051" i="1"/>
  <c r="F2051" i="1" s="1"/>
  <c r="E2052" i="1"/>
  <c r="F2052" i="1" s="1"/>
  <c r="E2053" i="1"/>
  <c r="F2053" i="1" s="1"/>
  <c r="E2054" i="1"/>
  <c r="F2054" i="1" s="1"/>
  <c r="E2055" i="1"/>
  <c r="F2055" i="1" s="1"/>
  <c r="E2056" i="1"/>
  <c r="F2056" i="1" s="1"/>
  <c r="E2057" i="1"/>
  <c r="F2057" i="1" s="1"/>
  <c r="E2058" i="1"/>
  <c r="F2058" i="1" s="1"/>
  <c r="E2059" i="1"/>
  <c r="F2059" i="1" s="1"/>
  <c r="E2060" i="1"/>
  <c r="F2060" i="1" s="1"/>
  <c r="E2061" i="1"/>
  <c r="F2061" i="1" s="1"/>
  <c r="E2062" i="1"/>
  <c r="F2062" i="1" s="1"/>
  <c r="E2063" i="1"/>
  <c r="F2063" i="1" s="1"/>
  <c r="E2064" i="1"/>
  <c r="F2064" i="1" s="1"/>
  <c r="E2065" i="1"/>
  <c r="F2065" i="1" s="1"/>
  <c r="E2066" i="1"/>
  <c r="F2066" i="1" s="1"/>
  <c r="E2067" i="1"/>
  <c r="F2067" i="1" s="1"/>
  <c r="E2068" i="1"/>
  <c r="F2068" i="1" s="1"/>
  <c r="E2069" i="1"/>
  <c r="F2069" i="1" s="1"/>
  <c r="E2070" i="1"/>
  <c r="F2070" i="1" s="1"/>
  <c r="E2071" i="1"/>
  <c r="F2071" i="1" s="1"/>
  <c r="E2072" i="1"/>
  <c r="F2072" i="1" s="1"/>
  <c r="E2073" i="1"/>
  <c r="F2073" i="1" s="1"/>
  <c r="E2074" i="1"/>
  <c r="F2074" i="1" s="1"/>
  <c r="E2075" i="1"/>
  <c r="F2075" i="1" s="1"/>
  <c r="E2076" i="1"/>
  <c r="F2076" i="1" s="1"/>
  <c r="E2077" i="1"/>
  <c r="F2077" i="1" s="1"/>
  <c r="E2078" i="1"/>
  <c r="F2078" i="1" s="1"/>
  <c r="E2079" i="1"/>
  <c r="F2079" i="1" s="1"/>
  <c r="E2080" i="1"/>
  <c r="F2080" i="1" s="1"/>
  <c r="E2081" i="1"/>
  <c r="F2081" i="1" s="1"/>
  <c r="E2082" i="1"/>
  <c r="F2082" i="1" s="1"/>
  <c r="E2083" i="1"/>
  <c r="F2083" i="1" s="1"/>
  <c r="E2084" i="1"/>
  <c r="F2084" i="1" s="1"/>
  <c r="E2085" i="1"/>
  <c r="F2085" i="1" s="1"/>
  <c r="E2086" i="1"/>
  <c r="F2086" i="1" s="1"/>
  <c r="E2087" i="1"/>
  <c r="F2087" i="1" s="1"/>
  <c r="E2088" i="1"/>
  <c r="F2088" i="1" s="1"/>
  <c r="E2089" i="1"/>
  <c r="F2089" i="1" s="1"/>
  <c r="E2090" i="1"/>
  <c r="F2090" i="1" s="1"/>
  <c r="E2091" i="1"/>
  <c r="F2091" i="1" s="1"/>
  <c r="E2092" i="1"/>
  <c r="F2092" i="1" s="1"/>
  <c r="E2093" i="1"/>
  <c r="F2093" i="1" s="1"/>
  <c r="E2094" i="1"/>
  <c r="F2094" i="1" s="1"/>
  <c r="E2095" i="1"/>
  <c r="F2095" i="1" s="1"/>
  <c r="E2096" i="1"/>
  <c r="F2096" i="1" s="1"/>
  <c r="E2097" i="1"/>
  <c r="F2097" i="1" s="1"/>
  <c r="E2098" i="1"/>
  <c r="F2098" i="1" s="1"/>
  <c r="E2099" i="1"/>
  <c r="F2099" i="1" s="1"/>
  <c r="E2100" i="1"/>
  <c r="F2100" i="1" s="1"/>
  <c r="E2101" i="1"/>
  <c r="F2101" i="1" s="1"/>
  <c r="E2102" i="1"/>
  <c r="F2102" i="1" s="1"/>
  <c r="E2103" i="1"/>
  <c r="F2103" i="1" s="1"/>
  <c r="E2104" i="1"/>
  <c r="F2104" i="1" s="1"/>
  <c r="E2105" i="1"/>
  <c r="F2105" i="1" s="1"/>
  <c r="E2106" i="1"/>
  <c r="F2106" i="1" s="1"/>
  <c r="E2107" i="1"/>
  <c r="F2107" i="1" s="1"/>
  <c r="E2108" i="1"/>
  <c r="F2108" i="1" s="1"/>
  <c r="E2109" i="1"/>
  <c r="F2109" i="1" s="1"/>
  <c r="E2110" i="1"/>
  <c r="F2110" i="1" s="1"/>
  <c r="E2111" i="1"/>
  <c r="F2111" i="1" s="1"/>
  <c r="E2112" i="1"/>
  <c r="F2112" i="1" s="1"/>
  <c r="E2113" i="1"/>
  <c r="F2113" i="1" s="1"/>
  <c r="E2114" i="1"/>
  <c r="F2114" i="1" s="1"/>
  <c r="E2115" i="1"/>
  <c r="F2115" i="1" s="1"/>
  <c r="E2116" i="1"/>
  <c r="F2116" i="1" s="1"/>
  <c r="E2117" i="1"/>
  <c r="F2117" i="1" s="1"/>
  <c r="E2118" i="1"/>
  <c r="F2118" i="1" s="1"/>
  <c r="E2119" i="1"/>
  <c r="F2119" i="1" s="1"/>
  <c r="E2120" i="1"/>
  <c r="F2120" i="1" s="1"/>
  <c r="E2121" i="1"/>
  <c r="F2121" i="1" s="1"/>
  <c r="E2122" i="1"/>
  <c r="F2122" i="1" s="1"/>
  <c r="E2123" i="1"/>
  <c r="F2123" i="1" s="1"/>
  <c r="E2124" i="1"/>
  <c r="F2124" i="1" s="1"/>
  <c r="E2125" i="1"/>
  <c r="F2125" i="1" s="1"/>
  <c r="E2126" i="1"/>
  <c r="F2126" i="1" s="1"/>
  <c r="E2127" i="1"/>
  <c r="F2127" i="1" s="1"/>
  <c r="E2128" i="1"/>
  <c r="F2128" i="1" s="1"/>
  <c r="E2129" i="1"/>
  <c r="F2129" i="1" s="1"/>
  <c r="E2130" i="1"/>
  <c r="F2130" i="1" s="1"/>
  <c r="E2131" i="1"/>
  <c r="F2131" i="1" s="1"/>
  <c r="E2132" i="1"/>
  <c r="F2132" i="1" s="1"/>
  <c r="E2133" i="1"/>
  <c r="F2133" i="1" s="1"/>
  <c r="E2134" i="1"/>
  <c r="F2134" i="1" s="1"/>
  <c r="E2135" i="1"/>
  <c r="F2135" i="1" s="1"/>
  <c r="E2136" i="1"/>
  <c r="F2136" i="1" s="1"/>
  <c r="E2137" i="1"/>
  <c r="F2137" i="1" s="1"/>
  <c r="E2138" i="1"/>
  <c r="F2138" i="1" s="1"/>
  <c r="E2139" i="1"/>
  <c r="F2139" i="1" s="1"/>
  <c r="E2140" i="1"/>
  <c r="F2140" i="1" s="1"/>
  <c r="E2141" i="1"/>
  <c r="F2141" i="1" s="1"/>
  <c r="E2142" i="1"/>
  <c r="F2142" i="1" s="1"/>
  <c r="E2143" i="1"/>
  <c r="F2143" i="1" s="1"/>
  <c r="E2144" i="1"/>
  <c r="F2144" i="1" s="1"/>
  <c r="E2145" i="1"/>
  <c r="F2145" i="1" s="1"/>
  <c r="E2146" i="1"/>
  <c r="F2146" i="1" s="1"/>
  <c r="E2147" i="1"/>
  <c r="F2147" i="1" s="1"/>
  <c r="E2148" i="1"/>
  <c r="F2148" i="1" s="1"/>
  <c r="E2149" i="1"/>
  <c r="F2149" i="1" s="1"/>
  <c r="E2150" i="1"/>
  <c r="F2150" i="1" s="1"/>
  <c r="E2151" i="1"/>
  <c r="F2151" i="1" s="1"/>
  <c r="E2152" i="1"/>
  <c r="F2152" i="1" s="1"/>
  <c r="E2153" i="1"/>
  <c r="F2153" i="1" s="1"/>
  <c r="E2154" i="1"/>
  <c r="F2154" i="1" s="1"/>
  <c r="E2155" i="1"/>
  <c r="F2155" i="1" s="1"/>
  <c r="E2156" i="1"/>
  <c r="F2156" i="1" s="1"/>
  <c r="E2157" i="1"/>
  <c r="F2157" i="1" s="1"/>
  <c r="E2158" i="1"/>
  <c r="F2158" i="1" s="1"/>
  <c r="E2159" i="1"/>
  <c r="F2159" i="1" s="1"/>
  <c r="E2160" i="1"/>
  <c r="F2160" i="1" s="1"/>
  <c r="E2161" i="1"/>
  <c r="F2161" i="1" s="1"/>
  <c r="E2162" i="1"/>
  <c r="F2162" i="1" s="1"/>
  <c r="E2163" i="1"/>
  <c r="F2163" i="1" s="1"/>
  <c r="E2164" i="1"/>
  <c r="F2164" i="1" s="1"/>
  <c r="E2165" i="1"/>
  <c r="F2165" i="1" s="1"/>
  <c r="E2166" i="1"/>
  <c r="F2166" i="1" s="1"/>
  <c r="E2167" i="1"/>
  <c r="F2167" i="1" s="1"/>
  <c r="E2168" i="1"/>
  <c r="F2168" i="1" s="1"/>
  <c r="E2169" i="1"/>
  <c r="F2169" i="1" s="1"/>
  <c r="E2170" i="1"/>
  <c r="F2170" i="1" s="1"/>
  <c r="E2171" i="1"/>
  <c r="F2171" i="1" s="1"/>
  <c r="E2172" i="1"/>
  <c r="F2172" i="1" s="1"/>
  <c r="E2173" i="1"/>
  <c r="F2173" i="1" s="1"/>
  <c r="E2174" i="1"/>
  <c r="F2174" i="1" s="1"/>
  <c r="E2175" i="1"/>
  <c r="F2175" i="1" s="1"/>
  <c r="E2176" i="1"/>
  <c r="F2176" i="1" s="1"/>
  <c r="E2177" i="1"/>
  <c r="F2177" i="1" s="1"/>
  <c r="E2178" i="1"/>
  <c r="F2178" i="1" s="1"/>
  <c r="E2179" i="1"/>
  <c r="F2179" i="1" s="1"/>
  <c r="E2180" i="1"/>
  <c r="F2180" i="1" s="1"/>
  <c r="E2181" i="1"/>
  <c r="F2181" i="1" s="1"/>
  <c r="E2182" i="1"/>
  <c r="F2182" i="1" s="1"/>
  <c r="E2183" i="1"/>
  <c r="F2183" i="1" s="1"/>
  <c r="E2184" i="1"/>
  <c r="F2184" i="1" s="1"/>
  <c r="E2185" i="1"/>
  <c r="F2185" i="1" s="1"/>
  <c r="E2186" i="1"/>
  <c r="F2186" i="1" s="1"/>
  <c r="E2187" i="1"/>
  <c r="F2187" i="1" s="1"/>
  <c r="E2188" i="1"/>
  <c r="F2188" i="1" s="1"/>
  <c r="E2189" i="1"/>
  <c r="F2189" i="1" s="1"/>
  <c r="E2190" i="1"/>
  <c r="F2190" i="1" s="1"/>
  <c r="E2191" i="1"/>
  <c r="F2191" i="1" s="1"/>
  <c r="E2192" i="1"/>
  <c r="F2192" i="1" s="1"/>
  <c r="E2193" i="1"/>
  <c r="F2193" i="1" s="1"/>
  <c r="E2194" i="1"/>
  <c r="F2194" i="1" s="1"/>
  <c r="E2195" i="1"/>
  <c r="F2195" i="1" s="1"/>
  <c r="E2196" i="1"/>
  <c r="F2196" i="1" s="1"/>
  <c r="E2197" i="1"/>
  <c r="F2197" i="1" s="1"/>
  <c r="E2198" i="1"/>
  <c r="F2198" i="1" s="1"/>
  <c r="E2199" i="1"/>
  <c r="F2199" i="1" s="1"/>
  <c r="E2200" i="1"/>
  <c r="F2200" i="1" s="1"/>
  <c r="E2201" i="1"/>
  <c r="F2201" i="1" s="1"/>
  <c r="E2202" i="1"/>
  <c r="F2202" i="1" s="1"/>
  <c r="E2203" i="1"/>
  <c r="F2203" i="1" s="1"/>
  <c r="E2204" i="1"/>
  <c r="F2204" i="1" s="1"/>
  <c r="E2205" i="1"/>
  <c r="F2205" i="1" s="1"/>
  <c r="E2206" i="1"/>
  <c r="F2206" i="1" s="1"/>
  <c r="E2207" i="1"/>
  <c r="F2207" i="1" s="1"/>
  <c r="E2208" i="1"/>
  <c r="F2208" i="1" s="1"/>
  <c r="E2209" i="1"/>
  <c r="F2209" i="1" s="1"/>
  <c r="E2210" i="1"/>
  <c r="F2210" i="1" s="1"/>
  <c r="E2211" i="1"/>
  <c r="F2211" i="1" s="1"/>
  <c r="E2212" i="1"/>
  <c r="F2212" i="1" s="1"/>
  <c r="E2213" i="1"/>
  <c r="F2213" i="1" s="1"/>
  <c r="E2214" i="1"/>
  <c r="F2214" i="1" s="1"/>
  <c r="E2215" i="1"/>
  <c r="F2215" i="1" s="1"/>
  <c r="E2216" i="1"/>
  <c r="F2216" i="1" s="1"/>
  <c r="E2217" i="1"/>
  <c r="F2217" i="1" s="1"/>
  <c r="E2218" i="1"/>
  <c r="F2218" i="1" s="1"/>
  <c r="E2219" i="1"/>
  <c r="F2219" i="1" s="1"/>
  <c r="E2220" i="1"/>
  <c r="F2220" i="1" s="1"/>
  <c r="E2221" i="1"/>
  <c r="F2221" i="1" s="1"/>
  <c r="E2222" i="1"/>
  <c r="F2222" i="1" s="1"/>
  <c r="E2223" i="1"/>
  <c r="F2223" i="1" s="1"/>
  <c r="E2224" i="1"/>
  <c r="F2224" i="1" s="1"/>
  <c r="E2225" i="1"/>
  <c r="F2225" i="1" s="1"/>
  <c r="E2226" i="1"/>
  <c r="F2226" i="1" s="1"/>
  <c r="E2227" i="1"/>
  <c r="F2227" i="1" s="1"/>
  <c r="E2228" i="1"/>
  <c r="F2228" i="1" s="1"/>
  <c r="E2229" i="1"/>
  <c r="F2229" i="1" s="1"/>
  <c r="E2230" i="1"/>
  <c r="F2230" i="1" s="1"/>
  <c r="E2231" i="1"/>
  <c r="F2231" i="1" s="1"/>
  <c r="E2232" i="1"/>
  <c r="F2232" i="1" s="1"/>
  <c r="E2233" i="1"/>
  <c r="F2233" i="1" s="1"/>
  <c r="E2234" i="1"/>
  <c r="F2234" i="1" s="1"/>
  <c r="E2235" i="1"/>
  <c r="F2235" i="1" s="1"/>
  <c r="E2236" i="1"/>
  <c r="F2236" i="1" s="1"/>
  <c r="E2237" i="1"/>
  <c r="F2237" i="1" s="1"/>
  <c r="E2238" i="1"/>
  <c r="F2238" i="1" s="1"/>
  <c r="E2239" i="1"/>
  <c r="F2239" i="1" s="1"/>
  <c r="E2240" i="1"/>
  <c r="F2240" i="1" s="1"/>
  <c r="E2241" i="1"/>
  <c r="F2241" i="1" s="1"/>
  <c r="E2242" i="1"/>
  <c r="F2242" i="1" s="1"/>
  <c r="E2243" i="1"/>
  <c r="F2243" i="1" s="1"/>
  <c r="E2244" i="1"/>
  <c r="F2244" i="1" s="1"/>
  <c r="E2245" i="1"/>
  <c r="F2245" i="1" s="1"/>
  <c r="E2246" i="1"/>
  <c r="F2246" i="1" s="1"/>
  <c r="E2247" i="1"/>
  <c r="F2247" i="1" s="1"/>
  <c r="E2248" i="1"/>
  <c r="F2248" i="1" s="1"/>
  <c r="E2249" i="1"/>
  <c r="F2249" i="1" s="1"/>
  <c r="E2250" i="1"/>
  <c r="F2250" i="1" s="1"/>
  <c r="E2251" i="1"/>
  <c r="F2251" i="1" s="1"/>
  <c r="E2252" i="1"/>
  <c r="F2252" i="1" s="1"/>
  <c r="E2253" i="1"/>
  <c r="F2253" i="1" s="1"/>
  <c r="E2254" i="1"/>
  <c r="F2254" i="1" s="1"/>
  <c r="E2255" i="1"/>
  <c r="F2255" i="1" s="1"/>
  <c r="E2256" i="1"/>
  <c r="F2256" i="1" s="1"/>
  <c r="E2257" i="1"/>
  <c r="F2257" i="1" s="1"/>
  <c r="E2258" i="1"/>
  <c r="F2258" i="1" s="1"/>
  <c r="E2259" i="1"/>
  <c r="F2259" i="1" s="1"/>
  <c r="E2260" i="1"/>
  <c r="F2260" i="1" s="1"/>
  <c r="E2261" i="1"/>
  <c r="F2261" i="1" s="1"/>
  <c r="E2262" i="1"/>
  <c r="F2262" i="1" s="1"/>
  <c r="E2263" i="1"/>
  <c r="F2263" i="1" s="1"/>
  <c r="E2264" i="1"/>
  <c r="F2264" i="1" s="1"/>
  <c r="E2265" i="1"/>
  <c r="F2265" i="1" s="1"/>
  <c r="E2266" i="1"/>
  <c r="F2266" i="1" s="1"/>
  <c r="E2267" i="1"/>
  <c r="F2267" i="1" s="1"/>
  <c r="E2268" i="1"/>
  <c r="F2268" i="1" s="1"/>
  <c r="E2269" i="1"/>
  <c r="F2269" i="1" s="1"/>
  <c r="E2270" i="1"/>
  <c r="F2270" i="1" s="1"/>
  <c r="E2271" i="1"/>
  <c r="F2271" i="1" s="1"/>
  <c r="E2272" i="1"/>
  <c r="F2272" i="1" s="1"/>
  <c r="E2273" i="1"/>
  <c r="F2273" i="1" s="1"/>
  <c r="E2274" i="1"/>
  <c r="F2274" i="1" s="1"/>
  <c r="E2275" i="1"/>
  <c r="F2275" i="1" s="1"/>
  <c r="E2276" i="1"/>
  <c r="F2276" i="1" s="1"/>
  <c r="E2277" i="1"/>
  <c r="F2277" i="1" s="1"/>
  <c r="E2278" i="1"/>
  <c r="F2278" i="1" s="1"/>
  <c r="E2279" i="1"/>
  <c r="F2279" i="1" s="1"/>
  <c r="E2280" i="1"/>
  <c r="F2280" i="1" s="1"/>
  <c r="E2281" i="1"/>
  <c r="F2281" i="1" s="1"/>
  <c r="E2282" i="1"/>
  <c r="F2282" i="1" s="1"/>
  <c r="E2283" i="1"/>
  <c r="F2283" i="1" s="1"/>
  <c r="E2284" i="1"/>
  <c r="F2284" i="1" s="1"/>
  <c r="E2285" i="1"/>
  <c r="F2285" i="1" s="1"/>
  <c r="E2286" i="1"/>
  <c r="F2286" i="1" s="1"/>
  <c r="E2287" i="1"/>
  <c r="F2287" i="1" s="1"/>
  <c r="E2288" i="1"/>
  <c r="F2288" i="1" s="1"/>
  <c r="E2289" i="1"/>
  <c r="F2289" i="1" s="1"/>
  <c r="E2290" i="1"/>
  <c r="F2290" i="1" s="1"/>
  <c r="E2291" i="1"/>
  <c r="F2291" i="1" s="1"/>
  <c r="E2292" i="1"/>
  <c r="F2292" i="1" s="1"/>
  <c r="E2293" i="1"/>
  <c r="F2293" i="1" s="1"/>
  <c r="E2294" i="1"/>
  <c r="F2294" i="1" s="1"/>
  <c r="E2295" i="1"/>
  <c r="F2295" i="1" s="1"/>
  <c r="E2296" i="1"/>
  <c r="F2296" i="1" s="1"/>
  <c r="E2297" i="1"/>
  <c r="F2297" i="1" s="1"/>
  <c r="E2298" i="1"/>
  <c r="F2298" i="1" s="1"/>
  <c r="E2299" i="1"/>
  <c r="F2299" i="1" s="1"/>
  <c r="E2300" i="1"/>
  <c r="F2300" i="1" s="1"/>
  <c r="E2301" i="1"/>
  <c r="F2301" i="1" s="1"/>
  <c r="E2302" i="1"/>
  <c r="F2302" i="1" s="1"/>
  <c r="E2303" i="1"/>
  <c r="F2303" i="1" s="1"/>
  <c r="E2304" i="1"/>
  <c r="F2304" i="1" s="1"/>
  <c r="E2305" i="1"/>
  <c r="F2305" i="1" s="1"/>
  <c r="E2306" i="1"/>
  <c r="F2306" i="1" s="1"/>
  <c r="E2307" i="1"/>
  <c r="F2307" i="1" s="1"/>
  <c r="E2308" i="1"/>
  <c r="F2308" i="1" s="1"/>
  <c r="E2309" i="1"/>
  <c r="F2309" i="1" s="1"/>
  <c r="E2310" i="1"/>
  <c r="F2310" i="1" s="1"/>
  <c r="E2311" i="1"/>
  <c r="F2311" i="1" s="1"/>
  <c r="E2312" i="1"/>
  <c r="F2312" i="1" s="1"/>
  <c r="E2313" i="1"/>
  <c r="F2313" i="1" s="1"/>
  <c r="E2314" i="1"/>
  <c r="F2314" i="1" s="1"/>
  <c r="E2315" i="1"/>
  <c r="F2315" i="1" s="1"/>
  <c r="E2316" i="1"/>
  <c r="F2316" i="1" s="1"/>
  <c r="E2317" i="1"/>
  <c r="F2317" i="1" s="1"/>
  <c r="E2318" i="1"/>
  <c r="F2318" i="1" s="1"/>
  <c r="E2319" i="1"/>
  <c r="F2319" i="1" s="1"/>
  <c r="E2320" i="1"/>
  <c r="F2320" i="1" s="1"/>
  <c r="E2321" i="1"/>
  <c r="F2321" i="1" s="1"/>
  <c r="E2322" i="1"/>
  <c r="F2322" i="1" s="1"/>
  <c r="E2323" i="1"/>
  <c r="F2323" i="1" s="1"/>
  <c r="E2324" i="1"/>
  <c r="F2324" i="1" s="1"/>
  <c r="E2325" i="1"/>
  <c r="F2325" i="1" s="1"/>
  <c r="E2326" i="1"/>
  <c r="F2326" i="1" s="1"/>
  <c r="E2327" i="1"/>
  <c r="F2327" i="1" s="1"/>
  <c r="E2328" i="1"/>
  <c r="F2328" i="1" s="1"/>
  <c r="E2329" i="1"/>
  <c r="F2329" i="1" s="1"/>
  <c r="E2330" i="1"/>
  <c r="F2330" i="1" s="1"/>
  <c r="E2331" i="1"/>
  <c r="F2331" i="1" s="1"/>
  <c r="E2332" i="1"/>
  <c r="F2332" i="1" s="1"/>
  <c r="E2333" i="1"/>
  <c r="F2333" i="1" s="1"/>
  <c r="E2334" i="1"/>
  <c r="F2334" i="1" s="1"/>
  <c r="E2335" i="1"/>
  <c r="F2335" i="1" s="1"/>
  <c r="E2336" i="1"/>
  <c r="F2336" i="1" s="1"/>
  <c r="E2337" i="1"/>
  <c r="F2337" i="1" s="1"/>
  <c r="E2338" i="1"/>
  <c r="F2338" i="1" s="1"/>
  <c r="E2339" i="1"/>
  <c r="F2339" i="1" s="1"/>
  <c r="E2340" i="1"/>
  <c r="F2340" i="1" s="1"/>
  <c r="E2341" i="1"/>
  <c r="F2341" i="1" s="1"/>
  <c r="E2342" i="1"/>
  <c r="F2342" i="1" s="1"/>
  <c r="E2343" i="1"/>
  <c r="F2343" i="1" s="1"/>
  <c r="E2344" i="1"/>
  <c r="F2344" i="1" s="1"/>
  <c r="E2345" i="1"/>
  <c r="F2345" i="1" s="1"/>
  <c r="E2346" i="1"/>
  <c r="F2346" i="1" s="1"/>
  <c r="E2347" i="1"/>
  <c r="F2347" i="1" s="1"/>
  <c r="E2348" i="1"/>
  <c r="F2348" i="1" s="1"/>
  <c r="E2349" i="1"/>
  <c r="F2349" i="1" s="1"/>
  <c r="E2350" i="1"/>
  <c r="F2350" i="1" s="1"/>
  <c r="E2351" i="1"/>
  <c r="F2351" i="1" s="1"/>
  <c r="E2352" i="1"/>
  <c r="F2352" i="1" s="1"/>
  <c r="E2353" i="1"/>
  <c r="F2353" i="1" s="1"/>
  <c r="E2354" i="1"/>
  <c r="F2354" i="1" s="1"/>
  <c r="E2355" i="1"/>
  <c r="F2355" i="1" s="1"/>
  <c r="E2356" i="1"/>
  <c r="F2356" i="1" s="1"/>
  <c r="E2357" i="1"/>
  <c r="F2357" i="1" s="1"/>
  <c r="E2358" i="1"/>
  <c r="F2358" i="1" s="1"/>
  <c r="E2359" i="1"/>
  <c r="F2359" i="1" s="1"/>
  <c r="E2360" i="1"/>
  <c r="F2360" i="1" s="1"/>
  <c r="E2361" i="1"/>
  <c r="F2361" i="1" s="1"/>
  <c r="E2362" i="1"/>
  <c r="F2362" i="1" s="1"/>
  <c r="E2363" i="1"/>
  <c r="F2363" i="1" s="1"/>
  <c r="E2364" i="1"/>
  <c r="F2364" i="1" s="1"/>
  <c r="E2365" i="1"/>
  <c r="F2365" i="1" s="1"/>
  <c r="E2366" i="1"/>
  <c r="F2366" i="1" s="1"/>
  <c r="E2367" i="1"/>
  <c r="F2367" i="1" s="1"/>
  <c r="E2368" i="1"/>
  <c r="F2368" i="1" s="1"/>
  <c r="E2369" i="1"/>
  <c r="F2369" i="1" s="1"/>
  <c r="E2370" i="1"/>
  <c r="F2370" i="1" s="1"/>
  <c r="E2371" i="1"/>
  <c r="F2371" i="1" s="1"/>
  <c r="E2372" i="1"/>
  <c r="F2372" i="1" s="1"/>
  <c r="E2373" i="1"/>
  <c r="F2373" i="1" s="1"/>
  <c r="E2374" i="1"/>
  <c r="F2374" i="1" s="1"/>
  <c r="E2375" i="1"/>
  <c r="F2375" i="1" s="1"/>
  <c r="E2376" i="1"/>
  <c r="F2376" i="1" s="1"/>
  <c r="E2377" i="1"/>
  <c r="F2377" i="1" s="1"/>
  <c r="E2378" i="1"/>
  <c r="F2378" i="1" s="1"/>
  <c r="E2379" i="1"/>
  <c r="F2379" i="1" s="1"/>
  <c r="E2380" i="1"/>
  <c r="F2380" i="1" s="1"/>
  <c r="E2381" i="1"/>
  <c r="F2381" i="1" s="1"/>
  <c r="E2382" i="1"/>
  <c r="F2382" i="1" s="1"/>
  <c r="E2383" i="1"/>
  <c r="F2383" i="1" s="1"/>
  <c r="E2384" i="1"/>
  <c r="F2384" i="1" s="1"/>
  <c r="E2385" i="1"/>
  <c r="F2385" i="1" s="1"/>
  <c r="E2386" i="1"/>
  <c r="F2386" i="1" s="1"/>
  <c r="E2387" i="1"/>
  <c r="F2387" i="1" s="1"/>
  <c r="E2388" i="1"/>
  <c r="F2388" i="1" s="1"/>
  <c r="E2389" i="1"/>
  <c r="F2389" i="1" s="1"/>
  <c r="E2390" i="1"/>
  <c r="F2390" i="1" s="1"/>
  <c r="E2391" i="1"/>
  <c r="F2391" i="1" s="1"/>
  <c r="E2392" i="1"/>
  <c r="F2392" i="1" s="1"/>
  <c r="E2393" i="1"/>
  <c r="F2393" i="1" s="1"/>
  <c r="E2394" i="1"/>
  <c r="F2394" i="1" s="1"/>
  <c r="E2395" i="1"/>
  <c r="F2395" i="1" s="1"/>
  <c r="E2396" i="1"/>
  <c r="F2396" i="1" s="1"/>
  <c r="E2397" i="1"/>
  <c r="F2397" i="1" s="1"/>
  <c r="E2398" i="1"/>
  <c r="F2398" i="1" s="1"/>
  <c r="E2399" i="1"/>
  <c r="F2399" i="1" s="1"/>
  <c r="E2400" i="1"/>
  <c r="F2400" i="1" s="1"/>
  <c r="E2401" i="1"/>
  <c r="F2401" i="1" s="1"/>
  <c r="E2402" i="1"/>
  <c r="F2402" i="1" s="1"/>
  <c r="E2403" i="1"/>
  <c r="F2403" i="1" s="1"/>
  <c r="E2404" i="1"/>
  <c r="F2404" i="1" s="1"/>
  <c r="E2405" i="1"/>
  <c r="F2405" i="1" s="1"/>
  <c r="E2406" i="1"/>
  <c r="F2406" i="1" s="1"/>
  <c r="E2407" i="1"/>
  <c r="F2407" i="1" s="1"/>
  <c r="E2408" i="1"/>
  <c r="F2408" i="1" s="1"/>
  <c r="E2409" i="1"/>
  <c r="F2409" i="1" s="1"/>
  <c r="E2410" i="1"/>
  <c r="F2410" i="1" s="1"/>
  <c r="E2411" i="1"/>
  <c r="F2411" i="1" s="1"/>
  <c r="E2412" i="1"/>
  <c r="F2412" i="1" s="1"/>
  <c r="E2413" i="1"/>
  <c r="F2413" i="1" s="1"/>
  <c r="E2414" i="1"/>
  <c r="F2414" i="1" s="1"/>
  <c r="E2415" i="1"/>
  <c r="F2415" i="1" s="1"/>
  <c r="E2416" i="1"/>
  <c r="F2416" i="1" s="1"/>
  <c r="E2417" i="1"/>
  <c r="F2417" i="1" s="1"/>
  <c r="E2418" i="1"/>
  <c r="F2418" i="1" s="1"/>
  <c r="E2419" i="1"/>
  <c r="F2419" i="1" s="1"/>
  <c r="E2420" i="1"/>
  <c r="F2420" i="1" s="1"/>
  <c r="E2421" i="1"/>
  <c r="F2421" i="1" s="1"/>
  <c r="E2422" i="1"/>
  <c r="F2422" i="1" s="1"/>
  <c r="E2423" i="1"/>
  <c r="F2423" i="1" s="1"/>
  <c r="E2424" i="1"/>
  <c r="F2424" i="1" s="1"/>
  <c r="E2425" i="1"/>
  <c r="F2425" i="1" s="1"/>
  <c r="E2426" i="1"/>
  <c r="F2426" i="1" s="1"/>
  <c r="E2427" i="1"/>
  <c r="F2427" i="1" s="1"/>
  <c r="E2428" i="1"/>
  <c r="F2428" i="1" s="1"/>
  <c r="E2429" i="1"/>
  <c r="F2429" i="1" s="1"/>
  <c r="E2430" i="1"/>
  <c r="F2430" i="1" s="1"/>
  <c r="E2431" i="1"/>
  <c r="F2431" i="1" s="1"/>
  <c r="E2432" i="1"/>
  <c r="F2432" i="1" s="1"/>
  <c r="E2433" i="1"/>
  <c r="F2433" i="1" s="1"/>
  <c r="E2434" i="1"/>
  <c r="F2434" i="1" s="1"/>
  <c r="E2435" i="1"/>
  <c r="F2435" i="1" s="1"/>
  <c r="E2436" i="1"/>
  <c r="F2436" i="1" s="1"/>
  <c r="E2437" i="1"/>
  <c r="F2437" i="1" s="1"/>
  <c r="E2438" i="1"/>
  <c r="F2438" i="1" s="1"/>
  <c r="E2439" i="1"/>
  <c r="F2439" i="1" s="1"/>
  <c r="E2440" i="1"/>
  <c r="F2440" i="1" s="1"/>
  <c r="E2441" i="1"/>
  <c r="F2441" i="1" s="1"/>
  <c r="E2442" i="1"/>
  <c r="F2442" i="1" s="1"/>
  <c r="E2443" i="1"/>
  <c r="F2443" i="1" s="1"/>
  <c r="E2444" i="1"/>
  <c r="F2444" i="1" s="1"/>
  <c r="E2445" i="1"/>
  <c r="F2445" i="1" s="1"/>
  <c r="E2446" i="1"/>
  <c r="F2446" i="1" s="1"/>
  <c r="E2447" i="1"/>
  <c r="F2447" i="1" s="1"/>
  <c r="E2448" i="1"/>
  <c r="F2448" i="1" s="1"/>
  <c r="E2449" i="1"/>
  <c r="F2449" i="1" s="1"/>
  <c r="E2450" i="1"/>
  <c r="F2450" i="1" s="1"/>
  <c r="E2451" i="1"/>
  <c r="F2451" i="1" s="1"/>
  <c r="E2452" i="1"/>
  <c r="F2452" i="1" s="1"/>
  <c r="E2453" i="1"/>
  <c r="F2453" i="1" s="1"/>
  <c r="E2454" i="1"/>
  <c r="F2454" i="1" s="1"/>
  <c r="E2455" i="1"/>
  <c r="F2455" i="1" s="1"/>
  <c r="E2456" i="1"/>
  <c r="F2456" i="1" s="1"/>
  <c r="E2457" i="1"/>
  <c r="F2457" i="1" s="1"/>
  <c r="E2458" i="1"/>
  <c r="F2458" i="1" s="1"/>
  <c r="E2459" i="1"/>
  <c r="F2459" i="1" s="1"/>
  <c r="E2460" i="1"/>
  <c r="F2460" i="1" s="1"/>
  <c r="E2461" i="1"/>
  <c r="F2461" i="1" s="1"/>
  <c r="E2462" i="1"/>
  <c r="F2462" i="1" s="1"/>
  <c r="E2463" i="1"/>
  <c r="F2463" i="1" s="1"/>
  <c r="E2464" i="1"/>
  <c r="F2464" i="1" s="1"/>
  <c r="E2465" i="1"/>
  <c r="F2465" i="1" s="1"/>
  <c r="E2466" i="1"/>
  <c r="F2466" i="1" s="1"/>
  <c r="E2467" i="1"/>
  <c r="F2467" i="1" s="1"/>
  <c r="E2468" i="1"/>
  <c r="F2468" i="1" s="1"/>
  <c r="E2469" i="1"/>
  <c r="F2469" i="1" s="1"/>
  <c r="E2470" i="1"/>
  <c r="F2470" i="1" s="1"/>
  <c r="E2471" i="1"/>
  <c r="F2471" i="1" s="1"/>
  <c r="E2472" i="1"/>
  <c r="F2472" i="1" s="1"/>
  <c r="E2473" i="1"/>
  <c r="F2473" i="1" s="1"/>
  <c r="E2474" i="1"/>
  <c r="F2474" i="1" s="1"/>
  <c r="E2475" i="1"/>
  <c r="F2475" i="1" s="1"/>
  <c r="E2476" i="1"/>
  <c r="F2476" i="1" s="1"/>
  <c r="E2477" i="1"/>
  <c r="F2477" i="1" s="1"/>
  <c r="E2478" i="1"/>
  <c r="F2478" i="1" s="1"/>
  <c r="E2479" i="1"/>
  <c r="F2479" i="1" s="1"/>
  <c r="E2480" i="1"/>
  <c r="F2480" i="1" s="1"/>
  <c r="E2481" i="1"/>
  <c r="F2481" i="1" s="1"/>
  <c r="E2482" i="1"/>
  <c r="F2482" i="1" s="1"/>
  <c r="E2483" i="1"/>
  <c r="F2483" i="1" s="1"/>
  <c r="E2484" i="1"/>
  <c r="F2484" i="1" s="1"/>
  <c r="E2485" i="1"/>
  <c r="F2485" i="1" s="1"/>
  <c r="E2486" i="1"/>
  <c r="F2486" i="1" s="1"/>
  <c r="E2487" i="1"/>
  <c r="F2487" i="1" s="1"/>
  <c r="E2488" i="1"/>
  <c r="F2488" i="1" s="1"/>
  <c r="E2489" i="1"/>
  <c r="F2489" i="1" s="1"/>
  <c r="E2490" i="1"/>
  <c r="F2490" i="1" s="1"/>
  <c r="E2491" i="1"/>
  <c r="F2491" i="1" s="1"/>
  <c r="E2492" i="1"/>
  <c r="F2492" i="1" s="1"/>
  <c r="E2493" i="1"/>
  <c r="F2493" i="1" s="1"/>
  <c r="E2494" i="1"/>
  <c r="F2494" i="1" s="1"/>
  <c r="E2495" i="1"/>
  <c r="F2495" i="1" s="1"/>
  <c r="E2496" i="1"/>
  <c r="F2496" i="1" s="1"/>
  <c r="E2497" i="1"/>
  <c r="F2497" i="1" s="1"/>
  <c r="E2498" i="1"/>
  <c r="F2498" i="1" s="1"/>
  <c r="E2499" i="1"/>
  <c r="F2499" i="1" s="1"/>
  <c r="E2500" i="1"/>
  <c r="F2500" i="1" s="1"/>
  <c r="E2501" i="1"/>
  <c r="F2501" i="1" s="1"/>
  <c r="E2502" i="1"/>
  <c r="F2502" i="1" s="1"/>
  <c r="E2503" i="1"/>
  <c r="F2503" i="1" s="1"/>
  <c r="E2504" i="1"/>
  <c r="F2504" i="1" s="1"/>
  <c r="E2505" i="1"/>
  <c r="F2505" i="1" s="1"/>
  <c r="E2506" i="1"/>
  <c r="F2506" i="1" s="1"/>
  <c r="E2507" i="1"/>
  <c r="F2507" i="1" s="1"/>
  <c r="E2508" i="1"/>
  <c r="F2508" i="1" s="1"/>
  <c r="E2509" i="1"/>
  <c r="F2509" i="1" s="1"/>
  <c r="E2510" i="1"/>
  <c r="F2510" i="1" s="1"/>
  <c r="E2511" i="1"/>
  <c r="F2511" i="1" s="1"/>
  <c r="E2512" i="1"/>
  <c r="F2512" i="1" s="1"/>
  <c r="E2513" i="1"/>
  <c r="F2513" i="1" s="1"/>
  <c r="E2514" i="1"/>
  <c r="F2514" i="1" s="1"/>
  <c r="E2515" i="1"/>
  <c r="F2515" i="1" s="1"/>
  <c r="E2516" i="1"/>
  <c r="F2516" i="1" s="1"/>
  <c r="E2517" i="1"/>
  <c r="F2517" i="1" s="1"/>
  <c r="E2518" i="1"/>
  <c r="F2518" i="1" s="1"/>
  <c r="E2519" i="1"/>
  <c r="F2519" i="1" s="1"/>
  <c r="E2520" i="1"/>
  <c r="F2520" i="1" s="1"/>
  <c r="E2521" i="1"/>
  <c r="F2521" i="1" s="1"/>
  <c r="E2522" i="1"/>
  <c r="F2522" i="1" s="1"/>
  <c r="E2523" i="1"/>
  <c r="F2523" i="1" s="1"/>
  <c r="E2524" i="1"/>
  <c r="F2524" i="1" s="1"/>
  <c r="E2525" i="1"/>
  <c r="F2525" i="1" s="1"/>
  <c r="E2526" i="1"/>
  <c r="F2526" i="1" s="1"/>
  <c r="E2527" i="1"/>
  <c r="F2527" i="1" s="1"/>
  <c r="E2528" i="1"/>
  <c r="F2528" i="1" s="1"/>
  <c r="E2529" i="1"/>
  <c r="F2529" i="1" s="1"/>
  <c r="E2530" i="1"/>
  <c r="F2530" i="1" s="1"/>
  <c r="E2531" i="1"/>
  <c r="F2531" i="1" s="1"/>
  <c r="E2532" i="1"/>
  <c r="F2532" i="1" s="1"/>
  <c r="E2533" i="1"/>
  <c r="F2533" i="1" s="1"/>
  <c r="E2534" i="1"/>
  <c r="F2534" i="1" s="1"/>
  <c r="E2535" i="1"/>
  <c r="F2535" i="1" s="1"/>
  <c r="E2536" i="1"/>
  <c r="F2536" i="1" s="1"/>
  <c r="E2537" i="1"/>
  <c r="F2537" i="1" s="1"/>
  <c r="E2538" i="1"/>
  <c r="F2538" i="1" s="1"/>
  <c r="E2539" i="1"/>
  <c r="F2539" i="1" s="1"/>
  <c r="E2540" i="1"/>
  <c r="F2540" i="1" s="1"/>
  <c r="E2541" i="1"/>
  <c r="F2541" i="1" s="1"/>
  <c r="E2542" i="1"/>
  <c r="F2542" i="1" s="1"/>
  <c r="E2543" i="1"/>
  <c r="F2543" i="1" s="1"/>
  <c r="E2544" i="1"/>
  <c r="F2544" i="1" s="1"/>
  <c r="E2545" i="1"/>
  <c r="F2545" i="1" s="1"/>
  <c r="E2546" i="1"/>
  <c r="F2546" i="1" s="1"/>
  <c r="E2547" i="1"/>
  <c r="F2547" i="1" s="1"/>
  <c r="E2548" i="1"/>
  <c r="F2548" i="1" s="1"/>
  <c r="E2549" i="1"/>
  <c r="F2549" i="1" s="1"/>
  <c r="E2550" i="1"/>
  <c r="F2550" i="1" s="1"/>
  <c r="E2551" i="1"/>
  <c r="F2551" i="1" s="1"/>
  <c r="E2552" i="1"/>
  <c r="F2552" i="1" s="1"/>
  <c r="E2553" i="1"/>
  <c r="F2553" i="1" s="1"/>
  <c r="E2554" i="1"/>
  <c r="F2554" i="1" s="1"/>
  <c r="E2555" i="1"/>
  <c r="F2555" i="1" s="1"/>
  <c r="E2556" i="1"/>
  <c r="F2556" i="1" s="1"/>
  <c r="E2557" i="1"/>
  <c r="F2557" i="1" s="1"/>
  <c r="E2558" i="1"/>
  <c r="F2558" i="1" s="1"/>
  <c r="E2559" i="1"/>
  <c r="F2559" i="1" s="1"/>
  <c r="E2560" i="1"/>
  <c r="F2560" i="1" s="1"/>
  <c r="E2561" i="1"/>
  <c r="F2561" i="1" s="1"/>
  <c r="E2562" i="1"/>
  <c r="F2562" i="1" s="1"/>
  <c r="E2563" i="1"/>
  <c r="F2563" i="1" s="1"/>
  <c r="E2564" i="1"/>
  <c r="F2564" i="1" s="1"/>
  <c r="E2565" i="1"/>
  <c r="F2565" i="1" s="1"/>
  <c r="E2566" i="1"/>
  <c r="F2566" i="1" s="1"/>
  <c r="E2567" i="1"/>
  <c r="F2567" i="1" s="1"/>
  <c r="E2568" i="1"/>
  <c r="F2568" i="1" s="1"/>
  <c r="E2569" i="1"/>
  <c r="F2569" i="1" s="1"/>
  <c r="E2570" i="1"/>
  <c r="F2570" i="1" s="1"/>
  <c r="E2571" i="1"/>
  <c r="F2571" i="1" s="1"/>
  <c r="E2572" i="1"/>
  <c r="F2572" i="1" s="1"/>
  <c r="E2573" i="1"/>
  <c r="F2573" i="1" s="1"/>
  <c r="E2574" i="1"/>
  <c r="F2574" i="1" s="1"/>
  <c r="E2575" i="1"/>
  <c r="F2575" i="1" s="1"/>
  <c r="E2576" i="1"/>
  <c r="F2576" i="1" s="1"/>
  <c r="E2577" i="1"/>
  <c r="F2577" i="1" s="1"/>
  <c r="E2578" i="1"/>
  <c r="F2578" i="1" s="1"/>
  <c r="E2579" i="1"/>
  <c r="F2579" i="1" s="1"/>
  <c r="E2580" i="1"/>
  <c r="F2580" i="1" s="1"/>
  <c r="E2581" i="1"/>
  <c r="F2581" i="1" s="1"/>
  <c r="E2582" i="1"/>
  <c r="F2582" i="1" s="1"/>
  <c r="E2583" i="1"/>
  <c r="F2583" i="1" s="1"/>
  <c r="E2584" i="1"/>
  <c r="F2584" i="1" s="1"/>
  <c r="E2585" i="1"/>
  <c r="F2585" i="1" s="1"/>
  <c r="E2586" i="1"/>
  <c r="F2586" i="1" s="1"/>
  <c r="E2587" i="1"/>
  <c r="F2587" i="1" s="1"/>
  <c r="E2588" i="1"/>
  <c r="F2588" i="1" s="1"/>
  <c r="E2589" i="1"/>
  <c r="F2589" i="1" s="1"/>
  <c r="E2590" i="1"/>
  <c r="F2590" i="1" s="1"/>
  <c r="E2591" i="1"/>
  <c r="F2591" i="1" s="1"/>
  <c r="E2592" i="1"/>
  <c r="F2592" i="1" s="1"/>
  <c r="E2593" i="1"/>
  <c r="F2593" i="1" s="1"/>
  <c r="E2594" i="1"/>
  <c r="F2594" i="1" s="1"/>
  <c r="E2595" i="1"/>
  <c r="F2595" i="1" s="1"/>
  <c r="E2596" i="1"/>
  <c r="F2596" i="1" s="1"/>
  <c r="E2597" i="1"/>
  <c r="F2597" i="1" s="1"/>
  <c r="E2598" i="1"/>
  <c r="F2598" i="1" s="1"/>
  <c r="E2599" i="1"/>
  <c r="F2599" i="1" s="1"/>
  <c r="E2600" i="1"/>
  <c r="F2600" i="1" s="1"/>
  <c r="E2601" i="1"/>
  <c r="F2601" i="1" s="1"/>
  <c r="E2602" i="1"/>
  <c r="F2602" i="1" s="1"/>
  <c r="E2603" i="1"/>
  <c r="F2603" i="1" s="1"/>
  <c r="E2604" i="1"/>
  <c r="F2604" i="1" s="1"/>
  <c r="E2605" i="1"/>
  <c r="F2605" i="1" s="1"/>
  <c r="E2606" i="1"/>
  <c r="F2606" i="1" s="1"/>
  <c r="E2607" i="1"/>
  <c r="F2607" i="1" s="1"/>
  <c r="E2608" i="1"/>
  <c r="F2608" i="1" s="1"/>
  <c r="E2609" i="1"/>
  <c r="F2609" i="1" s="1"/>
  <c r="E2610" i="1"/>
  <c r="F2610" i="1" s="1"/>
  <c r="E2611" i="1"/>
  <c r="F2611" i="1" s="1"/>
  <c r="E2612" i="1"/>
  <c r="F2612" i="1" s="1"/>
  <c r="E2613" i="1"/>
  <c r="F2613" i="1" s="1"/>
  <c r="E2614" i="1"/>
  <c r="F2614" i="1" s="1"/>
  <c r="E2615" i="1"/>
  <c r="F2615" i="1" s="1"/>
  <c r="E2616" i="1"/>
  <c r="F2616" i="1" s="1"/>
  <c r="E2617" i="1"/>
  <c r="F2617" i="1" s="1"/>
  <c r="E2618" i="1"/>
  <c r="F2618" i="1" s="1"/>
  <c r="E2619" i="1"/>
  <c r="F2619" i="1" s="1"/>
  <c r="E2620" i="1"/>
  <c r="F2620" i="1" s="1"/>
  <c r="E2621" i="1"/>
  <c r="F2621" i="1" s="1"/>
  <c r="E2622" i="1"/>
  <c r="F2622" i="1" s="1"/>
  <c r="E2623" i="1"/>
  <c r="F2623" i="1" s="1"/>
  <c r="E2624" i="1"/>
  <c r="F2624" i="1" s="1"/>
  <c r="E2625" i="1"/>
  <c r="F2625" i="1" s="1"/>
  <c r="E2626" i="1"/>
  <c r="F2626" i="1" s="1"/>
  <c r="E2627" i="1"/>
  <c r="F2627" i="1" s="1"/>
  <c r="E2628" i="1"/>
  <c r="F2628" i="1" s="1"/>
  <c r="E2629" i="1"/>
  <c r="F2629" i="1" s="1"/>
  <c r="E2630" i="1"/>
  <c r="F2630" i="1" s="1"/>
  <c r="E2631" i="1"/>
  <c r="F2631" i="1" s="1"/>
  <c r="E2632" i="1"/>
  <c r="F2632" i="1" s="1"/>
  <c r="E2633" i="1"/>
  <c r="F2633" i="1" s="1"/>
  <c r="E2634" i="1"/>
  <c r="F2634" i="1" s="1"/>
  <c r="E2635" i="1"/>
  <c r="F2635" i="1" s="1"/>
  <c r="E2636" i="1"/>
  <c r="F2636" i="1" s="1"/>
  <c r="E2637" i="1"/>
  <c r="F2637" i="1" s="1"/>
  <c r="E2638" i="1"/>
  <c r="F2638" i="1" s="1"/>
  <c r="E2639" i="1"/>
  <c r="F2639" i="1" s="1"/>
  <c r="E2640" i="1"/>
  <c r="F2640" i="1" s="1"/>
  <c r="E2641" i="1"/>
  <c r="F2641" i="1" s="1"/>
  <c r="E2642" i="1"/>
  <c r="F2642" i="1" s="1"/>
  <c r="E2643" i="1"/>
  <c r="F2643" i="1" s="1"/>
  <c r="E2644" i="1"/>
  <c r="F2644" i="1" s="1"/>
  <c r="E2645" i="1"/>
  <c r="F2645" i="1" s="1"/>
  <c r="E2646" i="1"/>
  <c r="F2646" i="1" s="1"/>
  <c r="E2647" i="1"/>
  <c r="F2647" i="1" s="1"/>
  <c r="E2648" i="1"/>
  <c r="F2648" i="1" s="1"/>
  <c r="E2649" i="1"/>
  <c r="F2649" i="1" s="1"/>
  <c r="E2650" i="1"/>
  <c r="F2650" i="1" s="1"/>
  <c r="E2651" i="1"/>
  <c r="F2651" i="1" s="1"/>
  <c r="E2652" i="1"/>
  <c r="F2652" i="1" s="1"/>
  <c r="E2653" i="1"/>
  <c r="F2653" i="1" s="1"/>
  <c r="E2654" i="1"/>
  <c r="F2654" i="1" s="1"/>
  <c r="E2655" i="1"/>
  <c r="F2655" i="1" s="1"/>
  <c r="E2656" i="1"/>
  <c r="F2656" i="1" s="1"/>
  <c r="E2657" i="1"/>
  <c r="F2657" i="1" s="1"/>
  <c r="E2658" i="1"/>
  <c r="F2658" i="1" s="1"/>
  <c r="E2659" i="1"/>
  <c r="F2659" i="1" s="1"/>
  <c r="E2660" i="1"/>
  <c r="F2660" i="1" s="1"/>
  <c r="E2661" i="1"/>
  <c r="F2661" i="1" s="1"/>
  <c r="E2662" i="1"/>
  <c r="F2662" i="1" s="1"/>
  <c r="E2663" i="1"/>
  <c r="F2663" i="1" s="1"/>
  <c r="E2664" i="1"/>
  <c r="F2664" i="1" s="1"/>
  <c r="E2665" i="1"/>
  <c r="F2665" i="1" s="1"/>
  <c r="E2666" i="1"/>
  <c r="F2666" i="1" s="1"/>
  <c r="E2667" i="1"/>
  <c r="F2667" i="1" s="1"/>
  <c r="E2668" i="1"/>
  <c r="F2668" i="1" s="1"/>
  <c r="E2669" i="1"/>
  <c r="F2669" i="1" s="1"/>
  <c r="E2670" i="1"/>
  <c r="F2670" i="1" s="1"/>
  <c r="E2671" i="1"/>
  <c r="F2671" i="1" s="1"/>
  <c r="E2672" i="1"/>
  <c r="F2672" i="1" s="1"/>
  <c r="E2673" i="1"/>
  <c r="F2673" i="1" s="1"/>
  <c r="E2674" i="1"/>
  <c r="F2674" i="1" s="1"/>
  <c r="E2675" i="1"/>
  <c r="F2675" i="1" s="1"/>
  <c r="E2676" i="1"/>
  <c r="F2676" i="1" s="1"/>
  <c r="E2677" i="1"/>
  <c r="F2677" i="1" s="1"/>
  <c r="E2678" i="1"/>
  <c r="F2678" i="1" s="1"/>
  <c r="E2679" i="1"/>
  <c r="F2679" i="1" s="1"/>
  <c r="E2680" i="1"/>
  <c r="F2680" i="1" s="1"/>
  <c r="E2681" i="1"/>
  <c r="F2681" i="1" s="1"/>
  <c r="E2682" i="1"/>
  <c r="F2682" i="1" s="1"/>
  <c r="E2683" i="1"/>
  <c r="F2683" i="1" s="1"/>
  <c r="E2684" i="1"/>
  <c r="F2684" i="1" s="1"/>
  <c r="E2685" i="1"/>
  <c r="F2685" i="1" s="1"/>
  <c r="E2686" i="1"/>
  <c r="F2686" i="1" s="1"/>
  <c r="E2687" i="1"/>
  <c r="F2687" i="1" s="1"/>
  <c r="E2688" i="1"/>
  <c r="F2688" i="1" s="1"/>
  <c r="E2689" i="1"/>
  <c r="F2689" i="1" s="1"/>
  <c r="E2690" i="1"/>
  <c r="F2690" i="1" s="1"/>
  <c r="E2691" i="1"/>
  <c r="F2691" i="1" s="1"/>
  <c r="E2692" i="1"/>
  <c r="F2692" i="1" s="1"/>
  <c r="E2693" i="1"/>
  <c r="F2693" i="1" s="1"/>
  <c r="E2694" i="1"/>
  <c r="F2694" i="1" s="1"/>
  <c r="E2695" i="1"/>
  <c r="F2695" i="1" s="1"/>
  <c r="E2696" i="1"/>
  <c r="F2696" i="1" s="1"/>
  <c r="E2697" i="1"/>
  <c r="F2697" i="1" s="1"/>
  <c r="E2698" i="1"/>
  <c r="F2698" i="1" s="1"/>
  <c r="E2699" i="1"/>
  <c r="F2699" i="1" s="1"/>
  <c r="E2700" i="1"/>
  <c r="F2700" i="1" s="1"/>
  <c r="E2701" i="1"/>
  <c r="F2701" i="1" s="1"/>
  <c r="E2702" i="1"/>
  <c r="F2702" i="1" s="1"/>
  <c r="E2703" i="1"/>
  <c r="F2703" i="1" s="1"/>
  <c r="E2704" i="1"/>
  <c r="F2704" i="1" s="1"/>
  <c r="E2705" i="1"/>
  <c r="F2705" i="1" s="1"/>
  <c r="E2706" i="1"/>
  <c r="F2706" i="1" s="1"/>
  <c r="E2707" i="1"/>
  <c r="F2707" i="1" s="1"/>
  <c r="E2708" i="1"/>
  <c r="F2708" i="1" s="1"/>
  <c r="E2709" i="1"/>
  <c r="F2709" i="1" s="1"/>
  <c r="E2710" i="1"/>
  <c r="F2710" i="1" s="1"/>
  <c r="E2711" i="1"/>
  <c r="F2711" i="1" s="1"/>
  <c r="E2712" i="1"/>
  <c r="F2712" i="1" s="1"/>
  <c r="E2713" i="1"/>
  <c r="F2713" i="1" s="1"/>
  <c r="E2714" i="1"/>
  <c r="F2714" i="1" s="1"/>
  <c r="E2715" i="1"/>
  <c r="F2715" i="1" s="1"/>
  <c r="E2716" i="1"/>
  <c r="F2716" i="1" s="1"/>
  <c r="E2717" i="1"/>
  <c r="F2717" i="1" s="1"/>
  <c r="E2718" i="1"/>
  <c r="F2718" i="1" s="1"/>
  <c r="E2719" i="1"/>
  <c r="F2719" i="1" s="1"/>
  <c r="E2720" i="1"/>
  <c r="F2720" i="1" s="1"/>
  <c r="E2721" i="1"/>
  <c r="F2721" i="1" s="1"/>
  <c r="E2722" i="1"/>
  <c r="F2722" i="1" s="1"/>
  <c r="E2723" i="1"/>
  <c r="F2723" i="1" s="1"/>
  <c r="E2724" i="1"/>
  <c r="F2724" i="1" s="1"/>
  <c r="E2725" i="1"/>
  <c r="F2725" i="1" s="1"/>
  <c r="E2726" i="1"/>
  <c r="F2726" i="1" s="1"/>
  <c r="E2727" i="1"/>
  <c r="F2727" i="1" s="1"/>
  <c r="E2728" i="1"/>
  <c r="F2728" i="1" s="1"/>
  <c r="E2729" i="1"/>
  <c r="F2729" i="1" s="1"/>
  <c r="E2730" i="1"/>
  <c r="F2730" i="1" s="1"/>
  <c r="E2731" i="1"/>
  <c r="F2731" i="1" s="1"/>
  <c r="E2732" i="1"/>
  <c r="F2732" i="1" s="1"/>
  <c r="E2733" i="1"/>
  <c r="F2733" i="1" s="1"/>
  <c r="E2734" i="1"/>
  <c r="F2734" i="1" s="1"/>
  <c r="E2735" i="1"/>
  <c r="F2735" i="1" s="1"/>
  <c r="E2736" i="1"/>
  <c r="F2736" i="1" s="1"/>
  <c r="E2737" i="1"/>
  <c r="F2737" i="1" s="1"/>
  <c r="E2738" i="1"/>
  <c r="F2738" i="1" s="1"/>
  <c r="E2739" i="1"/>
  <c r="F2739" i="1" s="1"/>
  <c r="E2740" i="1"/>
  <c r="F2740" i="1" s="1"/>
  <c r="E2741" i="1"/>
  <c r="F2741" i="1" s="1"/>
  <c r="E2742" i="1"/>
  <c r="F2742" i="1" s="1"/>
  <c r="E2743" i="1"/>
  <c r="F2743" i="1" s="1"/>
  <c r="E2744" i="1"/>
  <c r="F2744" i="1" s="1"/>
  <c r="E2745" i="1"/>
  <c r="F2745" i="1" s="1"/>
  <c r="E2746" i="1"/>
  <c r="F2746" i="1" s="1"/>
  <c r="E2747" i="1"/>
  <c r="F2747" i="1" s="1"/>
  <c r="E2748" i="1"/>
  <c r="F2748" i="1" s="1"/>
  <c r="E2749" i="1"/>
  <c r="F2749" i="1" s="1"/>
  <c r="E2750" i="1"/>
  <c r="F2750" i="1" s="1"/>
  <c r="E2751" i="1"/>
  <c r="F2751" i="1" s="1"/>
  <c r="E2752" i="1"/>
  <c r="F2752" i="1" s="1"/>
  <c r="E2753" i="1"/>
  <c r="F2753" i="1" s="1"/>
  <c r="E2754" i="1"/>
  <c r="F2754" i="1" s="1"/>
  <c r="E2755" i="1"/>
  <c r="F2755" i="1" s="1"/>
  <c r="E2756" i="1"/>
  <c r="F2756" i="1" s="1"/>
  <c r="E2757" i="1"/>
  <c r="F2757" i="1" s="1"/>
  <c r="E2758" i="1"/>
  <c r="F2758" i="1" s="1"/>
  <c r="E2759" i="1"/>
  <c r="F2759" i="1" s="1"/>
  <c r="E2760" i="1"/>
  <c r="F2760" i="1" s="1"/>
  <c r="E2761" i="1"/>
  <c r="F2761" i="1" s="1"/>
  <c r="E2762" i="1"/>
  <c r="F2762" i="1" s="1"/>
  <c r="E2763" i="1"/>
  <c r="F2763" i="1" s="1"/>
  <c r="E2764" i="1"/>
  <c r="F2764" i="1" s="1"/>
  <c r="E2765" i="1"/>
  <c r="F2765" i="1" s="1"/>
  <c r="E2766" i="1"/>
  <c r="F2766" i="1" s="1"/>
  <c r="E2767" i="1"/>
  <c r="F2767" i="1" s="1"/>
  <c r="E2768" i="1"/>
  <c r="F2768" i="1" s="1"/>
  <c r="E2769" i="1"/>
  <c r="F2769" i="1" s="1"/>
  <c r="E2770" i="1"/>
  <c r="F2770" i="1" s="1"/>
  <c r="E2771" i="1"/>
  <c r="F2771" i="1" s="1"/>
  <c r="E2772" i="1"/>
  <c r="F2772" i="1" s="1"/>
  <c r="E2773" i="1"/>
  <c r="F2773" i="1" s="1"/>
  <c r="E2774" i="1"/>
  <c r="F2774" i="1" s="1"/>
  <c r="E2775" i="1"/>
  <c r="F2775" i="1" s="1"/>
  <c r="E2776" i="1"/>
  <c r="F2776" i="1" s="1"/>
  <c r="E2777" i="1"/>
  <c r="F2777" i="1" s="1"/>
  <c r="E2778" i="1"/>
  <c r="F2778" i="1" s="1"/>
  <c r="E2779" i="1"/>
  <c r="F2779" i="1" s="1"/>
  <c r="E2780" i="1"/>
  <c r="F2780" i="1" s="1"/>
  <c r="E2781" i="1"/>
  <c r="F2781" i="1" s="1"/>
  <c r="E2782" i="1"/>
  <c r="F2782" i="1" s="1"/>
  <c r="E2783" i="1"/>
  <c r="F2783" i="1" s="1"/>
  <c r="E2784" i="1"/>
  <c r="F2784" i="1" s="1"/>
  <c r="E2785" i="1"/>
  <c r="F2785" i="1" s="1"/>
  <c r="E2786" i="1"/>
  <c r="F2786" i="1" s="1"/>
  <c r="E2787" i="1"/>
  <c r="F2787" i="1" s="1"/>
  <c r="E2788" i="1"/>
  <c r="F2788" i="1" s="1"/>
  <c r="E2789" i="1"/>
  <c r="F2789" i="1" s="1"/>
  <c r="E2790" i="1"/>
  <c r="F2790" i="1" s="1"/>
  <c r="E2791" i="1"/>
  <c r="F2791" i="1" s="1"/>
  <c r="E2792" i="1"/>
  <c r="F2792" i="1" s="1"/>
  <c r="E2793" i="1"/>
  <c r="F2793" i="1" s="1"/>
  <c r="E2794" i="1"/>
  <c r="F2794" i="1" s="1"/>
  <c r="E2795" i="1"/>
  <c r="F2795" i="1" s="1"/>
  <c r="E2796" i="1"/>
  <c r="F2796" i="1" s="1"/>
  <c r="E2797" i="1"/>
  <c r="F2797" i="1" s="1"/>
  <c r="E2798" i="1"/>
  <c r="F2798" i="1" s="1"/>
  <c r="E2799" i="1"/>
  <c r="F2799" i="1" s="1"/>
  <c r="E2800" i="1"/>
  <c r="F2800" i="1" s="1"/>
  <c r="E2801" i="1"/>
  <c r="F2801" i="1" s="1"/>
  <c r="E2802" i="1"/>
  <c r="F2802" i="1" s="1"/>
  <c r="E2803" i="1"/>
  <c r="F2803" i="1" s="1"/>
  <c r="E2804" i="1"/>
  <c r="F2804" i="1" s="1"/>
  <c r="E2805" i="1"/>
  <c r="F2805" i="1" s="1"/>
  <c r="E2806" i="1"/>
  <c r="F2806" i="1" s="1"/>
  <c r="E2807" i="1"/>
  <c r="F2807" i="1" s="1"/>
  <c r="E2808" i="1"/>
  <c r="F2808" i="1" s="1"/>
  <c r="E2809" i="1"/>
  <c r="F2809" i="1" s="1"/>
  <c r="E2810" i="1"/>
  <c r="F2810" i="1" s="1"/>
  <c r="E2811" i="1"/>
  <c r="F2811" i="1" s="1"/>
  <c r="E2812" i="1"/>
  <c r="F2812" i="1" s="1"/>
  <c r="E2813" i="1"/>
  <c r="F2813" i="1" s="1"/>
  <c r="E2814" i="1"/>
  <c r="F2814" i="1" s="1"/>
  <c r="E2815" i="1"/>
  <c r="F2815" i="1" s="1"/>
  <c r="E2816" i="1"/>
  <c r="F2816" i="1" s="1"/>
  <c r="E2817" i="1"/>
  <c r="F2817" i="1" s="1"/>
  <c r="E2818" i="1"/>
  <c r="F2818" i="1" s="1"/>
  <c r="E2819" i="1"/>
  <c r="F2819" i="1" s="1"/>
  <c r="E2820" i="1"/>
  <c r="F2820" i="1" s="1"/>
  <c r="E2821" i="1"/>
  <c r="F2821" i="1" s="1"/>
  <c r="E2822" i="1"/>
  <c r="F2822" i="1" s="1"/>
  <c r="E2823" i="1"/>
  <c r="F2823" i="1" s="1"/>
  <c r="E2824" i="1"/>
  <c r="F2824" i="1" s="1"/>
  <c r="E2825" i="1"/>
  <c r="F2825" i="1" s="1"/>
  <c r="E2826" i="1"/>
  <c r="F2826" i="1" s="1"/>
  <c r="E2827" i="1"/>
  <c r="F2827" i="1" s="1"/>
  <c r="E2828" i="1"/>
  <c r="F2828" i="1" s="1"/>
  <c r="E2829" i="1"/>
  <c r="F2829" i="1" s="1"/>
  <c r="E2830" i="1"/>
  <c r="F2830" i="1" s="1"/>
  <c r="E2831" i="1"/>
  <c r="F2831" i="1" s="1"/>
  <c r="E2832" i="1"/>
  <c r="F2832" i="1" s="1"/>
  <c r="E2833" i="1"/>
  <c r="F2833" i="1" s="1"/>
  <c r="E2834" i="1"/>
  <c r="F2834" i="1" s="1"/>
  <c r="E2835" i="1"/>
  <c r="F2835" i="1" s="1"/>
  <c r="E2836" i="1"/>
  <c r="F2836" i="1" s="1"/>
  <c r="E2837" i="1"/>
  <c r="F2837" i="1" s="1"/>
  <c r="E2838" i="1"/>
  <c r="F2838" i="1" s="1"/>
  <c r="E2839" i="1"/>
  <c r="F2839" i="1" s="1"/>
  <c r="E2840" i="1"/>
  <c r="F2840" i="1" s="1"/>
  <c r="E2841" i="1"/>
  <c r="F2841" i="1" s="1"/>
  <c r="E2842" i="1"/>
  <c r="F2842" i="1" s="1"/>
  <c r="E2843" i="1"/>
  <c r="F2843" i="1" s="1"/>
  <c r="E2844" i="1"/>
  <c r="F2844" i="1" s="1"/>
  <c r="E2845" i="1"/>
  <c r="F2845" i="1" s="1"/>
  <c r="E2846" i="1"/>
  <c r="F2846" i="1" s="1"/>
  <c r="E2847" i="1"/>
  <c r="F2847" i="1" s="1"/>
  <c r="E2848" i="1"/>
  <c r="F2848" i="1" s="1"/>
  <c r="E2849" i="1"/>
  <c r="F2849" i="1" s="1"/>
  <c r="E2850" i="1"/>
  <c r="F2850" i="1" s="1"/>
  <c r="E2851" i="1"/>
  <c r="F2851" i="1" s="1"/>
  <c r="E2852" i="1"/>
  <c r="F2852" i="1" s="1"/>
  <c r="E2853" i="1"/>
  <c r="F2853" i="1" s="1"/>
  <c r="E2854" i="1"/>
  <c r="F2854" i="1" s="1"/>
  <c r="E2855" i="1"/>
  <c r="F2855" i="1" s="1"/>
  <c r="E2856" i="1"/>
  <c r="F2856" i="1" s="1"/>
  <c r="E2857" i="1"/>
  <c r="F2857" i="1" s="1"/>
  <c r="E2858" i="1"/>
  <c r="F2858" i="1" s="1"/>
  <c r="E2859" i="1"/>
  <c r="F2859" i="1" s="1"/>
  <c r="E2860" i="1"/>
  <c r="F2860" i="1" s="1"/>
  <c r="E2861" i="1"/>
  <c r="F2861" i="1" s="1"/>
  <c r="E2862" i="1"/>
  <c r="F2862" i="1" s="1"/>
  <c r="E2863" i="1"/>
  <c r="F2863" i="1" s="1"/>
  <c r="E2864" i="1"/>
  <c r="F2864" i="1" s="1"/>
  <c r="E2865" i="1"/>
  <c r="F2865" i="1" s="1"/>
  <c r="E2866" i="1"/>
  <c r="F2866" i="1" s="1"/>
  <c r="E2867" i="1"/>
  <c r="F2867" i="1" s="1"/>
  <c r="E2868" i="1"/>
  <c r="F2868" i="1" s="1"/>
  <c r="E2869" i="1"/>
  <c r="F2869" i="1" s="1"/>
  <c r="E2870" i="1"/>
  <c r="F2870" i="1" s="1"/>
  <c r="E2871" i="1"/>
  <c r="F2871" i="1" s="1"/>
  <c r="E2872" i="1"/>
  <c r="F2872" i="1" s="1"/>
  <c r="E2873" i="1"/>
  <c r="F2873" i="1" s="1"/>
  <c r="E2874" i="1"/>
  <c r="F2874" i="1" s="1"/>
  <c r="E2875" i="1"/>
  <c r="F2875" i="1" s="1"/>
  <c r="E2876" i="1"/>
  <c r="F2876" i="1" s="1"/>
  <c r="E2877" i="1"/>
  <c r="F2877" i="1" s="1"/>
  <c r="E2878" i="1"/>
  <c r="F2878" i="1" s="1"/>
  <c r="E2879" i="1"/>
  <c r="F2879" i="1" s="1"/>
  <c r="E2880" i="1"/>
  <c r="F2880" i="1" s="1"/>
  <c r="E2881" i="1"/>
  <c r="F2881" i="1" s="1"/>
  <c r="E2882" i="1"/>
  <c r="F2882" i="1" s="1"/>
  <c r="E2883" i="1"/>
  <c r="F2883" i="1" s="1"/>
  <c r="E2884" i="1"/>
  <c r="F2884" i="1" s="1"/>
  <c r="E2885" i="1"/>
  <c r="F2885" i="1" s="1"/>
  <c r="E2886" i="1"/>
  <c r="F2886" i="1" s="1"/>
  <c r="E2887" i="1"/>
  <c r="F2887" i="1" s="1"/>
  <c r="E2888" i="1"/>
  <c r="F2888" i="1" s="1"/>
  <c r="E2889" i="1"/>
  <c r="F2889" i="1" s="1"/>
  <c r="E2890" i="1"/>
  <c r="F2890" i="1" s="1"/>
  <c r="E2891" i="1"/>
  <c r="F2891" i="1" s="1"/>
  <c r="E2892" i="1"/>
  <c r="F2892" i="1" s="1"/>
  <c r="E2893" i="1"/>
  <c r="F2893" i="1" s="1"/>
  <c r="E2894" i="1"/>
  <c r="F2894" i="1" s="1"/>
  <c r="E2895" i="1"/>
  <c r="F2895" i="1" s="1"/>
  <c r="E2896" i="1"/>
  <c r="F2896" i="1" s="1"/>
  <c r="E2897" i="1"/>
  <c r="F2897" i="1" s="1"/>
  <c r="E2898" i="1"/>
  <c r="F2898" i="1" s="1"/>
  <c r="E2899" i="1"/>
  <c r="F2899" i="1" s="1"/>
  <c r="E2900" i="1"/>
  <c r="F2900" i="1" s="1"/>
  <c r="E2901" i="1"/>
  <c r="F2901" i="1" s="1"/>
  <c r="E2902" i="1"/>
  <c r="F2902" i="1" s="1"/>
  <c r="E2903" i="1"/>
  <c r="F2903" i="1" s="1"/>
  <c r="E2904" i="1"/>
  <c r="F2904" i="1" s="1"/>
  <c r="E2905" i="1"/>
  <c r="F2905" i="1" s="1"/>
  <c r="E2906" i="1"/>
  <c r="F2906" i="1" s="1"/>
  <c r="E2907" i="1"/>
  <c r="F2907" i="1" s="1"/>
  <c r="E2908" i="1"/>
  <c r="F2908" i="1" s="1"/>
  <c r="E2909" i="1"/>
  <c r="F2909" i="1" s="1"/>
  <c r="E2910" i="1"/>
  <c r="F2910" i="1" s="1"/>
  <c r="E2911" i="1"/>
  <c r="F2911" i="1" s="1"/>
  <c r="E2912" i="1"/>
  <c r="F2912" i="1" s="1"/>
  <c r="E2913" i="1"/>
  <c r="F2913" i="1" s="1"/>
  <c r="E2914" i="1"/>
  <c r="F2914" i="1" s="1"/>
  <c r="E2915" i="1"/>
  <c r="F2915" i="1" s="1"/>
  <c r="E2916" i="1"/>
  <c r="F2916" i="1" s="1"/>
  <c r="E2917" i="1"/>
  <c r="F2917" i="1" s="1"/>
  <c r="E2918" i="1"/>
  <c r="F2918" i="1" s="1"/>
  <c r="E2919" i="1"/>
  <c r="F2919" i="1" s="1"/>
  <c r="E2920" i="1"/>
  <c r="F2920" i="1" s="1"/>
  <c r="E2921" i="1"/>
  <c r="F2921" i="1" s="1"/>
  <c r="E2922" i="1"/>
  <c r="F2922" i="1" s="1"/>
  <c r="E2923" i="1"/>
  <c r="F2923" i="1" s="1"/>
  <c r="E2924" i="1"/>
  <c r="F2924" i="1" s="1"/>
  <c r="E2925" i="1"/>
  <c r="F2925" i="1" s="1"/>
  <c r="E2926" i="1"/>
  <c r="F2926" i="1" s="1"/>
  <c r="E2927" i="1"/>
  <c r="F2927" i="1" s="1"/>
  <c r="E2928" i="1"/>
  <c r="F2928" i="1" s="1"/>
  <c r="E2929" i="1"/>
  <c r="F2929" i="1" s="1"/>
  <c r="E2930" i="1"/>
  <c r="F2930" i="1" s="1"/>
  <c r="E2931" i="1"/>
  <c r="F2931" i="1" s="1"/>
  <c r="E2932" i="1"/>
  <c r="F2932" i="1" s="1"/>
  <c r="E2933" i="1"/>
  <c r="F2933" i="1" s="1"/>
  <c r="E2934" i="1"/>
  <c r="F2934" i="1" s="1"/>
  <c r="E2935" i="1"/>
  <c r="F2935" i="1" s="1"/>
  <c r="E2936" i="1"/>
  <c r="F2936" i="1" s="1"/>
  <c r="E2937" i="1"/>
  <c r="F2937" i="1" s="1"/>
  <c r="E2938" i="1"/>
  <c r="F2938" i="1" s="1"/>
  <c r="E2939" i="1"/>
  <c r="F2939" i="1" s="1"/>
  <c r="E2940" i="1"/>
  <c r="F2940" i="1" s="1"/>
  <c r="E2941" i="1"/>
  <c r="F2941" i="1" s="1"/>
  <c r="E2942" i="1"/>
  <c r="F2942" i="1" s="1"/>
  <c r="E2943" i="1"/>
  <c r="F2943" i="1" s="1"/>
  <c r="E2944" i="1"/>
  <c r="F2944" i="1" s="1"/>
  <c r="E2945" i="1"/>
  <c r="F2945" i="1" s="1"/>
  <c r="E2946" i="1"/>
  <c r="F2946" i="1" s="1"/>
  <c r="E2947" i="1"/>
  <c r="F2947" i="1" s="1"/>
  <c r="E2948" i="1"/>
  <c r="F2948" i="1" s="1"/>
  <c r="E2949" i="1"/>
  <c r="F2949" i="1" s="1"/>
  <c r="E2950" i="1"/>
  <c r="F2950" i="1" s="1"/>
  <c r="E2951" i="1"/>
  <c r="F2951" i="1" s="1"/>
  <c r="E2952" i="1"/>
  <c r="F2952" i="1" s="1"/>
  <c r="E2953" i="1"/>
  <c r="F2953" i="1" s="1"/>
  <c r="E2954" i="1"/>
  <c r="F2954" i="1" s="1"/>
  <c r="E2955" i="1"/>
  <c r="F2955" i="1" s="1"/>
  <c r="E2956" i="1"/>
  <c r="F2956" i="1" s="1"/>
  <c r="E2957" i="1"/>
  <c r="F2957" i="1" s="1"/>
  <c r="E2958" i="1"/>
  <c r="F2958" i="1" s="1"/>
  <c r="E2959" i="1"/>
  <c r="F2959" i="1" s="1"/>
  <c r="E2960" i="1"/>
  <c r="F2960" i="1" s="1"/>
  <c r="E2961" i="1"/>
  <c r="F2961" i="1" s="1"/>
  <c r="E2962" i="1"/>
  <c r="F2962" i="1" s="1"/>
  <c r="E2963" i="1"/>
  <c r="F2963" i="1" s="1"/>
  <c r="E2964" i="1"/>
  <c r="F2964" i="1" s="1"/>
  <c r="E2965" i="1"/>
  <c r="F2965" i="1" s="1"/>
  <c r="E2966" i="1"/>
  <c r="F2966" i="1" s="1"/>
  <c r="E2967" i="1"/>
  <c r="F2967" i="1" s="1"/>
  <c r="E2968" i="1"/>
  <c r="F2968" i="1" s="1"/>
  <c r="E2969" i="1"/>
  <c r="F2969" i="1" s="1"/>
  <c r="E2970" i="1"/>
  <c r="F2970" i="1" s="1"/>
  <c r="E2971" i="1"/>
  <c r="F2971" i="1" s="1"/>
  <c r="E2972" i="1"/>
  <c r="F2972" i="1" s="1"/>
  <c r="E2973" i="1"/>
  <c r="F2973" i="1" s="1"/>
  <c r="E2974" i="1"/>
  <c r="F2974" i="1" s="1"/>
  <c r="E2975" i="1"/>
  <c r="F2975" i="1" s="1"/>
  <c r="E2976" i="1"/>
  <c r="F2976" i="1" s="1"/>
  <c r="E2977" i="1"/>
  <c r="F2977" i="1" s="1"/>
  <c r="E2978" i="1"/>
  <c r="F2978" i="1" s="1"/>
  <c r="E2979" i="1"/>
  <c r="F2979" i="1" s="1"/>
  <c r="E2980" i="1"/>
  <c r="F2980" i="1" s="1"/>
  <c r="E2981" i="1"/>
  <c r="F2981" i="1" s="1"/>
  <c r="E2982" i="1"/>
  <c r="F2982" i="1" s="1"/>
  <c r="E2983" i="1"/>
  <c r="F2983" i="1" s="1"/>
  <c r="E2984" i="1"/>
  <c r="F2984" i="1" s="1"/>
  <c r="E2985" i="1"/>
  <c r="F2985" i="1" s="1"/>
  <c r="E2986" i="1"/>
  <c r="F2986" i="1" s="1"/>
  <c r="E2987" i="1"/>
  <c r="F2987" i="1" s="1"/>
  <c r="E2988" i="1"/>
  <c r="F2988" i="1" s="1"/>
  <c r="E2989" i="1"/>
  <c r="F2989" i="1" s="1"/>
  <c r="E2990" i="1"/>
  <c r="F2990" i="1" s="1"/>
  <c r="E2991" i="1"/>
  <c r="F2991" i="1" s="1"/>
  <c r="E2992" i="1"/>
  <c r="F2992" i="1" s="1"/>
  <c r="E2993" i="1"/>
  <c r="F2993" i="1" s="1"/>
  <c r="E2994" i="1"/>
  <c r="F2994" i="1" s="1"/>
  <c r="E2995" i="1"/>
  <c r="F2995" i="1" s="1"/>
  <c r="E2996" i="1"/>
  <c r="F2996" i="1" s="1"/>
  <c r="E2997" i="1"/>
  <c r="F2997" i="1" s="1"/>
  <c r="E2998" i="1"/>
  <c r="F2998" i="1" s="1"/>
  <c r="E2999" i="1"/>
  <c r="F2999" i="1" s="1"/>
  <c r="E3000" i="1"/>
  <c r="F3000" i="1" s="1"/>
  <c r="E3001" i="1"/>
  <c r="F3001" i="1" s="1"/>
  <c r="E3002" i="1"/>
  <c r="F3002" i="1" s="1"/>
  <c r="E3003" i="1"/>
  <c r="F3003" i="1" s="1"/>
  <c r="E3004" i="1"/>
  <c r="F3004" i="1" s="1"/>
  <c r="E3005" i="1"/>
  <c r="F3005" i="1" s="1"/>
  <c r="E3006" i="1"/>
  <c r="F3006" i="1" s="1"/>
  <c r="E3007" i="1"/>
  <c r="F3007" i="1" s="1"/>
  <c r="E3008" i="1"/>
  <c r="F3008" i="1" s="1"/>
  <c r="E3009" i="1"/>
  <c r="F3009" i="1" s="1"/>
  <c r="E3010" i="1"/>
  <c r="F3010" i="1" s="1"/>
  <c r="E3011" i="1"/>
  <c r="F3011" i="1" s="1"/>
  <c r="E3012" i="1"/>
  <c r="F3012" i="1" s="1"/>
  <c r="E3013" i="1"/>
  <c r="F3013" i="1" s="1"/>
  <c r="E3014" i="1"/>
  <c r="F3014" i="1" s="1"/>
  <c r="E3015" i="1"/>
  <c r="F3015" i="1" s="1"/>
  <c r="E3016" i="1"/>
  <c r="F3016" i="1" s="1"/>
  <c r="E3017" i="1"/>
  <c r="F3017" i="1" s="1"/>
  <c r="E3018" i="1"/>
  <c r="F3018" i="1" s="1"/>
  <c r="E3019" i="1"/>
  <c r="F3019" i="1" s="1"/>
  <c r="E3020" i="1"/>
  <c r="F3020" i="1" s="1"/>
  <c r="E3021" i="1"/>
  <c r="F3021" i="1" s="1"/>
  <c r="E3022" i="1"/>
  <c r="F3022" i="1" s="1"/>
  <c r="E3023" i="1"/>
  <c r="F3023" i="1" s="1"/>
  <c r="E3024" i="1"/>
  <c r="F3024" i="1" s="1"/>
  <c r="E3025" i="1"/>
  <c r="F3025" i="1" s="1"/>
  <c r="E3026" i="1"/>
  <c r="F3026" i="1" s="1"/>
  <c r="E3027" i="1"/>
  <c r="F3027" i="1" s="1"/>
  <c r="E3028" i="1"/>
  <c r="F3028" i="1" s="1"/>
  <c r="E3029" i="1"/>
  <c r="F3029" i="1" s="1"/>
  <c r="E3030" i="1"/>
  <c r="F3030" i="1" s="1"/>
  <c r="E3031" i="1"/>
  <c r="F3031" i="1" s="1"/>
  <c r="E3032" i="1"/>
  <c r="F3032" i="1" s="1"/>
  <c r="E3033" i="1"/>
  <c r="F3033" i="1" s="1"/>
  <c r="E3034" i="1"/>
  <c r="F3034" i="1" s="1"/>
  <c r="E3035" i="1"/>
  <c r="F3035" i="1" s="1"/>
  <c r="E3036" i="1"/>
  <c r="F3036" i="1" s="1"/>
  <c r="E3037" i="1"/>
  <c r="F3037" i="1" s="1"/>
  <c r="E3038" i="1"/>
  <c r="F3038" i="1" s="1"/>
  <c r="E3039" i="1"/>
  <c r="F3039" i="1" s="1"/>
  <c r="E3040" i="1"/>
  <c r="F3040" i="1" s="1"/>
  <c r="E3041" i="1"/>
  <c r="F3041" i="1" s="1"/>
  <c r="E3042" i="1"/>
  <c r="F3042" i="1" s="1"/>
  <c r="E3043" i="1"/>
  <c r="F3043" i="1" s="1"/>
  <c r="E3044" i="1"/>
  <c r="F3044" i="1" s="1"/>
  <c r="E3045" i="1"/>
  <c r="F3045" i="1" s="1"/>
  <c r="E3046" i="1"/>
  <c r="F3046" i="1" s="1"/>
  <c r="E3047" i="1"/>
  <c r="F3047" i="1" s="1"/>
  <c r="E3048" i="1"/>
  <c r="F3048" i="1" s="1"/>
  <c r="E3049" i="1"/>
  <c r="F3049" i="1" s="1"/>
  <c r="E3050" i="1"/>
  <c r="F3050" i="1" s="1"/>
  <c r="E3051" i="1"/>
  <c r="F3051" i="1" s="1"/>
  <c r="E3052" i="1"/>
  <c r="F3052" i="1" s="1"/>
  <c r="E3053" i="1"/>
  <c r="F3053" i="1" s="1"/>
  <c r="E3054" i="1"/>
  <c r="F3054" i="1" s="1"/>
  <c r="E3055" i="1"/>
  <c r="F3055" i="1" s="1"/>
  <c r="E3056" i="1"/>
  <c r="F3056" i="1" s="1"/>
  <c r="E3057" i="1"/>
  <c r="F3057" i="1" s="1"/>
  <c r="E3058" i="1"/>
  <c r="F3058" i="1" s="1"/>
  <c r="E3059" i="1"/>
  <c r="F3059" i="1" s="1"/>
  <c r="E3060" i="1"/>
  <c r="F3060" i="1" s="1"/>
  <c r="E3061" i="1"/>
  <c r="F3061" i="1" s="1"/>
  <c r="E3062" i="1"/>
  <c r="F3062" i="1" s="1"/>
  <c r="E3063" i="1"/>
  <c r="F3063" i="1" s="1"/>
  <c r="E3064" i="1"/>
  <c r="F3064" i="1" s="1"/>
  <c r="E3065" i="1"/>
  <c r="F3065" i="1" s="1"/>
  <c r="E3066" i="1"/>
  <c r="F3066" i="1" s="1"/>
  <c r="E3067" i="1"/>
  <c r="F3067" i="1" s="1"/>
  <c r="E3068" i="1"/>
  <c r="F3068" i="1" s="1"/>
  <c r="E3069" i="1"/>
  <c r="F3069" i="1" s="1"/>
  <c r="E3070" i="1"/>
  <c r="F3070" i="1" s="1"/>
  <c r="E3071" i="1"/>
  <c r="F3071" i="1" s="1"/>
  <c r="E3072" i="1"/>
  <c r="F3072" i="1" s="1"/>
  <c r="E3073" i="1"/>
  <c r="F3073" i="1" s="1"/>
  <c r="E3074" i="1"/>
  <c r="F3074" i="1" s="1"/>
  <c r="E3075" i="1"/>
  <c r="F3075" i="1" s="1"/>
  <c r="E3076" i="1"/>
  <c r="F3076" i="1" s="1"/>
  <c r="E3077" i="1"/>
  <c r="F3077" i="1" s="1"/>
  <c r="E3078" i="1"/>
  <c r="F3078" i="1" s="1"/>
  <c r="E3079" i="1"/>
  <c r="F3079" i="1" s="1"/>
  <c r="E3080" i="1"/>
  <c r="F3080" i="1" s="1"/>
  <c r="E3081" i="1"/>
  <c r="F3081" i="1" s="1"/>
  <c r="E3082" i="1"/>
  <c r="F3082" i="1" s="1"/>
  <c r="E3083" i="1"/>
  <c r="F3083" i="1" s="1"/>
  <c r="E3084" i="1"/>
  <c r="F3084" i="1" s="1"/>
  <c r="E3085" i="1"/>
  <c r="F3085" i="1" s="1"/>
  <c r="E3086" i="1"/>
  <c r="F3086" i="1" s="1"/>
  <c r="E3087" i="1"/>
  <c r="F3087" i="1" s="1"/>
  <c r="E3088" i="1"/>
  <c r="F3088" i="1" s="1"/>
  <c r="E3089" i="1"/>
  <c r="F3089" i="1" s="1"/>
  <c r="E3090" i="1"/>
  <c r="F3090" i="1" s="1"/>
  <c r="E3091" i="1"/>
  <c r="F3091" i="1" s="1"/>
  <c r="E3092" i="1"/>
  <c r="F3092" i="1" s="1"/>
  <c r="E3093" i="1"/>
  <c r="F3093" i="1" s="1"/>
  <c r="E3094" i="1"/>
  <c r="F3094" i="1" s="1"/>
  <c r="E3095" i="1"/>
  <c r="F3095" i="1" s="1"/>
  <c r="E3096" i="1"/>
  <c r="F3096" i="1" s="1"/>
  <c r="E3097" i="1"/>
  <c r="F3097" i="1" s="1"/>
  <c r="E3098" i="1"/>
  <c r="F3098" i="1" s="1"/>
  <c r="E3099" i="1"/>
  <c r="F3099" i="1" s="1"/>
  <c r="E3100" i="1"/>
  <c r="F3100" i="1" s="1"/>
  <c r="E3101" i="1"/>
  <c r="F3101" i="1" s="1"/>
  <c r="E3102" i="1"/>
  <c r="F3102" i="1" s="1"/>
  <c r="E3103" i="1"/>
  <c r="F3103" i="1" s="1"/>
  <c r="E3104" i="1"/>
  <c r="F3104" i="1" s="1"/>
  <c r="E3105" i="1"/>
  <c r="F3105" i="1" s="1"/>
  <c r="E3106" i="1"/>
  <c r="F3106" i="1" s="1"/>
  <c r="E3107" i="1"/>
  <c r="F3107" i="1" s="1"/>
  <c r="E3108" i="1"/>
  <c r="F3108" i="1" s="1"/>
  <c r="E3109" i="1"/>
  <c r="F3109" i="1" s="1"/>
  <c r="E3110" i="1"/>
  <c r="F3110" i="1" s="1"/>
  <c r="E3111" i="1"/>
  <c r="F3111" i="1" s="1"/>
  <c r="E3112" i="1"/>
  <c r="F3112" i="1" s="1"/>
  <c r="E3113" i="1"/>
  <c r="F3113" i="1" s="1"/>
  <c r="E3114" i="1"/>
  <c r="F3114" i="1" s="1"/>
  <c r="E3115" i="1"/>
  <c r="F3115" i="1" s="1"/>
  <c r="E3116" i="1"/>
  <c r="F3116" i="1" s="1"/>
  <c r="E3117" i="1"/>
  <c r="F3117" i="1" s="1"/>
  <c r="E3118" i="1"/>
  <c r="F3118" i="1" s="1"/>
  <c r="E3119" i="1"/>
  <c r="F3119" i="1" s="1"/>
  <c r="E3120" i="1"/>
  <c r="F3120" i="1" s="1"/>
  <c r="E3121" i="1"/>
  <c r="F3121" i="1" s="1"/>
  <c r="E3122" i="1"/>
  <c r="F3122" i="1" s="1"/>
  <c r="E3123" i="1"/>
  <c r="F3123" i="1" s="1"/>
  <c r="E3124" i="1"/>
  <c r="F3124" i="1" s="1"/>
  <c r="E3125" i="1"/>
  <c r="F3125" i="1" s="1"/>
  <c r="E3126" i="1"/>
  <c r="F3126" i="1" s="1"/>
  <c r="E3127" i="1"/>
  <c r="F3127" i="1" s="1"/>
  <c r="E3128" i="1"/>
  <c r="F3128" i="1" s="1"/>
  <c r="E3129" i="1"/>
  <c r="F3129" i="1" s="1"/>
  <c r="E3130" i="1"/>
  <c r="F3130" i="1" s="1"/>
  <c r="E3131" i="1"/>
  <c r="F3131" i="1" s="1"/>
  <c r="E3132" i="1"/>
  <c r="F3132" i="1" s="1"/>
  <c r="E3133" i="1"/>
  <c r="F3133" i="1" s="1"/>
  <c r="E3134" i="1"/>
  <c r="F3134" i="1" s="1"/>
  <c r="E3135" i="1"/>
  <c r="F3135" i="1" s="1"/>
  <c r="E3136" i="1"/>
  <c r="F3136" i="1" s="1"/>
  <c r="E3137" i="1"/>
  <c r="F3137" i="1" s="1"/>
  <c r="E3138" i="1"/>
  <c r="F3138" i="1" s="1"/>
  <c r="E3139" i="1"/>
  <c r="F3139" i="1" s="1"/>
  <c r="E3140" i="1"/>
  <c r="F3140" i="1" s="1"/>
  <c r="E3141" i="1"/>
  <c r="F3141" i="1" s="1"/>
  <c r="E3142" i="1"/>
  <c r="F3142" i="1" s="1"/>
  <c r="E3143" i="1"/>
  <c r="F3143" i="1" s="1"/>
  <c r="E3144" i="1"/>
  <c r="F3144" i="1" s="1"/>
  <c r="E3145" i="1"/>
  <c r="F3145" i="1" s="1"/>
  <c r="E3146" i="1"/>
  <c r="F3146" i="1" s="1"/>
  <c r="E3147" i="1"/>
  <c r="F3147" i="1" s="1"/>
  <c r="E3148" i="1"/>
  <c r="F3148" i="1" s="1"/>
  <c r="E3149" i="1"/>
  <c r="F3149" i="1" s="1"/>
  <c r="E3150" i="1"/>
  <c r="F3150" i="1" s="1"/>
  <c r="E3151" i="1"/>
  <c r="F3151" i="1" s="1"/>
  <c r="E3152" i="1"/>
  <c r="F3152" i="1" s="1"/>
  <c r="E3153" i="1"/>
  <c r="F3153" i="1" s="1"/>
  <c r="E3154" i="1"/>
  <c r="F3154" i="1" s="1"/>
  <c r="E3155" i="1"/>
  <c r="F3155" i="1" s="1"/>
  <c r="E3156" i="1"/>
  <c r="F3156" i="1" s="1"/>
  <c r="E3157" i="1"/>
  <c r="F3157" i="1" s="1"/>
  <c r="E3158" i="1"/>
  <c r="F3158" i="1" s="1"/>
  <c r="E3159" i="1"/>
  <c r="F3159" i="1" s="1"/>
  <c r="E3160" i="1"/>
  <c r="F3160" i="1" s="1"/>
  <c r="E3161" i="1"/>
  <c r="F3161" i="1" s="1"/>
  <c r="E3162" i="1"/>
  <c r="F3162" i="1" s="1"/>
  <c r="E3163" i="1"/>
  <c r="F3163" i="1" s="1"/>
  <c r="E3164" i="1"/>
  <c r="F3164" i="1" s="1"/>
  <c r="E3165" i="1"/>
  <c r="F3165" i="1" s="1"/>
  <c r="E3166" i="1"/>
  <c r="F3166" i="1" s="1"/>
  <c r="E3167" i="1"/>
  <c r="F3167" i="1" s="1"/>
  <c r="E3168" i="1"/>
  <c r="F3168" i="1" s="1"/>
  <c r="E3169" i="1"/>
  <c r="F3169" i="1" s="1"/>
  <c r="E3170" i="1"/>
  <c r="F3170" i="1" s="1"/>
  <c r="E3171" i="1"/>
  <c r="F3171" i="1" s="1"/>
  <c r="E3172" i="1"/>
  <c r="F3172" i="1" s="1"/>
  <c r="E3173" i="1"/>
  <c r="F3173" i="1" s="1"/>
  <c r="E3174" i="1"/>
  <c r="F3174" i="1" s="1"/>
  <c r="E3175" i="1"/>
  <c r="F3175" i="1" s="1"/>
  <c r="E3176" i="1"/>
  <c r="F3176" i="1" s="1"/>
  <c r="E3177" i="1"/>
  <c r="F3177" i="1" s="1"/>
  <c r="E3178" i="1"/>
  <c r="F3178" i="1" s="1"/>
  <c r="E3179" i="1"/>
  <c r="F3179" i="1" s="1"/>
  <c r="E3180" i="1"/>
  <c r="F3180" i="1" s="1"/>
  <c r="E3181" i="1"/>
  <c r="F3181" i="1" s="1"/>
  <c r="E3182" i="1"/>
  <c r="F3182" i="1" s="1"/>
  <c r="E3183" i="1"/>
  <c r="F3183" i="1" s="1"/>
  <c r="E3184" i="1"/>
  <c r="F3184" i="1" s="1"/>
  <c r="E3185" i="1"/>
  <c r="F3185" i="1" s="1"/>
  <c r="E3186" i="1"/>
  <c r="F3186" i="1" s="1"/>
  <c r="E3187" i="1"/>
  <c r="F3187" i="1" s="1"/>
  <c r="E3188" i="1"/>
  <c r="F3188" i="1" s="1"/>
  <c r="E3189" i="1"/>
  <c r="F3189" i="1" s="1"/>
  <c r="E3190" i="1"/>
  <c r="F3190" i="1" s="1"/>
  <c r="E3191" i="1"/>
  <c r="F3191" i="1" s="1"/>
  <c r="E3192" i="1"/>
  <c r="F3192" i="1" s="1"/>
  <c r="E3193" i="1"/>
  <c r="F3193" i="1" s="1"/>
  <c r="E3194" i="1"/>
  <c r="F3194" i="1" s="1"/>
  <c r="E3195" i="1"/>
  <c r="F3195" i="1" s="1"/>
  <c r="E3196" i="1"/>
  <c r="F3196" i="1" s="1"/>
  <c r="E3197" i="1"/>
  <c r="F3197" i="1" s="1"/>
  <c r="E3198" i="1"/>
  <c r="F3198" i="1" s="1"/>
  <c r="E3199" i="1"/>
  <c r="F3199" i="1" s="1"/>
  <c r="E3200" i="1"/>
  <c r="F3200" i="1" s="1"/>
  <c r="E3201" i="1"/>
  <c r="F3201" i="1" s="1"/>
  <c r="E3202" i="1"/>
  <c r="F3202" i="1" s="1"/>
  <c r="E3203" i="1"/>
  <c r="F3203" i="1" s="1"/>
  <c r="E3204" i="1"/>
  <c r="F3204" i="1" s="1"/>
  <c r="E3205" i="1"/>
  <c r="F3205" i="1" s="1"/>
  <c r="E3206" i="1"/>
  <c r="F3206" i="1" s="1"/>
  <c r="E3207" i="1"/>
  <c r="F3207" i="1" s="1"/>
  <c r="E3208" i="1"/>
  <c r="F3208" i="1" s="1"/>
  <c r="E3209" i="1"/>
  <c r="F3209" i="1" s="1"/>
  <c r="E3210" i="1"/>
  <c r="F3210" i="1" s="1"/>
  <c r="E3211" i="1"/>
  <c r="F3211" i="1" s="1"/>
  <c r="E3212" i="1"/>
  <c r="F3212" i="1" s="1"/>
  <c r="E3213" i="1"/>
  <c r="F3213" i="1" s="1"/>
  <c r="E3214" i="1"/>
  <c r="F3214" i="1" s="1"/>
  <c r="E3215" i="1"/>
  <c r="F3215" i="1" s="1"/>
  <c r="E3216" i="1"/>
  <c r="F3216" i="1" s="1"/>
  <c r="E3217" i="1"/>
  <c r="F3217" i="1" s="1"/>
  <c r="E3218" i="1"/>
  <c r="F3218" i="1" s="1"/>
  <c r="E3219" i="1"/>
  <c r="F3219" i="1" s="1"/>
  <c r="E3220" i="1"/>
  <c r="F3220" i="1" s="1"/>
  <c r="E3221" i="1"/>
  <c r="F3221" i="1" s="1"/>
  <c r="E3222" i="1"/>
  <c r="F3222" i="1" s="1"/>
  <c r="E3223" i="1"/>
  <c r="F3223" i="1" s="1"/>
  <c r="E3224" i="1"/>
  <c r="F3224" i="1" s="1"/>
  <c r="E3225" i="1"/>
  <c r="F3225" i="1" s="1"/>
  <c r="E3226" i="1"/>
  <c r="F3226" i="1" s="1"/>
  <c r="E3227" i="1"/>
  <c r="F3227" i="1" s="1"/>
  <c r="E3228" i="1"/>
  <c r="F3228" i="1" s="1"/>
  <c r="E3229" i="1"/>
  <c r="F3229" i="1" s="1"/>
  <c r="E3230" i="1"/>
  <c r="F3230" i="1" s="1"/>
  <c r="E3231" i="1"/>
  <c r="F3231" i="1" s="1"/>
  <c r="E3232" i="1"/>
  <c r="F3232" i="1" s="1"/>
  <c r="E3233" i="1"/>
  <c r="F3233" i="1" s="1"/>
  <c r="E3234" i="1"/>
  <c r="F3234" i="1" s="1"/>
  <c r="E3235" i="1"/>
  <c r="F3235" i="1" s="1"/>
  <c r="E3236" i="1"/>
  <c r="F3236" i="1" s="1"/>
  <c r="E3237" i="1"/>
  <c r="F3237" i="1" s="1"/>
  <c r="E3238" i="1"/>
  <c r="F3238" i="1" s="1"/>
  <c r="E3239" i="1"/>
  <c r="F3239" i="1" s="1"/>
  <c r="E3240" i="1"/>
  <c r="F3240" i="1" s="1"/>
  <c r="E3241" i="1"/>
  <c r="F3241" i="1" s="1"/>
  <c r="E3242" i="1"/>
  <c r="F3242" i="1" s="1"/>
  <c r="E3243" i="1"/>
  <c r="F3243" i="1" s="1"/>
  <c r="E3244" i="1"/>
  <c r="F3244" i="1" s="1"/>
  <c r="E3245" i="1"/>
  <c r="F3245" i="1" s="1"/>
  <c r="E3246" i="1"/>
  <c r="F3246" i="1" s="1"/>
  <c r="E3247" i="1"/>
  <c r="F3247" i="1" s="1"/>
  <c r="E3248" i="1"/>
  <c r="F3248" i="1" s="1"/>
  <c r="E3249" i="1"/>
  <c r="F3249" i="1" s="1"/>
  <c r="E3250" i="1"/>
  <c r="F3250" i="1" s="1"/>
  <c r="E3251" i="1"/>
  <c r="F3251" i="1" s="1"/>
  <c r="E3252" i="1"/>
  <c r="F3252" i="1" s="1"/>
  <c r="E3253" i="1"/>
  <c r="F3253" i="1" s="1"/>
  <c r="E3254" i="1"/>
  <c r="F3254" i="1" s="1"/>
  <c r="E3255" i="1"/>
  <c r="F3255" i="1" s="1"/>
  <c r="E3256" i="1"/>
  <c r="F3256" i="1" s="1"/>
  <c r="E3257" i="1"/>
  <c r="F3257" i="1" s="1"/>
  <c r="E3258" i="1"/>
  <c r="F3258" i="1" s="1"/>
  <c r="E3259" i="1"/>
  <c r="F3259" i="1" s="1"/>
  <c r="E3260" i="1"/>
  <c r="F3260" i="1" s="1"/>
  <c r="E3261" i="1"/>
  <c r="F3261" i="1" s="1"/>
  <c r="E3262" i="1"/>
  <c r="F3262" i="1" s="1"/>
  <c r="E3263" i="1"/>
  <c r="F3263" i="1" s="1"/>
  <c r="E3264" i="1"/>
  <c r="F3264" i="1" s="1"/>
  <c r="E3265" i="1"/>
  <c r="F3265" i="1" s="1"/>
  <c r="E3266" i="1"/>
  <c r="F3266" i="1" s="1"/>
  <c r="E3267" i="1"/>
  <c r="F3267" i="1" s="1"/>
  <c r="E3268" i="1"/>
  <c r="F3268" i="1" s="1"/>
  <c r="E3269" i="1"/>
  <c r="F3269" i="1" s="1"/>
  <c r="E3270" i="1"/>
  <c r="F3270" i="1" s="1"/>
  <c r="E3271" i="1"/>
  <c r="F3271" i="1" s="1"/>
  <c r="E3272" i="1"/>
  <c r="F3272" i="1" s="1"/>
  <c r="E3273" i="1"/>
  <c r="F3273" i="1" s="1"/>
  <c r="E3274" i="1"/>
  <c r="F3274" i="1" s="1"/>
  <c r="E3275" i="1"/>
  <c r="F3275" i="1" s="1"/>
  <c r="E3276" i="1"/>
  <c r="F3276" i="1" s="1"/>
  <c r="E3277" i="1"/>
  <c r="F3277" i="1" s="1"/>
  <c r="E3278" i="1"/>
  <c r="F3278" i="1" s="1"/>
  <c r="E3279" i="1"/>
  <c r="F3279" i="1" s="1"/>
  <c r="E3280" i="1"/>
  <c r="F3280" i="1" s="1"/>
  <c r="E3281" i="1"/>
  <c r="F3281" i="1" s="1"/>
  <c r="E3282" i="1"/>
  <c r="F3282" i="1" s="1"/>
  <c r="E3283" i="1"/>
  <c r="F3283" i="1" s="1"/>
  <c r="E3284" i="1"/>
  <c r="F3284" i="1" s="1"/>
  <c r="E3285" i="1"/>
  <c r="F3285" i="1" s="1"/>
  <c r="E3286" i="1"/>
  <c r="F3286" i="1" s="1"/>
  <c r="E3287" i="1"/>
  <c r="F3287" i="1" s="1"/>
  <c r="E3288" i="1"/>
  <c r="F3288" i="1" s="1"/>
  <c r="E3289" i="1"/>
  <c r="F3289" i="1" s="1"/>
  <c r="E3290" i="1"/>
  <c r="F3290" i="1" s="1"/>
  <c r="E3291" i="1"/>
  <c r="F3291" i="1" s="1"/>
  <c r="E3292" i="1"/>
  <c r="F3292" i="1" s="1"/>
  <c r="E3293" i="1"/>
  <c r="F3293" i="1" s="1"/>
  <c r="E3294" i="1"/>
  <c r="F3294" i="1" s="1"/>
  <c r="E3295" i="1"/>
  <c r="F3295" i="1" s="1"/>
  <c r="E3296" i="1"/>
  <c r="F3296" i="1" s="1"/>
  <c r="E3297" i="1"/>
  <c r="F3297" i="1" s="1"/>
  <c r="E3298" i="1"/>
  <c r="F3298" i="1" s="1"/>
  <c r="E3299" i="1"/>
  <c r="F3299" i="1" s="1"/>
  <c r="E3300" i="1"/>
  <c r="F3300" i="1" s="1"/>
  <c r="E3301" i="1"/>
  <c r="F3301" i="1" s="1"/>
  <c r="E3302" i="1"/>
  <c r="F3302" i="1" s="1"/>
  <c r="E3303" i="1"/>
  <c r="F3303" i="1" s="1"/>
  <c r="E3304" i="1"/>
  <c r="F3304" i="1" s="1"/>
  <c r="E3305" i="1"/>
  <c r="F3305" i="1" s="1"/>
  <c r="E3306" i="1"/>
  <c r="F3306" i="1" s="1"/>
  <c r="E3307" i="1"/>
  <c r="F3307" i="1" s="1"/>
  <c r="E3308" i="1"/>
  <c r="F3308" i="1" s="1"/>
  <c r="E3309" i="1"/>
  <c r="F3309" i="1" s="1"/>
  <c r="E3310" i="1"/>
  <c r="F3310" i="1" s="1"/>
  <c r="E3311" i="1"/>
  <c r="F3311" i="1" s="1"/>
  <c r="E3312" i="1"/>
  <c r="F3312" i="1" s="1"/>
  <c r="E3313" i="1"/>
  <c r="F3313" i="1" s="1"/>
  <c r="E3314" i="1"/>
  <c r="F3314" i="1" s="1"/>
  <c r="E3315" i="1"/>
  <c r="F3315" i="1" s="1"/>
  <c r="E3316" i="1"/>
  <c r="F3316" i="1" s="1"/>
  <c r="E3317" i="1"/>
  <c r="F3317" i="1" s="1"/>
  <c r="E3318" i="1"/>
  <c r="F3318" i="1" s="1"/>
  <c r="E3319" i="1"/>
  <c r="F3319" i="1" s="1"/>
  <c r="E3320" i="1"/>
  <c r="F3320" i="1" s="1"/>
  <c r="E3321" i="1"/>
  <c r="F3321" i="1" s="1"/>
  <c r="E3322" i="1"/>
  <c r="F3322" i="1" s="1"/>
  <c r="E3323" i="1"/>
  <c r="F3323" i="1" s="1"/>
  <c r="E3324" i="1"/>
  <c r="F3324" i="1" s="1"/>
  <c r="E3325" i="1"/>
  <c r="F3325" i="1" s="1"/>
  <c r="E3326" i="1"/>
  <c r="F3326" i="1" s="1"/>
  <c r="E3327" i="1"/>
  <c r="F3327" i="1" s="1"/>
  <c r="E3328" i="1"/>
  <c r="F3328" i="1" s="1"/>
  <c r="E3329" i="1"/>
  <c r="F3329" i="1" s="1"/>
  <c r="E3330" i="1"/>
  <c r="F3330" i="1" s="1"/>
  <c r="E3331" i="1"/>
  <c r="F3331" i="1" s="1"/>
  <c r="E3332" i="1"/>
  <c r="F3332" i="1" s="1"/>
  <c r="E3333" i="1"/>
  <c r="F3333" i="1" s="1"/>
  <c r="E3334" i="1"/>
  <c r="F3334" i="1" s="1"/>
  <c r="E3335" i="1"/>
  <c r="F3335" i="1" s="1"/>
  <c r="E3336" i="1"/>
  <c r="F3336" i="1" s="1"/>
  <c r="E3337" i="1"/>
  <c r="F3337" i="1" s="1"/>
  <c r="E3338" i="1"/>
  <c r="F3338" i="1" s="1"/>
  <c r="E3339" i="1"/>
  <c r="F3339" i="1" s="1"/>
  <c r="E3340" i="1"/>
  <c r="F3340" i="1" s="1"/>
  <c r="E3341" i="1"/>
  <c r="F3341" i="1" s="1"/>
  <c r="E3342" i="1"/>
  <c r="F3342" i="1" s="1"/>
  <c r="E3343" i="1"/>
  <c r="F3343" i="1" s="1"/>
  <c r="E3344" i="1"/>
  <c r="F3344" i="1" s="1"/>
  <c r="E3345" i="1"/>
  <c r="F3345" i="1" s="1"/>
  <c r="E3346" i="1"/>
  <c r="F3346" i="1" s="1"/>
  <c r="E3347" i="1"/>
  <c r="F3347" i="1" s="1"/>
  <c r="E3348" i="1"/>
  <c r="F3348" i="1" s="1"/>
  <c r="E3349" i="1"/>
  <c r="F3349" i="1" s="1"/>
  <c r="E3350" i="1"/>
  <c r="F3350" i="1" s="1"/>
  <c r="E3351" i="1"/>
  <c r="F3351" i="1" s="1"/>
  <c r="E3352" i="1"/>
  <c r="F3352" i="1" s="1"/>
  <c r="E3353" i="1"/>
  <c r="F3353" i="1" s="1"/>
  <c r="E3354" i="1"/>
  <c r="F3354" i="1" s="1"/>
  <c r="E3355" i="1"/>
  <c r="F3355" i="1" s="1"/>
  <c r="E3356" i="1"/>
  <c r="F3356" i="1" s="1"/>
  <c r="E3357" i="1"/>
  <c r="F3357" i="1" s="1"/>
  <c r="E3358" i="1"/>
  <c r="F3358" i="1" s="1"/>
  <c r="E3359" i="1"/>
  <c r="F3359" i="1" s="1"/>
  <c r="E3360" i="1"/>
  <c r="F3360" i="1" s="1"/>
  <c r="E3361" i="1"/>
  <c r="F3361" i="1" s="1"/>
  <c r="E3362" i="1"/>
  <c r="F3362" i="1" s="1"/>
  <c r="E3363" i="1"/>
  <c r="F3363" i="1" s="1"/>
  <c r="E3364" i="1"/>
  <c r="F3364" i="1" s="1"/>
  <c r="E3365" i="1"/>
  <c r="F3365" i="1" s="1"/>
  <c r="E3366" i="1"/>
  <c r="F3366" i="1" s="1"/>
  <c r="E3367" i="1"/>
  <c r="F3367" i="1" s="1"/>
  <c r="E3368" i="1"/>
  <c r="F3368" i="1" s="1"/>
  <c r="E3369" i="1"/>
  <c r="F3369" i="1" s="1"/>
  <c r="E3370" i="1"/>
  <c r="F3370" i="1" s="1"/>
  <c r="E3371" i="1"/>
  <c r="F3371" i="1" s="1"/>
  <c r="E3372" i="1"/>
  <c r="F3372" i="1" s="1"/>
  <c r="E3373" i="1"/>
  <c r="F3373" i="1" s="1"/>
  <c r="E3374" i="1"/>
  <c r="F3374" i="1" s="1"/>
  <c r="E3375" i="1"/>
  <c r="F3375" i="1" s="1"/>
  <c r="E3376" i="1"/>
  <c r="F3376" i="1" s="1"/>
  <c r="E3377" i="1"/>
  <c r="F3377" i="1" s="1"/>
  <c r="E3378" i="1"/>
  <c r="F3378" i="1" s="1"/>
  <c r="E3379" i="1"/>
  <c r="F3379" i="1" s="1"/>
  <c r="E3380" i="1"/>
  <c r="F3380" i="1" s="1"/>
  <c r="E3381" i="1"/>
  <c r="F3381" i="1" s="1"/>
  <c r="E3382" i="1"/>
  <c r="F3382" i="1" s="1"/>
  <c r="E3383" i="1"/>
  <c r="F3383" i="1" s="1"/>
  <c r="E3384" i="1"/>
  <c r="F3384" i="1" s="1"/>
  <c r="E3385" i="1"/>
  <c r="F3385" i="1" s="1"/>
  <c r="E3386" i="1"/>
  <c r="F3386" i="1" s="1"/>
  <c r="E3387" i="1"/>
  <c r="F3387" i="1" s="1"/>
  <c r="E3388" i="1"/>
  <c r="F3388" i="1" s="1"/>
  <c r="E3389" i="1"/>
  <c r="F3389" i="1" s="1"/>
  <c r="E3390" i="1"/>
  <c r="F3390" i="1" s="1"/>
  <c r="E3391" i="1"/>
  <c r="F3391" i="1" s="1"/>
  <c r="E3392" i="1"/>
  <c r="F3392" i="1" s="1"/>
  <c r="E3393" i="1"/>
  <c r="F3393" i="1" s="1"/>
  <c r="E3394" i="1"/>
  <c r="F3394" i="1" s="1"/>
  <c r="E3395" i="1"/>
  <c r="F3395" i="1" s="1"/>
  <c r="E3396" i="1"/>
  <c r="F3396" i="1" s="1"/>
  <c r="E3397" i="1"/>
  <c r="F3397" i="1" s="1"/>
  <c r="E3398" i="1"/>
  <c r="F3398" i="1" s="1"/>
  <c r="E3399" i="1"/>
  <c r="F3399" i="1" s="1"/>
  <c r="E3400" i="1"/>
  <c r="F3400" i="1" s="1"/>
  <c r="E3401" i="1"/>
  <c r="F3401" i="1" s="1"/>
  <c r="E3402" i="1"/>
  <c r="F3402" i="1" s="1"/>
  <c r="E3403" i="1"/>
  <c r="F3403" i="1" s="1"/>
  <c r="E3404" i="1"/>
  <c r="F3404" i="1" s="1"/>
  <c r="E3405" i="1"/>
  <c r="F3405" i="1" s="1"/>
  <c r="E3406" i="1"/>
  <c r="F3406" i="1" s="1"/>
  <c r="E3407" i="1"/>
  <c r="F3407" i="1" s="1"/>
  <c r="E3408" i="1"/>
  <c r="F3408" i="1" s="1"/>
  <c r="E3409" i="1"/>
  <c r="F3409" i="1" s="1"/>
  <c r="E3410" i="1"/>
  <c r="F3410" i="1" s="1"/>
  <c r="E3411" i="1"/>
  <c r="F3411" i="1" s="1"/>
  <c r="E3412" i="1"/>
  <c r="F3412" i="1" s="1"/>
  <c r="E3413" i="1"/>
  <c r="F3413" i="1" s="1"/>
  <c r="E3414" i="1"/>
  <c r="F3414" i="1" s="1"/>
  <c r="E3415" i="1"/>
  <c r="F3415" i="1" s="1"/>
  <c r="E3416" i="1"/>
  <c r="F3416" i="1" s="1"/>
  <c r="E3417" i="1"/>
  <c r="F3417" i="1" s="1"/>
  <c r="E3418" i="1"/>
  <c r="F3418" i="1" s="1"/>
  <c r="E3419" i="1"/>
  <c r="F3419" i="1" s="1"/>
  <c r="E3420" i="1"/>
  <c r="F3420" i="1" s="1"/>
  <c r="E3421" i="1"/>
  <c r="F3421" i="1" s="1"/>
  <c r="E3422" i="1"/>
  <c r="F3422" i="1" s="1"/>
  <c r="E3423" i="1"/>
  <c r="F3423" i="1" s="1"/>
  <c r="E3424" i="1"/>
  <c r="F3424" i="1" s="1"/>
  <c r="E3425" i="1"/>
  <c r="F3425" i="1" s="1"/>
  <c r="E3426" i="1"/>
  <c r="F3426" i="1" s="1"/>
  <c r="E3427" i="1"/>
  <c r="F3427" i="1" s="1"/>
  <c r="E3428" i="1"/>
  <c r="F3428" i="1" s="1"/>
  <c r="E3429" i="1"/>
  <c r="F3429" i="1" s="1"/>
  <c r="E3430" i="1"/>
  <c r="F3430" i="1" s="1"/>
  <c r="E3431" i="1"/>
  <c r="F3431" i="1" s="1"/>
  <c r="E3432" i="1"/>
  <c r="F3432" i="1" s="1"/>
  <c r="E3433" i="1"/>
  <c r="F3433" i="1" s="1"/>
  <c r="E3434" i="1"/>
  <c r="F3434" i="1" s="1"/>
  <c r="E3435" i="1"/>
  <c r="F3435" i="1" s="1"/>
  <c r="E3436" i="1"/>
  <c r="F3436" i="1" s="1"/>
  <c r="E3437" i="1"/>
  <c r="F3437" i="1" s="1"/>
  <c r="E3438" i="1"/>
  <c r="F3438" i="1" s="1"/>
  <c r="E3439" i="1"/>
  <c r="F3439" i="1" s="1"/>
  <c r="E3440" i="1"/>
  <c r="F3440" i="1" s="1"/>
  <c r="E3441" i="1"/>
  <c r="F3441" i="1" s="1"/>
  <c r="E3442" i="1"/>
  <c r="F3442" i="1" s="1"/>
  <c r="E3443" i="1"/>
  <c r="F3443" i="1" s="1"/>
  <c r="E3444" i="1"/>
  <c r="F3444" i="1" s="1"/>
  <c r="E3445" i="1"/>
  <c r="F3445" i="1" s="1"/>
  <c r="E3446" i="1"/>
  <c r="F3446" i="1" s="1"/>
  <c r="E3447" i="1"/>
  <c r="F3447" i="1" s="1"/>
  <c r="E3448" i="1"/>
  <c r="F3448" i="1" s="1"/>
  <c r="E3449" i="1"/>
  <c r="F3449" i="1" s="1"/>
  <c r="E3450" i="1"/>
  <c r="F3450" i="1" s="1"/>
  <c r="E3451" i="1"/>
  <c r="F3451" i="1" s="1"/>
  <c r="E3452" i="1"/>
  <c r="F3452" i="1" s="1"/>
  <c r="E3453" i="1"/>
  <c r="F3453" i="1" s="1"/>
  <c r="E3454" i="1"/>
  <c r="F3454" i="1" s="1"/>
  <c r="E3455" i="1"/>
  <c r="F3455" i="1" s="1"/>
  <c r="E3456" i="1"/>
  <c r="F3456" i="1" s="1"/>
  <c r="E3457" i="1"/>
  <c r="F3457" i="1" s="1"/>
  <c r="E3458" i="1"/>
  <c r="F3458" i="1" s="1"/>
  <c r="E3459" i="1"/>
  <c r="F3459" i="1" s="1"/>
  <c r="E3460" i="1"/>
  <c r="F3460" i="1" s="1"/>
  <c r="E3461" i="1"/>
  <c r="F3461" i="1" s="1"/>
  <c r="E3462" i="1"/>
  <c r="F3462" i="1" s="1"/>
  <c r="E3463" i="1"/>
  <c r="F3463" i="1" s="1"/>
  <c r="E3464" i="1"/>
  <c r="F3464" i="1" s="1"/>
  <c r="E3465" i="1"/>
  <c r="F3465" i="1" s="1"/>
  <c r="E3466" i="1"/>
  <c r="F3466" i="1" s="1"/>
  <c r="E3467" i="1"/>
  <c r="F3467" i="1" s="1"/>
  <c r="E3468" i="1"/>
  <c r="F3468" i="1" s="1"/>
  <c r="E3469" i="1"/>
  <c r="F3469" i="1" s="1"/>
  <c r="E3470" i="1"/>
  <c r="F3470" i="1" s="1"/>
  <c r="E3471" i="1"/>
  <c r="F3471" i="1" s="1"/>
  <c r="E3472" i="1"/>
  <c r="F3472" i="1" s="1"/>
  <c r="E3473" i="1"/>
  <c r="F3473" i="1" s="1"/>
  <c r="E3474" i="1"/>
  <c r="F3474" i="1" s="1"/>
  <c r="E3475" i="1"/>
  <c r="F3475" i="1" s="1"/>
  <c r="E3476" i="1"/>
  <c r="F3476" i="1" s="1"/>
  <c r="E3477" i="1"/>
  <c r="F3477" i="1" s="1"/>
  <c r="E3478" i="1"/>
  <c r="F3478" i="1" s="1"/>
  <c r="E3479" i="1"/>
  <c r="F3479" i="1" s="1"/>
  <c r="E3480" i="1"/>
  <c r="F3480" i="1" s="1"/>
  <c r="E3481" i="1"/>
  <c r="F3481" i="1" s="1"/>
  <c r="E3482" i="1"/>
  <c r="F3482" i="1" s="1"/>
  <c r="E3483" i="1"/>
  <c r="F3483" i="1" s="1"/>
  <c r="E3484" i="1"/>
  <c r="F3484" i="1" s="1"/>
  <c r="E3485" i="1"/>
  <c r="F3485" i="1" s="1"/>
  <c r="E3486" i="1"/>
  <c r="F3486" i="1" s="1"/>
  <c r="E3487" i="1"/>
  <c r="F3487" i="1" s="1"/>
  <c r="E3488" i="1"/>
  <c r="F3488" i="1" s="1"/>
  <c r="E3489" i="1"/>
  <c r="F3489" i="1" s="1"/>
  <c r="E3490" i="1"/>
  <c r="F3490" i="1" s="1"/>
  <c r="E3491" i="1"/>
  <c r="F3491" i="1" s="1"/>
  <c r="E3492" i="1"/>
  <c r="F3492" i="1" s="1"/>
  <c r="E3493" i="1"/>
  <c r="F3493" i="1" s="1"/>
  <c r="E3494" i="1"/>
  <c r="F3494" i="1" s="1"/>
  <c r="E3495" i="1"/>
  <c r="F3495" i="1" s="1"/>
  <c r="E3496" i="1"/>
  <c r="F3496" i="1" s="1"/>
  <c r="E3497" i="1"/>
  <c r="F3497" i="1" s="1"/>
  <c r="E3498" i="1"/>
  <c r="F3498" i="1" s="1"/>
  <c r="E3499" i="1"/>
  <c r="F3499" i="1" s="1"/>
  <c r="E3500" i="1"/>
  <c r="F3500" i="1" s="1"/>
  <c r="E3501" i="1"/>
  <c r="F3501" i="1" s="1"/>
  <c r="E3502" i="1"/>
  <c r="F3502" i="1" s="1"/>
  <c r="E3503" i="1"/>
  <c r="F3503" i="1" s="1"/>
  <c r="E3504" i="1"/>
  <c r="F3504" i="1" s="1"/>
  <c r="E3505" i="1"/>
  <c r="F3505" i="1" s="1"/>
  <c r="E3506" i="1"/>
  <c r="F3506" i="1" s="1"/>
  <c r="E3507" i="1"/>
  <c r="F3507" i="1" s="1"/>
  <c r="E3508" i="1"/>
  <c r="F3508" i="1" s="1"/>
  <c r="E3509" i="1"/>
  <c r="F3509" i="1" s="1"/>
  <c r="E3510" i="1"/>
  <c r="F3510" i="1" s="1"/>
  <c r="E3511" i="1"/>
  <c r="F3511" i="1" s="1"/>
  <c r="E3512" i="1"/>
  <c r="F3512" i="1" s="1"/>
  <c r="E3513" i="1"/>
  <c r="F3513" i="1" s="1"/>
  <c r="E3514" i="1"/>
  <c r="F3514" i="1" s="1"/>
  <c r="E3515" i="1"/>
  <c r="F3515" i="1" s="1"/>
  <c r="E3516" i="1"/>
  <c r="F3516" i="1" s="1"/>
  <c r="E3517" i="1"/>
  <c r="F3517" i="1" s="1"/>
  <c r="E3518" i="1"/>
  <c r="F3518" i="1" s="1"/>
  <c r="E3519" i="1"/>
  <c r="F3519" i="1" s="1"/>
  <c r="E3520" i="1"/>
  <c r="F3520" i="1" s="1"/>
  <c r="E3521" i="1"/>
  <c r="F3521" i="1" s="1"/>
  <c r="E3522" i="1"/>
  <c r="F3522" i="1" s="1"/>
  <c r="E3523" i="1"/>
  <c r="F3523" i="1" s="1"/>
  <c r="E3524" i="1"/>
  <c r="F3524" i="1" s="1"/>
  <c r="E3525" i="1"/>
  <c r="F3525" i="1" s="1"/>
  <c r="E3526" i="1"/>
  <c r="F3526" i="1" s="1"/>
  <c r="E3527" i="1"/>
  <c r="F3527" i="1" s="1"/>
  <c r="E3528" i="1"/>
  <c r="F3528" i="1" s="1"/>
  <c r="E3529" i="1"/>
  <c r="F3529" i="1" s="1"/>
  <c r="E3530" i="1"/>
  <c r="F3530" i="1" s="1"/>
  <c r="E3531" i="1"/>
  <c r="F3531" i="1" s="1"/>
  <c r="E3532" i="1"/>
  <c r="F3532" i="1" s="1"/>
  <c r="E3533" i="1"/>
  <c r="F3533" i="1" s="1"/>
  <c r="E3534" i="1"/>
  <c r="F3534" i="1" s="1"/>
  <c r="E3535" i="1"/>
  <c r="F3535" i="1" s="1"/>
  <c r="E3536" i="1"/>
  <c r="F3536" i="1" s="1"/>
  <c r="E3537" i="1"/>
  <c r="F3537" i="1" s="1"/>
  <c r="E3538" i="1"/>
  <c r="F3538" i="1" s="1"/>
  <c r="E3539" i="1"/>
  <c r="F3539" i="1" s="1"/>
  <c r="E3540" i="1"/>
  <c r="F3540" i="1" s="1"/>
  <c r="E3541" i="1"/>
  <c r="F3541" i="1" s="1"/>
  <c r="E3542" i="1"/>
  <c r="F3542" i="1" s="1"/>
  <c r="E3543" i="1"/>
  <c r="F3543" i="1" s="1"/>
  <c r="E3544" i="1"/>
  <c r="F3544" i="1" s="1"/>
  <c r="E3545" i="1"/>
  <c r="F3545" i="1" s="1"/>
  <c r="E3546" i="1"/>
  <c r="F3546" i="1" s="1"/>
  <c r="E3547" i="1"/>
  <c r="F3547" i="1" s="1"/>
  <c r="E3548" i="1"/>
  <c r="F3548" i="1" s="1"/>
  <c r="E3549" i="1"/>
  <c r="F3549" i="1" s="1"/>
  <c r="E3550" i="1"/>
  <c r="F3550" i="1" s="1"/>
  <c r="E3551" i="1"/>
  <c r="F3551" i="1" s="1"/>
  <c r="E3552" i="1"/>
  <c r="F3552" i="1" s="1"/>
  <c r="E3553" i="1"/>
  <c r="F3553" i="1" s="1"/>
  <c r="E3554" i="1"/>
  <c r="F3554" i="1" s="1"/>
  <c r="E3555" i="1"/>
  <c r="F3555" i="1" s="1"/>
  <c r="E3556" i="1"/>
  <c r="F3556" i="1" s="1"/>
  <c r="E3557" i="1"/>
  <c r="F3557" i="1" s="1"/>
  <c r="E3558" i="1"/>
  <c r="F3558" i="1" s="1"/>
  <c r="E3559" i="1"/>
  <c r="F3559" i="1" s="1"/>
  <c r="E3560" i="1"/>
  <c r="F3560" i="1" s="1"/>
  <c r="E3561" i="1"/>
  <c r="F3561" i="1" s="1"/>
  <c r="E3562" i="1"/>
  <c r="F3562" i="1" s="1"/>
  <c r="E3563" i="1"/>
  <c r="F3563" i="1" s="1"/>
  <c r="E3564" i="1"/>
  <c r="F3564" i="1" s="1"/>
  <c r="E3565" i="1"/>
  <c r="F3565" i="1" s="1"/>
  <c r="E3566" i="1"/>
  <c r="F3566" i="1" s="1"/>
  <c r="E3567" i="1"/>
  <c r="F3567" i="1" s="1"/>
  <c r="E3568" i="1"/>
  <c r="F3568" i="1" s="1"/>
  <c r="E3569" i="1"/>
  <c r="F3569" i="1" s="1"/>
  <c r="E3570" i="1"/>
  <c r="F3570" i="1" s="1"/>
  <c r="E3571" i="1"/>
  <c r="F3571" i="1" s="1"/>
  <c r="E3572" i="1"/>
  <c r="F3572" i="1" s="1"/>
  <c r="E3573" i="1"/>
  <c r="F3573" i="1" s="1"/>
  <c r="E3574" i="1"/>
  <c r="F3574" i="1" s="1"/>
  <c r="E3575" i="1"/>
  <c r="F3575" i="1" s="1"/>
  <c r="E3576" i="1"/>
  <c r="F3576" i="1" s="1"/>
  <c r="E3577" i="1"/>
  <c r="F3577" i="1" s="1"/>
  <c r="E3578" i="1"/>
  <c r="F3578" i="1" s="1"/>
  <c r="E3579" i="1"/>
  <c r="F3579" i="1" s="1"/>
  <c r="E3580" i="1"/>
  <c r="F3580" i="1" s="1"/>
  <c r="E3581" i="1"/>
  <c r="F3581" i="1" s="1"/>
  <c r="E3582" i="1"/>
  <c r="F3582" i="1" s="1"/>
  <c r="E3583" i="1"/>
  <c r="F3583" i="1" s="1"/>
  <c r="E3584" i="1"/>
  <c r="F3584" i="1" s="1"/>
  <c r="E3585" i="1"/>
  <c r="F3585" i="1" s="1"/>
  <c r="E3586" i="1"/>
  <c r="F3586" i="1" s="1"/>
  <c r="E3587" i="1"/>
  <c r="F3587" i="1" s="1"/>
  <c r="E3588" i="1"/>
  <c r="F3588" i="1" s="1"/>
  <c r="E3589" i="1"/>
  <c r="F3589" i="1" s="1"/>
  <c r="E3590" i="1"/>
  <c r="F3590" i="1" s="1"/>
  <c r="E3591" i="1"/>
  <c r="F3591" i="1" s="1"/>
  <c r="E3592" i="1"/>
  <c r="F3592" i="1" s="1"/>
  <c r="E3593" i="1"/>
  <c r="F3593" i="1" s="1"/>
  <c r="E3594" i="1"/>
  <c r="F3594" i="1" s="1"/>
  <c r="E3595" i="1"/>
  <c r="F3595" i="1" s="1"/>
  <c r="E3596" i="1"/>
  <c r="F3596" i="1" s="1"/>
  <c r="E3597" i="1"/>
  <c r="F3597" i="1" s="1"/>
  <c r="E3598" i="1"/>
  <c r="F3598" i="1" s="1"/>
  <c r="E3599" i="1"/>
  <c r="F3599" i="1" s="1"/>
  <c r="E3600" i="1"/>
  <c r="F3600" i="1" s="1"/>
  <c r="E3601" i="1"/>
  <c r="F3601" i="1" s="1"/>
  <c r="E3602" i="1"/>
  <c r="F3602" i="1" s="1"/>
  <c r="E3603" i="1"/>
  <c r="F3603" i="1" s="1"/>
  <c r="E3604" i="1"/>
  <c r="F3604" i="1" s="1"/>
  <c r="E3605" i="1"/>
  <c r="F3605" i="1" s="1"/>
  <c r="E3606" i="1"/>
  <c r="F3606" i="1" s="1"/>
  <c r="E3607" i="1"/>
  <c r="F3607" i="1" s="1"/>
  <c r="E3608" i="1"/>
  <c r="F3608" i="1" s="1"/>
  <c r="E3609" i="1"/>
  <c r="F3609" i="1" s="1"/>
  <c r="E3610" i="1"/>
  <c r="F3610" i="1" s="1"/>
  <c r="E3611" i="1"/>
  <c r="F3611" i="1" s="1"/>
  <c r="E3612" i="1"/>
  <c r="F3612" i="1" s="1"/>
  <c r="E3613" i="1"/>
  <c r="F3613" i="1" s="1"/>
  <c r="E3614" i="1"/>
  <c r="F3614" i="1" s="1"/>
  <c r="E3615" i="1"/>
  <c r="F3615" i="1" s="1"/>
  <c r="E3616" i="1"/>
  <c r="F3616" i="1" s="1"/>
  <c r="E3617" i="1"/>
  <c r="F3617" i="1" s="1"/>
  <c r="E3618" i="1"/>
  <c r="F3618" i="1" s="1"/>
  <c r="E3619" i="1"/>
  <c r="F3619" i="1" s="1"/>
  <c r="E3620" i="1"/>
  <c r="F3620" i="1" s="1"/>
  <c r="E3621" i="1"/>
  <c r="F3621" i="1" s="1"/>
  <c r="E3622" i="1"/>
  <c r="F3622" i="1" s="1"/>
  <c r="E3623" i="1"/>
  <c r="F3623" i="1" s="1"/>
  <c r="E3624" i="1"/>
  <c r="F3624" i="1" s="1"/>
  <c r="E3625" i="1"/>
  <c r="F3625" i="1" s="1"/>
  <c r="E3626" i="1"/>
  <c r="F3626" i="1" s="1"/>
  <c r="E3627" i="1"/>
  <c r="F3627" i="1" s="1"/>
  <c r="E3628" i="1"/>
  <c r="F3628" i="1" s="1"/>
  <c r="E3629" i="1"/>
  <c r="F3629" i="1" s="1"/>
  <c r="E3630" i="1"/>
  <c r="F3630" i="1" s="1"/>
  <c r="E3631" i="1"/>
  <c r="F3631" i="1" s="1"/>
  <c r="E3632" i="1"/>
  <c r="F3632" i="1" s="1"/>
  <c r="E3633" i="1"/>
  <c r="F3633" i="1" s="1"/>
  <c r="E3634" i="1"/>
  <c r="F3634" i="1" s="1"/>
  <c r="E3635" i="1"/>
  <c r="F3635" i="1" s="1"/>
  <c r="E3636" i="1"/>
  <c r="F3636" i="1" s="1"/>
  <c r="E3637" i="1"/>
  <c r="F3637" i="1" s="1"/>
  <c r="E3638" i="1"/>
  <c r="F3638" i="1" s="1"/>
  <c r="E3639" i="1"/>
  <c r="F3639" i="1" s="1"/>
  <c r="E3640" i="1"/>
  <c r="F3640" i="1" s="1"/>
  <c r="E3641" i="1"/>
  <c r="F3641" i="1" s="1"/>
  <c r="E3642" i="1"/>
  <c r="F3642" i="1" s="1"/>
  <c r="E3643" i="1"/>
  <c r="F3643" i="1" s="1"/>
  <c r="E3644" i="1"/>
  <c r="F3644" i="1" s="1"/>
  <c r="E3645" i="1"/>
  <c r="F3645" i="1" s="1"/>
  <c r="E3646" i="1"/>
  <c r="F3646" i="1" s="1"/>
  <c r="E3647" i="1"/>
  <c r="F3647" i="1" s="1"/>
  <c r="E3648" i="1"/>
  <c r="F3648" i="1" s="1"/>
  <c r="E3649" i="1"/>
  <c r="F3649" i="1" s="1"/>
  <c r="E3650" i="1"/>
  <c r="F3650" i="1" s="1"/>
  <c r="E3651" i="1"/>
  <c r="F3651" i="1" s="1"/>
  <c r="E3652" i="1"/>
  <c r="F3652" i="1" s="1"/>
  <c r="E3653" i="1"/>
  <c r="F3653" i="1" s="1"/>
  <c r="E3654" i="1"/>
  <c r="F3654" i="1" s="1"/>
  <c r="E3655" i="1"/>
  <c r="F3655" i="1" s="1"/>
  <c r="E3656" i="1"/>
  <c r="F3656" i="1" s="1"/>
  <c r="E3657" i="1"/>
  <c r="F3657" i="1" s="1"/>
  <c r="E3658" i="1"/>
  <c r="F3658" i="1" s="1"/>
  <c r="E3659" i="1"/>
  <c r="F3659" i="1" s="1"/>
  <c r="E3660" i="1"/>
  <c r="F3660" i="1" s="1"/>
  <c r="E3661" i="1"/>
  <c r="F3661" i="1" s="1"/>
  <c r="E3662" i="1"/>
  <c r="F3662" i="1" s="1"/>
  <c r="E3663" i="1"/>
  <c r="F3663" i="1" s="1"/>
  <c r="E3664" i="1"/>
  <c r="F3664" i="1" s="1"/>
  <c r="E3665" i="1"/>
  <c r="F3665" i="1" s="1"/>
  <c r="E3666" i="1"/>
  <c r="F3666" i="1" s="1"/>
  <c r="E3667" i="1"/>
  <c r="F3667" i="1" s="1"/>
  <c r="E3668" i="1"/>
  <c r="F3668" i="1" s="1"/>
  <c r="E3669" i="1"/>
  <c r="F3669" i="1" s="1"/>
  <c r="E3670" i="1"/>
  <c r="F3670" i="1" s="1"/>
  <c r="E3671" i="1"/>
  <c r="F3671" i="1" s="1"/>
  <c r="E3672" i="1"/>
  <c r="F3672" i="1" s="1"/>
  <c r="E3673" i="1"/>
  <c r="F3673" i="1" s="1"/>
  <c r="E3674" i="1"/>
  <c r="F3674" i="1" s="1"/>
  <c r="E3675" i="1"/>
  <c r="F3675" i="1" s="1"/>
  <c r="E3676" i="1"/>
  <c r="F3676" i="1" s="1"/>
  <c r="E3677" i="1"/>
  <c r="F3677" i="1" s="1"/>
  <c r="E3678" i="1"/>
  <c r="F3678" i="1" s="1"/>
  <c r="E3679" i="1"/>
  <c r="F3679" i="1" s="1"/>
  <c r="E3680" i="1"/>
  <c r="F3680" i="1" s="1"/>
  <c r="E3681" i="1"/>
  <c r="F3681" i="1" s="1"/>
  <c r="E3682" i="1"/>
  <c r="F3682" i="1" s="1"/>
  <c r="E3683" i="1"/>
  <c r="F3683" i="1" s="1"/>
  <c r="E3684" i="1"/>
  <c r="F3684" i="1" s="1"/>
  <c r="E3685" i="1"/>
  <c r="F3685" i="1" s="1"/>
  <c r="E3686" i="1"/>
  <c r="F3686" i="1" s="1"/>
  <c r="E3687" i="1"/>
  <c r="F3687" i="1" s="1"/>
  <c r="E3688" i="1"/>
  <c r="F3688" i="1" s="1"/>
  <c r="E3689" i="1"/>
  <c r="F3689" i="1" s="1"/>
  <c r="E3690" i="1"/>
  <c r="F3690" i="1" s="1"/>
  <c r="E3691" i="1"/>
  <c r="F3691" i="1" s="1"/>
  <c r="E3692" i="1"/>
  <c r="F3692" i="1" s="1"/>
  <c r="E3693" i="1"/>
  <c r="F3693" i="1" s="1"/>
  <c r="E3694" i="1"/>
  <c r="F3694" i="1" s="1"/>
  <c r="E3695" i="1"/>
  <c r="F3695" i="1" s="1"/>
  <c r="E3696" i="1"/>
  <c r="F3696" i="1" s="1"/>
  <c r="E3697" i="1"/>
  <c r="F3697" i="1" s="1"/>
  <c r="E3698" i="1"/>
  <c r="F3698" i="1" s="1"/>
  <c r="E3699" i="1"/>
  <c r="F3699" i="1" s="1"/>
  <c r="E3700" i="1"/>
  <c r="F3700" i="1" s="1"/>
  <c r="E3701" i="1"/>
  <c r="F3701" i="1" s="1"/>
  <c r="E3702" i="1"/>
  <c r="F3702" i="1" s="1"/>
  <c r="E3703" i="1"/>
  <c r="F3703" i="1" s="1"/>
  <c r="E3704" i="1"/>
  <c r="F3704" i="1" s="1"/>
  <c r="E3705" i="1"/>
  <c r="F3705" i="1" s="1"/>
  <c r="E3706" i="1"/>
  <c r="F3706" i="1" s="1"/>
  <c r="E3707" i="1"/>
  <c r="F3707" i="1" s="1"/>
  <c r="E3708" i="1"/>
  <c r="F3708" i="1" s="1"/>
  <c r="E3709" i="1"/>
  <c r="F3709" i="1" s="1"/>
  <c r="E3710" i="1"/>
  <c r="F3710" i="1" s="1"/>
  <c r="E3711" i="1"/>
  <c r="F3711" i="1" s="1"/>
  <c r="E3712" i="1"/>
  <c r="F3712" i="1" s="1"/>
  <c r="E3713" i="1"/>
  <c r="F3713" i="1" s="1"/>
  <c r="E3714" i="1"/>
  <c r="F3714" i="1" s="1"/>
  <c r="E3715" i="1"/>
  <c r="F3715" i="1" s="1"/>
  <c r="E3716" i="1"/>
  <c r="F3716" i="1" s="1"/>
  <c r="E3717" i="1"/>
  <c r="F3717" i="1" s="1"/>
  <c r="E3718" i="1"/>
  <c r="F3718" i="1" s="1"/>
  <c r="E3719" i="1"/>
  <c r="F3719" i="1" s="1"/>
  <c r="E3720" i="1"/>
  <c r="F3720" i="1" s="1"/>
  <c r="E3721" i="1"/>
  <c r="F3721" i="1" s="1"/>
  <c r="E3722" i="1"/>
  <c r="F3722" i="1" s="1"/>
  <c r="E3723" i="1"/>
  <c r="F3723" i="1" s="1"/>
  <c r="E3724" i="1"/>
  <c r="F3724" i="1" s="1"/>
  <c r="E3725" i="1"/>
  <c r="F3725" i="1" s="1"/>
  <c r="E3726" i="1"/>
  <c r="F3726" i="1" s="1"/>
  <c r="E3727" i="1"/>
  <c r="F3727" i="1" s="1"/>
  <c r="E3728" i="1"/>
  <c r="F3728" i="1" s="1"/>
  <c r="E3729" i="1"/>
  <c r="F3729" i="1" s="1"/>
  <c r="E3730" i="1"/>
  <c r="F3730" i="1" s="1"/>
  <c r="E3731" i="1"/>
  <c r="F3731" i="1" s="1"/>
  <c r="E3732" i="1"/>
  <c r="F3732" i="1" s="1"/>
  <c r="E3733" i="1"/>
  <c r="F3733" i="1" s="1"/>
  <c r="E3734" i="1"/>
  <c r="F3734" i="1" s="1"/>
  <c r="E3735" i="1"/>
  <c r="F3735" i="1" s="1"/>
  <c r="E3736" i="1"/>
  <c r="F3736" i="1" s="1"/>
  <c r="E3737" i="1"/>
  <c r="F3737" i="1" s="1"/>
  <c r="E3738" i="1"/>
  <c r="F3738" i="1" s="1"/>
  <c r="E3739" i="1"/>
  <c r="F3739" i="1" s="1"/>
  <c r="E3740" i="1"/>
  <c r="F3740" i="1" s="1"/>
  <c r="E3741" i="1"/>
  <c r="F3741" i="1" s="1"/>
  <c r="E3742" i="1"/>
  <c r="F3742" i="1" s="1"/>
  <c r="E3743" i="1"/>
  <c r="F3743" i="1" s="1"/>
  <c r="E3744" i="1"/>
  <c r="F3744" i="1" s="1"/>
  <c r="E3745" i="1"/>
  <c r="F3745" i="1" s="1"/>
  <c r="E3746" i="1"/>
  <c r="F3746" i="1" s="1"/>
  <c r="E3747" i="1"/>
  <c r="F3747" i="1" s="1"/>
  <c r="E3748" i="1"/>
  <c r="F3748" i="1" s="1"/>
  <c r="E3749" i="1"/>
  <c r="F3749" i="1" s="1"/>
  <c r="E3750" i="1"/>
  <c r="F3750" i="1" s="1"/>
  <c r="E3751" i="1"/>
  <c r="F3751" i="1" s="1"/>
  <c r="E3752" i="1"/>
  <c r="F3752" i="1" s="1"/>
  <c r="E3753" i="1"/>
  <c r="F3753" i="1" s="1"/>
  <c r="E3754" i="1"/>
  <c r="F3754" i="1" s="1"/>
  <c r="E3755" i="1"/>
  <c r="F3755" i="1" s="1"/>
  <c r="E3756" i="1"/>
  <c r="F3756" i="1" s="1"/>
  <c r="E3757" i="1"/>
  <c r="F3757" i="1" s="1"/>
  <c r="E3758" i="1"/>
  <c r="F3758" i="1" s="1"/>
  <c r="E3759" i="1"/>
  <c r="F3759" i="1" s="1"/>
  <c r="E3760" i="1"/>
  <c r="F3760" i="1" s="1"/>
  <c r="E3761" i="1"/>
  <c r="F3761" i="1" s="1"/>
  <c r="E3762" i="1"/>
  <c r="F3762" i="1" s="1"/>
  <c r="E3763" i="1"/>
  <c r="F3763" i="1" s="1"/>
  <c r="E3764" i="1"/>
  <c r="F3764" i="1" s="1"/>
  <c r="E3765" i="1"/>
  <c r="F3765" i="1" s="1"/>
  <c r="E3766" i="1"/>
  <c r="F3766" i="1" s="1"/>
  <c r="E3767" i="1"/>
  <c r="F3767" i="1" s="1"/>
  <c r="E3768" i="1"/>
  <c r="F3768" i="1" s="1"/>
  <c r="E3769" i="1"/>
  <c r="F3769" i="1" s="1"/>
  <c r="E3770" i="1"/>
  <c r="F3770" i="1" s="1"/>
  <c r="E3771" i="1"/>
  <c r="F3771" i="1" s="1"/>
  <c r="E3772" i="1"/>
  <c r="F3772" i="1" s="1"/>
  <c r="E3773" i="1"/>
  <c r="F3773" i="1" s="1"/>
  <c r="E3774" i="1"/>
  <c r="F3774" i="1" s="1"/>
  <c r="E3775" i="1"/>
  <c r="F3775" i="1" s="1"/>
  <c r="E3776" i="1"/>
  <c r="F3776" i="1" s="1"/>
  <c r="E3777" i="1"/>
  <c r="F3777" i="1" s="1"/>
  <c r="E3778" i="1"/>
  <c r="F3778" i="1" s="1"/>
  <c r="E3779" i="1"/>
  <c r="F3779" i="1" s="1"/>
  <c r="E3780" i="1"/>
  <c r="F3780" i="1" s="1"/>
  <c r="E3781" i="1"/>
  <c r="F3781" i="1" s="1"/>
  <c r="E3782" i="1"/>
  <c r="F3782" i="1" s="1"/>
  <c r="E3783" i="1"/>
  <c r="F3783" i="1" s="1"/>
  <c r="E3784" i="1"/>
  <c r="F3784" i="1" s="1"/>
  <c r="E3785" i="1"/>
  <c r="F3785" i="1" s="1"/>
  <c r="E3786" i="1"/>
  <c r="F3786" i="1" s="1"/>
  <c r="E3787" i="1"/>
  <c r="F3787" i="1" s="1"/>
  <c r="E3788" i="1"/>
  <c r="F3788" i="1" s="1"/>
  <c r="E3789" i="1"/>
  <c r="F3789" i="1" s="1"/>
  <c r="E3790" i="1"/>
  <c r="F3790" i="1" s="1"/>
  <c r="E3791" i="1"/>
  <c r="F3791" i="1" s="1"/>
  <c r="E3792" i="1"/>
  <c r="F3792" i="1" s="1"/>
  <c r="E3793" i="1"/>
  <c r="F3793" i="1" s="1"/>
  <c r="E3794" i="1"/>
  <c r="F3794" i="1" s="1"/>
  <c r="E3795" i="1"/>
  <c r="F3795" i="1" s="1"/>
  <c r="E3796" i="1"/>
  <c r="F3796" i="1" s="1"/>
  <c r="E3797" i="1"/>
  <c r="F3797" i="1" s="1"/>
  <c r="E3798" i="1"/>
  <c r="F3798" i="1" s="1"/>
  <c r="E3799" i="1"/>
  <c r="F3799" i="1" s="1"/>
  <c r="E3800" i="1"/>
  <c r="F3800" i="1" s="1"/>
  <c r="E3801" i="1"/>
  <c r="F3801" i="1" s="1"/>
  <c r="E3802" i="1"/>
  <c r="F3802" i="1" s="1"/>
  <c r="E3803" i="1"/>
  <c r="F3803" i="1" s="1"/>
  <c r="E3804" i="1"/>
  <c r="F3804" i="1" s="1"/>
  <c r="E3805" i="1"/>
  <c r="F3805" i="1" s="1"/>
  <c r="E3806" i="1"/>
  <c r="F3806" i="1" s="1"/>
  <c r="E3807" i="1"/>
  <c r="F3807" i="1" s="1"/>
  <c r="E3808" i="1"/>
  <c r="F3808" i="1" s="1"/>
  <c r="E3809" i="1"/>
  <c r="F3809" i="1" s="1"/>
  <c r="E3810" i="1"/>
  <c r="F3810" i="1" s="1"/>
  <c r="E3811" i="1"/>
  <c r="F3811" i="1" s="1"/>
  <c r="E3812" i="1"/>
  <c r="F3812" i="1" s="1"/>
  <c r="E3813" i="1"/>
  <c r="F3813" i="1" s="1"/>
  <c r="E3814" i="1"/>
  <c r="F3814" i="1" s="1"/>
  <c r="E3815" i="1"/>
  <c r="F3815" i="1" s="1"/>
  <c r="E3816" i="1"/>
  <c r="F3816" i="1" s="1"/>
  <c r="E3817" i="1"/>
  <c r="F3817" i="1" s="1"/>
  <c r="E3818" i="1"/>
  <c r="F3818" i="1" s="1"/>
  <c r="E3819" i="1"/>
  <c r="F3819" i="1" s="1"/>
  <c r="E3820" i="1"/>
  <c r="F3820" i="1" s="1"/>
  <c r="E3821" i="1"/>
  <c r="F3821" i="1" s="1"/>
  <c r="E3822" i="1"/>
  <c r="F3822" i="1" s="1"/>
  <c r="E3823" i="1"/>
  <c r="F3823" i="1" s="1"/>
  <c r="E3824" i="1"/>
  <c r="F3824" i="1" s="1"/>
  <c r="E3825" i="1"/>
  <c r="F3825" i="1" s="1"/>
  <c r="E3826" i="1"/>
  <c r="F3826" i="1" s="1"/>
  <c r="E3827" i="1"/>
  <c r="F3827" i="1" s="1"/>
  <c r="E3828" i="1"/>
  <c r="F3828" i="1" s="1"/>
  <c r="E3829" i="1"/>
  <c r="F3829" i="1" s="1"/>
  <c r="E3830" i="1"/>
  <c r="F3830" i="1" s="1"/>
  <c r="E3831" i="1"/>
  <c r="F3831" i="1" s="1"/>
  <c r="E3832" i="1"/>
  <c r="F3832" i="1" s="1"/>
  <c r="E3833" i="1"/>
  <c r="F3833" i="1" s="1"/>
  <c r="E3834" i="1"/>
  <c r="F3834" i="1" s="1"/>
  <c r="E3835" i="1"/>
  <c r="F3835" i="1" s="1"/>
  <c r="E3836" i="1"/>
  <c r="F3836" i="1" s="1"/>
  <c r="E3837" i="1"/>
  <c r="F3837" i="1" s="1"/>
  <c r="E3838" i="1"/>
  <c r="F3838" i="1" s="1"/>
  <c r="E3839" i="1"/>
  <c r="F3839" i="1" s="1"/>
  <c r="E3840" i="1"/>
  <c r="F3840" i="1" s="1"/>
  <c r="E3841" i="1"/>
  <c r="F3841" i="1" s="1"/>
  <c r="E3842" i="1"/>
  <c r="F3842" i="1" s="1"/>
  <c r="E3843" i="1"/>
  <c r="F3843" i="1" s="1"/>
  <c r="E3844" i="1"/>
  <c r="F3844" i="1" s="1"/>
  <c r="E3845" i="1"/>
  <c r="F3845" i="1" s="1"/>
  <c r="E3846" i="1"/>
  <c r="F3846" i="1" s="1"/>
  <c r="E3847" i="1"/>
  <c r="F3847" i="1" s="1"/>
  <c r="E3848" i="1"/>
  <c r="F3848" i="1" s="1"/>
  <c r="E3849" i="1"/>
  <c r="F3849" i="1" s="1"/>
  <c r="E3850" i="1"/>
  <c r="F3850" i="1" s="1"/>
  <c r="E3851" i="1"/>
  <c r="F3851" i="1" s="1"/>
  <c r="E3852" i="1"/>
  <c r="F3852" i="1" s="1"/>
  <c r="E3853" i="1"/>
  <c r="F3853" i="1" s="1"/>
  <c r="E3854" i="1"/>
  <c r="F3854" i="1" s="1"/>
  <c r="E3855" i="1"/>
  <c r="F3855" i="1" s="1"/>
  <c r="E3856" i="1"/>
  <c r="F3856" i="1" s="1"/>
  <c r="E3857" i="1"/>
  <c r="F3857" i="1" s="1"/>
  <c r="E3858" i="1"/>
  <c r="F3858" i="1" s="1"/>
  <c r="E3859" i="1"/>
  <c r="F3859" i="1" s="1"/>
  <c r="E3860" i="1"/>
  <c r="F3860" i="1" s="1"/>
  <c r="E3861" i="1"/>
  <c r="F3861" i="1" s="1"/>
  <c r="E3862" i="1"/>
  <c r="F3862" i="1" s="1"/>
  <c r="E3863" i="1"/>
  <c r="F3863" i="1" s="1"/>
  <c r="E3864" i="1"/>
  <c r="F3864" i="1" s="1"/>
  <c r="E3865" i="1"/>
  <c r="F3865" i="1" s="1"/>
  <c r="E3866" i="1"/>
  <c r="F3866" i="1" s="1"/>
  <c r="E3867" i="1"/>
  <c r="F3867" i="1" s="1"/>
  <c r="E3868" i="1"/>
  <c r="F3868" i="1" s="1"/>
  <c r="E3869" i="1"/>
  <c r="F3869" i="1" s="1"/>
  <c r="E3870" i="1"/>
  <c r="F3870" i="1" s="1"/>
  <c r="E3871" i="1"/>
  <c r="F3871" i="1" s="1"/>
  <c r="E3872" i="1"/>
  <c r="F3872" i="1" s="1"/>
  <c r="E3873" i="1"/>
  <c r="F3873" i="1" s="1"/>
  <c r="E3874" i="1"/>
  <c r="F3874" i="1" s="1"/>
  <c r="E3875" i="1"/>
  <c r="F3875" i="1" s="1"/>
  <c r="E3876" i="1"/>
  <c r="F3876" i="1" s="1"/>
  <c r="E3877" i="1"/>
  <c r="F3877" i="1" s="1"/>
  <c r="E3878" i="1"/>
  <c r="F3878" i="1" s="1"/>
  <c r="E3879" i="1"/>
  <c r="F3879" i="1" s="1"/>
  <c r="E3880" i="1"/>
  <c r="F3880" i="1" s="1"/>
  <c r="E3881" i="1"/>
  <c r="F3881" i="1" s="1"/>
  <c r="E3882" i="1"/>
  <c r="F3882" i="1" s="1"/>
  <c r="E3883" i="1"/>
  <c r="F3883" i="1" s="1"/>
  <c r="E3884" i="1"/>
  <c r="F3884" i="1" s="1"/>
  <c r="E3885" i="1"/>
  <c r="F3885" i="1" s="1"/>
  <c r="E3886" i="1"/>
  <c r="F3886" i="1" s="1"/>
  <c r="E3887" i="1"/>
  <c r="F3887" i="1" s="1"/>
  <c r="E3888" i="1"/>
  <c r="F3888" i="1" s="1"/>
  <c r="E3889" i="1"/>
  <c r="F3889" i="1" s="1"/>
  <c r="E3890" i="1"/>
  <c r="F3890" i="1" s="1"/>
  <c r="E3891" i="1"/>
  <c r="F3891" i="1" s="1"/>
  <c r="E3892" i="1"/>
  <c r="F3892" i="1" s="1"/>
  <c r="E3893" i="1"/>
  <c r="F3893" i="1" s="1"/>
  <c r="E3894" i="1"/>
  <c r="F3894" i="1" s="1"/>
  <c r="E3895" i="1"/>
  <c r="F3895" i="1" s="1"/>
  <c r="E3896" i="1"/>
  <c r="F3896" i="1" s="1"/>
  <c r="E3897" i="1"/>
  <c r="F3897" i="1" s="1"/>
  <c r="E3898" i="1"/>
  <c r="F3898" i="1" s="1"/>
  <c r="E3899" i="1"/>
  <c r="F3899" i="1" s="1"/>
  <c r="E3900" i="1"/>
  <c r="F3900" i="1" s="1"/>
  <c r="E3901" i="1"/>
  <c r="F3901" i="1" s="1"/>
  <c r="E3902" i="1"/>
  <c r="F3902" i="1" s="1"/>
  <c r="E3903" i="1"/>
  <c r="F3903" i="1" s="1"/>
  <c r="E3904" i="1"/>
  <c r="F3904" i="1" s="1"/>
  <c r="E3905" i="1"/>
  <c r="F3905" i="1" s="1"/>
  <c r="E3906" i="1"/>
  <c r="F3906" i="1" s="1"/>
  <c r="E3907" i="1"/>
  <c r="F3907" i="1" s="1"/>
  <c r="E3908" i="1"/>
  <c r="F3908" i="1" s="1"/>
  <c r="E3909" i="1"/>
  <c r="F3909" i="1" s="1"/>
  <c r="E3910" i="1"/>
  <c r="F3910" i="1" s="1"/>
  <c r="E3911" i="1"/>
  <c r="F3911" i="1" s="1"/>
  <c r="E3912" i="1"/>
  <c r="F3912" i="1" s="1"/>
  <c r="E3913" i="1"/>
  <c r="F3913" i="1" s="1"/>
  <c r="E3914" i="1"/>
  <c r="F3914" i="1" s="1"/>
  <c r="E3915" i="1"/>
  <c r="F3915" i="1" s="1"/>
  <c r="E3916" i="1"/>
  <c r="F3916" i="1" s="1"/>
  <c r="E3917" i="1"/>
  <c r="F3917" i="1" s="1"/>
  <c r="E3918" i="1"/>
  <c r="F3918" i="1" s="1"/>
  <c r="E3919" i="1"/>
  <c r="F3919" i="1" s="1"/>
  <c r="E3920" i="1"/>
  <c r="F3920" i="1" s="1"/>
  <c r="E3921" i="1"/>
  <c r="F3921" i="1" s="1"/>
  <c r="E3922" i="1"/>
  <c r="F3922" i="1" s="1"/>
  <c r="E3923" i="1"/>
  <c r="F3923" i="1" s="1"/>
  <c r="E3924" i="1"/>
  <c r="F3924" i="1" s="1"/>
  <c r="E3925" i="1"/>
  <c r="F3925" i="1" s="1"/>
  <c r="E3926" i="1"/>
  <c r="F3926" i="1" s="1"/>
  <c r="E3927" i="1"/>
  <c r="F3927" i="1" s="1"/>
  <c r="E3928" i="1"/>
  <c r="F3928" i="1" s="1"/>
  <c r="E3929" i="1"/>
  <c r="F3929" i="1" s="1"/>
  <c r="E3930" i="1"/>
  <c r="F3930" i="1" s="1"/>
  <c r="E3931" i="1"/>
  <c r="F3931" i="1" s="1"/>
  <c r="E3932" i="1"/>
  <c r="F3932" i="1" s="1"/>
  <c r="E3933" i="1"/>
  <c r="F3933" i="1" s="1"/>
  <c r="E3934" i="1"/>
  <c r="F3934" i="1" s="1"/>
  <c r="E3935" i="1"/>
  <c r="F3935" i="1" s="1"/>
  <c r="E3936" i="1"/>
  <c r="F3936" i="1" s="1"/>
  <c r="E3937" i="1"/>
  <c r="F3937" i="1" s="1"/>
  <c r="E3938" i="1"/>
  <c r="F3938" i="1" s="1"/>
  <c r="E3939" i="1"/>
  <c r="F3939" i="1" s="1"/>
  <c r="E3940" i="1"/>
  <c r="F3940" i="1" s="1"/>
  <c r="E3941" i="1"/>
  <c r="F3941" i="1" s="1"/>
  <c r="E3942" i="1"/>
  <c r="F3942" i="1" s="1"/>
  <c r="E3943" i="1"/>
  <c r="F3943" i="1" s="1"/>
  <c r="E3944" i="1"/>
  <c r="F3944" i="1" s="1"/>
  <c r="E3945" i="1"/>
  <c r="F3945" i="1" s="1"/>
  <c r="E3946" i="1"/>
  <c r="F3946" i="1" s="1"/>
  <c r="E3947" i="1"/>
  <c r="F3947" i="1" s="1"/>
  <c r="E3948" i="1"/>
  <c r="F3948" i="1" s="1"/>
  <c r="E3949" i="1"/>
  <c r="F3949" i="1" s="1"/>
  <c r="E3950" i="1"/>
  <c r="F3950" i="1" s="1"/>
  <c r="E3951" i="1"/>
  <c r="F3951" i="1" s="1"/>
  <c r="E3952" i="1"/>
  <c r="F3952" i="1" s="1"/>
  <c r="E3953" i="1"/>
  <c r="F3953" i="1" s="1"/>
  <c r="E3954" i="1"/>
  <c r="F3954" i="1" s="1"/>
  <c r="E3955" i="1"/>
  <c r="F3955" i="1" s="1"/>
  <c r="E3956" i="1"/>
  <c r="F3956" i="1" s="1"/>
  <c r="E3957" i="1"/>
  <c r="F3957" i="1" s="1"/>
  <c r="E3958" i="1"/>
  <c r="F3958" i="1" s="1"/>
  <c r="E3959" i="1"/>
  <c r="F3959" i="1" s="1"/>
  <c r="E3960" i="1"/>
  <c r="F3960" i="1" s="1"/>
  <c r="E3961" i="1"/>
  <c r="F3961" i="1" s="1"/>
  <c r="E3962" i="1"/>
  <c r="F3962" i="1" s="1"/>
  <c r="E3963" i="1"/>
  <c r="F3963" i="1" s="1"/>
  <c r="E3964" i="1"/>
  <c r="F3964" i="1" s="1"/>
  <c r="E3965" i="1"/>
  <c r="F3965" i="1" s="1"/>
  <c r="E3966" i="1"/>
  <c r="F3966" i="1" s="1"/>
  <c r="E3967" i="1"/>
  <c r="F3967" i="1" s="1"/>
  <c r="E3968" i="1"/>
  <c r="F3968" i="1" s="1"/>
  <c r="E3969" i="1"/>
  <c r="F3969" i="1" s="1"/>
  <c r="E3970" i="1"/>
  <c r="F3970" i="1" s="1"/>
  <c r="E3971" i="1"/>
  <c r="F3971" i="1" s="1"/>
  <c r="E3972" i="1"/>
  <c r="F3972" i="1" s="1"/>
  <c r="E3973" i="1"/>
  <c r="F3973" i="1" s="1"/>
  <c r="E3974" i="1"/>
  <c r="F3974" i="1" s="1"/>
  <c r="E3975" i="1"/>
  <c r="F3975" i="1" s="1"/>
  <c r="E3976" i="1"/>
  <c r="F3976" i="1" s="1"/>
  <c r="E3977" i="1"/>
  <c r="F3977" i="1" s="1"/>
  <c r="E3978" i="1"/>
  <c r="F3978" i="1" s="1"/>
  <c r="E3979" i="1"/>
  <c r="F3979" i="1" s="1"/>
  <c r="E3980" i="1"/>
  <c r="F3980" i="1" s="1"/>
  <c r="E3981" i="1"/>
  <c r="F3981" i="1" s="1"/>
  <c r="E3982" i="1"/>
  <c r="F3982" i="1" s="1"/>
  <c r="E3983" i="1"/>
  <c r="F3983" i="1" s="1"/>
  <c r="E3984" i="1"/>
  <c r="F3984" i="1" s="1"/>
  <c r="E3985" i="1"/>
  <c r="F3985" i="1" s="1"/>
  <c r="E3986" i="1"/>
  <c r="F3986" i="1" s="1"/>
  <c r="E3987" i="1"/>
  <c r="F3987" i="1" s="1"/>
  <c r="E3988" i="1"/>
  <c r="F3988" i="1" s="1"/>
  <c r="E3989" i="1"/>
  <c r="F3989" i="1" s="1"/>
  <c r="E3990" i="1"/>
  <c r="F3990" i="1" s="1"/>
  <c r="E3991" i="1"/>
  <c r="F3991" i="1" s="1"/>
  <c r="E3992" i="1"/>
  <c r="F3992" i="1" s="1"/>
  <c r="E3993" i="1"/>
  <c r="F3993" i="1" s="1"/>
  <c r="E3994" i="1"/>
  <c r="F3994" i="1" s="1"/>
  <c r="E3995" i="1"/>
  <c r="F3995" i="1" s="1"/>
  <c r="E3996" i="1"/>
  <c r="F3996" i="1" s="1"/>
  <c r="E3997" i="1"/>
  <c r="F3997" i="1" s="1"/>
  <c r="E3998" i="1"/>
  <c r="F3998" i="1" s="1"/>
  <c r="E3999" i="1"/>
  <c r="F3999" i="1" s="1"/>
  <c r="E4000" i="1"/>
  <c r="F4000" i="1" s="1"/>
  <c r="E4001" i="1"/>
  <c r="F4001" i="1" s="1"/>
  <c r="E4002" i="1"/>
  <c r="F4002" i="1" s="1"/>
  <c r="E4003" i="1"/>
  <c r="F4003" i="1" s="1"/>
  <c r="E4004" i="1"/>
  <c r="F4004" i="1" s="1"/>
  <c r="E4005" i="1"/>
  <c r="F4005" i="1" s="1"/>
  <c r="E4006" i="1"/>
  <c r="F4006" i="1" s="1"/>
  <c r="E4007" i="1"/>
  <c r="F4007" i="1" s="1"/>
  <c r="E4008" i="1"/>
  <c r="F4008" i="1" s="1"/>
  <c r="E4009" i="1"/>
  <c r="F4009" i="1" s="1"/>
  <c r="E4010" i="1"/>
  <c r="F4010" i="1" s="1"/>
  <c r="E4011" i="1"/>
  <c r="F4011" i="1" s="1"/>
  <c r="E4012" i="1"/>
  <c r="F4012" i="1" s="1"/>
  <c r="E4013" i="1"/>
  <c r="F4013" i="1" s="1"/>
  <c r="E4014" i="1"/>
  <c r="F4014" i="1" s="1"/>
  <c r="E4015" i="1"/>
  <c r="F4015" i="1" s="1"/>
  <c r="E4016" i="1"/>
  <c r="F4016" i="1" s="1"/>
  <c r="E4017" i="1"/>
  <c r="F4017" i="1" s="1"/>
  <c r="E4018" i="1"/>
  <c r="F4018" i="1" s="1"/>
  <c r="E4019" i="1"/>
  <c r="F4019" i="1" s="1"/>
  <c r="E4020" i="1"/>
  <c r="F4020" i="1" s="1"/>
  <c r="E4021" i="1"/>
  <c r="F4021" i="1" s="1"/>
  <c r="E4022" i="1"/>
  <c r="F4022" i="1" s="1"/>
  <c r="E4023" i="1"/>
  <c r="F4023" i="1" s="1"/>
  <c r="E4024" i="1"/>
  <c r="F4024" i="1" s="1"/>
  <c r="E4025" i="1"/>
  <c r="F4025" i="1" s="1"/>
  <c r="E4026" i="1"/>
  <c r="F4026" i="1" s="1"/>
  <c r="E4027" i="1"/>
  <c r="F4027" i="1" s="1"/>
  <c r="E4028" i="1"/>
  <c r="F4028" i="1" s="1"/>
  <c r="E4029" i="1"/>
  <c r="F4029" i="1" s="1"/>
  <c r="E4030" i="1"/>
  <c r="F4030" i="1" s="1"/>
  <c r="E4031" i="1"/>
  <c r="F4031" i="1" s="1"/>
  <c r="E4032" i="1"/>
  <c r="F4032" i="1" s="1"/>
  <c r="E4033" i="1"/>
  <c r="F4033" i="1" s="1"/>
  <c r="E4034" i="1"/>
  <c r="F4034" i="1" s="1"/>
  <c r="E4035" i="1"/>
  <c r="F4035" i="1" s="1"/>
  <c r="E4036" i="1"/>
  <c r="F4036" i="1" s="1"/>
  <c r="E4037" i="1"/>
  <c r="F4037" i="1" s="1"/>
  <c r="E4038" i="1"/>
  <c r="F4038" i="1" s="1"/>
  <c r="E4039" i="1"/>
  <c r="F4039" i="1" s="1"/>
  <c r="E4040" i="1"/>
  <c r="F4040" i="1" s="1"/>
  <c r="E4041" i="1"/>
  <c r="F4041" i="1" s="1"/>
  <c r="E4042" i="1"/>
  <c r="F4042" i="1" s="1"/>
  <c r="E4043" i="1"/>
  <c r="F4043" i="1" s="1"/>
  <c r="E4044" i="1"/>
  <c r="F4044" i="1" s="1"/>
  <c r="E4045" i="1"/>
  <c r="F4045" i="1" s="1"/>
  <c r="E4046" i="1"/>
  <c r="F4046" i="1" s="1"/>
  <c r="E4047" i="1"/>
  <c r="F4047" i="1" s="1"/>
  <c r="E4048" i="1"/>
  <c r="F4048" i="1" s="1"/>
  <c r="E4049" i="1"/>
  <c r="F4049" i="1" s="1"/>
  <c r="E4050" i="1"/>
  <c r="F4050" i="1" s="1"/>
  <c r="E4051" i="1"/>
  <c r="F4051" i="1" s="1"/>
  <c r="E4052" i="1"/>
  <c r="F4052" i="1" s="1"/>
  <c r="E4053" i="1"/>
  <c r="F4053" i="1" s="1"/>
  <c r="E4054" i="1"/>
  <c r="F4054" i="1" s="1"/>
  <c r="E4055" i="1"/>
  <c r="F4055" i="1" s="1"/>
  <c r="E4056" i="1"/>
  <c r="F4056" i="1" s="1"/>
  <c r="E4057" i="1"/>
  <c r="F4057" i="1" s="1"/>
  <c r="E4058" i="1"/>
  <c r="F4058" i="1" s="1"/>
  <c r="E4059" i="1"/>
  <c r="F4059" i="1" s="1"/>
  <c r="E4060" i="1"/>
  <c r="F4060" i="1" s="1"/>
  <c r="E4061" i="1"/>
  <c r="F4061" i="1" s="1"/>
  <c r="E4062" i="1"/>
  <c r="F4062" i="1" s="1"/>
  <c r="E4063" i="1"/>
  <c r="F4063" i="1" s="1"/>
  <c r="E4064" i="1"/>
  <c r="F4064" i="1" s="1"/>
  <c r="E4065" i="1"/>
  <c r="F4065" i="1" s="1"/>
  <c r="E4066" i="1"/>
  <c r="F4066" i="1" s="1"/>
  <c r="E4067" i="1"/>
  <c r="F4067" i="1" s="1"/>
  <c r="E4068" i="1"/>
  <c r="F4068" i="1" s="1"/>
  <c r="E4069" i="1"/>
  <c r="F4069" i="1" s="1"/>
  <c r="E4070" i="1"/>
  <c r="F4070" i="1" s="1"/>
  <c r="E4071" i="1"/>
  <c r="F4071" i="1" s="1"/>
  <c r="E4072" i="1"/>
  <c r="F4072" i="1" s="1"/>
  <c r="E4073" i="1"/>
  <c r="F4073" i="1" s="1"/>
  <c r="E4074" i="1"/>
  <c r="F4074" i="1" s="1"/>
  <c r="E4075" i="1"/>
  <c r="F4075" i="1" s="1"/>
  <c r="E4076" i="1"/>
  <c r="F4076" i="1" s="1"/>
  <c r="E4077" i="1"/>
  <c r="F4077" i="1" s="1"/>
  <c r="E4078" i="1"/>
  <c r="F4078" i="1" s="1"/>
  <c r="E4079" i="1"/>
  <c r="F4079" i="1" s="1"/>
  <c r="E4080" i="1"/>
  <c r="F4080" i="1" s="1"/>
  <c r="E4081" i="1"/>
  <c r="F4081" i="1" s="1"/>
  <c r="E4082" i="1"/>
  <c r="F4082" i="1" s="1"/>
  <c r="E4083" i="1"/>
  <c r="F4083" i="1" s="1"/>
  <c r="E4084" i="1"/>
  <c r="F4084" i="1" s="1"/>
  <c r="E4085" i="1"/>
  <c r="F4085" i="1" s="1"/>
  <c r="E4086" i="1"/>
  <c r="F4086" i="1" s="1"/>
  <c r="E4087" i="1"/>
  <c r="F4087" i="1" s="1"/>
  <c r="E4088" i="1"/>
  <c r="F4088" i="1" s="1"/>
  <c r="E4089" i="1"/>
  <c r="F4089" i="1" s="1"/>
  <c r="E4090" i="1"/>
  <c r="F4090" i="1" s="1"/>
  <c r="E4091" i="1"/>
  <c r="F4091" i="1" s="1"/>
  <c r="E4092" i="1"/>
  <c r="F4092" i="1" s="1"/>
  <c r="E4093" i="1"/>
  <c r="F4093" i="1" s="1"/>
  <c r="E4094" i="1"/>
  <c r="F4094" i="1" s="1"/>
  <c r="E4095" i="1"/>
  <c r="F4095" i="1" s="1"/>
  <c r="E4096" i="1"/>
  <c r="F4096" i="1" s="1"/>
  <c r="E4097" i="1"/>
  <c r="F4097" i="1" s="1"/>
  <c r="E4098" i="1"/>
  <c r="F4098" i="1" s="1"/>
  <c r="E4099" i="1"/>
  <c r="F4099" i="1" s="1"/>
  <c r="E4100" i="1"/>
  <c r="F4100" i="1" s="1"/>
  <c r="E4101" i="1"/>
  <c r="F4101" i="1" s="1"/>
  <c r="E4102" i="1"/>
  <c r="F4102" i="1" s="1"/>
  <c r="E4103" i="1"/>
  <c r="F4103" i="1" s="1"/>
  <c r="E4104" i="1"/>
  <c r="F4104" i="1" s="1"/>
  <c r="E4105" i="1"/>
  <c r="F4105" i="1" s="1"/>
  <c r="E4106" i="1"/>
  <c r="F4106" i="1" s="1"/>
  <c r="E4107" i="1"/>
  <c r="F4107" i="1" s="1"/>
  <c r="E4108" i="1"/>
  <c r="F4108" i="1" s="1"/>
  <c r="E4109" i="1"/>
  <c r="F4109" i="1" s="1"/>
  <c r="E4110" i="1"/>
  <c r="F4110" i="1" s="1"/>
  <c r="E4111" i="1"/>
  <c r="F4111" i="1" s="1"/>
  <c r="E4112" i="1"/>
  <c r="F4112" i="1" s="1"/>
  <c r="E4113" i="1"/>
  <c r="F4113" i="1" s="1"/>
  <c r="E4114" i="1"/>
  <c r="F4114" i="1" s="1"/>
  <c r="E4115" i="1"/>
  <c r="F4115" i="1" s="1"/>
  <c r="E4116" i="1"/>
  <c r="F4116" i="1" s="1"/>
  <c r="E4117" i="1"/>
  <c r="F4117" i="1" s="1"/>
  <c r="E4118" i="1"/>
  <c r="F4118" i="1" s="1"/>
  <c r="E4119" i="1"/>
  <c r="F4119" i="1" s="1"/>
  <c r="E4120" i="1"/>
  <c r="F4120" i="1" s="1"/>
  <c r="E4121" i="1"/>
  <c r="F4121" i="1" s="1"/>
  <c r="E4122" i="1"/>
  <c r="F4122" i="1" s="1"/>
  <c r="E4123" i="1"/>
  <c r="F4123" i="1" s="1"/>
  <c r="E4124" i="1"/>
  <c r="F4124" i="1" s="1"/>
  <c r="E4125" i="1"/>
  <c r="F4125" i="1" s="1"/>
  <c r="E4126" i="1"/>
  <c r="F4126" i="1" s="1"/>
  <c r="E4127" i="1"/>
  <c r="F4127" i="1" s="1"/>
  <c r="E4128" i="1"/>
  <c r="F4128" i="1" s="1"/>
  <c r="E4129" i="1"/>
  <c r="F4129" i="1" s="1"/>
  <c r="E4130" i="1"/>
  <c r="F4130" i="1" s="1"/>
  <c r="E4131" i="1"/>
  <c r="F4131" i="1" s="1"/>
  <c r="E4132" i="1"/>
  <c r="F4132" i="1" s="1"/>
  <c r="E4133" i="1"/>
  <c r="F4133" i="1" s="1"/>
  <c r="E4134" i="1"/>
  <c r="F4134" i="1" s="1"/>
  <c r="E4135" i="1"/>
  <c r="F4135" i="1" s="1"/>
  <c r="E4136" i="1"/>
  <c r="F4136" i="1" s="1"/>
  <c r="E4137" i="1"/>
  <c r="F4137" i="1" s="1"/>
  <c r="E4138" i="1"/>
  <c r="F4138" i="1" s="1"/>
  <c r="E4139" i="1"/>
  <c r="F4139" i="1" s="1"/>
  <c r="E4140" i="1"/>
  <c r="F4140" i="1" s="1"/>
  <c r="E4141" i="1"/>
  <c r="F4141" i="1" s="1"/>
  <c r="E4142" i="1"/>
  <c r="F4142" i="1" s="1"/>
  <c r="E4143" i="1"/>
  <c r="F4143" i="1" s="1"/>
  <c r="E4144" i="1"/>
  <c r="F4144" i="1" s="1"/>
  <c r="E4145" i="1"/>
  <c r="F4145" i="1" s="1"/>
  <c r="E4146" i="1"/>
  <c r="F4146" i="1" s="1"/>
  <c r="E4147" i="1"/>
  <c r="F4147" i="1" s="1"/>
  <c r="E4148" i="1"/>
  <c r="F4148" i="1" s="1"/>
  <c r="E4149" i="1"/>
  <c r="F4149" i="1" s="1"/>
  <c r="E4150" i="1"/>
  <c r="F4150" i="1" s="1"/>
  <c r="E4151" i="1"/>
  <c r="F4151" i="1" s="1"/>
  <c r="E4152" i="1"/>
  <c r="F4152" i="1" s="1"/>
  <c r="E4153" i="1"/>
  <c r="F4153" i="1" s="1"/>
  <c r="E4154" i="1"/>
  <c r="F4154" i="1" s="1"/>
  <c r="E4155" i="1"/>
  <c r="F4155" i="1" s="1"/>
  <c r="E4156" i="1"/>
  <c r="F4156" i="1" s="1"/>
  <c r="E4157" i="1"/>
  <c r="F4157" i="1" s="1"/>
  <c r="E4158" i="1"/>
  <c r="F4158" i="1" s="1"/>
  <c r="E4159" i="1"/>
  <c r="F4159" i="1" s="1"/>
  <c r="E4160" i="1"/>
  <c r="F4160" i="1" s="1"/>
  <c r="E4161" i="1"/>
  <c r="F4161" i="1" s="1"/>
  <c r="E4162" i="1"/>
  <c r="F4162" i="1" s="1"/>
  <c r="E4163" i="1"/>
  <c r="F4163" i="1" s="1"/>
  <c r="E4164" i="1"/>
  <c r="F4164" i="1" s="1"/>
  <c r="E4165" i="1"/>
  <c r="F4165" i="1" s="1"/>
  <c r="E4166" i="1"/>
  <c r="F4166" i="1" s="1"/>
  <c r="E4167" i="1"/>
  <c r="F4167" i="1" s="1"/>
  <c r="E4168" i="1"/>
  <c r="F4168" i="1" s="1"/>
  <c r="E4169" i="1"/>
  <c r="F4169" i="1" s="1"/>
  <c r="E4170" i="1"/>
  <c r="F4170" i="1" s="1"/>
  <c r="E4171" i="1"/>
  <c r="F4171" i="1" s="1"/>
  <c r="E4172" i="1"/>
  <c r="F4172" i="1" s="1"/>
  <c r="E4173" i="1"/>
  <c r="F4173" i="1" s="1"/>
  <c r="E4174" i="1"/>
  <c r="F4174" i="1" s="1"/>
  <c r="E4175" i="1"/>
  <c r="F4175" i="1" s="1"/>
  <c r="E4176" i="1"/>
  <c r="F4176" i="1" s="1"/>
  <c r="E4177" i="1"/>
  <c r="F4177" i="1" s="1"/>
  <c r="E4178" i="1"/>
  <c r="F4178" i="1" s="1"/>
  <c r="E4179" i="1"/>
  <c r="F4179" i="1" s="1"/>
  <c r="E4180" i="1"/>
  <c r="F4180" i="1" s="1"/>
  <c r="E4181" i="1"/>
  <c r="F4181" i="1" s="1"/>
  <c r="E4182" i="1"/>
  <c r="F4182" i="1" s="1"/>
  <c r="E4183" i="1"/>
  <c r="F4183" i="1" s="1"/>
  <c r="E4184" i="1"/>
  <c r="F4184" i="1" s="1"/>
  <c r="E4185" i="1"/>
  <c r="F4185" i="1" s="1"/>
  <c r="E4186" i="1"/>
  <c r="F4186" i="1" s="1"/>
  <c r="E4187" i="1"/>
  <c r="F4187" i="1" s="1"/>
  <c r="E4188" i="1"/>
  <c r="F4188" i="1" s="1"/>
  <c r="E4189" i="1"/>
  <c r="F4189" i="1" s="1"/>
  <c r="E4190" i="1"/>
  <c r="F4190" i="1" s="1"/>
  <c r="E4191" i="1"/>
  <c r="F4191" i="1" s="1"/>
  <c r="E4192" i="1"/>
  <c r="F4192" i="1" s="1"/>
  <c r="E4193" i="1"/>
  <c r="F4193" i="1" s="1"/>
  <c r="E4194" i="1"/>
  <c r="F4194" i="1" s="1"/>
  <c r="E4195" i="1"/>
  <c r="F4195" i="1" s="1"/>
  <c r="E4196" i="1"/>
  <c r="F4196" i="1" s="1"/>
  <c r="E4197" i="1"/>
  <c r="F4197" i="1" s="1"/>
  <c r="E4198" i="1"/>
  <c r="F4198" i="1" s="1"/>
  <c r="E4199" i="1"/>
  <c r="F4199" i="1" s="1"/>
  <c r="E4200" i="1"/>
  <c r="F4200" i="1" s="1"/>
  <c r="E4201" i="1"/>
  <c r="F4201" i="1" s="1"/>
  <c r="E4202" i="1"/>
  <c r="F4202" i="1" s="1"/>
  <c r="E4203" i="1"/>
  <c r="F4203" i="1" s="1"/>
  <c r="E4204" i="1"/>
  <c r="F4204" i="1" s="1"/>
  <c r="E4205" i="1"/>
  <c r="F4205" i="1" s="1"/>
  <c r="E4206" i="1"/>
  <c r="F4206" i="1" s="1"/>
  <c r="E4207" i="1"/>
  <c r="F4207" i="1" s="1"/>
  <c r="E4208" i="1"/>
  <c r="F4208" i="1" s="1"/>
  <c r="E4209" i="1"/>
  <c r="F4209" i="1" s="1"/>
  <c r="E4210" i="1"/>
  <c r="F4210" i="1" s="1"/>
  <c r="E4211" i="1"/>
  <c r="F4211" i="1" s="1"/>
  <c r="E4212" i="1"/>
  <c r="F4212" i="1" s="1"/>
  <c r="E4213" i="1"/>
  <c r="F4213" i="1" s="1"/>
  <c r="E4214" i="1"/>
  <c r="F4214" i="1" s="1"/>
  <c r="E4215" i="1"/>
  <c r="F4215" i="1" s="1"/>
  <c r="E4216" i="1"/>
  <c r="F4216" i="1" s="1"/>
  <c r="E4217" i="1"/>
  <c r="F4217" i="1" s="1"/>
  <c r="E4218" i="1"/>
  <c r="F4218" i="1" s="1"/>
  <c r="E4219" i="1"/>
  <c r="F4219" i="1" s="1"/>
  <c r="E4220" i="1"/>
  <c r="F4220" i="1" s="1"/>
  <c r="E4221" i="1"/>
  <c r="F4221" i="1" s="1"/>
  <c r="E4222" i="1"/>
  <c r="F4222" i="1" s="1"/>
  <c r="E4223" i="1"/>
  <c r="F4223" i="1" s="1"/>
  <c r="E4224" i="1"/>
  <c r="F4224" i="1" s="1"/>
  <c r="E4225" i="1"/>
  <c r="F4225" i="1" s="1"/>
  <c r="E4226" i="1"/>
  <c r="F4226" i="1" s="1"/>
  <c r="E4227" i="1"/>
  <c r="F4227" i="1" s="1"/>
  <c r="E4228" i="1"/>
  <c r="F4228" i="1" s="1"/>
  <c r="E4229" i="1"/>
  <c r="F4229" i="1" s="1"/>
  <c r="E4230" i="1"/>
  <c r="F4230" i="1" s="1"/>
  <c r="E4231" i="1"/>
  <c r="F4231" i="1" s="1"/>
  <c r="E4232" i="1"/>
  <c r="F4232" i="1" s="1"/>
  <c r="E4233" i="1"/>
  <c r="F4233" i="1" s="1"/>
  <c r="E4234" i="1"/>
  <c r="F4234" i="1" s="1"/>
  <c r="E4235" i="1"/>
  <c r="F4235" i="1" s="1"/>
  <c r="E4236" i="1"/>
  <c r="F4236" i="1" s="1"/>
  <c r="E4237" i="1"/>
  <c r="F4237" i="1" s="1"/>
  <c r="E4238" i="1"/>
  <c r="F4238" i="1" s="1"/>
  <c r="E4239" i="1"/>
  <c r="F4239" i="1" s="1"/>
  <c r="E4240" i="1"/>
  <c r="F4240" i="1" s="1"/>
  <c r="E4241" i="1"/>
  <c r="F4241" i="1" s="1"/>
  <c r="E4242" i="1"/>
  <c r="F4242" i="1" s="1"/>
  <c r="E4243" i="1"/>
  <c r="F4243" i="1" s="1"/>
  <c r="E4244" i="1"/>
  <c r="F4244" i="1" s="1"/>
  <c r="E4245" i="1"/>
  <c r="F4245" i="1" s="1"/>
  <c r="E4246" i="1"/>
  <c r="F4246" i="1" s="1"/>
  <c r="E4247" i="1"/>
  <c r="F4247" i="1" s="1"/>
  <c r="E4248" i="1"/>
  <c r="F4248" i="1" s="1"/>
  <c r="E4249" i="1"/>
  <c r="F4249" i="1" s="1"/>
  <c r="E4250" i="1"/>
  <c r="F4250" i="1" s="1"/>
  <c r="E4251" i="1"/>
  <c r="F4251" i="1" s="1"/>
  <c r="E4252" i="1"/>
  <c r="F4252" i="1" s="1"/>
  <c r="E4253" i="1"/>
  <c r="F4253" i="1" s="1"/>
  <c r="E4254" i="1"/>
  <c r="F4254" i="1" s="1"/>
  <c r="E4255" i="1"/>
  <c r="F4255" i="1" s="1"/>
  <c r="E4256" i="1"/>
  <c r="F4256" i="1" s="1"/>
  <c r="E4257" i="1"/>
  <c r="F4257" i="1" s="1"/>
  <c r="E4258" i="1"/>
  <c r="F4258" i="1" s="1"/>
  <c r="E4259" i="1"/>
  <c r="F4259" i="1" s="1"/>
  <c r="E4260" i="1"/>
  <c r="F4260" i="1" s="1"/>
  <c r="E4261" i="1"/>
  <c r="F4261" i="1" s="1"/>
  <c r="E4262" i="1"/>
  <c r="F4262" i="1" s="1"/>
  <c r="E4263" i="1"/>
  <c r="F4263" i="1" s="1"/>
  <c r="E4264" i="1"/>
  <c r="F4264" i="1" s="1"/>
  <c r="E4265" i="1"/>
  <c r="F4265" i="1" s="1"/>
  <c r="E4266" i="1"/>
  <c r="F4266" i="1" s="1"/>
  <c r="E4267" i="1"/>
  <c r="F4267" i="1" s="1"/>
  <c r="E4268" i="1"/>
  <c r="F4268" i="1" s="1"/>
  <c r="E4269" i="1"/>
  <c r="F4269" i="1" s="1"/>
  <c r="E4270" i="1"/>
  <c r="F4270" i="1" s="1"/>
  <c r="E4271" i="1"/>
  <c r="F4271" i="1" s="1"/>
  <c r="E4272" i="1"/>
  <c r="F4272" i="1" s="1"/>
  <c r="E4273" i="1"/>
  <c r="F4273" i="1" s="1"/>
  <c r="E4274" i="1"/>
  <c r="F4274" i="1" s="1"/>
  <c r="E4275" i="1"/>
  <c r="F4275" i="1" s="1"/>
  <c r="E4276" i="1"/>
  <c r="F4276" i="1" s="1"/>
  <c r="E4277" i="1"/>
  <c r="F4277" i="1" s="1"/>
  <c r="E4278" i="1"/>
  <c r="F4278" i="1" s="1"/>
  <c r="E4279" i="1"/>
  <c r="F4279" i="1" s="1"/>
  <c r="E4280" i="1"/>
  <c r="F4280" i="1" s="1"/>
  <c r="E4281" i="1"/>
  <c r="F4281" i="1" s="1"/>
  <c r="E4282" i="1"/>
  <c r="F4282" i="1" s="1"/>
  <c r="E4283" i="1"/>
  <c r="F4283" i="1" s="1"/>
  <c r="E4284" i="1"/>
  <c r="F4284" i="1" s="1"/>
  <c r="E4285" i="1"/>
  <c r="F4285" i="1" s="1"/>
  <c r="E4286" i="1"/>
  <c r="F4286" i="1" s="1"/>
  <c r="E4287" i="1"/>
  <c r="F4287" i="1" s="1"/>
  <c r="E4288" i="1"/>
  <c r="F4288" i="1" s="1"/>
  <c r="E4289" i="1"/>
  <c r="F4289" i="1" s="1"/>
  <c r="E4290" i="1"/>
  <c r="F4290" i="1" s="1"/>
  <c r="E4291" i="1"/>
  <c r="F4291" i="1" s="1"/>
  <c r="E4292" i="1"/>
  <c r="F4292" i="1" s="1"/>
  <c r="E4293" i="1"/>
  <c r="F4293" i="1" s="1"/>
  <c r="E4294" i="1"/>
  <c r="F4294" i="1" s="1"/>
  <c r="E4295" i="1"/>
  <c r="F4295" i="1" s="1"/>
  <c r="E4296" i="1"/>
  <c r="F4296" i="1" s="1"/>
  <c r="E4297" i="1"/>
  <c r="F4297" i="1" s="1"/>
  <c r="E4298" i="1"/>
  <c r="F4298" i="1" s="1"/>
  <c r="E4299" i="1"/>
  <c r="F4299" i="1" s="1"/>
  <c r="E4300" i="1"/>
  <c r="F4300" i="1" s="1"/>
  <c r="E4301" i="1"/>
  <c r="F4301" i="1" s="1"/>
  <c r="E4302" i="1"/>
  <c r="F4302" i="1" s="1"/>
  <c r="E4303" i="1"/>
  <c r="F4303" i="1" s="1"/>
  <c r="E4304" i="1"/>
  <c r="F4304" i="1" s="1"/>
  <c r="E4305" i="1"/>
  <c r="F4305" i="1" s="1"/>
  <c r="E4306" i="1"/>
  <c r="F4306" i="1" s="1"/>
  <c r="E4307" i="1"/>
  <c r="F4307" i="1" s="1"/>
  <c r="E4308" i="1"/>
  <c r="F4308" i="1" s="1"/>
  <c r="E4309" i="1"/>
  <c r="F4309" i="1" s="1"/>
  <c r="E4310" i="1"/>
  <c r="F4310" i="1" s="1"/>
  <c r="E4311" i="1"/>
  <c r="F4311" i="1" s="1"/>
  <c r="E4312" i="1"/>
  <c r="F4312" i="1" s="1"/>
  <c r="E4313" i="1"/>
  <c r="F4313" i="1" s="1"/>
  <c r="E4314" i="1"/>
  <c r="F4314" i="1" s="1"/>
  <c r="E4315" i="1"/>
  <c r="F4315" i="1" s="1"/>
  <c r="E4316" i="1"/>
  <c r="F4316" i="1" s="1"/>
  <c r="E4317" i="1"/>
  <c r="F4317" i="1" s="1"/>
  <c r="E4318" i="1"/>
  <c r="F4318" i="1" s="1"/>
  <c r="E4319" i="1"/>
  <c r="F4319" i="1" s="1"/>
  <c r="E4320" i="1"/>
  <c r="F4320" i="1" s="1"/>
  <c r="E4321" i="1"/>
  <c r="F4321" i="1" s="1"/>
  <c r="E4322" i="1"/>
  <c r="F4322" i="1" s="1"/>
  <c r="E4323" i="1"/>
  <c r="F4323" i="1" s="1"/>
  <c r="E4324" i="1"/>
  <c r="F4324" i="1" s="1"/>
  <c r="E4325" i="1"/>
  <c r="F4325" i="1" s="1"/>
  <c r="E4326" i="1"/>
  <c r="F4326" i="1" s="1"/>
  <c r="E4327" i="1"/>
  <c r="F4327" i="1" s="1"/>
  <c r="E4328" i="1"/>
  <c r="F4328" i="1" s="1"/>
  <c r="E4329" i="1"/>
  <c r="F4329" i="1" s="1"/>
  <c r="E4330" i="1"/>
  <c r="F4330" i="1" s="1"/>
  <c r="E4331" i="1"/>
  <c r="F4331" i="1" s="1"/>
  <c r="E4332" i="1"/>
  <c r="F4332" i="1" s="1"/>
  <c r="E4333" i="1"/>
  <c r="F4333" i="1" s="1"/>
  <c r="E4334" i="1"/>
  <c r="F4334" i="1" s="1"/>
  <c r="E4335" i="1"/>
  <c r="F4335" i="1" s="1"/>
  <c r="E4336" i="1"/>
  <c r="F4336" i="1" s="1"/>
  <c r="E4337" i="1"/>
  <c r="F4337" i="1" s="1"/>
  <c r="E4338" i="1"/>
  <c r="F4338" i="1" s="1"/>
  <c r="E4339" i="1"/>
  <c r="F4339" i="1" s="1"/>
  <c r="E4340" i="1"/>
  <c r="F4340" i="1" s="1"/>
  <c r="E4341" i="1"/>
  <c r="F4341" i="1" s="1"/>
  <c r="E4342" i="1"/>
  <c r="F4342" i="1" s="1"/>
  <c r="E4343" i="1"/>
  <c r="F4343" i="1" s="1"/>
  <c r="E4344" i="1"/>
  <c r="F4344" i="1" s="1"/>
  <c r="E4345" i="1"/>
  <c r="F4345" i="1" s="1"/>
  <c r="E4346" i="1"/>
  <c r="F4346" i="1" s="1"/>
  <c r="E4347" i="1"/>
  <c r="F4347" i="1" s="1"/>
  <c r="E4348" i="1"/>
  <c r="F4348" i="1" s="1"/>
  <c r="E4349" i="1"/>
  <c r="F4349" i="1" s="1"/>
  <c r="E4350" i="1"/>
  <c r="F4350" i="1" s="1"/>
  <c r="E4351" i="1"/>
  <c r="F4351" i="1" s="1"/>
  <c r="E4352" i="1"/>
  <c r="F4352" i="1" s="1"/>
  <c r="E4353" i="1"/>
  <c r="F4353" i="1" s="1"/>
  <c r="E4354" i="1"/>
  <c r="F4354" i="1" s="1"/>
  <c r="E4355" i="1"/>
  <c r="F4355" i="1" s="1"/>
  <c r="E4356" i="1"/>
  <c r="F4356" i="1" s="1"/>
  <c r="E4357" i="1"/>
  <c r="F4357" i="1" s="1"/>
  <c r="E4358" i="1"/>
  <c r="F4358" i="1" s="1"/>
  <c r="E4359" i="1"/>
  <c r="F4359" i="1" s="1"/>
  <c r="E4360" i="1"/>
  <c r="F4360" i="1" s="1"/>
  <c r="E4361" i="1"/>
  <c r="F4361" i="1" s="1"/>
  <c r="E4362" i="1"/>
  <c r="F4362" i="1" s="1"/>
  <c r="E4363" i="1"/>
  <c r="F4363" i="1" s="1"/>
  <c r="E4364" i="1"/>
  <c r="F4364" i="1" s="1"/>
  <c r="E4365" i="1"/>
  <c r="F4365" i="1" s="1"/>
  <c r="E4366" i="1"/>
  <c r="F4366" i="1" s="1"/>
  <c r="E4367" i="1"/>
  <c r="F4367" i="1" s="1"/>
  <c r="E4368" i="1"/>
  <c r="F4368" i="1" s="1"/>
  <c r="E4369" i="1"/>
  <c r="F4369" i="1" s="1"/>
  <c r="E4370" i="1"/>
  <c r="F4370" i="1" s="1"/>
  <c r="E4371" i="1"/>
  <c r="F4371" i="1" s="1"/>
  <c r="E4372" i="1"/>
  <c r="F4372" i="1" s="1"/>
  <c r="E4373" i="1"/>
  <c r="F4373" i="1" s="1"/>
  <c r="E4374" i="1"/>
  <c r="F4374" i="1" s="1"/>
  <c r="E4375" i="1"/>
  <c r="F4375" i="1" s="1"/>
  <c r="E4376" i="1"/>
  <c r="F4376" i="1" s="1"/>
  <c r="E4377" i="1"/>
  <c r="F4377" i="1" s="1"/>
  <c r="E4378" i="1"/>
  <c r="F4378" i="1" s="1"/>
  <c r="E4379" i="1"/>
  <c r="F4379" i="1" s="1"/>
  <c r="E4380" i="1"/>
  <c r="F4380" i="1" s="1"/>
  <c r="E4381" i="1"/>
  <c r="F4381" i="1" s="1"/>
  <c r="E4382" i="1"/>
  <c r="F4382" i="1" s="1"/>
  <c r="E4383" i="1"/>
  <c r="F4383" i="1" s="1"/>
  <c r="E4384" i="1"/>
  <c r="F4384" i="1" s="1"/>
  <c r="E4385" i="1"/>
  <c r="F4385" i="1" s="1"/>
  <c r="E4386" i="1"/>
  <c r="F4386" i="1" s="1"/>
  <c r="E4387" i="1"/>
  <c r="F4387" i="1" s="1"/>
  <c r="E4388" i="1"/>
  <c r="F4388" i="1" s="1"/>
  <c r="E4389" i="1"/>
  <c r="F4389" i="1" s="1"/>
  <c r="E4390" i="1"/>
  <c r="F4390" i="1" s="1"/>
  <c r="E4391" i="1"/>
  <c r="F4391" i="1" s="1"/>
  <c r="E4392" i="1"/>
  <c r="F4392" i="1" s="1"/>
  <c r="E4393" i="1"/>
  <c r="F4393" i="1" s="1"/>
  <c r="E4394" i="1"/>
  <c r="F4394" i="1" s="1"/>
  <c r="E4395" i="1"/>
  <c r="F4395" i="1" s="1"/>
  <c r="E4396" i="1"/>
  <c r="F4396" i="1" s="1"/>
  <c r="E4397" i="1"/>
  <c r="F4397" i="1" s="1"/>
  <c r="E4398" i="1"/>
  <c r="F4398" i="1" s="1"/>
  <c r="E4399" i="1"/>
  <c r="F4399" i="1" s="1"/>
  <c r="E4400" i="1"/>
  <c r="F4400" i="1" s="1"/>
  <c r="E4401" i="1"/>
  <c r="F4401" i="1" s="1"/>
  <c r="E4402" i="1"/>
  <c r="F4402" i="1" s="1"/>
  <c r="E4403" i="1"/>
  <c r="F4403" i="1" s="1"/>
  <c r="E4404" i="1"/>
  <c r="F4404" i="1" s="1"/>
  <c r="E4405" i="1"/>
  <c r="F4405" i="1" s="1"/>
  <c r="E4406" i="1"/>
  <c r="F4406" i="1" s="1"/>
  <c r="E4407" i="1"/>
  <c r="F4407" i="1" s="1"/>
  <c r="E4408" i="1"/>
  <c r="F4408" i="1" s="1"/>
  <c r="E4409" i="1"/>
  <c r="F4409" i="1" s="1"/>
  <c r="E4410" i="1"/>
  <c r="F4410" i="1" s="1"/>
  <c r="E4411" i="1"/>
  <c r="F4411" i="1" s="1"/>
  <c r="E4412" i="1"/>
  <c r="F4412" i="1" s="1"/>
  <c r="E4413" i="1"/>
  <c r="F4413" i="1" s="1"/>
  <c r="E4414" i="1"/>
  <c r="F4414" i="1" s="1"/>
  <c r="E4415" i="1"/>
  <c r="F4415" i="1" s="1"/>
  <c r="E4416" i="1"/>
  <c r="F4416" i="1" s="1"/>
  <c r="E4417" i="1"/>
  <c r="F4417" i="1" s="1"/>
  <c r="E4418" i="1"/>
  <c r="F4418" i="1" s="1"/>
  <c r="E4419" i="1"/>
  <c r="F4419" i="1" s="1"/>
  <c r="E4420" i="1"/>
  <c r="F4420" i="1" s="1"/>
  <c r="E4421" i="1"/>
  <c r="F4421" i="1" s="1"/>
  <c r="E4422" i="1"/>
  <c r="F4422" i="1" s="1"/>
  <c r="E4423" i="1"/>
  <c r="F4423" i="1" s="1"/>
  <c r="E4424" i="1"/>
  <c r="F4424" i="1" s="1"/>
  <c r="E4425" i="1"/>
  <c r="F4425" i="1" s="1"/>
  <c r="E4426" i="1"/>
  <c r="F4426" i="1" s="1"/>
  <c r="E4427" i="1"/>
  <c r="F4427" i="1" s="1"/>
  <c r="E4428" i="1"/>
  <c r="F4428" i="1" s="1"/>
  <c r="E4429" i="1"/>
  <c r="F4429" i="1" s="1"/>
  <c r="E4430" i="1"/>
  <c r="F4430" i="1" s="1"/>
  <c r="E4431" i="1"/>
  <c r="F4431" i="1" s="1"/>
  <c r="E4432" i="1"/>
  <c r="F4432" i="1" s="1"/>
  <c r="E4433" i="1"/>
  <c r="F4433" i="1" s="1"/>
  <c r="E4434" i="1"/>
  <c r="F4434" i="1" s="1"/>
  <c r="E4435" i="1"/>
  <c r="F4435" i="1" s="1"/>
  <c r="E4436" i="1"/>
  <c r="F4436" i="1" s="1"/>
  <c r="E4437" i="1"/>
  <c r="F4437" i="1" s="1"/>
  <c r="E4438" i="1"/>
  <c r="F4438" i="1" s="1"/>
  <c r="E4439" i="1"/>
  <c r="F4439" i="1" s="1"/>
  <c r="E4440" i="1"/>
  <c r="F4440" i="1" s="1"/>
  <c r="E4441" i="1"/>
  <c r="F4441" i="1" s="1"/>
  <c r="E4442" i="1"/>
  <c r="F4442" i="1" s="1"/>
  <c r="E4443" i="1"/>
  <c r="F4443" i="1" s="1"/>
  <c r="E4444" i="1"/>
  <c r="F4444" i="1" s="1"/>
  <c r="E4445" i="1"/>
  <c r="F4445" i="1" s="1"/>
  <c r="E4446" i="1"/>
  <c r="F4446" i="1" s="1"/>
  <c r="E4447" i="1"/>
  <c r="F4447" i="1" s="1"/>
  <c r="E4448" i="1"/>
  <c r="F4448" i="1" s="1"/>
  <c r="E4449" i="1"/>
  <c r="F4449" i="1" s="1"/>
  <c r="E4450" i="1"/>
  <c r="F4450" i="1" s="1"/>
  <c r="E4451" i="1"/>
  <c r="F4451" i="1" s="1"/>
  <c r="E4452" i="1"/>
  <c r="F4452" i="1" s="1"/>
  <c r="E4453" i="1"/>
  <c r="F4453" i="1" s="1"/>
  <c r="E4454" i="1"/>
  <c r="F4454" i="1" s="1"/>
  <c r="E4455" i="1"/>
  <c r="F4455" i="1" s="1"/>
  <c r="E4456" i="1"/>
  <c r="F4456" i="1" s="1"/>
  <c r="E4457" i="1"/>
  <c r="F4457" i="1" s="1"/>
  <c r="E4458" i="1"/>
  <c r="F4458" i="1" s="1"/>
  <c r="E4459" i="1"/>
  <c r="F4459" i="1" s="1"/>
  <c r="E4460" i="1"/>
  <c r="F4460" i="1" s="1"/>
  <c r="E4461" i="1"/>
  <c r="F4461" i="1" s="1"/>
  <c r="E4462" i="1"/>
  <c r="F4462" i="1" s="1"/>
  <c r="E4463" i="1"/>
  <c r="F4463" i="1" s="1"/>
  <c r="E4464" i="1"/>
  <c r="F4464" i="1" s="1"/>
  <c r="E4465" i="1"/>
  <c r="F4465" i="1" s="1"/>
  <c r="E4466" i="1"/>
  <c r="F4466" i="1" s="1"/>
  <c r="E4467" i="1"/>
  <c r="F4467" i="1" s="1"/>
  <c r="E4468" i="1"/>
  <c r="F4468" i="1" s="1"/>
  <c r="E4469" i="1"/>
  <c r="F4469" i="1" s="1"/>
  <c r="E4470" i="1"/>
  <c r="F4470" i="1" s="1"/>
  <c r="E4471" i="1"/>
  <c r="F4471" i="1" s="1"/>
  <c r="E4472" i="1"/>
  <c r="F4472" i="1" s="1"/>
  <c r="E4473" i="1"/>
  <c r="F4473" i="1" s="1"/>
  <c r="E4474" i="1"/>
  <c r="F4474" i="1" s="1"/>
  <c r="E4475" i="1"/>
  <c r="F4475" i="1" s="1"/>
  <c r="E4476" i="1"/>
  <c r="F4476" i="1" s="1"/>
  <c r="E4477" i="1"/>
  <c r="F4477" i="1" s="1"/>
  <c r="E4478" i="1"/>
  <c r="F4478" i="1" s="1"/>
  <c r="E4479" i="1"/>
  <c r="F4479" i="1" s="1"/>
  <c r="E4480" i="1"/>
  <c r="F4480" i="1" s="1"/>
  <c r="E4481" i="1"/>
  <c r="F4481" i="1" s="1"/>
  <c r="E4482" i="1"/>
  <c r="F4482" i="1" s="1"/>
  <c r="E4483" i="1"/>
  <c r="F4483" i="1" s="1"/>
  <c r="E4484" i="1"/>
  <c r="F4484" i="1" s="1"/>
  <c r="E4485" i="1"/>
  <c r="F4485" i="1" s="1"/>
  <c r="E4486" i="1"/>
  <c r="F4486" i="1" s="1"/>
  <c r="E4487" i="1"/>
  <c r="F4487" i="1" s="1"/>
  <c r="E4488" i="1"/>
  <c r="F4488" i="1" s="1"/>
  <c r="E4489" i="1"/>
  <c r="F4489" i="1" s="1"/>
  <c r="E4490" i="1"/>
  <c r="F4490" i="1" s="1"/>
  <c r="E4491" i="1"/>
  <c r="F4491" i="1" s="1"/>
  <c r="E4492" i="1"/>
  <c r="F4492" i="1" s="1"/>
  <c r="E4493" i="1"/>
  <c r="F4493" i="1" s="1"/>
  <c r="E4494" i="1"/>
  <c r="F4494" i="1" s="1"/>
  <c r="E4495" i="1"/>
  <c r="F4495" i="1" s="1"/>
  <c r="E4496" i="1"/>
  <c r="F4496" i="1" s="1"/>
  <c r="E4497" i="1"/>
  <c r="F4497" i="1" s="1"/>
  <c r="E4498" i="1"/>
  <c r="F4498" i="1" s="1"/>
  <c r="E4499" i="1"/>
  <c r="F4499" i="1" s="1"/>
  <c r="E4500" i="1"/>
  <c r="F4500" i="1" s="1"/>
  <c r="E4501" i="1"/>
  <c r="F4501" i="1" s="1"/>
  <c r="E4502" i="1"/>
  <c r="F4502" i="1" s="1"/>
  <c r="E4503" i="1"/>
  <c r="F4503" i="1" s="1"/>
  <c r="E4504" i="1"/>
  <c r="F4504" i="1" s="1"/>
  <c r="E4505" i="1"/>
  <c r="F4505" i="1" s="1"/>
  <c r="E4506" i="1"/>
  <c r="F4506" i="1" s="1"/>
  <c r="E4507" i="1"/>
  <c r="F4507" i="1" s="1"/>
  <c r="E4508" i="1"/>
  <c r="F4508" i="1" s="1"/>
  <c r="E4509" i="1"/>
  <c r="F4509" i="1" s="1"/>
  <c r="E4510" i="1"/>
  <c r="F4510" i="1" s="1"/>
  <c r="E4511" i="1"/>
  <c r="F4511" i="1" s="1"/>
  <c r="E4512" i="1"/>
  <c r="F4512" i="1" s="1"/>
  <c r="E4513" i="1"/>
  <c r="F4513" i="1" s="1"/>
  <c r="E4514" i="1"/>
  <c r="F4514" i="1" s="1"/>
  <c r="E4515" i="1"/>
  <c r="F4515" i="1" s="1"/>
  <c r="E4516" i="1"/>
  <c r="F4516" i="1" s="1"/>
  <c r="E4517" i="1"/>
  <c r="F4517" i="1" s="1"/>
  <c r="E4518" i="1"/>
  <c r="F4518" i="1" s="1"/>
  <c r="E4519" i="1"/>
  <c r="F4519" i="1" s="1"/>
  <c r="E4520" i="1"/>
  <c r="F4520" i="1" s="1"/>
  <c r="E4521" i="1"/>
  <c r="F4521" i="1" s="1"/>
  <c r="E4522" i="1"/>
  <c r="F4522" i="1" s="1"/>
  <c r="E4523" i="1"/>
  <c r="F4523" i="1" s="1"/>
  <c r="E4524" i="1"/>
  <c r="F4524" i="1" s="1"/>
  <c r="E4525" i="1"/>
  <c r="F4525" i="1" s="1"/>
  <c r="E4526" i="1"/>
  <c r="F4526" i="1" s="1"/>
  <c r="E4527" i="1"/>
  <c r="F4527" i="1" s="1"/>
  <c r="E4528" i="1"/>
  <c r="F4528" i="1" s="1"/>
  <c r="E4529" i="1"/>
  <c r="F4529" i="1" s="1"/>
  <c r="E4530" i="1"/>
  <c r="F4530" i="1" s="1"/>
  <c r="E4531" i="1"/>
  <c r="F4531" i="1" s="1"/>
  <c r="E4532" i="1"/>
  <c r="F4532" i="1" s="1"/>
  <c r="E4533" i="1"/>
  <c r="F4533" i="1" s="1"/>
  <c r="E4534" i="1"/>
  <c r="F4534" i="1" s="1"/>
  <c r="E4535" i="1"/>
  <c r="F4535" i="1" s="1"/>
  <c r="E4536" i="1"/>
  <c r="F4536" i="1" s="1"/>
  <c r="E4537" i="1"/>
  <c r="F4537" i="1" s="1"/>
  <c r="E4538" i="1"/>
  <c r="F4538" i="1" s="1"/>
  <c r="E4539" i="1"/>
  <c r="F4539" i="1" s="1"/>
  <c r="E4540" i="1"/>
  <c r="F4540" i="1" s="1"/>
  <c r="E4541" i="1"/>
  <c r="F4541" i="1" s="1"/>
  <c r="E4542" i="1"/>
  <c r="F4542" i="1" s="1"/>
  <c r="E4543" i="1"/>
  <c r="F4543" i="1" s="1"/>
  <c r="E4544" i="1"/>
  <c r="F4544" i="1" s="1"/>
  <c r="E4545" i="1"/>
  <c r="F4545" i="1" s="1"/>
  <c r="E4546" i="1"/>
  <c r="F4546" i="1" s="1"/>
  <c r="E4547" i="1"/>
  <c r="F4547" i="1" s="1"/>
  <c r="E4548" i="1"/>
  <c r="F4548" i="1" s="1"/>
  <c r="E4549" i="1"/>
  <c r="F4549" i="1" s="1"/>
  <c r="E4550" i="1"/>
  <c r="F4550" i="1" s="1"/>
  <c r="E4551" i="1"/>
  <c r="F4551" i="1" s="1"/>
  <c r="E4552" i="1"/>
  <c r="F4552" i="1" s="1"/>
  <c r="E4553" i="1"/>
  <c r="F4553" i="1" s="1"/>
  <c r="E4554" i="1"/>
  <c r="F4554" i="1" s="1"/>
  <c r="E4555" i="1"/>
  <c r="F4555" i="1" s="1"/>
  <c r="E4556" i="1"/>
  <c r="F4556" i="1" s="1"/>
  <c r="E4557" i="1"/>
  <c r="F4557" i="1" s="1"/>
  <c r="E4558" i="1"/>
  <c r="F4558" i="1" s="1"/>
  <c r="E4559" i="1"/>
  <c r="F4559" i="1" s="1"/>
  <c r="E4560" i="1"/>
  <c r="F4560" i="1" s="1"/>
  <c r="E4561" i="1"/>
  <c r="F4561" i="1" s="1"/>
  <c r="E4562" i="1"/>
  <c r="F4562" i="1" s="1"/>
  <c r="E4563" i="1"/>
  <c r="F4563" i="1" s="1"/>
  <c r="E4564" i="1"/>
  <c r="F4564" i="1" s="1"/>
  <c r="E4565" i="1"/>
  <c r="F4565" i="1" s="1"/>
  <c r="E4566" i="1"/>
  <c r="F4566" i="1" s="1"/>
  <c r="E4567" i="1"/>
  <c r="F4567" i="1" s="1"/>
  <c r="E4568" i="1"/>
  <c r="F4568" i="1" s="1"/>
  <c r="E4569" i="1"/>
  <c r="F4569" i="1" s="1"/>
  <c r="E4570" i="1"/>
  <c r="F4570" i="1" s="1"/>
  <c r="E4571" i="1"/>
  <c r="F4571" i="1" s="1"/>
  <c r="E4572" i="1"/>
  <c r="F4572" i="1" s="1"/>
  <c r="E4573" i="1"/>
  <c r="F4573" i="1" s="1"/>
  <c r="E4574" i="1"/>
  <c r="F4574" i="1" s="1"/>
  <c r="E4575" i="1"/>
  <c r="F4575" i="1" s="1"/>
  <c r="E4576" i="1"/>
  <c r="F4576" i="1" s="1"/>
  <c r="E4577" i="1"/>
  <c r="F4577" i="1" s="1"/>
  <c r="E4578" i="1"/>
  <c r="F4578" i="1" s="1"/>
  <c r="E4579" i="1"/>
  <c r="F4579" i="1" s="1"/>
  <c r="E4580" i="1"/>
  <c r="F4580" i="1" s="1"/>
  <c r="E4581" i="1"/>
  <c r="F4581" i="1" s="1"/>
  <c r="E4582" i="1"/>
  <c r="F4582" i="1" s="1"/>
  <c r="E4583" i="1"/>
  <c r="F4583" i="1" s="1"/>
  <c r="E4584" i="1"/>
  <c r="F4584" i="1" s="1"/>
  <c r="E4585" i="1"/>
  <c r="F4585" i="1" s="1"/>
  <c r="E4586" i="1"/>
  <c r="F4586" i="1" s="1"/>
  <c r="E4587" i="1"/>
  <c r="F4587" i="1" s="1"/>
  <c r="E4588" i="1"/>
  <c r="F4588" i="1" s="1"/>
  <c r="E4589" i="1"/>
  <c r="F4589" i="1" s="1"/>
  <c r="E4590" i="1"/>
  <c r="F4590" i="1" s="1"/>
  <c r="E4591" i="1"/>
  <c r="F4591" i="1" s="1"/>
  <c r="E4592" i="1"/>
  <c r="F4592" i="1" s="1"/>
  <c r="E4593" i="1"/>
  <c r="F4593" i="1" s="1"/>
  <c r="E4594" i="1"/>
  <c r="F4594" i="1" s="1"/>
  <c r="E4595" i="1"/>
  <c r="F4595" i="1" s="1"/>
  <c r="E4596" i="1"/>
  <c r="F4596" i="1" s="1"/>
  <c r="E4597" i="1"/>
  <c r="F4597" i="1" s="1"/>
  <c r="E4598" i="1"/>
  <c r="F4598" i="1" s="1"/>
  <c r="E4599" i="1"/>
  <c r="F4599" i="1" s="1"/>
  <c r="E4600" i="1"/>
  <c r="F4600" i="1" s="1"/>
  <c r="E4601" i="1"/>
  <c r="F4601" i="1" s="1"/>
  <c r="E4602" i="1"/>
  <c r="F4602" i="1" s="1"/>
  <c r="E4603" i="1"/>
  <c r="F4603" i="1" s="1"/>
  <c r="E4604" i="1"/>
  <c r="F4604" i="1" s="1"/>
  <c r="E4605" i="1"/>
  <c r="F4605" i="1" s="1"/>
  <c r="E4606" i="1"/>
  <c r="F4606" i="1" s="1"/>
  <c r="E4607" i="1"/>
  <c r="F4607" i="1" s="1"/>
  <c r="E4608" i="1"/>
  <c r="F4608" i="1" s="1"/>
  <c r="E4609" i="1"/>
  <c r="F4609" i="1" s="1"/>
  <c r="E4610" i="1"/>
  <c r="F4610" i="1" s="1"/>
  <c r="E4611" i="1"/>
  <c r="F4611" i="1" s="1"/>
  <c r="E4612" i="1"/>
  <c r="F4612" i="1" s="1"/>
  <c r="E4613" i="1"/>
  <c r="F4613" i="1" s="1"/>
  <c r="E4614" i="1"/>
  <c r="F4614" i="1" s="1"/>
  <c r="E4615" i="1"/>
  <c r="F4615" i="1" s="1"/>
  <c r="E4616" i="1"/>
  <c r="F4616" i="1" s="1"/>
  <c r="E4617" i="1"/>
  <c r="F4617" i="1" s="1"/>
  <c r="E4618" i="1"/>
  <c r="F4618" i="1" s="1"/>
  <c r="E4619" i="1"/>
  <c r="F4619" i="1" s="1"/>
  <c r="E4620" i="1"/>
  <c r="F4620" i="1" s="1"/>
  <c r="E4621" i="1"/>
  <c r="F4621" i="1" s="1"/>
  <c r="E4622" i="1"/>
  <c r="F4622" i="1" s="1"/>
  <c r="E4623" i="1"/>
  <c r="F4623" i="1" s="1"/>
  <c r="E4624" i="1"/>
  <c r="F4624" i="1" s="1"/>
  <c r="E4625" i="1"/>
  <c r="F4625" i="1" s="1"/>
  <c r="E4626" i="1"/>
  <c r="F4626" i="1" s="1"/>
  <c r="E4627" i="1"/>
  <c r="F4627" i="1" s="1"/>
  <c r="E4628" i="1"/>
  <c r="F4628" i="1" s="1"/>
  <c r="E4629" i="1"/>
  <c r="F4629" i="1" s="1"/>
  <c r="E4630" i="1"/>
  <c r="F4630" i="1" s="1"/>
  <c r="E4631" i="1"/>
  <c r="F4631" i="1" s="1"/>
  <c r="E4632" i="1"/>
  <c r="F4632" i="1" s="1"/>
  <c r="E4633" i="1"/>
  <c r="F4633" i="1" s="1"/>
  <c r="E4634" i="1"/>
  <c r="F4634" i="1" s="1"/>
  <c r="E4635" i="1"/>
  <c r="F4635" i="1" s="1"/>
  <c r="E4636" i="1"/>
  <c r="F4636" i="1" s="1"/>
  <c r="E4637" i="1"/>
  <c r="F4637" i="1" s="1"/>
  <c r="E4638" i="1"/>
  <c r="F4638" i="1" s="1"/>
  <c r="E4639" i="1"/>
  <c r="F4639" i="1" s="1"/>
  <c r="E4640" i="1"/>
  <c r="F4640" i="1" s="1"/>
  <c r="E4641" i="1"/>
  <c r="F4641" i="1" s="1"/>
  <c r="E4642" i="1"/>
  <c r="F4642" i="1" s="1"/>
  <c r="E4643" i="1"/>
  <c r="F4643" i="1" s="1"/>
  <c r="E4644" i="1"/>
  <c r="F4644" i="1" s="1"/>
  <c r="E4645" i="1"/>
  <c r="F4645" i="1" s="1"/>
  <c r="E4646" i="1"/>
  <c r="F4646" i="1" s="1"/>
  <c r="E4647" i="1"/>
  <c r="F4647" i="1" s="1"/>
  <c r="E4648" i="1"/>
  <c r="F4648" i="1" s="1"/>
  <c r="E4649" i="1"/>
  <c r="F4649" i="1" s="1"/>
  <c r="E4650" i="1"/>
  <c r="F4650" i="1" s="1"/>
  <c r="E4651" i="1"/>
  <c r="F4651" i="1" s="1"/>
  <c r="E4652" i="1"/>
  <c r="F4652" i="1" s="1"/>
  <c r="E4653" i="1"/>
  <c r="F4653" i="1" s="1"/>
  <c r="E4654" i="1"/>
  <c r="F4654" i="1" s="1"/>
  <c r="E4655" i="1"/>
  <c r="F4655" i="1" s="1"/>
  <c r="E4656" i="1"/>
  <c r="F4656" i="1" s="1"/>
  <c r="E4657" i="1"/>
  <c r="F4657" i="1" s="1"/>
  <c r="E4658" i="1"/>
  <c r="F4658" i="1" s="1"/>
  <c r="E4659" i="1"/>
  <c r="F4659" i="1" s="1"/>
  <c r="E4660" i="1"/>
  <c r="F4660" i="1" s="1"/>
  <c r="E4661" i="1"/>
  <c r="F4661" i="1" s="1"/>
  <c r="E4662" i="1"/>
  <c r="F4662" i="1" s="1"/>
  <c r="E4663" i="1"/>
  <c r="F4663" i="1" s="1"/>
  <c r="E4664" i="1"/>
  <c r="F4664" i="1" s="1"/>
  <c r="E4665" i="1"/>
  <c r="F4665" i="1" s="1"/>
  <c r="E4666" i="1"/>
  <c r="F4666" i="1" s="1"/>
  <c r="E4667" i="1"/>
  <c r="F4667" i="1" s="1"/>
  <c r="E4668" i="1"/>
  <c r="F4668" i="1" s="1"/>
  <c r="E4669" i="1"/>
  <c r="F4669" i="1" s="1"/>
  <c r="E4670" i="1"/>
  <c r="F4670" i="1" s="1"/>
  <c r="E4671" i="1"/>
  <c r="F4671" i="1" s="1"/>
  <c r="E4672" i="1"/>
  <c r="F4672" i="1" s="1"/>
  <c r="E4673" i="1"/>
  <c r="F4673" i="1" s="1"/>
  <c r="E4674" i="1"/>
  <c r="F4674" i="1" s="1"/>
  <c r="E4675" i="1"/>
  <c r="F4675" i="1" s="1"/>
  <c r="E4676" i="1"/>
  <c r="F4676" i="1" s="1"/>
  <c r="E4677" i="1"/>
  <c r="F4677" i="1" s="1"/>
  <c r="E4678" i="1"/>
  <c r="F4678" i="1" s="1"/>
  <c r="E4679" i="1"/>
  <c r="F4679" i="1" s="1"/>
  <c r="E4680" i="1"/>
  <c r="F4680" i="1" s="1"/>
  <c r="E4681" i="1"/>
  <c r="F4681" i="1" s="1"/>
  <c r="E4682" i="1"/>
  <c r="F4682" i="1" s="1"/>
  <c r="E4683" i="1"/>
  <c r="F4683" i="1" s="1"/>
  <c r="E4684" i="1"/>
  <c r="F4684" i="1" s="1"/>
  <c r="E4685" i="1"/>
  <c r="F4685" i="1" s="1"/>
  <c r="E4686" i="1"/>
  <c r="F4686" i="1" s="1"/>
  <c r="E4687" i="1"/>
  <c r="F4687" i="1" s="1"/>
  <c r="E4688" i="1"/>
  <c r="F4688" i="1" s="1"/>
  <c r="E4689" i="1"/>
  <c r="F4689" i="1" s="1"/>
  <c r="E4690" i="1"/>
  <c r="F4690" i="1" s="1"/>
  <c r="E4691" i="1"/>
  <c r="F4691" i="1" s="1"/>
  <c r="E4692" i="1"/>
  <c r="F4692" i="1" s="1"/>
  <c r="E4693" i="1"/>
  <c r="F4693" i="1" s="1"/>
  <c r="E4694" i="1"/>
  <c r="F4694" i="1" s="1"/>
  <c r="E4695" i="1"/>
  <c r="F4695" i="1" s="1"/>
  <c r="E4696" i="1"/>
  <c r="F4696" i="1" s="1"/>
  <c r="E4697" i="1"/>
  <c r="F4697" i="1" s="1"/>
  <c r="E4698" i="1"/>
  <c r="F4698" i="1" s="1"/>
  <c r="E4699" i="1"/>
  <c r="F4699" i="1" s="1"/>
  <c r="E4700" i="1"/>
  <c r="F4700" i="1" s="1"/>
  <c r="E4701" i="1"/>
  <c r="F4701" i="1" s="1"/>
  <c r="E4702" i="1"/>
  <c r="F4702" i="1" s="1"/>
  <c r="E4703" i="1"/>
  <c r="F4703" i="1" s="1"/>
  <c r="E4704" i="1"/>
  <c r="F4704" i="1" s="1"/>
  <c r="E4705" i="1"/>
  <c r="F4705" i="1" s="1"/>
  <c r="E4706" i="1"/>
  <c r="F4706" i="1" s="1"/>
  <c r="E4707" i="1"/>
  <c r="F4707" i="1" s="1"/>
  <c r="E4708" i="1"/>
  <c r="F4708" i="1" s="1"/>
  <c r="E4709" i="1"/>
  <c r="F4709" i="1" s="1"/>
  <c r="E4710" i="1"/>
  <c r="F4710" i="1" s="1"/>
  <c r="E4711" i="1"/>
  <c r="F4711" i="1" s="1"/>
  <c r="E4712" i="1"/>
  <c r="F4712" i="1" s="1"/>
  <c r="E4713" i="1"/>
  <c r="F4713" i="1" s="1"/>
  <c r="E4714" i="1"/>
  <c r="F4714" i="1" s="1"/>
  <c r="E4715" i="1"/>
  <c r="F4715" i="1" s="1"/>
  <c r="E4716" i="1"/>
  <c r="F4716" i="1" s="1"/>
  <c r="E4717" i="1"/>
  <c r="F4717" i="1" s="1"/>
  <c r="E4718" i="1"/>
  <c r="F4718" i="1" s="1"/>
  <c r="E4719" i="1"/>
  <c r="F4719" i="1" s="1"/>
  <c r="E4720" i="1"/>
  <c r="F4720" i="1" s="1"/>
  <c r="E4721" i="1"/>
  <c r="F4721" i="1" s="1"/>
  <c r="E4722" i="1"/>
  <c r="F4722" i="1" s="1"/>
  <c r="E4723" i="1"/>
  <c r="F4723" i="1" s="1"/>
  <c r="E4724" i="1"/>
  <c r="F4724" i="1" s="1"/>
  <c r="E4725" i="1"/>
  <c r="F4725" i="1" s="1"/>
  <c r="E4726" i="1"/>
  <c r="F4726" i="1" s="1"/>
  <c r="E4727" i="1"/>
  <c r="F4727" i="1" s="1"/>
  <c r="E4728" i="1"/>
  <c r="F4728" i="1" s="1"/>
  <c r="E4729" i="1"/>
  <c r="F4729" i="1" s="1"/>
  <c r="E4730" i="1"/>
  <c r="F4730" i="1" s="1"/>
  <c r="E4731" i="1"/>
  <c r="F4731" i="1" s="1"/>
  <c r="E4732" i="1"/>
  <c r="F4732" i="1" s="1"/>
  <c r="E4733" i="1"/>
  <c r="F4733" i="1" s="1"/>
  <c r="E4734" i="1"/>
  <c r="F4734" i="1" s="1"/>
  <c r="E4735" i="1"/>
  <c r="F4735" i="1" s="1"/>
  <c r="E4736" i="1"/>
  <c r="F4736" i="1" s="1"/>
  <c r="E4737" i="1"/>
  <c r="F4737" i="1" s="1"/>
  <c r="E4738" i="1"/>
  <c r="F4738" i="1" s="1"/>
  <c r="E4739" i="1"/>
  <c r="F4739" i="1" s="1"/>
  <c r="E4740" i="1"/>
  <c r="F4740" i="1" s="1"/>
  <c r="E4741" i="1"/>
  <c r="F4741" i="1" s="1"/>
  <c r="E4742" i="1"/>
  <c r="F4742" i="1" s="1"/>
  <c r="E4743" i="1"/>
  <c r="F4743" i="1" s="1"/>
  <c r="E4744" i="1"/>
  <c r="F4744" i="1" s="1"/>
  <c r="E4745" i="1"/>
  <c r="F4745" i="1" s="1"/>
  <c r="E4746" i="1"/>
  <c r="F4746" i="1" s="1"/>
  <c r="E4747" i="1"/>
  <c r="F4747" i="1" s="1"/>
  <c r="E4748" i="1"/>
  <c r="F4748" i="1" s="1"/>
  <c r="E4749" i="1"/>
  <c r="F4749" i="1" s="1"/>
  <c r="E4750" i="1"/>
  <c r="F4750" i="1" s="1"/>
  <c r="E4751" i="1"/>
  <c r="F4751" i="1" s="1"/>
  <c r="E4752" i="1"/>
  <c r="F4752" i="1" s="1"/>
  <c r="E4753" i="1"/>
  <c r="F4753" i="1" s="1"/>
  <c r="E4754" i="1"/>
  <c r="F4754" i="1" s="1"/>
  <c r="E4755" i="1"/>
  <c r="F4755" i="1" s="1"/>
  <c r="E4756" i="1"/>
  <c r="F4756" i="1" s="1"/>
  <c r="E4757" i="1"/>
  <c r="F4757" i="1" s="1"/>
  <c r="E4758" i="1"/>
  <c r="F4758" i="1" s="1"/>
  <c r="E4759" i="1"/>
  <c r="F4759" i="1" s="1"/>
  <c r="E4760" i="1"/>
  <c r="F4760" i="1" s="1"/>
  <c r="E4761" i="1"/>
  <c r="F4761" i="1" s="1"/>
  <c r="E4762" i="1"/>
  <c r="F4762" i="1" s="1"/>
  <c r="E4763" i="1"/>
  <c r="F4763" i="1" s="1"/>
  <c r="E4764" i="1"/>
  <c r="F4764" i="1" s="1"/>
  <c r="E4765" i="1"/>
  <c r="F4765" i="1" s="1"/>
  <c r="E4766" i="1"/>
  <c r="F4766" i="1" s="1"/>
  <c r="E4767" i="1"/>
  <c r="F4767" i="1" s="1"/>
  <c r="E4768" i="1"/>
  <c r="F4768" i="1" s="1"/>
  <c r="E4769" i="1"/>
  <c r="F4769" i="1" s="1"/>
  <c r="E4770" i="1"/>
  <c r="F4770" i="1" s="1"/>
  <c r="E4771" i="1"/>
  <c r="F4771" i="1" s="1"/>
  <c r="E4772" i="1"/>
  <c r="F4772" i="1" s="1"/>
  <c r="E4773" i="1"/>
  <c r="F4773" i="1" s="1"/>
  <c r="E4774" i="1"/>
  <c r="F4774" i="1" s="1"/>
  <c r="E4775" i="1"/>
  <c r="F4775" i="1" s="1"/>
  <c r="E4776" i="1"/>
  <c r="F4776" i="1" s="1"/>
  <c r="E4777" i="1"/>
  <c r="F4777" i="1" s="1"/>
  <c r="E4778" i="1"/>
  <c r="F4778" i="1" s="1"/>
  <c r="E4779" i="1"/>
  <c r="F4779" i="1" s="1"/>
  <c r="E4780" i="1"/>
  <c r="F4780" i="1" s="1"/>
  <c r="E4781" i="1"/>
  <c r="F4781" i="1" s="1"/>
  <c r="E4782" i="1"/>
  <c r="F4782" i="1" s="1"/>
  <c r="E4783" i="1"/>
  <c r="F4783" i="1" s="1"/>
  <c r="E4784" i="1"/>
  <c r="F4784" i="1" s="1"/>
  <c r="E4785" i="1"/>
  <c r="F4785" i="1" s="1"/>
  <c r="E4786" i="1"/>
  <c r="F4786" i="1" s="1"/>
  <c r="E4787" i="1"/>
  <c r="F4787" i="1" s="1"/>
  <c r="E4788" i="1"/>
  <c r="F4788" i="1" s="1"/>
  <c r="E4789" i="1"/>
  <c r="F4789" i="1" s="1"/>
  <c r="E4790" i="1"/>
  <c r="F4790" i="1" s="1"/>
  <c r="E4791" i="1"/>
  <c r="F4791" i="1" s="1"/>
  <c r="E4792" i="1"/>
  <c r="F4792" i="1" s="1"/>
  <c r="E4793" i="1"/>
  <c r="F4793" i="1" s="1"/>
  <c r="E4794" i="1"/>
  <c r="F4794" i="1" s="1"/>
  <c r="E4795" i="1"/>
  <c r="F4795" i="1" s="1"/>
  <c r="E4796" i="1"/>
  <c r="F4796" i="1" s="1"/>
  <c r="E4797" i="1"/>
  <c r="F4797" i="1" s="1"/>
  <c r="E4798" i="1"/>
  <c r="F4798" i="1" s="1"/>
  <c r="E4799" i="1"/>
  <c r="F4799" i="1" s="1"/>
  <c r="E4800" i="1"/>
  <c r="F4800" i="1" s="1"/>
  <c r="E4801" i="1"/>
  <c r="F4801" i="1" s="1"/>
  <c r="E4802" i="1"/>
  <c r="F4802" i="1" s="1"/>
  <c r="E4803" i="1"/>
  <c r="F4803" i="1" s="1"/>
  <c r="E4804" i="1"/>
  <c r="F4804" i="1" s="1"/>
  <c r="E4805" i="1"/>
  <c r="F4805" i="1" s="1"/>
  <c r="E4806" i="1"/>
  <c r="F4806" i="1" s="1"/>
  <c r="E4807" i="1"/>
  <c r="F4807" i="1" s="1"/>
  <c r="E4808" i="1"/>
  <c r="F4808" i="1" s="1"/>
  <c r="E4809" i="1"/>
  <c r="F4809" i="1" s="1"/>
  <c r="E4810" i="1"/>
  <c r="F4810" i="1" s="1"/>
  <c r="E4811" i="1"/>
  <c r="F4811" i="1" s="1"/>
  <c r="E4812" i="1"/>
  <c r="F4812" i="1" s="1"/>
  <c r="E4813" i="1"/>
  <c r="F4813" i="1" s="1"/>
  <c r="E4814" i="1"/>
  <c r="F4814" i="1" s="1"/>
  <c r="E4815" i="1"/>
  <c r="F4815" i="1" s="1"/>
  <c r="E4816" i="1"/>
  <c r="F4816" i="1" s="1"/>
  <c r="E4817" i="1"/>
  <c r="F4817" i="1" s="1"/>
  <c r="E4818" i="1"/>
  <c r="F4818" i="1" s="1"/>
  <c r="E4819" i="1"/>
  <c r="F4819" i="1" s="1"/>
  <c r="E4820" i="1"/>
  <c r="F4820" i="1" s="1"/>
  <c r="E4821" i="1"/>
  <c r="F4821" i="1" s="1"/>
  <c r="E4822" i="1"/>
  <c r="F4822" i="1" s="1"/>
  <c r="E4823" i="1"/>
  <c r="F4823" i="1" s="1"/>
  <c r="E4824" i="1"/>
  <c r="F4824" i="1" s="1"/>
  <c r="E4825" i="1"/>
  <c r="F4825" i="1" s="1"/>
  <c r="E4826" i="1"/>
  <c r="F4826" i="1" s="1"/>
  <c r="E4827" i="1"/>
  <c r="F4827" i="1" s="1"/>
  <c r="E4828" i="1"/>
  <c r="F4828" i="1" s="1"/>
  <c r="E4829" i="1"/>
  <c r="F4829" i="1" s="1"/>
  <c r="E4830" i="1"/>
  <c r="F4830" i="1" s="1"/>
  <c r="E4831" i="1"/>
  <c r="F4831" i="1" s="1"/>
  <c r="E4832" i="1"/>
  <c r="F4832" i="1" s="1"/>
  <c r="E4833" i="1"/>
  <c r="F4833" i="1" s="1"/>
  <c r="E4834" i="1"/>
  <c r="F4834" i="1" s="1"/>
  <c r="E4835" i="1"/>
  <c r="F4835" i="1" s="1"/>
  <c r="E4836" i="1"/>
  <c r="F4836" i="1" s="1"/>
  <c r="E4837" i="1"/>
  <c r="F4837" i="1" s="1"/>
  <c r="E4838" i="1"/>
  <c r="F4838" i="1" s="1"/>
  <c r="E4839" i="1"/>
  <c r="F4839" i="1" s="1"/>
  <c r="E4840" i="1"/>
  <c r="F4840" i="1" s="1"/>
  <c r="E4841" i="1"/>
  <c r="F4841" i="1" s="1"/>
  <c r="E4842" i="1"/>
  <c r="F4842" i="1" s="1"/>
  <c r="E4843" i="1"/>
  <c r="F4843" i="1" s="1"/>
  <c r="E4844" i="1"/>
  <c r="F4844" i="1" s="1"/>
  <c r="E4845" i="1"/>
  <c r="F4845" i="1" s="1"/>
  <c r="E4846" i="1"/>
  <c r="F4846" i="1" s="1"/>
  <c r="E4847" i="1"/>
  <c r="F4847" i="1" s="1"/>
  <c r="E4848" i="1"/>
  <c r="F4848" i="1" s="1"/>
  <c r="E4849" i="1"/>
  <c r="F4849" i="1" s="1"/>
  <c r="E4850" i="1"/>
  <c r="F4850" i="1" s="1"/>
  <c r="E4851" i="1"/>
  <c r="F4851" i="1" s="1"/>
  <c r="E4852" i="1"/>
  <c r="F4852" i="1" s="1"/>
  <c r="E4853" i="1"/>
  <c r="F4853" i="1" s="1"/>
  <c r="E4854" i="1"/>
  <c r="F4854" i="1" s="1"/>
  <c r="E4855" i="1"/>
  <c r="F4855" i="1" s="1"/>
  <c r="E4856" i="1"/>
  <c r="F4856" i="1" s="1"/>
  <c r="E4857" i="1"/>
  <c r="F4857" i="1" s="1"/>
  <c r="E4858" i="1"/>
  <c r="F4858" i="1" s="1"/>
  <c r="E4859" i="1"/>
  <c r="F4859" i="1" s="1"/>
  <c r="E4860" i="1"/>
  <c r="F4860" i="1" s="1"/>
  <c r="E4861" i="1"/>
  <c r="F4861" i="1" s="1"/>
  <c r="E4862" i="1"/>
  <c r="F4862" i="1" s="1"/>
  <c r="E4863" i="1"/>
  <c r="F4863" i="1" s="1"/>
  <c r="E4864" i="1"/>
  <c r="F4864" i="1" s="1"/>
  <c r="E4865" i="1"/>
  <c r="F4865" i="1" s="1"/>
  <c r="E4866" i="1"/>
  <c r="F4866" i="1" s="1"/>
  <c r="E4867" i="1"/>
  <c r="F4867" i="1" s="1"/>
  <c r="E4868" i="1"/>
  <c r="F4868" i="1" s="1"/>
  <c r="E4869" i="1"/>
  <c r="F4869" i="1" s="1"/>
  <c r="E4870" i="1"/>
  <c r="F4870" i="1" s="1"/>
  <c r="E4871" i="1"/>
  <c r="F4871" i="1" s="1"/>
  <c r="E4872" i="1"/>
  <c r="F4872" i="1" s="1"/>
  <c r="E4873" i="1"/>
  <c r="F4873" i="1" s="1"/>
  <c r="E4874" i="1"/>
  <c r="F4874" i="1" s="1"/>
  <c r="E4875" i="1"/>
  <c r="F4875" i="1" s="1"/>
  <c r="E4876" i="1"/>
  <c r="F4876" i="1" s="1"/>
  <c r="E4877" i="1"/>
  <c r="F4877" i="1" s="1"/>
  <c r="E4878" i="1"/>
  <c r="F4878" i="1" s="1"/>
  <c r="E4879" i="1"/>
  <c r="F4879" i="1" s="1"/>
  <c r="E4880" i="1"/>
  <c r="F4880" i="1" s="1"/>
  <c r="E4881" i="1"/>
  <c r="F4881" i="1" s="1"/>
  <c r="E4882" i="1"/>
  <c r="F4882" i="1" s="1"/>
  <c r="E4883" i="1"/>
  <c r="F4883" i="1" s="1"/>
  <c r="E4884" i="1"/>
  <c r="F4884" i="1" s="1"/>
  <c r="E4885" i="1"/>
  <c r="F4885" i="1" s="1"/>
  <c r="E4886" i="1"/>
  <c r="F4886" i="1" s="1"/>
  <c r="E4887" i="1"/>
  <c r="F4887" i="1" s="1"/>
  <c r="E4888" i="1"/>
  <c r="F4888" i="1" s="1"/>
  <c r="E4889" i="1"/>
  <c r="F4889" i="1" s="1"/>
  <c r="E4890" i="1"/>
  <c r="F4890" i="1" s="1"/>
  <c r="E4891" i="1"/>
  <c r="F4891" i="1" s="1"/>
  <c r="E4892" i="1"/>
  <c r="F4892" i="1" s="1"/>
  <c r="E4893" i="1"/>
  <c r="F4893" i="1" s="1"/>
  <c r="E4894" i="1"/>
  <c r="F4894" i="1" s="1"/>
  <c r="E4895" i="1"/>
  <c r="F4895" i="1" s="1"/>
  <c r="E4896" i="1"/>
  <c r="F4896" i="1" s="1"/>
  <c r="E4897" i="1"/>
  <c r="F4897" i="1" s="1"/>
  <c r="E4898" i="1"/>
  <c r="F4898" i="1" s="1"/>
  <c r="E4899" i="1"/>
  <c r="F4899" i="1" s="1"/>
  <c r="E4900" i="1"/>
  <c r="F4900" i="1" s="1"/>
  <c r="E4901" i="1"/>
  <c r="F4901" i="1" s="1"/>
  <c r="E4902" i="1"/>
  <c r="F4902" i="1" s="1"/>
  <c r="E4903" i="1"/>
  <c r="F4903" i="1" s="1"/>
  <c r="E4904" i="1"/>
  <c r="F4904" i="1" s="1"/>
  <c r="E4905" i="1"/>
  <c r="F4905" i="1" s="1"/>
  <c r="E4906" i="1"/>
  <c r="F4906" i="1" s="1"/>
  <c r="E4907" i="1"/>
  <c r="F4907" i="1" s="1"/>
  <c r="E4908" i="1"/>
  <c r="F4908" i="1" s="1"/>
  <c r="E4909" i="1"/>
  <c r="F4909" i="1" s="1"/>
  <c r="E4910" i="1"/>
  <c r="F4910" i="1" s="1"/>
  <c r="E4911" i="1"/>
  <c r="F4911" i="1" s="1"/>
  <c r="E4912" i="1"/>
  <c r="F4912" i="1" s="1"/>
  <c r="E4913" i="1"/>
  <c r="F4913" i="1" s="1"/>
  <c r="E4914" i="1"/>
  <c r="F4914" i="1" s="1"/>
  <c r="E4915" i="1"/>
  <c r="F4915" i="1" s="1"/>
  <c r="E4916" i="1"/>
  <c r="F4916" i="1" s="1"/>
  <c r="E4917" i="1"/>
  <c r="F4917" i="1" s="1"/>
  <c r="E4918" i="1"/>
  <c r="F4918" i="1" s="1"/>
  <c r="E4919" i="1"/>
  <c r="F4919" i="1" s="1"/>
  <c r="E4920" i="1"/>
  <c r="F4920" i="1" s="1"/>
  <c r="E4921" i="1"/>
  <c r="F4921" i="1" s="1"/>
  <c r="E4922" i="1"/>
  <c r="F4922" i="1" s="1"/>
  <c r="E4923" i="1"/>
  <c r="F4923" i="1" s="1"/>
  <c r="E4924" i="1"/>
  <c r="F4924" i="1" s="1"/>
  <c r="E4925" i="1"/>
  <c r="F4925" i="1" s="1"/>
  <c r="E4926" i="1"/>
  <c r="F4926" i="1" s="1"/>
  <c r="E4927" i="1"/>
  <c r="F4927" i="1" s="1"/>
  <c r="E4928" i="1"/>
  <c r="F4928" i="1" s="1"/>
  <c r="E4929" i="1"/>
  <c r="F4929" i="1" s="1"/>
  <c r="E4930" i="1"/>
  <c r="F4930" i="1" s="1"/>
  <c r="E4931" i="1"/>
  <c r="F4931" i="1" s="1"/>
  <c r="E4932" i="1"/>
  <c r="F4932" i="1" s="1"/>
  <c r="E4933" i="1"/>
  <c r="F4933" i="1" s="1"/>
  <c r="E4934" i="1"/>
  <c r="F4934" i="1" s="1"/>
  <c r="E4935" i="1"/>
  <c r="F4935" i="1" s="1"/>
  <c r="E4936" i="1"/>
  <c r="F4936" i="1" s="1"/>
  <c r="E4937" i="1"/>
  <c r="F4937" i="1" s="1"/>
  <c r="E4938" i="1"/>
  <c r="F4938" i="1" s="1"/>
  <c r="E4939" i="1"/>
  <c r="F4939" i="1" s="1"/>
  <c r="E4940" i="1"/>
  <c r="F4940" i="1" s="1"/>
  <c r="E4941" i="1"/>
  <c r="F4941" i="1" s="1"/>
  <c r="E4942" i="1"/>
  <c r="F4942" i="1" s="1"/>
  <c r="E4943" i="1"/>
  <c r="F4943" i="1" s="1"/>
  <c r="E4944" i="1"/>
  <c r="F4944" i="1" s="1"/>
  <c r="E4945" i="1"/>
  <c r="F4945" i="1" s="1"/>
  <c r="E4946" i="1"/>
  <c r="F4946" i="1" s="1"/>
  <c r="E4947" i="1"/>
  <c r="F4947" i="1" s="1"/>
  <c r="E4948" i="1"/>
  <c r="F4948" i="1" s="1"/>
  <c r="E4949" i="1"/>
  <c r="F4949" i="1" s="1"/>
  <c r="E4950" i="1"/>
  <c r="F4950" i="1" s="1"/>
  <c r="E4951" i="1"/>
  <c r="F4951" i="1" s="1"/>
  <c r="E4952" i="1"/>
  <c r="F4952" i="1" s="1"/>
  <c r="E4953" i="1"/>
  <c r="F4953" i="1" s="1"/>
  <c r="E4954" i="1"/>
  <c r="F4954" i="1" s="1"/>
  <c r="E4955" i="1"/>
  <c r="F4955" i="1" s="1"/>
  <c r="E4956" i="1"/>
  <c r="F4956" i="1" s="1"/>
  <c r="E4957" i="1"/>
  <c r="F4957" i="1" s="1"/>
  <c r="E4958" i="1"/>
  <c r="F4958" i="1" s="1"/>
  <c r="E4959" i="1"/>
  <c r="F4959" i="1" s="1"/>
  <c r="E4960" i="1"/>
  <c r="F4960" i="1" s="1"/>
  <c r="E4961" i="1"/>
  <c r="F4961" i="1" s="1"/>
  <c r="E4962" i="1"/>
  <c r="F4962" i="1" s="1"/>
  <c r="E4963" i="1"/>
  <c r="F4963" i="1" s="1"/>
  <c r="E4964" i="1"/>
  <c r="F4964" i="1" s="1"/>
  <c r="E4965" i="1"/>
  <c r="F4965" i="1" s="1"/>
  <c r="E4966" i="1"/>
  <c r="F4966" i="1" s="1"/>
  <c r="E4967" i="1"/>
  <c r="F4967" i="1" s="1"/>
  <c r="E4968" i="1"/>
  <c r="F4968" i="1" s="1"/>
  <c r="E4969" i="1"/>
  <c r="F4969" i="1" s="1"/>
  <c r="E4970" i="1"/>
  <c r="F4970" i="1" s="1"/>
  <c r="E4971" i="1"/>
  <c r="F4971" i="1" s="1"/>
  <c r="E4972" i="1"/>
  <c r="F4972" i="1" s="1"/>
  <c r="E4973" i="1"/>
  <c r="F4973" i="1" s="1"/>
  <c r="E4974" i="1"/>
  <c r="F4974" i="1" s="1"/>
  <c r="E4975" i="1"/>
  <c r="F4975" i="1" s="1"/>
  <c r="E4976" i="1"/>
  <c r="F4976" i="1" s="1"/>
  <c r="E4977" i="1"/>
  <c r="F4977" i="1" s="1"/>
  <c r="E4978" i="1"/>
  <c r="F4978" i="1" s="1"/>
  <c r="E4979" i="1"/>
  <c r="F4979" i="1" s="1"/>
  <c r="E4980" i="1"/>
  <c r="F4980" i="1" s="1"/>
  <c r="E4981" i="1"/>
  <c r="F4981" i="1" s="1"/>
  <c r="E4982" i="1"/>
  <c r="F4982" i="1" s="1"/>
  <c r="E4983" i="1"/>
  <c r="F4983" i="1" s="1"/>
  <c r="E4984" i="1"/>
  <c r="F4984" i="1" s="1"/>
  <c r="E4985" i="1"/>
  <c r="F4985" i="1" s="1"/>
  <c r="E4986" i="1"/>
  <c r="F4986" i="1" s="1"/>
  <c r="E4987" i="1"/>
  <c r="F4987" i="1" s="1"/>
  <c r="E4988" i="1"/>
  <c r="F4988" i="1" s="1"/>
  <c r="E4989" i="1"/>
  <c r="F4989" i="1" s="1"/>
  <c r="E4990" i="1"/>
  <c r="F4990" i="1" s="1"/>
  <c r="E4991" i="1"/>
  <c r="F4991" i="1" s="1"/>
  <c r="E4992" i="1"/>
  <c r="F4992" i="1" s="1"/>
  <c r="E4993" i="1"/>
  <c r="F4993" i="1" s="1"/>
  <c r="E4994" i="1"/>
  <c r="F4994" i="1" s="1"/>
  <c r="E4995" i="1"/>
  <c r="F4995" i="1" s="1"/>
  <c r="E4996" i="1"/>
  <c r="F4996" i="1" s="1"/>
  <c r="E4997" i="1"/>
  <c r="F4997" i="1" s="1"/>
  <c r="E4998" i="1"/>
  <c r="F4998" i="1" s="1"/>
  <c r="E4999" i="1"/>
  <c r="F4999" i="1" s="1"/>
  <c r="E5000" i="1"/>
  <c r="F5000" i="1" s="1"/>
  <c r="E5001" i="1"/>
  <c r="F5001" i="1" s="1"/>
  <c r="E5002" i="1"/>
  <c r="F5002" i="1" s="1"/>
  <c r="E5003" i="1"/>
  <c r="F5003" i="1" s="1"/>
  <c r="E5004" i="1"/>
  <c r="F5004" i="1" s="1"/>
  <c r="E5005" i="1"/>
  <c r="F5005" i="1" s="1"/>
  <c r="E5006" i="1"/>
  <c r="F5006" i="1" s="1"/>
  <c r="E5007" i="1"/>
  <c r="F5007" i="1" s="1"/>
  <c r="E5008" i="1"/>
  <c r="F5008" i="1" s="1"/>
  <c r="E5009" i="1"/>
  <c r="F5009" i="1" s="1"/>
  <c r="E5010" i="1"/>
  <c r="F5010" i="1" s="1"/>
  <c r="E5011" i="1"/>
  <c r="F5011" i="1" s="1"/>
  <c r="E5012" i="1"/>
  <c r="F5012" i="1" s="1"/>
  <c r="E5013" i="1"/>
  <c r="F5013" i="1" s="1"/>
  <c r="E5014" i="1"/>
  <c r="F5014" i="1" s="1"/>
  <c r="E5015" i="1"/>
  <c r="F5015" i="1" s="1"/>
  <c r="E5016" i="1"/>
  <c r="F5016" i="1" s="1"/>
  <c r="E5017" i="1"/>
  <c r="F5017" i="1" s="1"/>
  <c r="E5018" i="1"/>
  <c r="F5018" i="1" s="1"/>
  <c r="E5019" i="1"/>
  <c r="F5019" i="1" s="1"/>
  <c r="E5020" i="1"/>
  <c r="F5020" i="1" s="1"/>
  <c r="E5021" i="1"/>
  <c r="F5021" i="1" s="1"/>
  <c r="E5022" i="1"/>
  <c r="F5022" i="1" s="1"/>
  <c r="E5023" i="1"/>
  <c r="F5023" i="1" s="1"/>
  <c r="E5024" i="1"/>
  <c r="F5024" i="1" s="1"/>
  <c r="E5025" i="1"/>
  <c r="F5025" i="1" s="1"/>
  <c r="E5026" i="1"/>
  <c r="F5026" i="1" s="1"/>
  <c r="E5027" i="1"/>
  <c r="F5027" i="1" s="1"/>
  <c r="E5028" i="1"/>
  <c r="F5028" i="1" s="1"/>
  <c r="E5029" i="1"/>
  <c r="F5029" i="1" s="1"/>
  <c r="E5030" i="1"/>
  <c r="F5030" i="1" s="1"/>
  <c r="E5031" i="1"/>
  <c r="F5031" i="1" s="1"/>
  <c r="E5032" i="1"/>
  <c r="F5032" i="1" s="1"/>
  <c r="E5033" i="1"/>
  <c r="F5033" i="1" s="1"/>
  <c r="E5034" i="1"/>
  <c r="F5034" i="1" s="1"/>
  <c r="E5035" i="1"/>
  <c r="F5035" i="1" s="1"/>
  <c r="E5036" i="1"/>
  <c r="F5036" i="1" s="1"/>
  <c r="E5037" i="1"/>
  <c r="F5037" i="1" s="1"/>
  <c r="E5038" i="1"/>
  <c r="F5038" i="1" s="1"/>
  <c r="E5039" i="1"/>
  <c r="F5039" i="1" s="1"/>
  <c r="E5040" i="1"/>
  <c r="F5040" i="1" s="1"/>
  <c r="E5041" i="1"/>
  <c r="F5041" i="1" s="1"/>
  <c r="E5042" i="1"/>
  <c r="F5042" i="1" s="1"/>
  <c r="E5043" i="1"/>
  <c r="F5043" i="1" s="1"/>
  <c r="E5044" i="1"/>
  <c r="F5044" i="1" s="1"/>
  <c r="E5045" i="1"/>
  <c r="F5045" i="1" s="1"/>
  <c r="E5046" i="1"/>
  <c r="F5046" i="1" s="1"/>
  <c r="E5047" i="1"/>
  <c r="F5047" i="1" s="1"/>
  <c r="E5048" i="1"/>
  <c r="F5048" i="1" s="1"/>
  <c r="E5049" i="1"/>
  <c r="F5049" i="1" s="1"/>
  <c r="E5050" i="1"/>
  <c r="F5050" i="1" s="1"/>
  <c r="E5051" i="1"/>
  <c r="F5051" i="1" s="1"/>
  <c r="E5052" i="1"/>
  <c r="F5052" i="1" s="1"/>
  <c r="E5053" i="1"/>
  <c r="F5053" i="1" s="1"/>
  <c r="E5054" i="1"/>
  <c r="F5054" i="1" s="1"/>
  <c r="E5055" i="1"/>
  <c r="F5055" i="1" s="1"/>
  <c r="E5056" i="1"/>
  <c r="F5056" i="1" s="1"/>
  <c r="E5057" i="1"/>
  <c r="F5057" i="1" s="1"/>
  <c r="E5058" i="1"/>
  <c r="F5058" i="1" s="1"/>
  <c r="E5059" i="1"/>
  <c r="F5059" i="1" s="1"/>
  <c r="E5060" i="1"/>
  <c r="F5060" i="1" s="1"/>
  <c r="E5061" i="1"/>
  <c r="F5061" i="1" s="1"/>
  <c r="E5062" i="1"/>
  <c r="F5062" i="1" s="1"/>
  <c r="E5063" i="1"/>
  <c r="F5063" i="1" s="1"/>
  <c r="E5064" i="1"/>
  <c r="F5064" i="1" s="1"/>
  <c r="E5065" i="1"/>
  <c r="F5065" i="1" s="1"/>
  <c r="E5066" i="1"/>
  <c r="F5066" i="1" s="1"/>
  <c r="E5067" i="1"/>
  <c r="F5067" i="1" s="1"/>
  <c r="E5068" i="1"/>
  <c r="F5068" i="1" s="1"/>
  <c r="E5069" i="1"/>
  <c r="F5069" i="1" s="1"/>
  <c r="E5070" i="1"/>
  <c r="F5070" i="1" s="1"/>
  <c r="E5071" i="1"/>
  <c r="F5071" i="1" s="1"/>
  <c r="E5072" i="1"/>
  <c r="F5072" i="1" s="1"/>
  <c r="E5073" i="1"/>
  <c r="F5073" i="1" s="1"/>
  <c r="E5074" i="1"/>
  <c r="F5074" i="1" s="1"/>
  <c r="E5075" i="1"/>
  <c r="F5075" i="1" s="1"/>
  <c r="E5076" i="1"/>
  <c r="F5076" i="1" s="1"/>
  <c r="E5077" i="1"/>
  <c r="F5077" i="1" s="1"/>
  <c r="E5078" i="1"/>
  <c r="F5078" i="1" s="1"/>
  <c r="E5079" i="1"/>
  <c r="F5079" i="1" s="1"/>
  <c r="E5080" i="1"/>
  <c r="F5080" i="1" s="1"/>
  <c r="E5081" i="1"/>
  <c r="F5081" i="1" s="1"/>
  <c r="E5082" i="1"/>
  <c r="F5082" i="1" s="1"/>
  <c r="E5083" i="1"/>
  <c r="F5083" i="1" s="1"/>
  <c r="E5084" i="1"/>
  <c r="F5084" i="1" s="1"/>
  <c r="E5085" i="1"/>
  <c r="F5085" i="1" s="1"/>
  <c r="E5086" i="1"/>
  <c r="F5086" i="1" s="1"/>
  <c r="E5087" i="1"/>
  <c r="F5087" i="1" s="1"/>
  <c r="E5088" i="1"/>
  <c r="F5088" i="1" s="1"/>
  <c r="E5089" i="1"/>
  <c r="F5089" i="1" s="1"/>
  <c r="E5090" i="1"/>
  <c r="F5090" i="1" s="1"/>
  <c r="E5091" i="1"/>
  <c r="F5091" i="1" s="1"/>
  <c r="E5092" i="1"/>
  <c r="F5092" i="1" s="1"/>
  <c r="E5093" i="1"/>
  <c r="F5093" i="1" s="1"/>
  <c r="E5094" i="1"/>
  <c r="F5094" i="1" s="1"/>
  <c r="E5095" i="1"/>
  <c r="F5095" i="1" s="1"/>
  <c r="E5096" i="1"/>
  <c r="F5096" i="1" s="1"/>
  <c r="E5097" i="1"/>
  <c r="F5097" i="1" s="1"/>
  <c r="E5098" i="1"/>
  <c r="F5098" i="1" s="1"/>
  <c r="E5099" i="1"/>
  <c r="F5099" i="1" s="1"/>
  <c r="E5100" i="1"/>
  <c r="F5100" i="1" s="1"/>
  <c r="E5101" i="1"/>
  <c r="F5101" i="1" s="1"/>
  <c r="E5102" i="1"/>
  <c r="F5102" i="1" s="1"/>
  <c r="E5103" i="1"/>
  <c r="F5103" i="1" s="1"/>
  <c r="E5104" i="1"/>
  <c r="F5104" i="1" s="1"/>
  <c r="E5105" i="1"/>
  <c r="F5105" i="1" s="1"/>
  <c r="E5106" i="1"/>
  <c r="F5106" i="1" s="1"/>
  <c r="E5107" i="1"/>
  <c r="F5107" i="1" s="1"/>
  <c r="E5108" i="1"/>
  <c r="F5108" i="1" s="1"/>
  <c r="E5109" i="1"/>
  <c r="F5109" i="1" s="1"/>
  <c r="E5110" i="1"/>
  <c r="F5110" i="1" s="1"/>
  <c r="E5111" i="1"/>
  <c r="F5111" i="1" s="1"/>
  <c r="E5112" i="1"/>
  <c r="F5112" i="1" s="1"/>
  <c r="E5113" i="1"/>
  <c r="F5113" i="1" s="1"/>
  <c r="E5114" i="1"/>
  <c r="F5114" i="1" s="1"/>
  <c r="E5115" i="1"/>
  <c r="F5115" i="1" s="1"/>
  <c r="E5116" i="1"/>
  <c r="F5116" i="1" s="1"/>
  <c r="E5117" i="1"/>
  <c r="F5117" i="1" s="1"/>
  <c r="E5118" i="1"/>
  <c r="F5118" i="1" s="1"/>
  <c r="E5119" i="1"/>
  <c r="F5119" i="1" s="1"/>
  <c r="E5120" i="1"/>
  <c r="F5120" i="1" s="1"/>
  <c r="E5121" i="1"/>
  <c r="F5121" i="1" s="1"/>
  <c r="E5122" i="1"/>
  <c r="F5122" i="1" s="1"/>
  <c r="E5123" i="1"/>
  <c r="F5123" i="1" s="1"/>
  <c r="E5124" i="1"/>
  <c r="F5124" i="1" s="1"/>
  <c r="E5125" i="1"/>
  <c r="F5125" i="1" s="1"/>
  <c r="E5126" i="1"/>
  <c r="F5126" i="1" s="1"/>
  <c r="E5127" i="1"/>
  <c r="F5127" i="1" s="1"/>
  <c r="E5128" i="1"/>
  <c r="F5128" i="1" s="1"/>
  <c r="E5129" i="1"/>
  <c r="F5129" i="1" s="1"/>
  <c r="E5130" i="1"/>
  <c r="F5130" i="1" s="1"/>
  <c r="E5131" i="1"/>
  <c r="F5131" i="1" s="1"/>
  <c r="E5132" i="1"/>
  <c r="F5132" i="1" s="1"/>
  <c r="E5133" i="1"/>
  <c r="F5133" i="1" s="1"/>
  <c r="E5134" i="1"/>
  <c r="F5134" i="1" s="1"/>
  <c r="E5135" i="1"/>
  <c r="F5135" i="1" s="1"/>
  <c r="E5136" i="1"/>
  <c r="F5136" i="1" s="1"/>
  <c r="E5137" i="1"/>
  <c r="F5137" i="1" s="1"/>
  <c r="E5138" i="1"/>
  <c r="F5138" i="1" s="1"/>
  <c r="E5139" i="1"/>
  <c r="F5139" i="1" s="1"/>
  <c r="E5140" i="1"/>
  <c r="F5140" i="1" s="1"/>
  <c r="E5141" i="1"/>
  <c r="F5141" i="1" s="1"/>
  <c r="E5142" i="1"/>
  <c r="F5142" i="1" s="1"/>
  <c r="E5143" i="1"/>
  <c r="F5143" i="1" s="1"/>
  <c r="E5144" i="1"/>
  <c r="F5144" i="1" s="1"/>
  <c r="E5145" i="1"/>
  <c r="F5145" i="1" s="1"/>
  <c r="E5146" i="1"/>
  <c r="F5146" i="1" s="1"/>
  <c r="E5147" i="1"/>
  <c r="F5147" i="1" s="1"/>
  <c r="E5148" i="1"/>
  <c r="F5148" i="1" s="1"/>
  <c r="E5149" i="1"/>
  <c r="F5149" i="1" s="1"/>
  <c r="E5150" i="1"/>
  <c r="F5150" i="1" s="1"/>
  <c r="E5151" i="1"/>
  <c r="F5151" i="1" s="1"/>
  <c r="E5152" i="1"/>
  <c r="F5152" i="1" s="1"/>
  <c r="E5153" i="1"/>
  <c r="F5153" i="1" s="1"/>
  <c r="E5154" i="1"/>
  <c r="F5154" i="1" s="1"/>
  <c r="E5155" i="1"/>
  <c r="F5155" i="1" s="1"/>
  <c r="E5156" i="1"/>
  <c r="F5156" i="1" s="1"/>
  <c r="E5157" i="1"/>
  <c r="F5157" i="1" s="1"/>
  <c r="E5158" i="1"/>
  <c r="F5158" i="1" s="1"/>
  <c r="E5159" i="1"/>
  <c r="F5159" i="1" s="1"/>
  <c r="E5160" i="1"/>
  <c r="F5160" i="1" s="1"/>
  <c r="E5161" i="1"/>
  <c r="F5161" i="1" s="1"/>
  <c r="E5162" i="1"/>
  <c r="F5162" i="1" s="1"/>
  <c r="E5163" i="1"/>
  <c r="F5163" i="1" s="1"/>
  <c r="E5164" i="1"/>
  <c r="F5164" i="1" s="1"/>
  <c r="E5165" i="1"/>
  <c r="F5165" i="1" s="1"/>
  <c r="E5166" i="1"/>
  <c r="F5166" i="1" s="1"/>
  <c r="E5167" i="1"/>
  <c r="F5167" i="1" s="1"/>
  <c r="E5168" i="1"/>
  <c r="F5168" i="1" s="1"/>
  <c r="E5169" i="1"/>
  <c r="F5169" i="1" s="1"/>
  <c r="E5170" i="1"/>
  <c r="F5170" i="1" s="1"/>
  <c r="E5171" i="1"/>
  <c r="F5171" i="1" s="1"/>
  <c r="E5172" i="1"/>
  <c r="F5172" i="1" s="1"/>
  <c r="E5173" i="1"/>
  <c r="F5173" i="1" s="1"/>
  <c r="E5174" i="1"/>
  <c r="F5174" i="1" s="1"/>
  <c r="E5175" i="1"/>
  <c r="F5175" i="1" s="1"/>
  <c r="E5176" i="1"/>
  <c r="F5176" i="1" s="1"/>
  <c r="E5177" i="1"/>
  <c r="F5177" i="1" s="1"/>
  <c r="E5178" i="1"/>
  <c r="F5178" i="1" s="1"/>
  <c r="E5179" i="1"/>
  <c r="F5179" i="1" s="1"/>
  <c r="E5180" i="1"/>
  <c r="F5180" i="1" s="1"/>
  <c r="E5181" i="1"/>
  <c r="F5181" i="1" s="1"/>
  <c r="E5182" i="1"/>
  <c r="F5182" i="1" s="1"/>
  <c r="E5183" i="1"/>
  <c r="F5183" i="1" s="1"/>
  <c r="E5184" i="1"/>
  <c r="F5184" i="1" s="1"/>
  <c r="E5185" i="1"/>
  <c r="F5185" i="1" s="1"/>
  <c r="E5186" i="1"/>
  <c r="F5186" i="1" s="1"/>
  <c r="E5187" i="1"/>
  <c r="F5187" i="1" s="1"/>
  <c r="E5188" i="1"/>
  <c r="F5188" i="1" s="1"/>
  <c r="E5189" i="1"/>
  <c r="F5189" i="1" s="1"/>
  <c r="E5190" i="1"/>
  <c r="F5190" i="1" s="1"/>
  <c r="E5191" i="1"/>
  <c r="F5191" i="1" s="1"/>
  <c r="E5192" i="1"/>
  <c r="F5192" i="1" s="1"/>
  <c r="E5193" i="1"/>
  <c r="F5193" i="1" s="1"/>
  <c r="E5194" i="1"/>
  <c r="F5194" i="1" s="1"/>
  <c r="E5195" i="1"/>
  <c r="F5195" i="1" s="1"/>
  <c r="E5196" i="1"/>
  <c r="F5196" i="1" s="1"/>
  <c r="E5197" i="1"/>
  <c r="F5197" i="1" s="1"/>
  <c r="E5198" i="1"/>
  <c r="F5198" i="1" s="1"/>
  <c r="E5199" i="1"/>
  <c r="F5199" i="1" s="1"/>
  <c r="E5200" i="1"/>
  <c r="F5200" i="1" s="1"/>
  <c r="E5201" i="1"/>
  <c r="F5201" i="1" s="1"/>
  <c r="E5202" i="1"/>
  <c r="F5202" i="1" s="1"/>
  <c r="E5203" i="1"/>
  <c r="F5203" i="1" s="1"/>
  <c r="E5204" i="1"/>
  <c r="F5204" i="1" s="1"/>
  <c r="E5205" i="1"/>
  <c r="F5205" i="1" s="1"/>
  <c r="E5206" i="1"/>
  <c r="F5206" i="1" s="1"/>
  <c r="E5207" i="1"/>
  <c r="F5207" i="1" s="1"/>
  <c r="E5208" i="1"/>
  <c r="F5208" i="1" s="1"/>
  <c r="E5209" i="1"/>
  <c r="F5209" i="1" s="1"/>
  <c r="E5210" i="1"/>
  <c r="F5210" i="1" s="1"/>
  <c r="E5211" i="1"/>
  <c r="F5211" i="1" s="1"/>
  <c r="E5212" i="1"/>
  <c r="F5212" i="1" s="1"/>
  <c r="E5213" i="1"/>
  <c r="F5213" i="1" s="1"/>
  <c r="E5214" i="1"/>
  <c r="F5214" i="1" s="1"/>
  <c r="E5215" i="1"/>
  <c r="F5215" i="1" s="1"/>
  <c r="E5216" i="1"/>
  <c r="F5216" i="1" s="1"/>
  <c r="E5217" i="1"/>
  <c r="F5217" i="1" s="1"/>
  <c r="E5218" i="1"/>
  <c r="F5218" i="1" s="1"/>
  <c r="E5219" i="1"/>
  <c r="F5219" i="1" s="1"/>
  <c r="E5220" i="1"/>
  <c r="F5220" i="1" s="1"/>
  <c r="E5221" i="1"/>
  <c r="F5221" i="1" s="1"/>
  <c r="E5222" i="1"/>
  <c r="F5222" i="1" s="1"/>
  <c r="E5223" i="1"/>
  <c r="F5223" i="1" s="1"/>
  <c r="E5224" i="1"/>
  <c r="F5224" i="1" s="1"/>
  <c r="E5225" i="1"/>
  <c r="F5225" i="1" s="1"/>
  <c r="E5226" i="1"/>
  <c r="F5226" i="1" s="1"/>
  <c r="E5227" i="1"/>
  <c r="F5227" i="1" s="1"/>
  <c r="E5228" i="1"/>
  <c r="F5228" i="1" s="1"/>
  <c r="E5229" i="1"/>
  <c r="F5229" i="1" s="1"/>
  <c r="E5230" i="1"/>
  <c r="F5230" i="1" s="1"/>
  <c r="E5231" i="1"/>
  <c r="F5231" i="1" s="1"/>
  <c r="E5232" i="1"/>
  <c r="F5232" i="1" s="1"/>
  <c r="E5233" i="1"/>
  <c r="F5233" i="1" s="1"/>
  <c r="E5234" i="1"/>
  <c r="F5234" i="1" s="1"/>
  <c r="E5235" i="1"/>
  <c r="F5235" i="1" s="1"/>
  <c r="E5236" i="1"/>
  <c r="F5236" i="1" s="1"/>
  <c r="E5237" i="1"/>
  <c r="F5237" i="1" s="1"/>
  <c r="E5238" i="1"/>
  <c r="F5238" i="1" s="1"/>
  <c r="E5239" i="1"/>
  <c r="F5239" i="1" s="1"/>
  <c r="E5240" i="1"/>
  <c r="F5240" i="1" s="1"/>
  <c r="E5241" i="1"/>
  <c r="F5241" i="1" s="1"/>
  <c r="E5242" i="1"/>
  <c r="F5242" i="1" s="1"/>
  <c r="E5243" i="1"/>
  <c r="F5243" i="1" s="1"/>
  <c r="E5244" i="1"/>
  <c r="F5244" i="1" s="1"/>
  <c r="E5245" i="1"/>
  <c r="F5245" i="1" s="1"/>
  <c r="E5246" i="1"/>
  <c r="F5246" i="1" s="1"/>
  <c r="E5247" i="1"/>
  <c r="F5247" i="1" s="1"/>
  <c r="E5248" i="1"/>
  <c r="F5248" i="1" s="1"/>
  <c r="E5249" i="1"/>
  <c r="F5249" i="1" s="1"/>
  <c r="E5250" i="1"/>
  <c r="F5250" i="1" s="1"/>
  <c r="E5251" i="1"/>
  <c r="F5251" i="1" s="1"/>
  <c r="E5252" i="1"/>
  <c r="F5252" i="1" s="1"/>
  <c r="E5253" i="1"/>
  <c r="F5253" i="1" s="1"/>
  <c r="E5254" i="1"/>
  <c r="F5254" i="1" s="1"/>
  <c r="E5255" i="1"/>
  <c r="F5255" i="1" s="1"/>
  <c r="E5256" i="1"/>
  <c r="F5256" i="1" s="1"/>
  <c r="E5257" i="1"/>
  <c r="F5257" i="1" s="1"/>
  <c r="E5258" i="1"/>
  <c r="F5258" i="1" s="1"/>
  <c r="E5259" i="1"/>
  <c r="F5259" i="1" s="1"/>
  <c r="E5260" i="1"/>
  <c r="F5260" i="1" s="1"/>
  <c r="E5261" i="1"/>
  <c r="F5261" i="1" s="1"/>
  <c r="E5262" i="1"/>
  <c r="F5262" i="1" s="1"/>
  <c r="E5263" i="1"/>
  <c r="F5263" i="1" s="1"/>
  <c r="E5264" i="1"/>
  <c r="F5264" i="1" s="1"/>
  <c r="E5265" i="1"/>
  <c r="F5265" i="1" s="1"/>
  <c r="E5266" i="1"/>
  <c r="F5266" i="1" s="1"/>
  <c r="E5267" i="1"/>
  <c r="F5267" i="1" s="1"/>
  <c r="E5268" i="1"/>
  <c r="F5268" i="1" s="1"/>
  <c r="E5269" i="1"/>
  <c r="F5269" i="1" s="1"/>
  <c r="E5270" i="1"/>
  <c r="F5270" i="1" s="1"/>
  <c r="E5271" i="1"/>
  <c r="F5271" i="1" s="1"/>
  <c r="E5272" i="1"/>
  <c r="F5272" i="1" s="1"/>
  <c r="E5273" i="1"/>
  <c r="F5273" i="1" s="1"/>
  <c r="E5274" i="1"/>
  <c r="F5274" i="1" s="1"/>
  <c r="E5275" i="1"/>
  <c r="F5275" i="1" s="1"/>
  <c r="E5276" i="1"/>
  <c r="F5276" i="1" s="1"/>
  <c r="E5277" i="1"/>
  <c r="F5277" i="1" s="1"/>
  <c r="E5278" i="1"/>
  <c r="F5278" i="1" s="1"/>
  <c r="E5279" i="1"/>
  <c r="F5279" i="1" s="1"/>
  <c r="E5280" i="1"/>
  <c r="F5280" i="1" s="1"/>
  <c r="E5281" i="1"/>
  <c r="F5281" i="1" s="1"/>
  <c r="E5282" i="1"/>
  <c r="F5282" i="1" s="1"/>
  <c r="E5283" i="1"/>
  <c r="F5283" i="1" s="1"/>
  <c r="E5284" i="1"/>
  <c r="F5284" i="1" s="1"/>
  <c r="E5285" i="1"/>
  <c r="F5285" i="1" s="1"/>
  <c r="E5286" i="1"/>
  <c r="F5286" i="1" s="1"/>
  <c r="E5287" i="1"/>
  <c r="F5287" i="1" s="1"/>
  <c r="E5288" i="1"/>
  <c r="F5288" i="1" s="1"/>
  <c r="E5289" i="1"/>
  <c r="F5289" i="1" s="1"/>
  <c r="E5290" i="1"/>
  <c r="F5290" i="1" s="1"/>
  <c r="E5291" i="1"/>
  <c r="F5291" i="1" s="1"/>
  <c r="E5292" i="1"/>
  <c r="F5292" i="1" s="1"/>
  <c r="E5293" i="1"/>
  <c r="F5293" i="1" s="1"/>
  <c r="E5294" i="1"/>
  <c r="F5294" i="1" s="1"/>
  <c r="E5295" i="1"/>
  <c r="F5295" i="1" s="1"/>
  <c r="E5296" i="1"/>
  <c r="F5296" i="1" s="1"/>
  <c r="E5297" i="1"/>
  <c r="F5297" i="1" s="1"/>
  <c r="E5298" i="1"/>
  <c r="F5298" i="1" s="1"/>
  <c r="E5299" i="1"/>
  <c r="F5299" i="1" s="1"/>
  <c r="E5300" i="1"/>
  <c r="F5300" i="1" s="1"/>
  <c r="E5301" i="1"/>
  <c r="F5301" i="1" s="1"/>
  <c r="E5302" i="1"/>
  <c r="F5302" i="1" s="1"/>
  <c r="E5303" i="1"/>
  <c r="F5303" i="1" s="1"/>
  <c r="E5304" i="1"/>
  <c r="F5304" i="1" s="1"/>
  <c r="E5305" i="1"/>
  <c r="F5305" i="1" s="1"/>
  <c r="E5306" i="1"/>
  <c r="F5306" i="1" s="1"/>
  <c r="E5307" i="1"/>
  <c r="F5307" i="1" s="1"/>
  <c r="E5308" i="1"/>
  <c r="F5308" i="1" s="1"/>
  <c r="E5309" i="1"/>
  <c r="F5309" i="1" s="1"/>
  <c r="E5310" i="1"/>
  <c r="F5310" i="1" s="1"/>
  <c r="E5311" i="1"/>
  <c r="F5311" i="1" s="1"/>
  <c r="E5312" i="1"/>
  <c r="F5312" i="1" s="1"/>
  <c r="E5313" i="1"/>
  <c r="F5313" i="1" s="1"/>
  <c r="E5314" i="1"/>
  <c r="F5314" i="1" s="1"/>
  <c r="E5315" i="1"/>
  <c r="F5315" i="1" s="1"/>
  <c r="E5316" i="1"/>
  <c r="F5316" i="1" s="1"/>
  <c r="E5317" i="1"/>
  <c r="F5317" i="1" s="1"/>
  <c r="E5318" i="1"/>
  <c r="F5318" i="1" s="1"/>
  <c r="E5319" i="1"/>
  <c r="F5319" i="1" s="1"/>
  <c r="E5320" i="1"/>
  <c r="F5320" i="1" s="1"/>
  <c r="E5321" i="1"/>
  <c r="F5321" i="1" s="1"/>
  <c r="E5322" i="1"/>
  <c r="F5322" i="1" s="1"/>
  <c r="E5323" i="1"/>
  <c r="F5323" i="1" s="1"/>
  <c r="E5324" i="1"/>
  <c r="F5324" i="1" s="1"/>
  <c r="E5325" i="1"/>
  <c r="F5325" i="1" s="1"/>
  <c r="E5326" i="1"/>
  <c r="F5326" i="1" s="1"/>
  <c r="E5327" i="1"/>
  <c r="F5327" i="1" s="1"/>
  <c r="E5328" i="1"/>
  <c r="F5328" i="1" s="1"/>
  <c r="E5329" i="1"/>
  <c r="F5329" i="1" s="1"/>
  <c r="E5330" i="1"/>
  <c r="F5330" i="1" s="1"/>
  <c r="E5331" i="1"/>
  <c r="F5331" i="1" s="1"/>
  <c r="E5332" i="1"/>
  <c r="F5332" i="1" s="1"/>
  <c r="E5333" i="1"/>
  <c r="F5333" i="1" s="1"/>
  <c r="E5334" i="1"/>
  <c r="F5334" i="1" s="1"/>
  <c r="E5335" i="1"/>
  <c r="F5335" i="1" s="1"/>
  <c r="E5336" i="1"/>
  <c r="F5336" i="1" s="1"/>
  <c r="E5337" i="1"/>
  <c r="F5337" i="1" s="1"/>
  <c r="E5338" i="1"/>
  <c r="F5338" i="1" s="1"/>
  <c r="E5339" i="1"/>
  <c r="F5339" i="1" s="1"/>
  <c r="E5340" i="1"/>
  <c r="F5340" i="1" s="1"/>
  <c r="E5341" i="1"/>
  <c r="F5341" i="1" s="1"/>
  <c r="E5342" i="1"/>
  <c r="F5342" i="1" s="1"/>
  <c r="E5343" i="1"/>
  <c r="F5343" i="1" s="1"/>
  <c r="E5344" i="1"/>
  <c r="F5344" i="1" s="1"/>
  <c r="E5345" i="1"/>
  <c r="F5345" i="1" s="1"/>
  <c r="E5346" i="1"/>
  <c r="F5346" i="1" s="1"/>
  <c r="E5347" i="1"/>
  <c r="F5347" i="1" s="1"/>
  <c r="E5348" i="1"/>
  <c r="F5348" i="1" s="1"/>
  <c r="E5349" i="1"/>
  <c r="F5349" i="1" s="1"/>
  <c r="E5350" i="1"/>
  <c r="F5350" i="1" s="1"/>
  <c r="E5351" i="1"/>
  <c r="F5351" i="1" s="1"/>
  <c r="E5352" i="1"/>
  <c r="F5352" i="1" s="1"/>
  <c r="E5353" i="1"/>
  <c r="F5353" i="1" s="1"/>
  <c r="E5354" i="1"/>
  <c r="F5354" i="1" s="1"/>
  <c r="E5355" i="1"/>
  <c r="F5355" i="1" s="1"/>
  <c r="E5356" i="1"/>
  <c r="F5356" i="1" s="1"/>
  <c r="E5357" i="1"/>
  <c r="F5357" i="1" s="1"/>
  <c r="E5358" i="1"/>
  <c r="F5358" i="1" s="1"/>
  <c r="E5359" i="1"/>
  <c r="F5359" i="1" s="1"/>
  <c r="E5360" i="1"/>
  <c r="F5360" i="1" s="1"/>
  <c r="E5361" i="1"/>
  <c r="F5361" i="1" s="1"/>
  <c r="E5362" i="1"/>
  <c r="F5362" i="1" s="1"/>
  <c r="E5363" i="1"/>
  <c r="F5363" i="1" s="1"/>
  <c r="E5364" i="1"/>
  <c r="F5364" i="1" s="1"/>
  <c r="E5365" i="1"/>
  <c r="F5365" i="1" s="1"/>
  <c r="E5366" i="1"/>
  <c r="F5366" i="1" s="1"/>
  <c r="E5367" i="1"/>
  <c r="F5367" i="1" s="1"/>
  <c r="E5368" i="1"/>
  <c r="F5368" i="1" s="1"/>
  <c r="E5369" i="1"/>
  <c r="F5369" i="1" s="1"/>
  <c r="E5370" i="1"/>
  <c r="F5370" i="1" s="1"/>
  <c r="E5371" i="1"/>
  <c r="F5371" i="1" s="1"/>
  <c r="E5372" i="1"/>
  <c r="F5372" i="1" s="1"/>
  <c r="E5373" i="1"/>
  <c r="F5373" i="1" s="1"/>
  <c r="E5374" i="1"/>
  <c r="F5374" i="1" s="1"/>
  <c r="E5375" i="1"/>
  <c r="F5375" i="1" s="1"/>
  <c r="E5376" i="1"/>
  <c r="F5376" i="1" s="1"/>
  <c r="E5377" i="1"/>
  <c r="F5377" i="1" s="1"/>
  <c r="E5378" i="1"/>
  <c r="F5378" i="1" s="1"/>
  <c r="E5379" i="1"/>
  <c r="F5379" i="1" s="1"/>
  <c r="E5380" i="1"/>
  <c r="F5380" i="1" s="1"/>
  <c r="E5381" i="1"/>
  <c r="F5381" i="1" s="1"/>
  <c r="E5382" i="1"/>
  <c r="F5382" i="1" s="1"/>
  <c r="E5383" i="1"/>
  <c r="F5383" i="1" s="1"/>
  <c r="E5384" i="1"/>
  <c r="F5384" i="1" s="1"/>
  <c r="E5385" i="1"/>
  <c r="F5385" i="1" s="1"/>
  <c r="E5386" i="1"/>
  <c r="F5386" i="1" s="1"/>
  <c r="E5387" i="1"/>
  <c r="F5387" i="1" s="1"/>
  <c r="E5388" i="1"/>
  <c r="F5388" i="1" s="1"/>
  <c r="E5389" i="1"/>
  <c r="F5389" i="1" s="1"/>
  <c r="E5390" i="1"/>
  <c r="F5390" i="1" s="1"/>
  <c r="E5391" i="1"/>
  <c r="F5391" i="1" s="1"/>
  <c r="E5392" i="1"/>
  <c r="F5392" i="1" s="1"/>
  <c r="E5393" i="1"/>
  <c r="F5393" i="1" s="1"/>
  <c r="E5394" i="1"/>
  <c r="F5394" i="1" s="1"/>
  <c r="E5395" i="1"/>
  <c r="F5395" i="1" s="1"/>
  <c r="E5396" i="1"/>
  <c r="F5396" i="1" s="1"/>
  <c r="E5397" i="1"/>
  <c r="F5397" i="1" s="1"/>
  <c r="E5398" i="1"/>
  <c r="F5398" i="1" s="1"/>
  <c r="E5399" i="1"/>
  <c r="F5399" i="1" s="1"/>
  <c r="E5400" i="1"/>
  <c r="F5400" i="1" s="1"/>
  <c r="E5401" i="1"/>
  <c r="F5401" i="1" s="1"/>
  <c r="E5402" i="1"/>
  <c r="F5402" i="1" s="1"/>
  <c r="E5403" i="1"/>
  <c r="F5403" i="1" s="1"/>
  <c r="E5404" i="1"/>
  <c r="F5404" i="1" s="1"/>
  <c r="E5405" i="1"/>
  <c r="F5405" i="1" s="1"/>
  <c r="E5406" i="1"/>
  <c r="F5406" i="1" s="1"/>
  <c r="E5407" i="1"/>
  <c r="F5407" i="1" s="1"/>
  <c r="E5408" i="1"/>
  <c r="F5408" i="1" s="1"/>
  <c r="E5409" i="1"/>
  <c r="F5409" i="1" s="1"/>
  <c r="E5410" i="1"/>
  <c r="F5410" i="1" s="1"/>
  <c r="E5411" i="1"/>
  <c r="F5411" i="1" s="1"/>
  <c r="E5412" i="1"/>
  <c r="F5412" i="1" s="1"/>
  <c r="E5413" i="1"/>
  <c r="F5413" i="1" s="1"/>
  <c r="E5414" i="1"/>
  <c r="F5414" i="1" s="1"/>
  <c r="E5415" i="1"/>
  <c r="F5415" i="1" s="1"/>
  <c r="E5416" i="1"/>
  <c r="F5416" i="1" s="1"/>
  <c r="E5417" i="1"/>
  <c r="F5417" i="1" s="1"/>
  <c r="E5418" i="1"/>
  <c r="F5418" i="1" s="1"/>
  <c r="E5419" i="1"/>
  <c r="F5419" i="1" s="1"/>
  <c r="E5420" i="1"/>
  <c r="F5420" i="1" s="1"/>
  <c r="E5421" i="1"/>
  <c r="F5421" i="1" s="1"/>
  <c r="E5422" i="1"/>
  <c r="F5422" i="1" s="1"/>
  <c r="E5423" i="1"/>
  <c r="F5423" i="1" s="1"/>
  <c r="E5424" i="1"/>
  <c r="F5424" i="1" s="1"/>
  <c r="E5425" i="1"/>
  <c r="F5425" i="1" s="1"/>
  <c r="E5426" i="1"/>
  <c r="F5426" i="1" s="1"/>
  <c r="E5427" i="1"/>
  <c r="F5427" i="1" s="1"/>
  <c r="E5428" i="1"/>
  <c r="F5428" i="1" s="1"/>
  <c r="E5429" i="1"/>
  <c r="F5429" i="1" s="1"/>
  <c r="E5430" i="1"/>
  <c r="F5430" i="1" s="1"/>
  <c r="E5431" i="1"/>
  <c r="F5431" i="1" s="1"/>
  <c r="E5432" i="1"/>
  <c r="F5432" i="1" s="1"/>
  <c r="E5433" i="1"/>
  <c r="F5433" i="1" s="1"/>
  <c r="E5434" i="1"/>
  <c r="F5434" i="1" s="1"/>
  <c r="E5435" i="1"/>
  <c r="F5435" i="1" s="1"/>
  <c r="E5436" i="1"/>
  <c r="F5436" i="1" s="1"/>
  <c r="E5437" i="1"/>
  <c r="F5437" i="1" s="1"/>
  <c r="E5438" i="1"/>
  <c r="F5438" i="1" s="1"/>
  <c r="E5439" i="1"/>
  <c r="F5439" i="1" s="1"/>
  <c r="E5440" i="1"/>
  <c r="F5440" i="1" s="1"/>
  <c r="E5441" i="1"/>
  <c r="F5441" i="1" s="1"/>
  <c r="E5442" i="1"/>
  <c r="F5442" i="1" s="1"/>
  <c r="E5443" i="1"/>
  <c r="F5443" i="1" s="1"/>
  <c r="E5444" i="1"/>
  <c r="F5444" i="1" s="1"/>
  <c r="E5445" i="1"/>
  <c r="F5445" i="1" s="1"/>
  <c r="E5446" i="1"/>
  <c r="F5446" i="1" s="1"/>
  <c r="E5447" i="1"/>
  <c r="F5447" i="1" s="1"/>
  <c r="E5448" i="1"/>
  <c r="F5448" i="1" s="1"/>
  <c r="E5449" i="1"/>
  <c r="F5449" i="1" s="1"/>
  <c r="E5450" i="1"/>
  <c r="F5450" i="1" s="1"/>
  <c r="E5451" i="1"/>
  <c r="F5451" i="1" s="1"/>
  <c r="E5452" i="1"/>
  <c r="F5452" i="1" s="1"/>
  <c r="E5453" i="1"/>
  <c r="F5453" i="1" s="1"/>
  <c r="E5454" i="1"/>
  <c r="F5454" i="1" s="1"/>
  <c r="E5455" i="1"/>
  <c r="F5455" i="1" s="1"/>
  <c r="E5456" i="1"/>
  <c r="F5456" i="1" s="1"/>
  <c r="E5457" i="1"/>
  <c r="F5457" i="1" s="1"/>
  <c r="E5458" i="1"/>
  <c r="F5458" i="1" s="1"/>
  <c r="E5459" i="1"/>
  <c r="F5459" i="1" s="1"/>
  <c r="E5460" i="1"/>
  <c r="F5460" i="1" s="1"/>
  <c r="E5461" i="1"/>
  <c r="F5461" i="1" s="1"/>
  <c r="E5462" i="1"/>
  <c r="F5462" i="1" s="1"/>
  <c r="E5463" i="1"/>
  <c r="F5463" i="1" s="1"/>
  <c r="E5464" i="1"/>
  <c r="F5464" i="1" s="1"/>
  <c r="E5465" i="1"/>
  <c r="F5465" i="1" s="1"/>
  <c r="E5466" i="1"/>
  <c r="F5466" i="1" s="1"/>
  <c r="E5467" i="1"/>
  <c r="F5467" i="1" s="1"/>
  <c r="E5468" i="1"/>
  <c r="F5468" i="1" s="1"/>
  <c r="E5469" i="1"/>
  <c r="F5469" i="1" s="1"/>
  <c r="E5470" i="1"/>
  <c r="F5470" i="1" s="1"/>
  <c r="E5471" i="1"/>
  <c r="F5471" i="1" s="1"/>
  <c r="E5472" i="1"/>
  <c r="F5472" i="1" s="1"/>
  <c r="E5473" i="1"/>
  <c r="F5473" i="1" s="1"/>
  <c r="E5474" i="1"/>
  <c r="F5474" i="1" s="1"/>
  <c r="E5475" i="1"/>
  <c r="F5475" i="1" s="1"/>
  <c r="E5476" i="1"/>
  <c r="F5476" i="1" s="1"/>
  <c r="E5477" i="1"/>
  <c r="F5477" i="1" s="1"/>
  <c r="E5478" i="1"/>
  <c r="F5478" i="1" s="1"/>
  <c r="E5479" i="1"/>
  <c r="F5479" i="1" s="1"/>
  <c r="E5480" i="1"/>
  <c r="F5480" i="1" s="1"/>
  <c r="E5481" i="1"/>
  <c r="F5481" i="1" s="1"/>
  <c r="E5482" i="1"/>
  <c r="F5482" i="1" s="1"/>
  <c r="E5483" i="1"/>
  <c r="F5483" i="1" s="1"/>
  <c r="E5484" i="1"/>
  <c r="F5484" i="1" s="1"/>
  <c r="E5485" i="1"/>
  <c r="F5485" i="1" s="1"/>
  <c r="E5486" i="1"/>
  <c r="F5486" i="1" s="1"/>
  <c r="E5487" i="1"/>
  <c r="F5487" i="1" s="1"/>
  <c r="E5488" i="1"/>
  <c r="F5488" i="1" s="1"/>
  <c r="E5489" i="1"/>
  <c r="F5489" i="1" s="1"/>
  <c r="E5490" i="1"/>
  <c r="F5490" i="1" s="1"/>
  <c r="E5491" i="1"/>
  <c r="F5491" i="1" s="1"/>
  <c r="E5492" i="1"/>
  <c r="F5492" i="1" s="1"/>
  <c r="E5493" i="1"/>
  <c r="F5493" i="1" s="1"/>
  <c r="E5494" i="1"/>
  <c r="F5494" i="1" s="1"/>
  <c r="E5495" i="1"/>
  <c r="F5495" i="1" s="1"/>
  <c r="E5496" i="1"/>
  <c r="F5496" i="1" s="1"/>
  <c r="E5497" i="1"/>
  <c r="F5497" i="1" s="1"/>
  <c r="E5498" i="1"/>
  <c r="F5498" i="1" s="1"/>
  <c r="E5499" i="1"/>
  <c r="F5499" i="1" s="1"/>
  <c r="E5500" i="1"/>
  <c r="F5500" i="1" s="1"/>
  <c r="E5501" i="1"/>
  <c r="F5501" i="1" s="1"/>
  <c r="E5502" i="1"/>
  <c r="F5502" i="1" s="1"/>
  <c r="E5503" i="1"/>
  <c r="F5503" i="1" s="1"/>
  <c r="E5504" i="1"/>
  <c r="F5504" i="1" s="1"/>
  <c r="E5505" i="1"/>
  <c r="F5505" i="1" s="1"/>
  <c r="E5506" i="1"/>
  <c r="F5506" i="1" s="1"/>
  <c r="E5507" i="1"/>
  <c r="F5507" i="1" s="1"/>
  <c r="E5508" i="1"/>
  <c r="F5508" i="1" s="1"/>
  <c r="E5509" i="1"/>
  <c r="F5509" i="1" s="1"/>
  <c r="E5510" i="1"/>
  <c r="F5510" i="1" s="1"/>
  <c r="E5511" i="1"/>
  <c r="F5511" i="1" s="1"/>
  <c r="E5512" i="1"/>
  <c r="F5512" i="1" s="1"/>
  <c r="E5513" i="1"/>
  <c r="F5513" i="1" s="1"/>
  <c r="E5514" i="1"/>
  <c r="F5514" i="1" s="1"/>
  <c r="E5515" i="1"/>
  <c r="F5515" i="1" s="1"/>
  <c r="E5516" i="1"/>
  <c r="F5516" i="1" s="1"/>
  <c r="E5517" i="1"/>
  <c r="F5517" i="1" s="1"/>
  <c r="E5518" i="1"/>
  <c r="F5518" i="1" s="1"/>
  <c r="E5519" i="1"/>
  <c r="F5519" i="1" s="1"/>
  <c r="E5520" i="1"/>
  <c r="F5520" i="1" s="1"/>
  <c r="E5521" i="1"/>
  <c r="F5521" i="1" s="1"/>
  <c r="E5522" i="1"/>
  <c r="F5522" i="1" s="1"/>
  <c r="E5523" i="1"/>
  <c r="F5523" i="1" s="1"/>
  <c r="E5524" i="1"/>
  <c r="F5524" i="1" s="1"/>
  <c r="E5525" i="1"/>
  <c r="F5525" i="1" s="1"/>
  <c r="E5526" i="1"/>
  <c r="F5526" i="1" s="1"/>
  <c r="E5527" i="1"/>
  <c r="F5527" i="1" s="1"/>
  <c r="E5528" i="1"/>
  <c r="F5528" i="1" s="1"/>
  <c r="E5529" i="1"/>
  <c r="F5529" i="1" s="1"/>
  <c r="E5530" i="1"/>
  <c r="F5530" i="1" s="1"/>
  <c r="E5531" i="1"/>
  <c r="F5531" i="1" s="1"/>
  <c r="E5532" i="1"/>
  <c r="F5532" i="1" s="1"/>
  <c r="E5533" i="1"/>
  <c r="F5533" i="1" s="1"/>
  <c r="E5534" i="1"/>
  <c r="F5534" i="1" s="1"/>
  <c r="E5535" i="1"/>
  <c r="F5535" i="1" s="1"/>
  <c r="E5536" i="1"/>
  <c r="F5536" i="1" s="1"/>
  <c r="E5537" i="1"/>
  <c r="F5537" i="1" s="1"/>
  <c r="E5538" i="1"/>
  <c r="F5538" i="1" s="1"/>
  <c r="E5539" i="1"/>
  <c r="F5539" i="1" s="1"/>
  <c r="E5540" i="1"/>
  <c r="F5540" i="1" s="1"/>
  <c r="E5541" i="1"/>
  <c r="F5541" i="1" s="1"/>
  <c r="E5542" i="1"/>
  <c r="F5542" i="1" s="1"/>
  <c r="E5543" i="1"/>
  <c r="F5543" i="1" s="1"/>
  <c r="E5544" i="1"/>
  <c r="F5544" i="1" s="1"/>
  <c r="E5545" i="1"/>
  <c r="F5545" i="1" s="1"/>
  <c r="E5546" i="1"/>
  <c r="F5546" i="1" s="1"/>
  <c r="E5547" i="1"/>
  <c r="F5547" i="1" s="1"/>
  <c r="E5548" i="1"/>
  <c r="F5548" i="1" s="1"/>
  <c r="E5549" i="1"/>
  <c r="F5549" i="1" s="1"/>
  <c r="E5550" i="1"/>
  <c r="F5550" i="1" s="1"/>
  <c r="E5551" i="1"/>
  <c r="F5551" i="1" s="1"/>
  <c r="E5552" i="1"/>
  <c r="F5552" i="1" s="1"/>
  <c r="E5553" i="1"/>
  <c r="F5553" i="1" s="1"/>
  <c r="E5554" i="1"/>
  <c r="F5554" i="1" s="1"/>
  <c r="E5555" i="1"/>
  <c r="F5555" i="1" s="1"/>
  <c r="E5556" i="1"/>
  <c r="F5556" i="1" s="1"/>
  <c r="E5557" i="1"/>
  <c r="F5557" i="1" s="1"/>
  <c r="E5558" i="1"/>
  <c r="F5558" i="1" s="1"/>
  <c r="E5559" i="1"/>
  <c r="F5559" i="1" s="1"/>
  <c r="E5560" i="1"/>
  <c r="F5560" i="1" s="1"/>
  <c r="E5561" i="1"/>
  <c r="F5561" i="1" s="1"/>
  <c r="E5562" i="1"/>
  <c r="F5562" i="1" s="1"/>
  <c r="E5563" i="1"/>
  <c r="F5563" i="1" s="1"/>
  <c r="E5564" i="1"/>
  <c r="F5564" i="1" s="1"/>
  <c r="E5565" i="1"/>
  <c r="F5565" i="1" s="1"/>
  <c r="E5566" i="1"/>
  <c r="F5566" i="1" s="1"/>
  <c r="E5567" i="1"/>
  <c r="F5567" i="1" s="1"/>
  <c r="E5568" i="1"/>
  <c r="F5568" i="1" s="1"/>
  <c r="E5569" i="1"/>
  <c r="F5569" i="1" s="1"/>
  <c r="E5570" i="1"/>
  <c r="F5570" i="1" s="1"/>
  <c r="E5571" i="1"/>
  <c r="F5571" i="1" s="1"/>
  <c r="E5572" i="1"/>
  <c r="F5572" i="1" s="1"/>
  <c r="E5573" i="1"/>
  <c r="F5573" i="1" s="1"/>
  <c r="E5574" i="1"/>
  <c r="F5574" i="1" s="1"/>
  <c r="E5575" i="1"/>
  <c r="F5575" i="1" s="1"/>
  <c r="E5576" i="1"/>
  <c r="F5576" i="1" s="1"/>
  <c r="E5577" i="1"/>
  <c r="F5577" i="1" s="1"/>
  <c r="E5578" i="1"/>
  <c r="F5578" i="1" s="1"/>
  <c r="E5579" i="1"/>
  <c r="F5579" i="1" s="1"/>
  <c r="E5580" i="1"/>
  <c r="F5580" i="1" s="1"/>
  <c r="E5581" i="1"/>
  <c r="F5581" i="1" s="1"/>
  <c r="E5582" i="1"/>
  <c r="F5582" i="1" s="1"/>
  <c r="E5583" i="1"/>
  <c r="F5583" i="1" s="1"/>
  <c r="E5584" i="1"/>
  <c r="F5584" i="1" s="1"/>
  <c r="E5585" i="1"/>
  <c r="F5585" i="1" s="1"/>
  <c r="E5586" i="1"/>
  <c r="F5586" i="1" s="1"/>
  <c r="E5587" i="1"/>
  <c r="F5587" i="1" s="1"/>
  <c r="E5588" i="1"/>
  <c r="F5588" i="1" s="1"/>
  <c r="E5589" i="1"/>
  <c r="F5589" i="1" s="1"/>
  <c r="E5590" i="1"/>
  <c r="F5590" i="1" s="1"/>
  <c r="E5591" i="1"/>
  <c r="F5591" i="1" s="1"/>
  <c r="E5592" i="1"/>
  <c r="F5592" i="1" s="1"/>
  <c r="E5593" i="1"/>
  <c r="F5593" i="1" s="1"/>
  <c r="E5594" i="1"/>
  <c r="F5594" i="1" s="1"/>
  <c r="E5595" i="1"/>
  <c r="F5595" i="1" s="1"/>
  <c r="E5596" i="1"/>
  <c r="F5596" i="1" s="1"/>
  <c r="E5597" i="1"/>
  <c r="F5597" i="1" s="1"/>
  <c r="E5598" i="1"/>
  <c r="F5598" i="1" s="1"/>
  <c r="E5599" i="1"/>
  <c r="F5599" i="1" s="1"/>
  <c r="E5600" i="1"/>
  <c r="F5600" i="1" s="1"/>
  <c r="E5601" i="1"/>
  <c r="F5601" i="1" s="1"/>
  <c r="E5602" i="1"/>
  <c r="F5602" i="1" s="1"/>
  <c r="E5603" i="1"/>
  <c r="F5603" i="1" s="1"/>
  <c r="E5604" i="1"/>
  <c r="F5604" i="1" s="1"/>
  <c r="E5605" i="1"/>
  <c r="F5605" i="1" s="1"/>
  <c r="E5606" i="1"/>
  <c r="F5606" i="1" s="1"/>
  <c r="E5607" i="1"/>
  <c r="F5607" i="1" s="1"/>
  <c r="E5608" i="1"/>
  <c r="F5608" i="1" s="1"/>
  <c r="E5609" i="1"/>
  <c r="F5609" i="1" s="1"/>
  <c r="E5610" i="1"/>
  <c r="F5610" i="1" s="1"/>
  <c r="E5611" i="1"/>
  <c r="F5611" i="1" s="1"/>
  <c r="E5612" i="1"/>
  <c r="F5612" i="1" s="1"/>
  <c r="E5613" i="1"/>
  <c r="F5613" i="1" s="1"/>
  <c r="E5614" i="1"/>
  <c r="F5614" i="1" s="1"/>
  <c r="E5615" i="1"/>
  <c r="F5615" i="1" s="1"/>
  <c r="E5616" i="1"/>
  <c r="F5616" i="1" s="1"/>
  <c r="E5617" i="1"/>
  <c r="F5617" i="1" s="1"/>
  <c r="E5618" i="1"/>
  <c r="F5618" i="1" s="1"/>
  <c r="E5619" i="1"/>
  <c r="F5619" i="1" s="1"/>
  <c r="E5620" i="1"/>
  <c r="F5620" i="1" s="1"/>
  <c r="E5621" i="1"/>
  <c r="F5621" i="1" s="1"/>
  <c r="E5622" i="1"/>
  <c r="F5622" i="1" s="1"/>
  <c r="E5623" i="1"/>
  <c r="F5623" i="1" s="1"/>
  <c r="E5624" i="1"/>
  <c r="F5624" i="1" s="1"/>
  <c r="E5625" i="1"/>
  <c r="F5625" i="1" s="1"/>
  <c r="E5626" i="1"/>
  <c r="F5626" i="1" s="1"/>
  <c r="E5627" i="1"/>
  <c r="F5627" i="1" s="1"/>
  <c r="E5628" i="1"/>
  <c r="F5628" i="1" s="1"/>
  <c r="E5629" i="1"/>
  <c r="F5629" i="1" s="1"/>
  <c r="E5630" i="1"/>
  <c r="F5630" i="1" s="1"/>
  <c r="E5631" i="1"/>
  <c r="F5631" i="1" s="1"/>
  <c r="E5632" i="1"/>
  <c r="F5632" i="1" s="1"/>
  <c r="E5633" i="1"/>
  <c r="F5633" i="1" s="1"/>
  <c r="E5634" i="1"/>
  <c r="F5634" i="1" s="1"/>
  <c r="E5635" i="1"/>
  <c r="F5635" i="1" s="1"/>
  <c r="E5636" i="1"/>
  <c r="F5636" i="1" s="1"/>
  <c r="E5637" i="1"/>
  <c r="F5637" i="1" s="1"/>
  <c r="E5638" i="1"/>
  <c r="F5638" i="1" s="1"/>
  <c r="E5639" i="1"/>
  <c r="F5639" i="1" s="1"/>
  <c r="E5640" i="1"/>
  <c r="F5640" i="1" s="1"/>
  <c r="E5641" i="1"/>
  <c r="F5641" i="1" s="1"/>
  <c r="E5642" i="1"/>
  <c r="F5642" i="1" s="1"/>
  <c r="E5643" i="1"/>
  <c r="F5643" i="1" s="1"/>
  <c r="E5644" i="1"/>
  <c r="F5644" i="1" s="1"/>
  <c r="E5645" i="1"/>
  <c r="F5645" i="1" s="1"/>
  <c r="E5646" i="1"/>
  <c r="F5646" i="1" s="1"/>
  <c r="E5647" i="1"/>
  <c r="F5647" i="1" s="1"/>
  <c r="E5648" i="1"/>
  <c r="F5648" i="1" s="1"/>
  <c r="E5649" i="1"/>
  <c r="F5649" i="1" s="1"/>
  <c r="E5650" i="1"/>
  <c r="F5650" i="1" s="1"/>
  <c r="E5651" i="1"/>
  <c r="F5651" i="1" s="1"/>
  <c r="E5652" i="1"/>
  <c r="F5652" i="1" s="1"/>
  <c r="E5653" i="1"/>
  <c r="F5653" i="1" s="1"/>
  <c r="E5654" i="1"/>
  <c r="F5654" i="1" s="1"/>
  <c r="E5655" i="1"/>
  <c r="F5655" i="1" s="1"/>
  <c r="E5656" i="1"/>
  <c r="F5656" i="1" s="1"/>
  <c r="E5657" i="1"/>
  <c r="F5657" i="1" s="1"/>
  <c r="E5658" i="1"/>
  <c r="F5658" i="1" s="1"/>
  <c r="E5659" i="1"/>
  <c r="F5659" i="1" s="1"/>
  <c r="E5660" i="1"/>
  <c r="F5660" i="1" s="1"/>
  <c r="E5661" i="1"/>
  <c r="F5661" i="1" s="1"/>
  <c r="E5662" i="1"/>
  <c r="F5662" i="1" s="1"/>
  <c r="E5663" i="1"/>
  <c r="F5663" i="1" s="1"/>
  <c r="E5664" i="1"/>
  <c r="F5664" i="1" s="1"/>
  <c r="E5665" i="1"/>
  <c r="F5665" i="1" s="1"/>
  <c r="E5666" i="1"/>
  <c r="F5666" i="1" s="1"/>
  <c r="E5667" i="1"/>
  <c r="F5667" i="1" s="1"/>
  <c r="E5668" i="1"/>
  <c r="F5668" i="1" s="1"/>
  <c r="E5669" i="1"/>
  <c r="F5669" i="1" s="1"/>
  <c r="E5670" i="1"/>
  <c r="F5670" i="1" s="1"/>
  <c r="E5671" i="1"/>
  <c r="F5671" i="1" s="1"/>
  <c r="E5672" i="1"/>
  <c r="F5672" i="1" s="1"/>
  <c r="E5673" i="1"/>
  <c r="F5673" i="1" s="1"/>
  <c r="E5674" i="1"/>
  <c r="F5674" i="1" s="1"/>
  <c r="E5675" i="1"/>
  <c r="F5675" i="1" s="1"/>
  <c r="E5676" i="1"/>
  <c r="F5676" i="1" s="1"/>
  <c r="E5677" i="1"/>
  <c r="F5677" i="1" s="1"/>
  <c r="E5678" i="1"/>
  <c r="F5678" i="1" s="1"/>
  <c r="E5679" i="1"/>
  <c r="F5679" i="1" s="1"/>
  <c r="E5680" i="1"/>
  <c r="F5680" i="1" s="1"/>
  <c r="E5681" i="1"/>
  <c r="F5681" i="1" s="1"/>
  <c r="E5682" i="1"/>
  <c r="F5682" i="1" s="1"/>
  <c r="E5683" i="1"/>
  <c r="F5683" i="1" s="1"/>
  <c r="E5684" i="1"/>
  <c r="F5684" i="1" s="1"/>
  <c r="E5685" i="1"/>
  <c r="F5685" i="1" s="1"/>
  <c r="E5686" i="1"/>
  <c r="F5686" i="1" s="1"/>
  <c r="E5687" i="1"/>
  <c r="F5687" i="1" s="1"/>
  <c r="E5688" i="1"/>
  <c r="F5688" i="1" s="1"/>
  <c r="E5689" i="1"/>
  <c r="F5689" i="1" s="1"/>
  <c r="E5690" i="1"/>
  <c r="F5690" i="1" s="1"/>
  <c r="E5691" i="1"/>
  <c r="F5691" i="1" s="1"/>
  <c r="E5692" i="1"/>
  <c r="F5692" i="1" s="1"/>
  <c r="E5693" i="1"/>
  <c r="F5693" i="1" s="1"/>
  <c r="E5694" i="1"/>
  <c r="F5694" i="1" s="1"/>
  <c r="E5695" i="1"/>
  <c r="F5695" i="1" s="1"/>
  <c r="E5696" i="1"/>
  <c r="F5696" i="1" s="1"/>
  <c r="E5697" i="1"/>
  <c r="F5697" i="1" s="1"/>
  <c r="E5698" i="1"/>
  <c r="F5698" i="1" s="1"/>
  <c r="E5699" i="1"/>
  <c r="F5699" i="1" s="1"/>
  <c r="E5700" i="1"/>
  <c r="F5700" i="1" s="1"/>
  <c r="E5701" i="1"/>
  <c r="F5701" i="1" s="1"/>
  <c r="E5702" i="1"/>
  <c r="F5702" i="1" s="1"/>
  <c r="E5703" i="1"/>
  <c r="F5703" i="1" s="1"/>
  <c r="E5704" i="1"/>
  <c r="F5704" i="1" s="1"/>
  <c r="E5705" i="1"/>
  <c r="F5705" i="1" s="1"/>
  <c r="E5706" i="1"/>
  <c r="F5706" i="1" s="1"/>
  <c r="E5707" i="1"/>
  <c r="F5707" i="1" s="1"/>
  <c r="E5708" i="1"/>
  <c r="F5708" i="1" s="1"/>
  <c r="E5709" i="1"/>
  <c r="F5709" i="1" s="1"/>
  <c r="E5710" i="1"/>
  <c r="F5710" i="1" s="1"/>
  <c r="E5711" i="1"/>
  <c r="F5711" i="1" s="1"/>
  <c r="E5712" i="1"/>
  <c r="F5712" i="1" s="1"/>
  <c r="E5713" i="1"/>
  <c r="F5713" i="1" s="1"/>
  <c r="E5714" i="1"/>
  <c r="F5714" i="1" s="1"/>
  <c r="E5715" i="1"/>
  <c r="F5715" i="1" s="1"/>
  <c r="E5716" i="1"/>
  <c r="F5716" i="1" s="1"/>
  <c r="E5717" i="1"/>
  <c r="F5717" i="1" s="1"/>
  <c r="E5718" i="1"/>
  <c r="F5718" i="1" s="1"/>
  <c r="E5719" i="1"/>
  <c r="F5719" i="1" s="1"/>
  <c r="E5720" i="1"/>
  <c r="F5720" i="1" s="1"/>
  <c r="E5721" i="1"/>
  <c r="F5721" i="1" s="1"/>
  <c r="E5722" i="1"/>
  <c r="F5722" i="1" s="1"/>
  <c r="E5723" i="1"/>
  <c r="F5723" i="1" s="1"/>
  <c r="E5724" i="1"/>
  <c r="F5724" i="1" s="1"/>
  <c r="E5725" i="1"/>
  <c r="F5725" i="1" s="1"/>
  <c r="E5726" i="1"/>
  <c r="F5726" i="1" s="1"/>
  <c r="E5727" i="1"/>
  <c r="F5727" i="1" s="1"/>
  <c r="E5728" i="1"/>
  <c r="F5728" i="1" s="1"/>
  <c r="E5729" i="1"/>
  <c r="F5729" i="1" s="1"/>
  <c r="E5730" i="1"/>
  <c r="F5730" i="1" s="1"/>
  <c r="E5731" i="1"/>
  <c r="F5731" i="1" s="1"/>
  <c r="E5732" i="1"/>
  <c r="F5732" i="1" s="1"/>
  <c r="E5733" i="1"/>
  <c r="F5733" i="1" s="1"/>
  <c r="E5734" i="1"/>
  <c r="F5734" i="1" s="1"/>
  <c r="E5735" i="1"/>
  <c r="F5735" i="1" s="1"/>
  <c r="E5736" i="1"/>
  <c r="F5736" i="1" s="1"/>
  <c r="E5737" i="1"/>
  <c r="F5737" i="1" s="1"/>
  <c r="E5738" i="1"/>
  <c r="F5738" i="1" s="1"/>
  <c r="E5739" i="1"/>
  <c r="F5739" i="1" s="1"/>
  <c r="E5740" i="1"/>
  <c r="F5740" i="1" s="1"/>
  <c r="E5741" i="1"/>
  <c r="F5741" i="1" s="1"/>
  <c r="E5742" i="1"/>
  <c r="F5742" i="1" s="1"/>
  <c r="E5743" i="1"/>
  <c r="F5743" i="1" s="1"/>
  <c r="E5744" i="1"/>
  <c r="F5744" i="1" s="1"/>
  <c r="E5745" i="1"/>
  <c r="F5745" i="1" s="1"/>
  <c r="E5746" i="1"/>
  <c r="F5746" i="1" s="1"/>
  <c r="E5747" i="1"/>
  <c r="F5747" i="1" s="1"/>
  <c r="E5748" i="1"/>
  <c r="F5748" i="1" s="1"/>
  <c r="E5749" i="1"/>
  <c r="F5749" i="1" s="1"/>
  <c r="E5750" i="1"/>
  <c r="F5750" i="1" s="1"/>
  <c r="E5751" i="1"/>
  <c r="F5751" i="1" s="1"/>
  <c r="E5752" i="1"/>
  <c r="F5752" i="1" s="1"/>
  <c r="E5753" i="1"/>
  <c r="F5753" i="1" s="1"/>
  <c r="E5754" i="1"/>
  <c r="F5754" i="1" s="1"/>
  <c r="E5755" i="1"/>
  <c r="F5755" i="1" s="1"/>
  <c r="E5756" i="1"/>
  <c r="F5756" i="1" s="1"/>
  <c r="E5757" i="1"/>
  <c r="F5757" i="1" s="1"/>
  <c r="E5758" i="1"/>
  <c r="F5758" i="1" s="1"/>
  <c r="E5759" i="1"/>
  <c r="F5759" i="1" s="1"/>
  <c r="E5760" i="1"/>
  <c r="F5760" i="1" s="1"/>
  <c r="E5761" i="1"/>
  <c r="F5761" i="1" s="1"/>
  <c r="E5762" i="1"/>
  <c r="F5762" i="1" s="1"/>
  <c r="E5763" i="1"/>
  <c r="F5763" i="1" s="1"/>
  <c r="E5764" i="1"/>
  <c r="F5764" i="1" s="1"/>
  <c r="E5765" i="1"/>
  <c r="F5765" i="1" s="1"/>
  <c r="E5766" i="1"/>
  <c r="F5766" i="1" s="1"/>
  <c r="E5767" i="1"/>
  <c r="F5767" i="1" s="1"/>
  <c r="E5768" i="1"/>
  <c r="F5768" i="1" s="1"/>
  <c r="E5769" i="1"/>
  <c r="F5769" i="1" s="1"/>
  <c r="E5770" i="1"/>
  <c r="F5770" i="1" s="1"/>
  <c r="E5771" i="1"/>
  <c r="F5771" i="1" s="1"/>
  <c r="E5772" i="1"/>
  <c r="F5772" i="1" s="1"/>
  <c r="E5773" i="1"/>
  <c r="F5773" i="1" s="1"/>
  <c r="E5774" i="1"/>
  <c r="F5774" i="1" s="1"/>
  <c r="E5775" i="1"/>
  <c r="F5775" i="1" s="1"/>
  <c r="E5776" i="1"/>
  <c r="F5776" i="1" s="1"/>
  <c r="E5777" i="1"/>
  <c r="F5777" i="1" s="1"/>
  <c r="E5778" i="1"/>
  <c r="F5778" i="1" s="1"/>
  <c r="E5779" i="1"/>
  <c r="F5779" i="1" s="1"/>
  <c r="E5780" i="1"/>
  <c r="F5780" i="1" s="1"/>
  <c r="E5781" i="1"/>
  <c r="F5781" i="1" s="1"/>
  <c r="E5782" i="1"/>
  <c r="F5782" i="1" s="1"/>
  <c r="E5783" i="1"/>
  <c r="F5783" i="1" s="1"/>
  <c r="E5784" i="1"/>
  <c r="F5784" i="1" s="1"/>
  <c r="E5785" i="1"/>
  <c r="F5785" i="1" s="1"/>
  <c r="E5786" i="1"/>
  <c r="F5786" i="1" s="1"/>
  <c r="E5787" i="1"/>
  <c r="F5787" i="1" s="1"/>
  <c r="E5788" i="1"/>
  <c r="F5788" i="1" s="1"/>
  <c r="E5789" i="1"/>
  <c r="F5789" i="1" s="1"/>
  <c r="E5790" i="1"/>
  <c r="F5790" i="1" s="1"/>
  <c r="E5791" i="1"/>
  <c r="F5791" i="1" s="1"/>
  <c r="E5792" i="1"/>
  <c r="F5792" i="1" s="1"/>
  <c r="E5793" i="1"/>
  <c r="F5793" i="1" s="1"/>
  <c r="E5794" i="1"/>
  <c r="F5794" i="1" s="1"/>
  <c r="E5795" i="1"/>
  <c r="F5795" i="1" s="1"/>
  <c r="E5796" i="1"/>
  <c r="F5796" i="1" s="1"/>
  <c r="E5797" i="1"/>
  <c r="F5797" i="1" s="1"/>
  <c r="E5798" i="1"/>
  <c r="F5798" i="1" s="1"/>
  <c r="E5799" i="1"/>
  <c r="F5799" i="1" s="1"/>
  <c r="E5800" i="1"/>
  <c r="F5800" i="1" s="1"/>
  <c r="E5801" i="1"/>
  <c r="F5801" i="1" s="1"/>
  <c r="E5802" i="1"/>
  <c r="F5802" i="1" s="1"/>
  <c r="E5803" i="1"/>
  <c r="F5803" i="1" s="1"/>
  <c r="E5804" i="1"/>
  <c r="F5804" i="1" s="1"/>
  <c r="E5805" i="1"/>
  <c r="F5805" i="1" s="1"/>
  <c r="E5806" i="1"/>
  <c r="F5806" i="1" s="1"/>
  <c r="E5807" i="1"/>
  <c r="F5807" i="1" s="1"/>
  <c r="E5808" i="1"/>
  <c r="F5808" i="1" s="1"/>
  <c r="E5809" i="1"/>
  <c r="F5809" i="1" s="1"/>
  <c r="E5810" i="1"/>
  <c r="F5810" i="1" s="1"/>
  <c r="E5811" i="1"/>
  <c r="F5811" i="1" s="1"/>
  <c r="E5812" i="1"/>
  <c r="F5812" i="1" s="1"/>
  <c r="E5813" i="1"/>
  <c r="F5813" i="1" s="1"/>
  <c r="E5814" i="1"/>
  <c r="F5814" i="1" s="1"/>
  <c r="E5815" i="1"/>
  <c r="F5815" i="1" s="1"/>
  <c r="E5816" i="1"/>
  <c r="F5816" i="1" s="1"/>
  <c r="E5817" i="1"/>
  <c r="F5817" i="1" s="1"/>
  <c r="E5818" i="1"/>
  <c r="F5818" i="1" s="1"/>
  <c r="E5819" i="1"/>
  <c r="F5819" i="1" s="1"/>
  <c r="E5820" i="1"/>
  <c r="F5820" i="1" s="1"/>
  <c r="E5821" i="1"/>
  <c r="F5821" i="1" s="1"/>
  <c r="E5822" i="1"/>
  <c r="F5822" i="1" s="1"/>
  <c r="E5823" i="1"/>
  <c r="F5823" i="1" s="1"/>
  <c r="E5824" i="1"/>
  <c r="F5824" i="1" s="1"/>
  <c r="E5825" i="1"/>
  <c r="F5825" i="1" s="1"/>
  <c r="E5826" i="1"/>
  <c r="F5826" i="1" s="1"/>
  <c r="E5827" i="1"/>
  <c r="F5827" i="1" s="1"/>
  <c r="E5828" i="1"/>
  <c r="F5828" i="1" s="1"/>
  <c r="E5829" i="1"/>
  <c r="F5829" i="1" s="1"/>
  <c r="E5830" i="1"/>
  <c r="F5830" i="1" s="1"/>
  <c r="E5831" i="1"/>
  <c r="F5831" i="1" s="1"/>
  <c r="E5832" i="1"/>
  <c r="F5832" i="1" s="1"/>
  <c r="E5833" i="1"/>
  <c r="F5833" i="1" s="1"/>
  <c r="E5834" i="1"/>
  <c r="F5834" i="1" s="1"/>
  <c r="E5835" i="1"/>
  <c r="F5835" i="1" s="1"/>
  <c r="E5836" i="1"/>
  <c r="F5836" i="1" s="1"/>
  <c r="E5837" i="1"/>
  <c r="F5837" i="1" s="1"/>
  <c r="E5838" i="1"/>
  <c r="F5838" i="1" s="1"/>
  <c r="E5839" i="1"/>
  <c r="F5839" i="1" s="1"/>
  <c r="E5840" i="1"/>
  <c r="F5840" i="1" s="1"/>
  <c r="E5841" i="1"/>
  <c r="F5841" i="1" s="1"/>
  <c r="E5842" i="1"/>
  <c r="F5842" i="1" s="1"/>
  <c r="E5843" i="1"/>
  <c r="F5843" i="1" s="1"/>
  <c r="E5844" i="1"/>
  <c r="F5844" i="1" s="1"/>
  <c r="E5845" i="1"/>
  <c r="F5845" i="1" s="1"/>
  <c r="E5846" i="1"/>
  <c r="F5846" i="1" s="1"/>
  <c r="E5847" i="1"/>
  <c r="F5847" i="1" s="1"/>
  <c r="E5848" i="1"/>
  <c r="F5848" i="1" s="1"/>
  <c r="E5849" i="1"/>
  <c r="F5849" i="1" s="1"/>
  <c r="E5850" i="1"/>
  <c r="F5850" i="1" s="1"/>
  <c r="E5851" i="1"/>
  <c r="F5851" i="1" s="1"/>
  <c r="E5852" i="1"/>
  <c r="F5852" i="1" s="1"/>
  <c r="E5853" i="1"/>
  <c r="F5853" i="1" s="1"/>
  <c r="E5854" i="1"/>
  <c r="F5854" i="1" s="1"/>
  <c r="E5855" i="1"/>
  <c r="F5855" i="1" s="1"/>
  <c r="E5856" i="1"/>
  <c r="F5856" i="1" s="1"/>
  <c r="E5857" i="1"/>
  <c r="F5857" i="1" s="1"/>
  <c r="E5858" i="1"/>
  <c r="F5858" i="1" s="1"/>
  <c r="E5859" i="1"/>
  <c r="F5859" i="1" s="1"/>
  <c r="E5860" i="1"/>
  <c r="F5860" i="1" s="1"/>
  <c r="E5861" i="1"/>
  <c r="F5861" i="1" s="1"/>
  <c r="E5862" i="1"/>
  <c r="F5862" i="1" s="1"/>
  <c r="E5863" i="1"/>
  <c r="F5863" i="1" s="1"/>
  <c r="E5864" i="1"/>
  <c r="F5864" i="1" s="1"/>
  <c r="E5865" i="1"/>
  <c r="F5865" i="1" s="1"/>
  <c r="E5866" i="1"/>
  <c r="F5866" i="1" s="1"/>
  <c r="E5867" i="1"/>
  <c r="F5867" i="1" s="1"/>
  <c r="E5868" i="1"/>
  <c r="F5868" i="1" s="1"/>
  <c r="E5869" i="1"/>
  <c r="F5869" i="1" s="1"/>
  <c r="E5870" i="1"/>
  <c r="F5870" i="1" s="1"/>
  <c r="E5871" i="1"/>
  <c r="F5871" i="1" s="1"/>
  <c r="E5872" i="1"/>
  <c r="F5872" i="1" s="1"/>
  <c r="E5873" i="1"/>
  <c r="F5873" i="1" s="1"/>
  <c r="E5874" i="1"/>
  <c r="F5874" i="1" s="1"/>
  <c r="E5875" i="1"/>
  <c r="F5875" i="1" s="1"/>
  <c r="E5876" i="1"/>
  <c r="F5876" i="1" s="1"/>
  <c r="E5877" i="1"/>
  <c r="F5877" i="1" s="1"/>
  <c r="E5878" i="1"/>
  <c r="F5878" i="1" s="1"/>
  <c r="E5879" i="1"/>
  <c r="F5879" i="1" s="1"/>
  <c r="E5880" i="1"/>
  <c r="F5880" i="1" s="1"/>
  <c r="E5881" i="1"/>
  <c r="F5881" i="1" s="1"/>
  <c r="E5882" i="1"/>
  <c r="F5882" i="1" s="1"/>
  <c r="E5883" i="1"/>
  <c r="F5883" i="1" s="1"/>
  <c r="E5884" i="1"/>
  <c r="F5884" i="1" s="1"/>
  <c r="E5885" i="1"/>
  <c r="F5885" i="1" s="1"/>
  <c r="E5886" i="1"/>
  <c r="F5886" i="1" s="1"/>
  <c r="E5887" i="1"/>
  <c r="F5887" i="1" s="1"/>
  <c r="E5888" i="1"/>
  <c r="F5888" i="1" s="1"/>
  <c r="E5889" i="1"/>
  <c r="F5889" i="1" s="1"/>
  <c r="E5890" i="1"/>
  <c r="F5890" i="1" s="1"/>
  <c r="E5891" i="1"/>
  <c r="F5891" i="1" s="1"/>
  <c r="E5892" i="1"/>
  <c r="F5892" i="1" s="1"/>
  <c r="E5893" i="1"/>
  <c r="F5893" i="1" s="1"/>
  <c r="E5894" i="1"/>
  <c r="F5894" i="1" s="1"/>
  <c r="E5895" i="1"/>
  <c r="F5895" i="1" s="1"/>
  <c r="E5896" i="1"/>
  <c r="F5896" i="1" s="1"/>
  <c r="E5897" i="1"/>
  <c r="F5897" i="1" s="1"/>
  <c r="E5898" i="1"/>
  <c r="F5898" i="1" s="1"/>
  <c r="E5899" i="1"/>
  <c r="F5899" i="1" s="1"/>
  <c r="E5900" i="1"/>
  <c r="F5900" i="1" s="1"/>
  <c r="E5901" i="1"/>
  <c r="F5901" i="1" s="1"/>
  <c r="E5902" i="1"/>
  <c r="F5902" i="1" s="1"/>
  <c r="E5903" i="1"/>
  <c r="F5903" i="1" s="1"/>
  <c r="E5904" i="1"/>
  <c r="F5904" i="1" s="1"/>
  <c r="E5905" i="1"/>
  <c r="F5905" i="1" s="1"/>
  <c r="E5906" i="1"/>
  <c r="F5906" i="1" s="1"/>
  <c r="E5907" i="1"/>
  <c r="F5907" i="1" s="1"/>
  <c r="E5908" i="1"/>
  <c r="F5908" i="1" s="1"/>
  <c r="E5909" i="1"/>
  <c r="F5909" i="1" s="1"/>
  <c r="E5910" i="1"/>
  <c r="F5910" i="1" s="1"/>
  <c r="E5911" i="1"/>
  <c r="F5911" i="1" s="1"/>
  <c r="E5912" i="1"/>
  <c r="F5912" i="1" s="1"/>
  <c r="E5913" i="1"/>
  <c r="F5913" i="1" s="1"/>
  <c r="E5914" i="1"/>
  <c r="F5914" i="1" s="1"/>
  <c r="E5915" i="1"/>
  <c r="F5915" i="1" s="1"/>
  <c r="E5916" i="1"/>
  <c r="F5916" i="1" s="1"/>
  <c r="E5917" i="1"/>
  <c r="F5917" i="1" s="1"/>
  <c r="E5918" i="1"/>
  <c r="F5918" i="1" s="1"/>
  <c r="E5919" i="1"/>
  <c r="F5919" i="1" s="1"/>
  <c r="E5920" i="1"/>
  <c r="F5920" i="1" s="1"/>
  <c r="E5921" i="1"/>
  <c r="F5921" i="1" s="1"/>
  <c r="E5922" i="1"/>
  <c r="F5922" i="1" s="1"/>
  <c r="E5923" i="1"/>
  <c r="F5923" i="1" s="1"/>
  <c r="E5924" i="1"/>
  <c r="F5924" i="1" s="1"/>
  <c r="E5925" i="1"/>
  <c r="F5925" i="1" s="1"/>
  <c r="E5926" i="1"/>
  <c r="F5926" i="1" s="1"/>
  <c r="E5927" i="1"/>
  <c r="F5927" i="1" s="1"/>
  <c r="E5928" i="1"/>
  <c r="F5928" i="1" s="1"/>
  <c r="E5929" i="1"/>
  <c r="F5929" i="1" s="1"/>
  <c r="E5930" i="1"/>
  <c r="F5930" i="1" s="1"/>
  <c r="E5931" i="1"/>
  <c r="F5931" i="1" s="1"/>
  <c r="E5932" i="1"/>
  <c r="F5932" i="1" s="1"/>
  <c r="E5933" i="1"/>
  <c r="F5933" i="1" s="1"/>
  <c r="E5934" i="1"/>
  <c r="F5934" i="1" s="1"/>
  <c r="E5935" i="1"/>
  <c r="F5935" i="1" s="1"/>
  <c r="E5936" i="1"/>
  <c r="F5936" i="1" s="1"/>
  <c r="E5937" i="1"/>
  <c r="F5937" i="1" s="1"/>
  <c r="E5938" i="1"/>
  <c r="F5938" i="1" s="1"/>
  <c r="E5939" i="1"/>
  <c r="F5939" i="1" s="1"/>
  <c r="E5940" i="1"/>
  <c r="F5940" i="1" s="1"/>
  <c r="E5941" i="1"/>
  <c r="F5941" i="1" s="1"/>
  <c r="E5942" i="1"/>
  <c r="F5942" i="1" s="1"/>
  <c r="E5943" i="1"/>
  <c r="F5943" i="1" s="1"/>
  <c r="E5944" i="1"/>
  <c r="F5944" i="1" s="1"/>
  <c r="E5945" i="1"/>
  <c r="F5945" i="1" s="1"/>
  <c r="E5946" i="1"/>
  <c r="F5946" i="1" s="1"/>
  <c r="E5947" i="1"/>
  <c r="F5947" i="1" s="1"/>
  <c r="E5948" i="1"/>
  <c r="F5948" i="1" s="1"/>
  <c r="E5949" i="1"/>
  <c r="F5949" i="1" s="1"/>
  <c r="E5950" i="1"/>
  <c r="F5950" i="1" s="1"/>
  <c r="E5951" i="1"/>
  <c r="F5951" i="1" s="1"/>
  <c r="E5952" i="1"/>
  <c r="F5952" i="1" s="1"/>
  <c r="E5953" i="1"/>
  <c r="F5953" i="1" s="1"/>
  <c r="E5954" i="1"/>
  <c r="F5954" i="1" s="1"/>
  <c r="E5955" i="1"/>
  <c r="F5955" i="1" s="1"/>
  <c r="E5956" i="1"/>
  <c r="F5956" i="1" s="1"/>
  <c r="E5957" i="1"/>
  <c r="F5957" i="1" s="1"/>
  <c r="E5958" i="1"/>
  <c r="F5958" i="1" s="1"/>
  <c r="E5959" i="1"/>
  <c r="F5959" i="1" s="1"/>
  <c r="E5960" i="1"/>
  <c r="F5960" i="1" s="1"/>
  <c r="E5961" i="1"/>
  <c r="F5961" i="1" s="1"/>
  <c r="E5962" i="1"/>
  <c r="F5962" i="1" s="1"/>
  <c r="E5963" i="1"/>
  <c r="F5963" i="1" s="1"/>
  <c r="E5964" i="1"/>
  <c r="F5964" i="1" s="1"/>
  <c r="E5965" i="1"/>
  <c r="F5965" i="1" s="1"/>
  <c r="E5966" i="1"/>
  <c r="F5966" i="1" s="1"/>
  <c r="E5967" i="1"/>
  <c r="F5967" i="1" s="1"/>
  <c r="E5968" i="1"/>
  <c r="F5968" i="1" s="1"/>
  <c r="E5969" i="1"/>
  <c r="F5969" i="1" s="1"/>
  <c r="E5970" i="1"/>
  <c r="F5970" i="1" s="1"/>
  <c r="E5971" i="1"/>
  <c r="F5971" i="1" s="1"/>
  <c r="E5972" i="1"/>
  <c r="F5972" i="1" s="1"/>
  <c r="N77" i="1" l="1"/>
  <c r="G343" i="1" l="1"/>
  <c r="N254" i="1"/>
  <c r="N255" i="1"/>
  <c r="N340" i="1"/>
  <c r="N337" i="1"/>
  <c r="N335" i="1"/>
  <c r="G256" i="1"/>
  <c r="G224" i="1"/>
  <c r="G219" i="1"/>
  <c r="O295" i="1"/>
  <c r="N296" i="1"/>
  <c r="N297" i="1"/>
  <c r="N298" i="1"/>
  <c r="N299" i="1"/>
  <c r="O300" i="1"/>
  <c r="N301" i="1"/>
  <c r="N302" i="1"/>
  <c r="N303" i="1"/>
  <c r="N304" i="1"/>
  <c r="N305" i="1"/>
  <c r="N306" i="1"/>
  <c r="N307" i="1"/>
  <c r="N308" i="1"/>
  <c r="N309" i="1"/>
  <c r="O310" i="1"/>
  <c r="N311" i="1"/>
  <c r="N312" i="1"/>
  <c r="O313" i="1"/>
  <c r="N314" i="1"/>
  <c r="N315" i="1"/>
  <c r="N316" i="1"/>
  <c r="N317" i="1"/>
  <c r="N318" i="1"/>
  <c r="N319" i="1"/>
  <c r="N320" i="1"/>
  <c r="O321" i="1"/>
  <c r="N322" i="1"/>
  <c r="N323" i="1"/>
  <c r="O324" i="1"/>
  <c r="N325" i="1"/>
  <c r="N326" i="1"/>
  <c r="N328" i="1"/>
  <c r="N329" i="1"/>
  <c r="N330" i="1"/>
  <c r="O331" i="1"/>
  <c r="N332" i="1"/>
  <c r="N333" i="1"/>
  <c r="N334" i="1"/>
  <c r="N336" i="1"/>
  <c r="N338" i="1"/>
  <c r="N339" i="1"/>
  <c r="N341" i="1"/>
  <c r="N342" i="1"/>
  <c r="N344" i="1"/>
  <c r="N346" i="1"/>
  <c r="N347" i="1"/>
  <c r="N348" i="1"/>
  <c r="N349" i="1"/>
  <c r="O350" i="1"/>
  <c r="G211" i="1"/>
  <c r="N212" i="1"/>
  <c r="N213" i="1"/>
  <c r="N214" i="1"/>
  <c r="N215" i="1"/>
  <c r="N216" i="1"/>
  <c r="O217" i="1"/>
  <c r="N218" i="1"/>
  <c r="N220" i="1"/>
  <c r="N222" i="1"/>
  <c r="N223" i="1"/>
  <c r="N225" i="1"/>
  <c r="N226" i="1"/>
  <c r="N227" i="1"/>
  <c r="N228" i="1"/>
  <c r="N229" i="1"/>
  <c r="O230" i="1"/>
  <c r="N231" i="1"/>
  <c r="N232" i="1"/>
  <c r="N233" i="1"/>
  <c r="N234" i="1"/>
  <c r="N235" i="1"/>
  <c r="N236" i="1"/>
  <c r="N237" i="1"/>
  <c r="N238" i="1"/>
  <c r="O239" i="1"/>
  <c r="N240" i="1"/>
  <c r="O241" i="1"/>
  <c r="O242" i="1"/>
  <c r="N243" i="1"/>
  <c r="N244" i="1"/>
  <c r="N245" i="1"/>
  <c r="N246" i="1"/>
  <c r="N247" i="1"/>
  <c r="N248" i="1"/>
  <c r="N249" i="1"/>
  <c r="O250" i="1"/>
  <c r="O251" i="1"/>
  <c r="N252" i="1"/>
  <c r="N253" i="1"/>
  <c r="N257" i="1"/>
  <c r="N258" i="1"/>
  <c r="N259" i="1"/>
  <c r="N260" i="1"/>
  <c r="N261" i="1"/>
  <c r="O262" i="1"/>
  <c r="N263" i="1"/>
  <c r="O264" i="1"/>
  <c r="O265" i="1"/>
  <c r="N266" i="1"/>
  <c r="N267" i="1"/>
  <c r="N268" i="1"/>
  <c r="N269" i="1"/>
  <c r="N270" i="1"/>
  <c r="N271" i="1"/>
  <c r="N272" i="1"/>
  <c r="O273" i="1"/>
  <c r="N274" i="1"/>
  <c r="N275" i="1"/>
  <c r="N276" i="1"/>
  <c r="N277" i="1"/>
  <c r="N278" i="1"/>
  <c r="N279" i="1"/>
  <c r="N280" i="1"/>
  <c r="N281" i="1"/>
  <c r="O282" i="1"/>
  <c r="N283" i="1"/>
  <c r="N284" i="1"/>
  <c r="O285" i="1"/>
  <c r="N286" i="1"/>
  <c r="N287" i="1"/>
  <c r="N288" i="1"/>
  <c r="N289" i="1"/>
  <c r="N290" i="1"/>
  <c r="O291" i="1"/>
  <c r="N292" i="1"/>
  <c r="N293" i="1"/>
  <c r="O294" i="1"/>
  <c r="O3721" i="1"/>
  <c r="N3722" i="1"/>
  <c r="O2921" i="1"/>
  <c r="T180" i="1"/>
  <c r="O200" i="1"/>
  <c r="N201" i="1"/>
  <c r="O202" i="1"/>
  <c r="O203" i="1"/>
  <c r="N205" i="1"/>
  <c r="N206" i="1"/>
  <c r="O207" i="1"/>
  <c r="O208" i="1"/>
  <c r="O209" i="1"/>
  <c r="O210" i="1"/>
  <c r="N343" i="1" l="1"/>
  <c r="O255" i="1"/>
  <c r="N345" i="1"/>
  <c r="O336" i="1" s="1"/>
  <c r="N327" i="1"/>
  <c r="N256" i="1"/>
  <c r="N224" i="1"/>
  <c r="N219" i="1"/>
  <c r="N295" i="1"/>
  <c r="O338" i="1"/>
  <c r="N324" i="1"/>
  <c r="O323" i="1"/>
  <c r="O277" i="1"/>
  <c r="N273" i="1"/>
  <c r="O276" i="1"/>
  <c r="O275" i="1"/>
  <c r="N251" i="1"/>
  <c r="O249" i="1"/>
  <c r="O325" i="1"/>
  <c r="O244" i="1"/>
  <c r="O303" i="1"/>
  <c r="N350" i="1"/>
  <c r="O341" i="1" s="1"/>
  <c r="N250" i="1"/>
  <c r="O243" i="1"/>
  <c r="O301" i="1"/>
  <c r="N300" i="1"/>
  <c r="O274" i="1"/>
  <c r="O234" i="1"/>
  <c r="O322" i="1"/>
  <c r="N321" i="1"/>
  <c r="N294" i="1"/>
  <c r="O267" i="1"/>
  <c r="O232" i="1"/>
  <c r="O233" i="1"/>
  <c r="O349" i="1"/>
  <c r="O320" i="1"/>
  <c r="O293" i="1"/>
  <c r="O302" i="1"/>
  <c r="O266" i="1"/>
  <c r="O231" i="1"/>
  <c r="O348" i="1"/>
  <c r="O315" i="1"/>
  <c r="O292" i="1"/>
  <c r="O257" i="1"/>
  <c r="N230" i="1"/>
  <c r="O347" i="1"/>
  <c r="O305" i="1"/>
  <c r="N291" i="1"/>
  <c r="O253" i="1"/>
  <c r="O229" i="1"/>
  <c r="O272" i="1"/>
  <c r="O290" i="1"/>
  <c r="O346" i="1"/>
  <c r="O304" i="1"/>
  <c r="O252" i="1"/>
  <c r="O222" i="1"/>
  <c r="O314" i="1"/>
  <c r="N285" i="1"/>
  <c r="O312" i="1"/>
  <c r="O332" i="1"/>
  <c r="O311" i="1"/>
  <c r="O283" i="1"/>
  <c r="O263" i="1"/>
  <c r="O240" i="1"/>
  <c r="O218" i="1"/>
  <c r="N241" i="1"/>
  <c r="O213" i="1" s="1"/>
  <c r="N331" i="1"/>
  <c r="N310" i="1"/>
  <c r="N282" i="1"/>
  <c r="N262" i="1"/>
  <c r="N239" i="1"/>
  <c r="N217" i="1"/>
  <c r="O221" i="1" s="1"/>
  <c r="N242" i="1"/>
  <c r="O330" i="1"/>
  <c r="O319" i="1"/>
  <c r="O309" i="1"/>
  <c r="O299" i="1"/>
  <c r="O289" i="1"/>
  <c r="O281" i="1"/>
  <c r="O271" i="1"/>
  <c r="O261" i="1"/>
  <c r="O248" i="1"/>
  <c r="O238" i="1"/>
  <c r="O228" i="1"/>
  <c r="O216" i="1"/>
  <c r="N313" i="1"/>
  <c r="N221" i="1"/>
  <c r="O333" i="1"/>
  <c r="O342" i="1"/>
  <c r="O329" i="1"/>
  <c r="O318" i="1"/>
  <c r="O308" i="1"/>
  <c r="O298" i="1"/>
  <c r="O288" i="1"/>
  <c r="O280" i="1"/>
  <c r="O270" i="1"/>
  <c r="O260" i="1"/>
  <c r="O247" i="1"/>
  <c r="O237" i="1"/>
  <c r="O227" i="1"/>
  <c r="O215" i="1"/>
  <c r="O334" i="1"/>
  <c r="N264" i="1"/>
  <c r="O284" i="1"/>
  <c r="O328" i="1"/>
  <c r="O317" i="1"/>
  <c r="O307" i="1"/>
  <c r="O297" i="1"/>
  <c r="O287" i="1"/>
  <c r="O279" i="1"/>
  <c r="O269" i="1"/>
  <c r="O259" i="1"/>
  <c r="O246" i="1"/>
  <c r="O236" i="1"/>
  <c r="O214" i="1"/>
  <c r="N265" i="1"/>
  <c r="O339" i="1"/>
  <c r="O326" i="1"/>
  <c r="O316" i="1"/>
  <c r="O306" i="1"/>
  <c r="O296" i="1"/>
  <c r="O278" i="1"/>
  <c r="O268" i="1"/>
  <c r="O258" i="1"/>
  <c r="O245" i="1"/>
  <c r="O235" i="1"/>
  <c r="G213" i="1"/>
  <c r="G214" i="1" s="1"/>
  <c r="G215" i="1" s="1"/>
  <c r="G216" i="1" s="1"/>
  <c r="G217" i="1" s="1"/>
  <c r="G218" i="1" s="1"/>
  <c r="G220" i="1" s="1"/>
  <c r="G221" i="1" s="1"/>
  <c r="G222" i="1" s="1"/>
  <c r="G223"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N211" i="1"/>
  <c r="G212" i="1"/>
  <c r="N210" i="1"/>
  <c r="N209" i="1"/>
  <c r="N200" i="1"/>
  <c r="O201" i="1"/>
  <c r="N202" i="1"/>
  <c r="N203" i="1"/>
  <c r="N207" i="1"/>
  <c r="N208" i="1"/>
  <c r="N3721" i="1"/>
  <c r="O3722" i="1"/>
  <c r="O204" i="1"/>
  <c r="N204" i="1"/>
  <c r="N2921" i="1"/>
  <c r="O205" i="1"/>
  <c r="O206" i="1"/>
  <c r="O199" i="1"/>
  <c r="N199" i="1"/>
  <c r="O344" i="1" l="1"/>
  <c r="G254" i="1"/>
  <c r="G255" i="1" s="1"/>
  <c r="G286" i="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G314" i="1" s="1"/>
  <c r="G315" i="1" s="1"/>
  <c r="G316" i="1" s="1"/>
  <c r="G317" i="1" s="1"/>
  <c r="G318" i="1" s="1"/>
  <c r="G319" i="1" s="1"/>
  <c r="G320" i="1" s="1"/>
  <c r="G321" i="1" s="1"/>
  <c r="G322" i="1" s="1"/>
  <c r="G323" i="1" s="1"/>
  <c r="G324" i="1" s="1"/>
  <c r="G325" i="1" s="1"/>
  <c r="G326" i="1" s="1"/>
  <c r="O223" i="1"/>
  <c r="O191" i="1"/>
  <c r="N191" i="1"/>
  <c r="O178" i="1"/>
  <c r="N178" i="1"/>
  <c r="G176" i="1"/>
  <c r="N176" i="1"/>
  <c r="N182" i="1"/>
  <c r="O182" i="1"/>
  <c r="O181" i="1"/>
  <c r="N181" i="1"/>
  <c r="N180" i="1"/>
  <c r="O190" i="1"/>
  <c r="N190" i="1"/>
  <c r="O189" i="1"/>
  <c r="N189" i="1"/>
  <c r="O188" i="1"/>
  <c r="N188" i="1"/>
  <c r="O187" i="1"/>
  <c r="N187" i="1"/>
  <c r="N186" i="1"/>
  <c r="O186" i="1"/>
  <c r="O185" i="1"/>
  <c r="N185" i="1"/>
  <c r="O184" i="1"/>
  <c r="N184" i="1"/>
  <c r="N177" i="1"/>
  <c r="N183" i="1"/>
  <c r="O183" i="1"/>
  <c r="O179" i="1"/>
  <c r="N179" i="1"/>
  <c r="O198" i="1"/>
  <c r="N198" i="1"/>
  <c r="N197" i="1"/>
  <c r="O197" i="1"/>
  <c r="N196" i="1"/>
  <c r="O195" i="1"/>
  <c r="N195" i="1"/>
  <c r="O194" i="1"/>
  <c r="N194" i="1"/>
  <c r="O193" i="1"/>
  <c r="N193" i="1"/>
  <c r="O192" i="1"/>
  <c r="N192" i="1"/>
  <c r="G177" i="1"/>
  <c r="G178" i="1" s="1"/>
  <c r="G327" i="1" l="1"/>
  <c r="G328" i="1" s="1"/>
  <c r="G329" i="1" s="1"/>
  <c r="G330" i="1" s="1"/>
  <c r="G331" i="1" s="1"/>
  <c r="G332" i="1" s="1"/>
  <c r="G333" i="1" s="1"/>
  <c r="G334" i="1" s="1"/>
  <c r="G179" i="1"/>
  <c r="G180" i="1" s="1"/>
  <c r="G181" i="1" s="1"/>
  <c r="G182" i="1" s="1"/>
  <c r="G183" i="1" s="1"/>
  <c r="G184" i="1" s="1"/>
  <c r="G185" i="1" s="1"/>
  <c r="G186" i="1" s="1"/>
  <c r="G187" i="1" s="1"/>
  <c r="G188" i="1" s="1"/>
  <c r="G189" i="1" s="1"/>
  <c r="G190" i="1" s="1"/>
  <c r="G191" i="1" s="1"/>
  <c r="G192" i="1" s="1"/>
  <c r="G193" i="1" s="1"/>
  <c r="G194" i="1" s="1"/>
  <c r="G195" i="1" s="1"/>
  <c r="G196" i="1" s="1"/>
  <c r="G197" i="1" s="1"/>
  <c r="G198" i="1" s="1"/>
  <c r="G335" i="1" l="1"/>
  <c r="G336" i="1" s="1"/>
  <c r="G199" i="1"/>
  <c r="G200" i="1" s="1"/>
  <c r="G201" i="1" s="1"/>
  <c r="G202" i="1" s="1"/>
  <c r="G203" i="1" s="1"/>
  <c r="G204" i="1" s="1"/>
  <c r="G205" i="1" s="1"/>
  <c r="G206" i="1" s="1"/>
  <c r="G207" i="1" s="1"/>
  <c r="G208" i="1" s="1"/>
  <c r="G209" i="1" s="1"/>
  <c r="G210" i="1" s="1"/>
  <c r="G337" i="1" l="1"/>
  <c r="G338" i="1" s="1"/>
  <c r="G339" i="1" s="1"/>
  <c r="G340" i="1" l="1"/>
  <c r="G341" i="1" s="1"/>
  <c r="G342" i="1" s="1"/>
  <c r="G344" i="1" s="1"/>
  <c r="O1573" i="1"/>
  <c r="N1573" i="1"/>
  <c r="O1613" i="1"/>
  <c r="N1613" i="1"/>
  <c r="O1618" i="1"/>
  <c r="N1618" i="1"/>
  <c r="N1644" i="1"/>
  <c r="O1644" i="1"/>
  <c r="N1666" i="1"/>
  <c r="O1666" i="1"/>
  <c r="O1734" i="1"/>
  <c r="N1734" i="1"/>
  <c r="O1714" i="1"/>
  <c r="N1714" i="1"/>
  <c r="O1748" i="1"/>
  <c r="N1748" i="1"/>
  <c r="O1595" i="1"/>
  <c r="N1595" i="1"/>
  <c r="N1570" i="1"/>
  <c r="O1570" i="1"/>
  <c r="O1764" i="1"/>
  <c r="N1764" i="1"/>
  <c r="N1695" i="1"/>
  <c r="O1731" i="1"/>
  <c r="N1731" i="1"/>
  <c r="O1608" i="1"/>
  <c r="N1608" i="1"/>
  <c r="O1589" i="1"/>
  <c r="N1589" i="1"/>
  <c r="N1640" i="1"/>
  <c r="O1640" i="1"/>
  <c r="N1710" i="1"/>
  <c r="O1710" i="1"/>
  <c r="N1607" i="1"/>
  <c r="N1588" i="1"/>
  <c r="O1588" i="1"/>
  <c r="O1681" i="1"/>
  <c r="N1681" i="1"/>
  <c r="O1693" i="1"/>
  <c r="N1693" i="1"/>
  <c r="O1729" i="1"/>
  <c r="N1729" i="1"/>
  <c r="N1606" i="1"/>
  <c r="O1606" i="1"/>
  <c r="N1587" i="1"/>
  <c r="O1587" i="1"/>
  <c r="O1680" i="1"/>
  <c r="N1680" i="1"/>
  <c r="N1692" i="1"/>
  <c r="O1692" i="1"/>
  <c r="O1728" i="1"/>
  <c r="N1728" i="1"/>
  <c r="O1591" i="1"/>
  <c r="N1591" i="1"/>
  <c r="N1566" i="1"/>
  <c r="O1566" i="1"/>
  <c r="O1679" i="1"/>
  <c r="N1679" i="1"/>
  <c r="N1761" i="1"/>
  <c r="O1761" i="1"/>
  <c r="O1727" i="1"/>
  <c r="N1727" i="1"/>
  <c r="O1678" i="1"/>
  <c r="N1678" i="1"/>
  <c r="N1690" i="1"/>
  <c r="O1690" i="1"/>
  <c r="N1726" i="1"/>
  <c r="O1726" i="1"/>
  <c r="O1655" i="1"/>
  <c r="N1655" i="1"/>
  <c r="N1660" i="1"/>
  <c r="O1660" i="1"/>
  <c r="O1759" i="1"/>
  <c r="N1759" i="1"/>
  <c r="O1725" i="1"/>
  <c r="N1725" i="1"/>
  <c r="O1654" i="1"/>
  <c r="N1654" i="1"/>
  <c r="O1659" i="1"/>
  <c r="N1659" i="1"/>
  <c r="O1758" i="1"/>
  <c r="N1758" i="1"/>
  <c r="O1704" i="1"/>
  <c r="N1704" i="1"/>
  <c r="N1582" i="1"/>
  <c r="O1582" i="1"/>
  <c r="N1636" i="1"/>
  <c r="O1636" i="1"/>
  <c r="N1658" i="1"/>
  <c r="O1658" i="1"/>
  <c r="O1757" i="1"/>
  <c r="N1757" i="1"/>
  <c r="O1723" i="1"/>
  <c r="N1723" i="1"/>
  <c r="N1652" i="1"/>
  <c r="O1652" i="1"/>
  <c r="O1674" i="1"/>
  <c r="N1674" i="1"/>
  <c r="N1686" i="1"/>
  <c r="O1686" i="1"/>
  <c r="N1722" i="1"/>
  <c r="O1722" i="1"/>
  <c r="O1605" i="1"/>
  <c r="N1605" i="1"/>
  <c r="N1628" i="1"/>
  <c r="O1628" i="1"/>
  <c r="O1634" i="1"/>
  <c r="N1634" i="1"/>
  <c r="O1651" i="1"/>
  <c r="N1651" i="1"/>
  <c r="N1741" i="1"/>
  <c r="O1741" i="1"/>
  <c r="O1701" i="1"/>
  <c r="N1701" i="1"/>
  <c r="O1604" i="1"/>
  <c r="N1604" i="1"/>
  <c r="N1627" i="1"/>
  <c r="N1633" i="1"/>
  <c r="O1633" i="1"/>
  <c r="N1672" i="1"/>
  <c r="O1672" i="1"/>
  <c r="O1740" i="1"/>
  <c r="N1740" i="1"/>
  <c r="O1700" i="1"/>
  <c r="N1700" i="1"/>
  <c r="O1603" i="1"/>
  <c r="N1603" i="1"/>
  <c r="N1623" i="1"/>
  <c r="O1623" i="1"/>
  <c r="N1649" i="1"/>
  <c r="O1649" i="1"/>
  <c r="N1671" i="1"/>
  <c r="O1671" i="1"/>
  <c r="O1739" i="1"/>
  <c r="N1739" i="1"/>
  <c r="N1699" i="1"/>
  <c r="O1699" i="1"/>
  <c r="N1617" i="1"/>
  <c r="O1617" i="1"/>
  <c r="N1631" i="1"/>
  <c r="O1631" i="1"/>
  <c r="N1738" i="1"/>
  <c r="O1738" i="1"/>
  <c r="N1718" i="1"/>
  <c r="O1718" i="1"/>
  <c r="N1576" i="1"/>
  <c r="O1576" i="1"/>
  <c r="O1621" i="1"/>
  <c r="N1621" i="1"/>
  <c r="O1647" i="1"/>
  <c r="N1647" i="1"/>
  <c r="N1717" i="1"/>
  <c r="O1717" i="1"/>
  <c r="O1600" i="1"/>
  <c r="N1600" i="1"/>
  <c r="O1615" i="1"/>
  <c r="N1615" i="1"/>
  <c r="N1646" i="1"/>
  <c r="O1646" i="1"/>
  <c r="O1668" i="1"/>
  <c r="N1668" i="1"/>
  <c r="N1696" i="1"/>
  <c r="O1696" i="1"/>
  <c r="O1574" i="1"/>
  <c r="N1574" i="1"/>
  <c r="O1619" i="1"/>
  <c r="N1619" i="1"/>
  <c r="O1645" i="1"/>
  <c r="N1645" i="1"/>
  <c r="N1667" i="1"/>
  <c r="O1667" i="1"/>
  <c r="O1735" i="1"/>
  <c r="N1735" i="1"/>
  <c r="O1715" i="1"/>
  <c r="N1715" i="1"/>
  <c r="N1749" i="1"/>
  <c r="O1749" i="1"/>
  <c r="N1598" i="1"/>
  <c r="O1598" i="1"/>
  <c r="N1639" i="1"/>
  <c r="O1597" i="1"/>
  <c r="N1597" i="1"/>
  <c r="N1572" i="1"/>
  <c r="O1572" i="1"/>
  <c r="N1612" i="1"/>
  <c r="O1612" i="1"/>
  <c r="N1643" i="1"/>
  <c r="O1643" i="1"/>
  <c r="N1766" i="1"/>
  <c r="O1766" i="1"/>
  <c r="O1665" i="1"/>
  <c r="N1665" i="1"/>
  <c r="O1733" i="1"/>
  <c r="N1733" i="1"/>
  <c r="O1713" i="1"/>
  <c r="N1713" i="1"/>
  <c r="O1747" i="1"/>
  <c r="N1747" i="1"/>
  <c r="O2332" i="1"/>
  <c r="N2332" i="1"/>
  <c r="N1609" i="1"/>
  <c r="O1609" i="1"/>
  <c r="O1590" i="1"/>
  <c r="N1590" i="1"/>
  <c r="O1641" i="1"/>
  <c r="N1641" i="1"/>
  <c r="O1663" i="1"/>
  <c r="N1663" i="1"/>
  <c r="O1711" i="1"/>
  <c r="N1711" i="1"/>
  <c r="O1745" i="1"/>
  <c r="N1745" i="1"/>
  <c r="N1594" i="1"/>
  <c r="O1594" i="1"/>
  <c r="O1569" i="1"/>
  <c r="N1569" i="1"/>
  <c r="O1684" i="1"/>
  <c r="N1684" i="1"/>
  <c r="O1694" i="1"/>
  <c r="N1694" i="1"/>
  <c r="N1730" i="1"/>
  <c r="O1730" i="1"/>
  <c r="N1744" i="1"/>
  <c r="O1744" i="1"/>
  <c r="O1593" i="1"/>
  <c r="N1593" i="1"/>
  <c r="O1568" i="1"/>
  <c r="N1568" i="1"/>
  <c r="N1683" i="1"/>
  <c r="O1683" i="1"/>
  <c r="O1763" i="1"/>
  <c r="N1763" i="1"/>
  <c r="N1709" i="1"/>
  <c r="O1709" i="1"/>
  <c r="O1743" i="1"/>
  <c r="N1743" i="1"/>
  <c r="N1592" i="1"/>
  <c r="O1592" i="1"/>
  <c r="O1567" i="1"/>
  <c r="N1567" i="1"/>
  <c r="N1682" i="1"/>
  <c r="O1682" i="1"/>
  <c r="N1762" i="1"/>
  <c r="O1762" i="1"/>
  <c r="N1708" i="1"/>
  <c r="O1708" i="1"/>
  <c r="N1742" i="1"/>
  <c r="O1742" i="1"/>
  <c r="N1586" i="1"/>
  <c r="O1586" i="1"/>
  <c r="N1662" i="1"/>
  <c r="O1691" i="1"/>
  <c r="N1691" i="1"/>
  <c r="O1707" i="1"/>
  <c r="N1707" i="1"/>
  <c r="N1585" i="1"/>
  <c r="O1585" i="1"/>
  <c r="O1661" i="1"/>
  <c r="N1661" i="1"/>
  <c r="O1760" i="1"/>
  <c r="N1760" i="1"/>
  <c r="N1706" i="1"/>
  <c r="O1706" i="1"/>
  <c r="O1584" i="1"/>
  <c r="N1584" i="1"/>
  <c r="O1638" i="1"/>
  <c r="N1638" i="1"/>
  <c r="N1677" i="1"/>
  <c r="O1677" i="1"/>
  <c r="O1689" i="1"/>
  <c r="N1689" i="1"/>
  <c r="O1705" i="1"/>
  <c r="N1705" i="1"/>
  <c r="O1583" i="1"/>
  <c r="N1583" i="1"/>
  <c r="O1637" i="1"/>
  <c r="N1637" i="1"/>
  <c r="N1676" i="1"/>
  <c r="O1676" i="1"/>
  <c r="O1688" i="1"/>
  <c r="N1688" i="1"/>
  <c r="O1724" i="1"/>
  <c r="N1724" i="1"/>
  <c r="O1767" i="1"/>
  <c r="N1767" i="1"/>
  <c r="O1653" i="1"/>
  <c r="N1653" i="1"/>
  <c r="O1675" i="1"/>
  <c r="N1675" i="1"/>
  <c r="O1687" i="1"/>
  <c r="N1687" i="1"/>
  <c r="O1703" i="1"/>
  <c r="N1703" i="1"/>
  <c r="N1656" i="1"/>
  <c r="O1656" i="1"/>
  <c r="O1581" i="1"/>
  <c r="N1581" i="1"/>
  <c r="O1635" i="1"/>
  <c r="N1635" i="1"/>
  <c r="O1657" i="1"/>
  <c r="N1657" i="1"/>
  <c r="N1756" i="1"/>
  <c r="O1756" i="1"/>
  <c r="N1702" i="1"/>
  <c r="O1702" i="1"/>
  <c r="N1565" i="1"/>
  <c r="O1565" i="1"/>
  <c r="O1580" i="1"/>
  <c r="N1580" i="1"/>
  <c r="N1625" i="1"/>
  <c r="O1625" i="1"/>
  <c r="O1673" i="1"/>
  <c r="N1673" i="1"/>
  <c r="O1685" i="1"/>
  <c r="N1685" i="1"/>
  <c r="O1721" i="1"/>
  <c r="N1721" i="1"/>
  <c r="O1755" i="1"/>
  <c r="N1755" i="1"/>
  <c r="N1564" i="1"/>
  <c r="O1579" i="1"/>
  <c r="N1579" i="1"/>
  <c r="N1624" i="1"/>
  <c r="O1624" i="1"/>
  <c r="N1650" i="1"/>
  <c r="O1650" i="1"/>
  <c r="O1720" i="1"/>
  <c r="N1720" i="1"/>
  <c r="N1754" i="1"/>
  <c r="O1754" i="1"/>
  <c r="N1563" i="1"/>
  <c r="N1578" i="1"/>
  <c r="O1578" i="1"/>
  <c r="N1626" i="1"/>
  <c r="O1626" i="1"/>
  <c r="N1632" i="1"/>
  <c r="O1632" i="1"/>
  <c r="N1719" i="1"/>
  <c r="O1753" i="1"/>
  <c r="N1753" i="1"/>
  <c r="N1602" i="1"/>
  <c r="O1602" i="1"/>
  <c r="O1577" i="1"/>
  <c r="N1577" i="1"/>
  <c r="N1622" i="1"/>
  <c r="O1622" i="1"/>
  <c r="O1648" i="1"/>
  <c r="N1648" i="1"/>
  <c r="O1670" i="1"/>
  <c r="N1670" i="1"/>
  <c r="O1698" i="1"/>
  <c r="N1698" i="1"/>
  <c r="N1752" i="1"/>
  <c r="O1752" i="1"/>
  <c r="N1601" i="1"/>
  <c r="O1601" i="1"/>
  <c r="N1616" i="1"/>
  <c r="O1616" i="1"/>
  <c r="O1630" i="1"/>
  <c r="N1630" i="1"/>
  <c r="N1669" i="1"/>
  <c r="O1669" i="1"/>
  <c r="O1737" i="1"/>
  <c r="N1737" i="1"/>
  <c r="O1697" i="1"/>
  <c r="N1697" i="1"/>
  <c r="N1751" i="1"/>
  <c r="O1751" i="1"/>
  <c r="O1575" i="1"/>
  <c r="N1575" i="1"/>
  <c r="N1620" i="1"/>
  <c r="O1620" i="1"/>
  <c r="O1629" i="1"/>
  <c r="N1629" i="1"/>
  <c r="N1736" i="1"/>
  <c r="O1736" i="1"/>
  <c r="N1716" i="1"/>
  <c r="O1716" i="1"/>
  <c r="N1750" i="1"/>
  <c r="O1599" i="1"/>
  <c r="N1599" i="1"/>
  <c r="O1614" i="1"/>
  <c r="N1614" i="1"/>
  <c r="O1610" i="1"/>
  <c r="N1610" i="1"/>
  <c r="N1596" i="1"/>
  <c r="O1596" i="1"/>
  <c r="N1571" i="1"/>
  <c r="O1571" i="1"/>
  <c r="O1611" i="1"/>
  <c r="N1611" i="1"/>
  <c r="N1642" i="1"/>
  <c r="O1642" i="1"/>
  <c r="O1765" i="1"/>
  <c r="N1765" i="1"/>
  <c r="O1664" i="1"/>
  <c r="N1664" i="1"/>
  <c r="N1732" i="1"/>
  <c r="O1732" i="1"/>
  <c r="N1712" i="1"/>
  <c r="O1712" i="1"/>
  <c r="N1746" i="1"/>
  <c r="O1746" i="1"/>
  <c r="G1663" i="1"/>
  <c r="G1664" i="1" s="1"/>
  <c r="G1665" i="1" s="1"/>
  <c r="G1666" i="1" s="1"/>
  <c r="G1667" i="1" s="1"/>
  <c r="G1668" i="1" s="1"/>
  <c r="G1669" i="1" s="1"/>
  <c r="G1670" i="1" s="1"/>
  <c r="G1671" i="1" s="1"/>
  <c r="G1672" i="1" s="1"/>
  <c r="G1673" i="1" s="1"/>
  <c r="G1674" i="1" s="1"/>
  <c r="G1675" i="1" s="1"/>
  <c r="G1676" i="1" s="1"/>
  <c r="G1677" i="1" s="1"/>
  <c r="G1678" i="1" s="1"/>
  <c r="G1679" i="1" s="1"/>
  <c r="G1680" i="1" s="1"/>
  <c r="G1681" i="1" s="1"/>
  <c r="G1640" i="1"/>
  <c r="G1641" i="1" s="1"/>
  <c r="G1642" i="1" s="1"/>
  <c r="G1643" i="1" s="1"/>
  <c r="G1644" i="1" s="1"/>
  <c r="G1645" i="1" s="1"/>
  <c r="G1646" i="1" s="1"/>
  <c r="G1647" i="1" s="1"/>
  <c r="G1648" i="1" s="1"/>
  <c r="G1649" i="1" s="1"/>
  <c r="G1650" i="1" s="1"/>
  <c r="G1651" i="1" s="1"/>
  <c r="G1652" i="1" s="1"/>
  <c r="G1653" i="1" s="1"/>
  <c r="G1654" i="1" s="1"/>
  <c r="G1655" i="1" s="1"/>
  <c r="G1564" i="1"/>
  <c r="G1565" i="1" s="1"/>
  <c r="G1566" i="1" s="1"/>
  <c r="G1567" i="1" s="1"/>
  <c r="G1568" i="1" s="1"/>
  <c r="G1569" i="1" s="1"/>
  <c r="G1570" i="1" s="1"/>
  <c r="G1571" i="1" s="1"/>
  <c r="G1572" i="1" s="1"/>
  <c r="G1573" i="1" s="1"/>
  <c r="G1574" i="1" s="1"/>
  <c r="G1575" i="1" s="1"/>
  <c r="G1576" i="1" s="1"/>
  <c r="G1577" i="1" s="1"/>
  <c r="G1578" i="1" s="1"/>
  <c r="G1579" i="1" s="1"/>
  <c r="G1580" i="1" s="1"/>
  <c r="G1581" i="1" s="1"/>
  <c r="G1582" i="1" s="1"/>
  <c r="G1583" i="1" s="1"/>
  <c r="G1584" i="1" s="1"/>
  <c r="G1585" i="1" s="1"/>
  <c r="G1586" i="1" s="1"/>
  <c r="G1587" i="1" s="1"/>
  <c r="G1588" i="1" s="1"/>
  <c r="G1589" i="1" s="1"/>
  <c r="G1590" i="1" s="1"/>
  <c r="G1563" i="1"/>
  <c r="G345" i="1" l="1"/>
  <c r="G346" i="1" s="1"/>
  <c r="G347" i="1" s="1"/>
  <c r="G348" i="1" s="1"/>
  <c r="G349" i="1" s="1"/>
  <c r="G350" i="1" s="1"/>
  <c r="G1591" i="1"/>
  <c r="G1592" i="1" s="1"/>
  <c r="G1593" i="1" s="1"/>
  <c r="G1594" i="1" s="1"/>
  <c r="G1595" i="1" s="1"/>
  <c r="G1596" i="1" s="1"/>
  <c r="G1597" i="1" s="1"/>
  <c r="G1598" i="1" s="1"/>
  <c r="G1599" i="1" s="1"/>
  <c r="G1600" i="1" s="1"/>
  <c r="G1601" i="1" s="1"/>
  <c r="G1602" i="1" s="1"/>
  <c r="G1603" i="1" s="1"/>
  <c r="G1604" i="1" s="1"/>
  <c r="G1605" i="1" s="1"/>
  <c r="G1606" i="1" s="1"/>
  <c r="G1607" i="1" s="1"/>
  <c r="G1608" i="1" s="1"/>
  <c r="G1609" i="1" s="1"/>
  <c r="G1610" i="1" s="1"/>
  <c r="G1611" i="1" l="1"/>
  <c r="G1612" i="1" s="1"/>
  <c r="G1613" i="1" s="1"/>
  <c r="G1614" i="1" s="1"/>
  <c r="G1615" i="1" s="1"/>
  <c r="G1616" i="1" s="1"/>
  <c r="G1617" i="1" s="1"/>
  <c r="G1618" i="1" l="1"/>
  <c r="G1619" i="1" s="1"/>
  <c r="G1620" i="1" s="1"/>
  <c r="G1621" i="1" s="1"/>
  <c r="G1622" i="1" s="1"/>
  <c r="G1623" i="1" s="1"/>
  <c r="G1624" i="1" s="1"/>
  <c r="G1625" i="1" s="1"/>
  <c r="G1626" i="1" s="1"/>
  <c r="G1627" i="1" s="1"/>
  <c r="G1628" i="1" s="1"/>
  <c r="G1629" i="1" l="1"/>
  <c r="G1630" i="1" s="1"/>
  <c r="G1631" i="1" s="1"/>
  <c r="G1632" i="1" s="1"/>
  <c r="G1633" i="1" s="1"/>
  <c r="G1634" i="1" s="1"/>
  <c r="G1635" i="1" s="1"/>
  <c r="G1636" i="1" s="1"/>
  <c r="G1637" i="1" s="1"/>
  <c r="G1638" i="1" s="1"/>
  <c r="G1639" i="1" s="1"/>
  <c r="G1656" i="1" s="1"/>
  <c r="G1657" i="1" l="1"/>
  <c r="G1658" i="1" s="1"/>
  <c r="G1659" i="1" s="1"/>
  <c r="G1660" i="1" s="1"/>
  <c r="G1661" i="1" s="1"/>
  <c r="G1662" i="1" s="1"/>
  <c r="G1682" i="1" s="1"/>
  <c r="G1683" i="1" s="1"/>
  <c r="G1684" i="1" s="1"/>
  <c r="G1685" i="1" l="1"/>
  <c r="G1686" i="1" s="1"/>
  <c r="G1687" i="1" s="1"/>
  <c r="G1688" i="1" s="1"/>
  <c r="G1689" i="1" s="1"/>
  <c r="G1690" i="1" s="1"/>
  <c r="G1691" i="1" s="1"/>
  <c r="G1692" i="1" s="1"/>
  <c r="G1693" i="1" s="1"/>
  <c r="G1694" i="1" s="1"/>
  <c r="G1695" i="1" s="1"/>
  <c r="G1696" i="1" l="1"/>
  <c r="G1697" i="1" s="1"/>
  <c r="G1698" i="1" s="1"/>
  <c r="G1699" i="1" s="1"/>
  <c r="G1700" i="1" s="1"/>
  <c r="G1701" i="1" s="1"/>
  <c r="G1702" i="1" s="1"/>
  <c r="G1703" i="1" s="1"/>
  <c r="G1704" i="1" s="1"/>
  <c r="G1705" i="1" s="1"/>
  <c r="G1706" i="1" s="1"/>
  <c r="G1707" i="1" s="1"/>
  <c r="G1708" i="1" s="1"/>
  <c r="G1709" i="1" s="1"/>
  <c r="G1710" i="1" s="1"/>
  <c r="G1711" i="1" s="1"/>
  <c r="G1712" i="1" s="1"/>
  <c r="G1713" i="1" s="1"/>
  <c r="G1714" i="1" s="1"/>
  <c r="G1715" i="1" s="1"/>
  <c r="G1716" i="1" s="1"/>
  <c r="G1717" i="1" s="1"/>
  <c r="G1718" i="1" s="1"/>
  <c r="G1719" i="1" s="1"/>
  <c r="G1720" i="1" s="1"/>
  <c r="G1721" i="1" s="1"/>
  <c r="G1722" i="1" s="1"/>
  <c r="G1723" i="1" s="1"/>
  <c r="G1724" i="1" s="1"/>
  <c r="G1725" i="1" s="1"/>
  <c r="G1726" i="1" s="1"/>
  <c r="G1727" i="1" s="1"/>
  <c r="G1728" i="1" s="1"/>
  <c r="G1729" i="1" s="1"/>
  <c r="G1730" i="1" s="1"/>
  <c r="G1731" i="1" s="1"/>
  <c r="G1732" i="1" s="1"/>
  <c r="G1733" i="1" s="1"/>
  <c r="G1734" i="1" s="1"/>
  <c r="G1735" i="1" s="1"/>
  <c r="G1736" i="1" s="1"/>
  <c r="G1737" i="1" s="1"/>
  <c r="G1738" i="1" s="1"/>
  <c r="G1739" i="1" s="1"/>
  <c r="G1740" i="1" s="1"/>
  <c r="G1741" i="1" s="1"/>
  <c r="G1742" i="1" l="1"/>
  <c r="G1743" i="1" s="1"/>
  <c r="G1744" i="1" s="1"/>
  <c r="G1745" i="1" s="1"/>
  <c r="G1746" i="1" s="1"/>
  <c r="G1747" i="1" s="1"/>
  <c r="G1748" i="1" s="1"/>
  <c r="G1749" i="1" s="1"/>
  <c r="G1750" i="1" s="1"/>
  <c r="G1751" i="1" s="1"/>
  <c r="G1752" i="1" s="1"/>
  <c r="G1753" i="1" s="1"/>
  <c r="G1754" i="1" s="1"/>
  <c r="G1755" i="1" s="1"/>
  <c r="G1756" i="1" s="1"/>
  <c r="G1757" i="1" s="1"/>
  <c r="G1758" i="1" s="1"/>
  <c r="G1759" i="1" s="1"/>
  <c r="G1760" i="1" s="1"/>
  <c r="G1761" i="1" s="1"/>
  <c r="G1762" i="1" s="1"/>
  <c r="G1763" i="1" s="1"/>
  <c r="G1764" i="1" s="1"/>
  <c r="G1765" i="1" s="1"/>
  <c r="G1766" i="1" s="1"/>
  <c r="G1767" i="1" s="1"/>
  <c r="O1510" i="1" l="1"/>
  <c r="N1510" i="1"/>
  <c r="O1509" i="1"/>
  <c r="N1509" i="1"/>
  <c r="O1508" i="1"/>
  <c r="N1508" i="1"/>
  <c r="G1507" i="1"/>
  <c r="N1507" i="1"/>
  <c r="O1512" i="1"/>
  <c r="N1512" i="1"/>
  <c r="N1511" i="1"/>
  <c r="O1511" i="1"/>
  <c r="G1508" i="1"/>
  <c r="G1509" i="1" s="1"/>
  <c r="G1510" i="1" s="1"/>
  <c r="G1511" i="1" s="1"/>
  <c r="G1512" i="1" s="1"/>
  <c r="O709" i="1" l="1"/>
  <c r="N709" i="1"/>
  <c r="O745" i="1"/>
  <c r="N745" i="1"/>
  <c r="N708" i="1"/>
  <c r="O708" i="1"/>
  <c r="O1835" i="1" l="1"/>
  <c r="N1835" i="1"/>
  <c r="N2002" i="1"/>
  <c r="O2002" i="1"/>
  <c r="N1885" i="1"/>
  <c r="O1885" i="1"/>
  <c r="O2030" i="1"/>
  <c r="N2030" i="1"/>
  <c r="O1931" i="1"/>
  <c r="N1931" i="1"/>
  <c r="N2027" i="1"/>
  <c r="O2027" i="1"/>
  <c r="O1838" i="1"/>
  <c r="N1838" i="1"/>
  <c r="O1930" i="1"/>
  <c r="N1930" i="1"/>
  <c r="O1837" i="1"/>
  <c r="N1837" i="1"/>
  <c r="O1926" i="1"/>
  <c r="N1926" i="1"/>
  <c r="O2139" i="1"/>
  <c r="N2139" i="1"/>
  <c r="N1836" i="1"/>
  <c r="O1836" i="1"/>
  <c r="N2138" i="1"/>
  <c r="O2138" i="1"/>
  <c r="O1840" i="1"/>
  <c r="N1840" i="1"/>
  <c r="N1832" i="1"/>
  <c r="O1832" i="1"/>
  <c r="O1886" i="1"/>
  <c r="N1886" i="1"/>
  <c r="N2029" i="1"/>
  <c r="O2029" i="1"/>
  <c r="O1828" i="1"/>
  <c r="N1828" i="1"/>
  <c r="N1928" i="1"/>
  <c r="O1928" i="1"/>
  <c r="O1829" i="1"/>
  <c r="N1829" i="1"/>
  <c r="N2045" i="1"/>
  <c r="O2045" i="1"/>
  <c r="N2044" i="1"/>
  <c r="O2044" i="1"/>
  <c r="N1842" i="1"/>
  <c r="O1842" i="1"/>
  <c r="O2043" i="1"/>
  <c r="N2043" i="1"/>
  <c r="N1955" i="1"/>
  <c r="O1955" i="1"/>
  <c r="N1834" i="1"/>
  <c r="O1834" i="1"/>
  <c r="O1833" i="1"/>
  <c r="N1833" i="1"/>
  <c r="O2070" i="1"/>
  <c r="N2070" i="1"/>
  <c r="O2069" i="1"/>
  <c r="N2069" i="1"/>
  <c r="N2017" i="1"/>
  <c r="O2017" i="1"/>
  <c r="O2109" i="1"/>
  <c r="N2109" i="1"/>
  <c r="O2108" i="1"/>
  <c r="N2108" i="1"/>
  <c r="O1839" i="1"/>
  <c r="N1839" i="1"/>
  <c r="O2028" i="1"/>
  <c r="N2028" i="1"/>
  <c r="N1831" i="1"/>
  <c r="O1831" i="1"/>
  <c r="N1929" i="1"/>
  <c r="O1929" i="1"/>
  <c r="N2038" i="1"/>
  <c r="O2038" i="1"/>
  <c r="O1830" i="1"/>
  <c r="N1830" i="1"/>
  <c r="N1843" i="1"/>
  <c r="O1843" i="1"/>
  <c r="N1927" i="1"/>
  <c r="O1927" i="1"/>
  <c r="O1841" i="1"/>
  <c r="N1841" i="1"/>
  <c r="O697" i="1" l="1"/>
  <c r="N697" i="1"/>
  <c r="O738" i="1"/>
  <c r="N738" i="1"/>
  <c r="O789" i="1"/>
  <c r="N789" i="1"/>
  <c r="O822" i="1"/>
  <c r="N822" i="1"/>
  <c r="O660" i="1"/>
  <c r="N660" i="1"/>
  <c r="N727" i="1"/>
  <c r="O727" i="1"/>
  <c r="N821" i="1"/>
  <c r="O821" i="1"/>
  <c r="O871" i="1"/>
  <c r="N871" i="1"/>
  <c r="N726" i="1"/>
  <c r="O726" i="1"/>
  <c r="O787" i="1"/>
  <c r="N787" i="1"/>
  <c r="N843" i="1"/>
  <c r="O843" i="1"/>
  <c r="O703" i="1"/>
  <c r="N703" i="1"/>
  <c r="N786" i="1"/>
  <c r="O786" i="1"/>
  <c r="O869" i="1"/>
  <c r="N869" i="1"/>
  <c r="N702" i="1"/>
  <c r="O702" i="1"/>
  <c r="O724" i="1"/>
  <c r="N724" i="1"/>
  <c r="O785" i="1"/>
  <c r="N785" i="1"/>
  <c r="N800" i="1"/>
  <c r="O800" i="1"/>
  <c r="O818" i="1"/>
  <c r="N818" i="1"/>
  <c r="N841" i="1"/>
  <c r="O841" i="1"/>
  <c r="O868" i="1"/>
  <c r="N868" i="1"/>
  <c r="N701" i="1"/>
  <c r="O701" i="1"/>
  <c r="O723" i="1"/>
  <c r="N723" i="1"/>
  <c r="O743" i="1"/>
  <c r="N743" i="1"/>
  <c r="O784" i="1"/>
  <c r="N784" i="1"/>
  <c r="N799" i="1"/>
  <c r="O799" i="1"/>
  <c r="O840" i="1"/>
  <c r="N840" i="1"/>
  <c r="O867" i="1"/>
  <c r="N867" i="1"/>
  <c r="O700" i="1"/>
  <c r="N700" i="1"/>
  <c r="O722" i="1"/>
  <c r="N722" i="1"/>
  <c r="N742" i="1"/>
  <c r="O742" i="1"/>
  <c r="N783" i="1"/>
  <c r="O783" i="1"/>
  <c r="N866" i="1"/>
  <c r="O866" i="1"/>
  <c r="O715" i="1"/>
  <c r="N715" i="1"/>
  <c r="N699" i="1"/>
  <c r="O699" i="1"/>
  <c r="O721" i="1"/>
  <c r="N721" i="1"/>
  <c r="N741" i="1"/>
  <c r="O741" i="1"/>
  <c r="O782" i="1"/>
  <c r="N782" i="1"/>
  <c r="O865" i="1"/>
  <c r="N865" i="1"/>
  <c r="N714" i="1"/>
  <c r="O714" i="1"/>
  <c r="O698" i="1"/>
  <c r="N698" i="1"/>
  <c r="N781" i="1"/>
  <c r="O781" i="1"/>
  <c r="N834" i="1"/>
  <c r="O834" i="1"/>
  <c r="O672" i="1"/>
  <c r="N672" i="1"/>
  <c r="N713" i="1"/>
  <c r="O713" i="1"/>
  <c r="O833" i="1"/>
  <c r="N833" i="1"/>
  <c r="O671" i="1"/>
  <c r="N671" i="1"/>
  <c r="O712" i="1"/>
  <c r="N712" i="1"/>
  <c r="N832" i="1"/>
  <c r="O832" i="1"/>
  <c r="O852" i="1"/>
  <c r="N852" i="1"/>
  <c r="N670" i="1"/>
  <c r="O670" i="1"/>
  <c r="O711" i="1"/>
  <c r="N711" i="1"/>
  <c r="N764" i="1"/>
  <c r="O764" i="1"/>
  <c r="O831" i="1"/>
  <c r="N831" i="1"/>
  <c r="N851" i="1"/>
  <c r="O851" i="1"/>
  <c r="N706" i="1"/>
  <c r="O706" i="1"/>
  <c r="N705" i="1"/>
  <c r="O705" i="1"/>
  <c r="O788" i="1"/>
  <c r="N788" i="1"/>
  <c r="N870" i="1"/>
  <c r="O870" i="1"/>
  <c r="O725" i="1"/>
  <c r="N725" i="1"/>
  <c r="N842" i="1"/>
  <c r="O842" i="1"/>
  <c r="N669" i="1"/>
  <c r="O669" i="1"/>
  <c r="O768" i="1"/>
  <c r="N768" i="1"/>
  <c r="O850" i="1"/>
  <c r="N850" i="1"/>
  <c r="O668" i="1"/>
  <c r="N668" i="1"/>
  <c r="O829" i="1"/>
  <c r="N829" i="1"/>
  <c r="O795" i="1"/>
  <c r="N795" i="1"/>
  <c r="N666" i="1"/>
  <c r="O666" i="1"/>
  <c r="N760" i="1"/>
  <c r="O760" i="1"/>
  <c r="O827" i="1"/>
  <c r="N827" i="1"/>
  <c r="O719" i="1"/>
  <c r="N719" i="1"/>
  <c r="O759" i="1"/>
  <c r="N759" i="1"/>
  <c r="N826" i="1"/>
  <c r="O826" i="1"/>
  <c r="O664" i="1"/>
  <c r="N664" i="1"/>
  <c r="N758" i="1"/>
  <c r="O758" i="1"/>
  <c r="N825" i="1"/>
  <c r="O825" i="1"/>
  <c r="N663" i="1"/>
  <c r="O663" i="1"/>
  <c r="N717" i="1"/>
  <c r="O717" i="1"/>
  <c r="O740" i="1"/>
  <c r="N740" i="1"/>
  <c r="O757" i="1"/>
  <c r="N757" i="1"/>
  <c r="N791" i="1"/>
  <c r="O791" i="1"/>
  <c r="O824" i="1"/>
  <c r="N824" i="1"/>
  <c r="O874" i="1"/>
  <c r="N874" i="1"/>
  <c r="N661" i="1"/>
  <c r="O661" i="1"/>
  <c r="O728" i="1"/>
  <c r="N728" i="1"/>
  <c r="O872" i="1"/>
  <c r="N872" i="1"/>
  <c r="N704" i="1"/>
  <c r="O704" i="1"/>
  <c r="O820" i="1"/>
  <c r="N820" i="1"/>
  <c r="N819" i="1"/>
  <c r="O819" i="1"/>
  <c r="N710" i="1"/>
  <c r="O710" i="1"/>
  <c r="O763" i="1"/>
  <c r="N763" i="1"/>
  <c r="O830" i="1"/>
  <c r="N830" i="1"/>
  <c r="N762" i="1"/>
  <c r="O762" i="1"/>
  <c r="O849" i="1"/>
  <c r="N849" i="1"/>
  <c r="O667" i="1"/>
  <c r="N667" i="1"/>
  <c r="O761" i="1"/>
  <c r="N761" i="1"/>
  <c r="O828" i="1"/>
  <c r="N828" i="1"/>
  <c r="N720" i="1"/>
  <c r="O720" i="1"/>
  <c r="N794" i="1"/>
  <c r="O794" i="1"/>
  <c r="O665" i="1"/>
  <c r="N665" i="1"/>
  <c r="O793" i="1"/>
  <c r="N793" i="1"/>
  <c r="O718" i="1"/>
  <c r="N718" i="1"/>
  <c r="N744" i="1"/>
  <c r="O744" i="1"/>
  <c r="O792" i="1"/>
  <c r="N792" i="1"/>
  <c r="N662" i="1"/>
  <c r="O662" i="1"/>
  <c r="N716" i="1"/>
  <c r="O716" i="1"/>
  <c r="N707" i="1"/>
  <c r="O707" i="1"/>
  <c r="O729" i="1"/>
  <c r="N729" i="1"/>
  <c r="N739" i="1"/>
  <c r="O739" i="1"/>
  <c r="N756" i="1"/>
  <c r="O756" i="1"/>
  <c r="O790" i="1"/>
  <c r="N790" i="1"/>
  <c r="O823" i="1"/>
  <c r="N823" i="1"/>
  <c r="N873" i="1"/>
  <c r="N406" i="1" l="1"/>
  <c r="O406" i="1"/>
  <c r="N505" i="1"/>
  <c r="O505" i="1"/>
  <c r="O530" i="1"/>
  <c r="N530" i="1"/>
  <c r="O627" i="1"/>
  <c r="N627" i="1"/>
  <c r="O405" i="1"/>
  <c r="N405" i="1"/>
  <c r="O529" i="1"/>
  <c r="N529" i="1"/>
  <c r="N607" i="1"/>
  <c r="O607" i="1"/>
  <c r="N404" i="1"/>
  <c r="O404" i="1"/>
  <c r="N492" i="1"/>
  <c r="O492" i="1"/>
  <c r="N647" i="1"/>
  <c r="O647" i="1"/>
  <c r="N478" i="1"/>
  <c r="O478" i="1"/>
  <c r="O491" i="1"/>
  <c r="N491" i="1"/>
  <c r="N646" i="1"/>
  <c r="O646" i="1"/>
  <c r="G402" i="1"/>
  <c r="N402" i="1"/>
  <c r="O477" i="1"/>
  <c r="N477" i="1"/>
  <c r="N501" i="1"/>
  <c r="O501" i="1"/>
  <c r="O645" i="1"/>
  <c r="N645" i="1"/>
  <c r="O624" i="1"/>
  <c r="N624" i="1"/>
  <c r="N604" i="1"/>
  <c r="O604" i="1"/>
  <c r="N476" i="1"/>
  <c r="O476" i="1"/>
  <c r="O500" i="1"/>
  <c r="N500" i="1"/>
  <c r="O644" i="1"/>
  <c r="N644" i="1"/>
  <c r="O623" i="1"/>
  <c r="N623" i="1"/>
  <c r="O603" i="1"/>
  <c r="N603" i="1"/>
  <c r="N387" i="1"/>
  <c r="O387" i="1"/>
  <c r="O475" i="1"/>
  <c r="N475" i="1"/>
  <c r="N499" i="1"/>
  <c r="O499" i="1"/>
  <c r="O643" i="1"/>
  <c r="N643" i="1"/>
  <c r="N622" i="1"/>
  <c r="O622" i="1"/>
  <c r="O602" i="1"/>
  <c r="N602" i="1"/>
  <c r="N386" i="1"/>
  <c r="O386" i="1"/>
  <c r="N474" i="1"/>
  <c r="O474" i="1"/>
  <c r="O490" i="1"/>
  <c r="N490" i="1"/>
  <c r="O640" i="1"/>
  <c r="N640" i="1"/>
  <c r="N621" i="1"/>
  <c r="O621" i="1"/>
  <c r="O473" i="1"/>
  <c r="N473" i="1"/>
  <c r="N489" i="1"/>
  <c r="O489" i="1"/>
  <c r="O639" i="1"/>
  <c r="N639" i="1"/>
  <c r="N620" i="1"/>
  <c r="O620" i="1"/>
  <c r="O472" i="1"/>
  <c r="N472" i="1"/>
  <c r="O488" i="1"/>
  <c r="N488" i="1"/>
  <c r="N638" i="1"/>
  <c r="O638" i="1"/>
  <c r="O619" i="1"/>
  <c r="N619" i="1"/>
  <c r="O391" i="1"/>
  <c r="N391" i="1"/>
  <c r="N419" i="1"/>
  <c r="O419" i="1"/>
  <c r="O471" i="1"/>
  <c r="N471" i="1"/>
  <c r="O487" i="1"/>
  <c r="N487" i="1"/>
  <c r="O540" i="1"/>
  <c r="N540" i="1"/>
  <c r="O637" i="1"/>
  <c r="N637" i="1"/>
  <c r="O618" i="1"/>
  <c r="N618" i="1"/>
  <c r="N642" i="1"/>
  <c r="O642" i="1"/>
  <c r="N416" i="1"/>
  <c r="O416" i="1"/>
  <c r="O470" i="1"/>
  <c r="N470" i="1"/>
  <c r="N486" i="1"/>
  <c r="O486" i="1"/>
  <c r="O539" i="1"/>
  <c r="N539" i="1"/>
  <c r="N636" i="1"/>
  <c r="O636" i="1"/>
  <c r="N617" i="1"/>
  <c r="O617" i="1"/>
  <c r="O641" i="1"/>
  <c r="N641" i="1"/>
  <c r="O384" i="1"/>
  <c r="N384" i="1"/>
  <c r="O527" i="1"/>
  <c r="N527" i="1"/>
  <c r="O504" i="1"/>
  <c r="N504" i="1"/>
  <c r="N503" i="1"/>
  <c r="O503" i="1"/>
  <c r="N606" i="1"/>
  <c r="O606" i="1"/>
  <c r="O403" i="1"/>
  <c r="N403" i="1"/>
  <c r="O394" i="1"/>
  <c r="N394" i="1"/>
  <c r="O485" i="1"/>
  <c r="N485" i="1"/>
  <c r="O538" i="1"/>
  <c r="N538" i="1"/>
  <c r="O414" i="1"/>
  <c r="N414" i="1"/>
  <c r="N484" i="1"/>
  <c r="O484" i="1"/>
  <c r="N546" i="1"/>
  <c r="O546" i="1"/>
  <c r="N615" i="1"/>
  <c r="O615" i="1"/>
  <c r="O401" i="1"/>
  <c r="N401" i="1"/>
  <c r="O545" i="1"/>
  <c r="N545" i="1"/>
  <c r="N556" i="1"/>
  <c r="O556" i="1"/>
  <c r="O614" i="1"/>
  <c r="N614" i="1"/>
  <c r="O34" i="1"/>
  <c r="N34" i="1"/>
  <c r="O482" i="1"/>
  <c r="N482" i="1"/>
  <c r="N481" i="1"/>
  <c r="O481" i="1"/>
  <c r="O543" i="1"/>
  <c r="N543" i="1"/>
  <c r="O554" i="1"/>
  <c r="N554" i="1"/>
  <c r="O612" i="1"/>
  <c r="N612" i="1"/>
  <c r="O369" i="1"/>
  <c r="N369" i="1"/>
  <c r="O480" i="1"/>
  <c r="N480" i="1"/>
  <c r="O542" i="1"/>
  <c r="N542" i="1"/>
  <c r="O533" i="1"/>
  <c r="N533" i="1"/>
  <c r="O630" i="1"/>
  <c r="N630" i="1"/>
  <c r="O388" i="1"/>
  <c r="N388" i="1"/>
  <c r="O418" i="1"/>
  <c r="N418" i="1"/>
  <c r="N463" i="1"/>
  <c r="O463" i="1"/>
  <c r="N496" i="1"/>
  <c r="O496" i="1"/>
  <c r="N541" i="1"/>
  <c r="O541" i="1"/>
  <c r="O532" i="1"/>
  <c r="N532" i="1"/>
  <c r="O629" i="1"/>
  <c r="N629" i="1"/>
  <c r="O610" i="1"/>
  <c r="N610" i="1"/>
  <c r="O461" i="1"/>
  <c r="N461" i="1"/>
  <c r="O494" i="1"/>
  <c r="N494" i="1"/>
  <c r="N608" i="1"/>
  <c r="O608" i="1"/>
  <c r="N383" i="1"/>
  <c r="O383" i="1"/>
  <c r="N493" i="1"/>
  <c r="O493" i="1"/>
  <c r="N626" i="1"/>
  <c r="O626" i="1"/>
  <c r="O479" i="1"/>
  <c r="N479" i="1"/>
  <c r="N625" i="1"/>
  <c r="O625" i="1"/>
  <c r="O502" i="1"/>
  <c r="N502" i="1"/>
  <c r="O605" i="1"/>
  <c r="N605" i="1"/>
  <c r="O415" i="1"/>
  <c r="N415" i="1"/>
  <c r="N469" i="1"/>
  <c r="O469" i="1"/>
  <c r="O547" i="1"/>
  <c r="N547" i="1"/>
  <c r="O635" i="1"/>
  <c r="N635" i="1"/>
  <c r="N616" i="1"/>
  <c r="O616" i="1"/>
  <c r="O468" i="1"/>
  <c r="N468" i="1"/>
  <c r="N537" i="1"/>
  <c r="O537" i="1"/>
  <c r="O634" i="1"/>
  <c r="N634" i="1"/>
  <c r="O467" i="1"/>
  <c r="N467" i="1"/>
  <c r="N483" i="1"/>
  <c r="O483" i="1"/>
  <c r="N536" i="1"/>
  <c r="O536" i="1"/>
  <c r="N633" i="1"/>
  <c r="O633" i="1"/>
  <c r="N400" i="1"/>
  <c r="O400" i="1"/>
  <c r="N466" i="1"/>
  <c r="O466" i="1"/>
  <c r="O544" i="1"/>
  <c r="N544" i="1"/>
  <c r="O535" i="1"/>
  <c r="N535" i="1"/>
  <c r="O555" i="1"/>
  <c r="N555" i="1"/>
  <c r="O632" i="1"/>
  <c r="N632" i="1"/>
  <c r="N613" i="1"/>
  <c r="O613" i="1"/>
  <c r="N399" i="1"/>
  <c r="O399" i="1"/>
  <c r="O465" i="1"/>
  <c r="N465" i="1"/>
  <c r="O498" i="1"/>
  <c r="N498" i="1"/>
  <c r="O534" i="1"/>
  <c r="N534" i="1"/>
  <c r="O631" i="1"/>
  <c r="N631" i="1"/>
  <c r="O464" i="1"/>
  <c r="N464" i="1"/>
  <c r="O497" i="1"/>
  <c r="N497" i="1"/>
  <c r="O553" i="1"/>
  <c r="N553" i="1"/>
  <c r="N611" i="1"/>
  <c r="O611" i="1"/>
  <c r="N385" i="1"/>
  <c r="O385" i="1"/>
  <c r="O417" i="1"/>
  <c r="N417" i="1"/>
  <c r="O462" i="1"/>
  <c r="N462" i="1"/>
  <c r="N495" i="1"/>
  <c r="O495" i="1"/>
  <c r="O528" i="1"/>
  <c r="N528" i="1"/>
  <c r="N531" i="1"/>
  <c r="O531" i="1"/>
  <c r="O628" i="1"/>
  <c r="N628" i="1"/>
  <c r="N609" i="1"/>
  <c r="O609" i="1"/>
  <c r="G403" i="1"/>
  <c r="G404" i="1" s="1"/>
  <c r="G405" i="1" s="1"/>
  <c r="G406" i="1" s="1"/>
  <c r="O3720" i="1" l="1"/>
  <c r="N3720" i="1"/>
  <c r="N3719" i="1"/>
  <c r="O3719" i="1"/>
  <c r="O4079" i="1"/>
  <c r="N4079" i="1"/>
  <c r="O4078" i="1"/>
  <c r="N4078" i="1"/>
  <c r="O32" i="1"/>
  <c r="N32" i="1"/>
  <c r="O31" i="1"/>
  <c r="N31" i="1"/>
  <c r="N30" i="1"/>
  <c r="O30" i="1"/>
  <c r="N3438" i="1"/>
  <c r="O3438" i="1"/>
  <c r="N3437" i="1"/>
  <c r="O3437" i="1"/>
  <c r="O36" i="1"/>
  <c r="N36" i="1"/>
  <c r="N35" i="1"/>
  <c r="O35" i="1"/>
  <c r="N33" i="1"/>
  <c r="O33" i="1"/>
  <c r="N4867" i="1" l="1"/>
  <c r="O4867" i="1"/>
  <c r="O4866" i="1"/>
  <c r="N4866" i="1"/>
  <c r="O4865" i="1"/>
  <c r="N4865" i="1"/>
  <c r="O4673" i="1" l="1"/>
  <c r="N4673" i="1"/>
  <c r="N28" i="1" l="1"/>
  <c r="O28" i="1"/>
  <c r="O25" i="1"/>
  <c r="N25" i="1"/>
  <c r="O27" i="1"/>
  <c r="N27" i="1"/>
  <c r="O26" i="1"/>
  <c r="N26" i="1"/>
  <c r="O286" i="1" l="1"/>
  <c r="O254" i="1"/>
  <c r="O224" i="1"/>
  <c r="O226" i="1"/>
  <c r="O220" i="1"/>
  <c r="N9" i="1"/>
  <c r="O9" i="1"/>
  <c r="O70" i="1"/>
  <c r="N70" i="1"/>
  <c r="O141" i="1"/>
  <c r="N141" i="1"/>
  <c r="N366" i="1"/>
  <c r="O366" i="1"/>
  <c r="O459" i="1"/>
  <c r="N459" i="1"/>
  <c r="O589" i="1"/>
  <c r="N589" i="1"/>
  <c r="O688" i="1"/>
  <c r="N688" i="1"/>
  <c r="O808" i="1"/>
  <c r="N808" i="1"/>
  <c r="O883" i="1"/>
  <c r="N883" i="1"/>
  <c r="O923" i="1"/>
  <c r="N923" i="1"/>
  <c r="N963" i="1"/>
  <c r="O962" i="1" s="1"/>
  <c r="O963" i="1"/>
  <c r="O993" i="1"/>
  <c r="N993" i="1"/>
  <c r="O1033" i="1"/>
  <c r="N1033" i="1"/>
  <c r="O1073" i="1"/>
  <c r="N1073" i="1"/>
  <c r="O1123" i="1"/>
  <c r="N1123" i="1"/>
  <c r="O1163" i="1"/>
  <c r="N1163" i="1"/>
  <c r="O1203" i="1"/>
  <c r="N1203" i="1"/>
  <c r="O1233" i="1"/>
  <c r="N1233" i="1"/>
  <c r="O1273" i="1"/>
  <c r="N1273" i="1"/>
  <c r="N1303" i="1"/>
  <c r="O1303" i="1"/>
  <c r="O1343" i="1"/>
  <c r="N1343" i="1"/>
  <c r="N1383" i="1"/>
  <c r="O1383" i="1"/>
  <c r="O1413" i="1"/>
  <c r="N1413" i="1"/>
  <c r="N1453" i="1"/>
  <c r="O1453" i="1"/>
  <c r="N1493" i="1"/>
  <c r="O1493" i="1"/>
  <c r="O1529" i="1"/>
  <c r="N1529" i="1"/>
  <c r="N1774" i="1"/>
  <c r="O1804" i="1"/>
  <c r="N1804" i="1"/>
  <c r="N1860" i="1"/>
  <c r="O1860" i="1"/>
  <c r="O1892" i="1"/>
  <c r="N1892" i="1"/>
  <c r="O1938" i="1"/>
  <c r="N1938" i="1"/>
  <c r="N1959" i="1"/>
  <c r="O1959" i="1"/>
  <c r="O1999" i="1"/>
  <c r="N1999" i="1"/>
  <c r="O2035" i="1"/>
  <c r="N2035" i="1"/>
  <c r="N2081" i="1"/>
  <c r="O2081" i="1"/>
  <c r="O2123" i="1"/>
  <c r="N2123" i="1"/>
  <c r="N2145" i="1"/>
  <c r="O2145" i="1"/>
  <c r="N2175" i="1"/>
  <c r="O2175" i="1"/>
  <c r="N2215" i="1"/>
  <c r="O2215" i="1"/>
  <c r="O2265" i="1"/>
  <c r="N2265" i="1"/>
  <c r="N2315" i="1"/>
  <c r="O2346" i="1"/>
  <c r="N2346" i="1"/>
  <c r="O2386" i="1"/>
  <c r="N2386" i="1"/>
  <c r="N2446" i="1"/>
  <c r="O2486" i="1"/>
  <c r="N2486" i="1"/>
  <c r="O2526" i="1"/>
  <c r="N2526" i="1"/>
  <c r="O2566" i="1"/>
  <c r="N2566" i="1"/>
  <c r="G2616" i="1"/>
  <c r="N2616" i="1"/>
  <c r="O2656" i="1"/>
  <c r="N2656" i="1"/>
  <c r="O2706" i="1"/>
  <c r="N2706" i="1"/>
  <c r="O2746" i="1"/>
  <c r="N2746" i="1"/>
  <c r="O2786" i="1"/>
  <c r="N2786" i="1"/>
  <c r="O2826" i="1"/>
  <c r="N2826" i="1"/>
  <c r="O2866" i="1"/>
  <c r="N2866" i="1"/>
  <c r="O2906" i="1"/>
  <c r="N2906" i="1"/>
  <c r="N2947" i="1"/>
  <c r="O2947" i="1"/>
  <c r="N2987" i="1"/>
  <c r="O2987" i="1"/>
  <c r="N3037" i="1"/>
  <c r="N3087" i="1"/>
  <c r="O3087" i="1"/>
  <c r="N3127" i="1"/>
  <c r="O3127" i="1"/>
  <c r="N3177" i="1"/>
  <c r="O3177" i="1"/>
  <c r="N3227" i="1"/>
  <c r="O3227" i="1"/>
  <c r="N3267" i="1"/>
  <c r="O3267" i="1"/>
  <c r="N3307" i="1"/>
  <c r="O3307" i="1"/>
  <c r="N3347" i="1"/>
  <c r="O3347" i="1"/>
  <c r="N3377" i="1"/>
  <c r="O3377" i="1"/>
  <c r="N3417" i="1"/>
  <c r="O3417" i="1"/>
  <c r="O3469" i="1"/>
  <c r="N3469" i="1"/>
  <c r="O3499" i="1"/>
  <c r="N3499" i="1"/>
  <c r="O3539" i="1"/>
  <c r="N3539" i="1"/>
  <c r="O3579" i="1"/>
  <c r="N3579" i="1"/>
  <c r="N3619" i="1"/>
  <c r="O3619" i="1"/>
  <c r="N3659" i="1"/>
  <c r="N3723" i="1"/>
  <c r="N3763" i="1"/>
  <c r="O3763" i="1"/>
  <c r="N3803" i="1"/>
  <c r="O3803" i="1"/>
  <c r="O3843" i="1"/>
  <c r="N3843" i="1"/>
  <c r="O3883" i="1"/>
  <c r="N3883" i="1"/>
  <c r="G3923" i="1"/>
  <c r="N3923" i="1"/>
  <c r="O3963" i="1"/>
  <c r="N3963" i="1"/>
  <c r="O4003" i="1"/>
  <c r="N4003" i="1"/>
  <c r="O4043" i="1"/>
  <c r="N4043" i="1"/>
  <c r="O4073" i="1"/>
  <c r="N4073" i="1"/>
  <c r="O4115" i="1"/>
  <c r="N4115" i="1"/>
  <c r="O4155" i="1"/>
  <c r="N4155" i="1"/>
  <c r="O4195" i="1"/>
  <c r="N4195" i="1"/>
  <c r="N4245" i="1"/>
  <c r="O4245" i="1"/>
  <c r="N4275" i="1"/>
  <c r="O4275" i="1"/>
  <c r="O4315" i="1"/>
  <c r="N4315" i="1"/>
  <c r="O4355" i="1"/>
  <c r="N4355" i="1"/>
  <c r="O4395" i="1"/>
  <c r="N4395" i="1"/>
  <c r="O4435" i="1"/>
  <c r="N4435" i="1"/>
  <c r="N4475" i="1"/>
  <c r="O4475" i="1"/>
  <c r="O4515" i="1"/>
  <c r="N4515" i="1"/>
  <c r="O4555" i="1"/>
  <c r="N4555" i="1"/>
  <c r="N4585" i="1"/>
  <c r="O4585" i="1"/>
  <c r="O4625" i="1"/>
  <c r="N4625" i="1"/>
  <c r="O4665" i="1"/>
  <c r="N4665" i="1"/>
  <c r="O4706" i="1"/>
  <c r="N4706" i="1"/>
  <c r="N4746" i="1"/>
  <c r="O4746" i="1"/>
  <c r="O4786" i="1"/>
  <c r="N4786" i="1"/>
  <c r="O4836" i="1"/>
  <c r="N4836" i="1"/>
  <c r="O4879" i="1"/>
  <c r="N4879" i="1"/>
  <c r="O4919" i="1"/>
  <c r="N4919" i="1"/>
  <c r="O4959" i="1"/>
  <c r="N4959" i="1"/>
  <c r="O4999" i="1"/>
  <c r="N4999" i="1"/>
  <c r="N5039" i="1"/>
  <c r="O5079" i="1"/>
  <c r="N5079" i="1"/>
  <c r="O5119" i="1"/>
  <c r="N5119" i="1"/>
  <c r="N5189" i="1"/>
  <c r="N5229" i="1"/>
  <c r="O5269" i="1"/>
  <c r="N5269" i="1"/>
  <c r="N5309" i="1"/>
  <c r="O5309" i="1"/>
  <c r="O5349" i="1"/>
  <c r="N5349" i="1"/>
  <c r="O5389" i="1"/>
  <c r="N5389" i="1"/>
  <c r="O5429" i="1"/>
  <c r="N5429" i="1"/>
  <c r="O5479" i="1"/>
  <c r="N5479" i="1"/>
  <c r="N5529" i="1"/>
  <c r="O5579" i="1"/>
  <c r="N5579" i="1"/>
  <c r="O5619" i="1"/>
  <c r="N5619" i="1"/>
  <c r="O5659" i="1"/>
  <c r="N5659" i="1"/>
  <c r="O5689" i="1"/>
  <c r="N5689" i="1"/>
  <c r="O5729" i="1"/>
  <c r="N5729" i="1"/>
  <c r="N5789" i="1"/>
  <c r="O5789" i="1"/>
  <c r="N5829" i="1"/>
  <c r="O5829" i="1"/>
  <c r="N5869" i="1"/>
  <c r="O5869" i="1"/>
  <c r="N5909" i="1"/>
  <c r="O5909" i="1"/>
  <c r="O5959" i="1"/>
  <c r="N5959" i="1"/>
  <c r="O51" i="1"/>
  <c r="N51" i="1"/>
  <c r="N102" i="1"/>
  <c r="O102" i="1"/>
  <c r="O152" i="1"/>
  <c r="N152" i="1"/>
  <c r="O367" i="1"/>
  <c r="N367" i="1"/>
  <c r="N430" i="1"/>
  <c r="O430" i="1"/>
  <c r="O515" i="1"/>
  <c r="N515" i="1"/>
  <c r="O580" i="1"/>
  <c r="N580" i="1"/>
  <c r="N732" i="1"/>
  <c r="O732" i="1"/>
  <c r="O854" i="1"/>
  <c r="N854" i="1"/>
  <c r="N914" i="1"/>
  <c r="O914" i="1"/>
  <c r="O954" i="1"/>
  <c r="N954" i="1"/>
  <c r="O994" i="1"/>
  <c r="N994" i="1"/>
  <c r="O1044" i="1"/>
  <c r="N1044" i="1"/>
  <c r="N1084" i="1"/>
  <c r="O1084" i="1"/>
  <c r="O1124" i="1"/>
  <c r="N1124" i="1"/>
  <c r="N1164" i="1"/>
  <c r="O1164" i="1"/>
  <c r="O1194" i="1"/>
  <c r="N1194" i="1"/>
  <c r="N1234" i="1"/>
  <c r="O1234" i="1"/>
  <c r="O1274" i="1"/>
  <c r="N1274" i="1"/>
  <c r="O1304" i="1"/>
  <c r="N1304" i="1"/>
  <c r="O1344" i="1"/>
  <c r="N1344" i="1"/>
  <c r="O1384" i="1"/>
  <c r="N1384" i="1"/>
  <c r="O1414" i="1"/>
  <c r="N1414" i="1"/>
  <c r="O1454" i="1"/>
  <c r="N1454" i="1"/>
  <c r="O1494" i="1"/>
  <c r="N1494" i="1"/>
  <c r="O1550" i="1"/>
  <c r="N1550" i="1"/>
  <c r="O1805" i="1"/>
  <c r="N1805" i="1"/>
  <c r="O1861" i="1"/>
  <c r="N1861" i="1"/>
  <c r="N1903" i="1"/>
  <c r="O1903" i="1"/>
  <c r="O1949" i="1"/>
  <c r="N1949" i="1"/>
  <c r="N2011" i="1"/>
  <c r="O2011" i="1"/>
  <c r="N2060" i="1"/>
  <c r="O2060" i="1"/>
  <c r="O2102" i="1"/>
  <c r="N2102" i="1"/>
  <c r="O2156" i="1"/>
  <c r="N2156" i="1"/>
  <c r="O2186" i="1"/>
  <c r="N2186" i="1"/>
  <c r="O2226" i="1"/>
  <c r="N2226" i="1"/>
  <c r="O2266" i="1"/>
  <c r="N2266" i="1"/>
  <c r="N2296" i="1"/>
  <c r="N2337" i="1"/>
  <c r="O2337" i="1"/>
  <c r="N2377" i="1"/>
  <c r="O2377" i="1"/>
  <c r="N2417" i="1"/>
  <c r="O2417" i="1"/>
  <c r="N2467" i="1"/>
  <c r="O2467" i="1"/>
  <c r="N2507" i="1"/>
  <c r="O2507" i="1"/>
  <c r="N2547" i="1"/>
  <c r="O2547" i="1"/>
  <c r="N2577" i="1"/>
  <c r="O2577" i="1"/>
  <c r="N2607" i="1"/>
  <c r="O2607" i="1"/>
  <c r="N2637" i="1"/>
  <c r="O2637" i="1"/>
  <c r="N2667" i="1"/>
  <c r="O2667" i="1"/>
  <c r="N2697" i="1"/>
  <c r="O2697" i="1"/>
  <c r="N2727" i="1"/>
  <c r="O2727" i="1"/>
  <c r="N2757" i="1"/>
  <c r="O2757" i="1"/>
  <c r="N2787" i="1"/>
  <c r="O2787" i="1"/>
  <c r="N2817" i="1"/>
  <c r="O2817" i="1"/>
  <c r="N2847" i="1"/>
  <c r="O2847" i="1"/>
  <c r="N2887" i="1"/>
  <c r="O2887" i="1"/>
  <c r="N2917" i="1"/>
  <c r="O2917" i="1"/>
  <c r="N2958" i="1"/>
  <c r="O2958" i="1"/>
  <c r="O2988" i="1"/>
  <c r="N2988" i="1"/>
  <c r="N3018" i="1"/>
  <c r="O3018" i="1"/>
  <c r="O3048" i="1"/>
  <c r="N3048" i="1"/>
  <c r="O3088" i="1"/>
  <c r="N3088" i="1"/>
  <c r="O3128" i="1"/>
  <c r="N3128" i="1"/>
  <c r="N3158" i="1"/>
  <c r="O3158" i="1"/>
  <c r="O3188" i="1"/>
  <c r="N3188" i="1"/>
  <c r="N3218" i="1"/>
  <c r="O3218" i="1"/>
  <c r="O3258" i="1"/>
  <c r="N3258" i="1"/>
  <c r="O3308" i="1"/>
  <c r="N3308" i="1"/>
  <c r="N3348" i="1"/>
  <c r="O3348" i="1"/>
  <c r="O3388" i="1"/>
  <c r="N3388" i="1"/>
  <c r="N3428" i="1"/>
  <c r="O3428" i="1"/>
  <c r="N3470" i="1"/>
  <c r="O3470" i="1"/>
  <c r="O3510" i="1"/>
  <c r="N3510" i="1"/>
  <c r="O3509" i="1" s="1"/>
  <c r="O3550" i="1"/>
  <c r="N3550" i="1"/>
  <c r="O3590" i="1"/>
  <c r="N3590" i="1"/>
  <c r="O3630" i="1"/>
  <c r="N3630" i="1"/>
  <c r="O3670" i="1"/>
  <c r="N3670" i="1"/>
  <c r="O3710" i="1"/>
  <c r="N3710" i="1"/>
  <c r="N3744" i="1"/>
  <c r="O3744" i="1"/>
  <c r="N3784" i="1"/>
  <c r="O3784" i="1"/>
  <c r="O3814" i="1"/>
  <c r="N3814" i="1"/>
  <c r="N3844" i="1"/>
  <c r="O3844" i="1"/>
  <c r="O3874" i="1"/>
  <c r="N3874" i="1"/>
  <c r="N3904" i="1"/>
  <c r="O3904" i="1"/>
  <c r="O3944" i="1"/>
  <c r="N3944" i="1"/>
  <c r="O3974" i="1"/>
  <c r="N3974" i="1"/>
  <c r="N4004" i="1"/>
  <c r="O4034" i="1"/>
  <c r="N4034" i="1"/>
  <c r="O4064" i="1"/>
  <c r="N4064" i="1"/>
  <c r="O4096" i="1"/>
  <c r="N4096" i="1"/>
  <c r="O4126" i="1"/>
  <c r="N4126" i="1"/>
  <c r="O4166" i="1"/>
  <c r="N4166" i="1"/>
  <c r="N4226" i="1"/>
  <c r="O4226" i="1"/>
  <c r="O4536" i="1"/>
  <c r="N4536" i="1"/>
  <c r="N121" i="1"/>
  <c r="O121" i="1"/>
  <c r="N377" i="1"/>
  <c r="O449" i="1"/>
  <c r="N449" i="1"/>
  <c r="O559" i="1"/>
  <c r="N559" i="1"/>
  <c r="N655" i="1"/>
  <c r="O655" i="1"/>
  <c r="N796" i="1"/>
  <c r="N853" i="1"/>
  <c r="N913" i="1"/>
  <c r="O913" i="1"/>
  <c r="N953" i="1"/>
  <c r="O953" i="1"/>
  <c r="N983" i="1"/>
  <c r="O983" i="1"/>
  <c r="O1023" i="1"/>
  <c r="N1023" i="1"/>
  <c r="O1053" i="1"/>
  <c r="N1053" i="1"/>
  <c r="O1093" i="1"/>
  <c r="N1093" i="1"/>
  <c r="N1113" i="1"/>
  <c r="O1113" i="1"/>
  <c r="N1153" i="1"/>
  <c r="O1153" i="1"/>
  <c r="N1183" i="1"/>
  <c r="O1183" i="1"/>
  <c r="N1213" i="1"/>
  <c r="O1213" i="1"/>
  <c r="O1253" i="1"/>
  <c r="N1253" i="1"/>
  <c r="O1283" i="1"/>
  <c r="N1283" i="1"/>
  <c r="G1323" i="1"/>
  <c r="N1323" i="1"/>
  <c r="O1353" i="1"/>
  <c r="N1353" i="1"/>
  <c r="O1393" i="1"/>
  <c r="N1393" i="1"/>
  <c r="O1433" i="1"/>
  <c r="N1433" i="1"/>
  <c r="N1463" i="1"/>
  <c r="O1463" i="1"/>
  <c r="O1519" i="1"/>
  <c r="N1519" i="1"/>
  <c r="O1539" i="1"/>
  <c r="N1539" i="1"/>
  <c r="N1784" i="1"/>
  <c r="O1784" i="1"/>
  <c r="O1814" i="1"/>
  <c r="N1814" i="1"/>
  <c r="O1870" i="1"/>
  <c r="N1870" i="1"/>
  <c r="O1902" i="1"/>
  <c r="N1902" i="1"/>
  <c r="O1948" i="1"/>
  <c r="N1948" i="1"/>
  <c r="N1989" i="1"/>
  <c r="O1989" i="1"/>
  <c r="O2010" i="1"/>
  <c r="N2010" i="1"/>
  <c r="N2071" i="1"/>
  <c r="G2113" i="1"/>
  <c r="N2113" i="1"/>
  <c r="N2165" i="1"/>
  <c r="N2205" i="1"/>
  <c r="N2235" i="1"/>
  <c r="O2235" i="1"/>
  <c r="O2275" i="1"/>
  <c r="N2275" i="1"/>
  <c r="O2305" i="1"/>
  <c r="N2305" i="1"/>
  <c r="O2336" i="1"/>
  <c r="N2336" i="1"/>
  <c r="O2376" i="1"/>
  <c r="N2376" i="1"/>
  <c r="O2406" i="1"/>
  <c r="N2406" i="1"/>
  <c r="O2426" i="1"/>
  <c r="N2426" i="1"/>
  <c r="O2466" i="1"/>
  <c r="N2466" i="1"/>
  <c r="O2506" i="1"/>
  <c r="N2506" i="1"/>
  <c r="O2546" i="1"/>
  <c r="N2546" i="1"/>
  <c r="O2586" i="1"/>
  <c r="N2586" i="1"/>
  <c r="O2626" i="1"/>
  <c r="N2626" i="1"/>
  <c r="O2666" i="1"/>
  <c r="N2666" i="1"/>
  <c r="O2696" i="1"/>
  <c r="N2696" i="1"/>
  <c r="O2726" i="1"/>
  <c r="N2726" i="1"/>
  <c r="O2766" i="1"/>
  <c r="N2766" i="1"/>
  <c r="O2806" i="1"/>
  <c r="N2806" i="1"/>
  <c r="O2846" i="1"/>
  <c r="N2846" i="1"/>
  <c r="O2886" i="1"/>
  <c r="N2886" i="1"/>
  <c r="O2916" i="1"/>
  <c r="N2916" i="1"/>
  <c r="N2957" i="1"/>
  <c r="O2957" i="1"/>
  <c r="N2997" i="1"/>
  <c r="O2997" i="1"/>
  <c r="N3027" i="1"/>
  <c r="O3027" i="1"/>
  <c r="N3067" i="1"/>
  <c r="O3067" i="1"/>
  <c r="N3107" i="1"/>
  <c r="O3107" i="1"/>
  <c r="N3137" i="1"/>
  <c r="O3137" i="1"/>
  <c r="N3167" i="1"/>
  <c r="O3167" i="1"/>
  <c r="N3197" i="1"/>
  <c r="O3197" i="1"/>
  <c r="N3237" i="1"/>
  <c r="O3237" i="1"/>
  <c r="G3287" i="1"/>
  <c r="N3287" i="1"/>
  <c r="N3327" i="1"/>
  <c r="O3327" i="1"/>
  <c r="N3367" i="1"/>
  <c r="O3367" i="1"/>
  <c r="N3407" i="1"/>
  <c r="O3407" i="1"/>
  <c r="N3449" i="1"/>
  <c r="O3449" i="1"/>
  <c r="N3489" i="1"/>
  <c r="O3489" i="1"/>
  <c r="N3529" i="1"/>
  <c r="O3529" i="1"/>
  <c r="O3559" i="1"/>
  <c r="N3559" i="1"/>
  <c r="N3589" i="1"/>
  <c r="O3589" i="1"/>
  <c r="N3629" i="1"/>
  <c r="O3629" i="1"/>
  <c r="N3669" i="1"/>
  <c r="O3699" i="1"/>
  <c r="N3699" i="1"/>
  <c r="O3743" i="1"/>
  <c r="N3743" i="1"/>
  <c r="N3783" i="1"/>
  <c r="N3823" i="1"/>
  <c r="O3863" i="1"/>
  <c r="N3863" i="1"/>
  <c r="N3903" i="1"/>
  <c r="O3903" i="1"/>
  <c r="O3933" i="1"/>
  <c r="N3933" i="1"/>
  <c r="O3973" i="1"/>
  <c r="N3973" i="1"/>
  <c r="G4013" i="1"/>
  <c r="N4013" i="1"/>
  <c r="O4053" i="1"/>
  <c r="N4053" i="1"/>
  <c r="O4095" i="1"/>
  <c r="N4095" i="1"/>
  <c r="N4125" i="1"/>
  <c r="O4125" i="1"/>
  <c r="N4165" i="1"/>
  <c r="O4165" i="1"/>
  <c r="N4215" i="1"/>
  <c r="O4235" i="1"/>
  <c r="N4235" i="1"/>
  <c r="O4265" i="1"/>
  <c r="N4265" i="1"/>
  <c r="O4305" i="1"/>
  <c r="N4305" i="1"/>
  <c r="O4345" i="1"/>
  <c r="N4345" i="1"/>
  <c r="O4385" i="1"/>
  <c r="N4385" i="1"/>
  <c r="O4425" i="1"/>
  <c r="N4425" i="1"/>
  <c r="G4465" i="1"/>
  <c r="N4465" i="1"/>
  <c r="O4505" i="1"/>
  <c r="N4505" i="1"/>
  <c r="N4545" i="1"/>
  <c r="O4545" i="1"/>
  <c r="N4605" i="1"/>
  <c r="N4655" i="1"/>
  <c r="N4696" i="1"/>
  <c r="O4696" i="1"/>
  <c r="N4736" i="1"/>
  <c r="O4776" i="1"/>
  <c r="N4776" i="1"/>
  <c r="N4816" i="1"/>
  <c r="O4816" i="1"/>
  <c r="O4856" i="1"/>
  <c r="N4856" i="1"/>
  <c r="O4889" i="1"/>
  <c r="N4889" i="1"/>
  <c r="O4939" i="1"/>
  <c r="N4939" i="1"/>
  <c r="O4979" i="1"/>
  <c r="N4979" i="1"/>
  <c r="O5019" i="1"/>
  <c r="N5019" i="1"/>
  <c r="N5059" i="1"/>
  <c r="O5059" i="1"/>
  <c r="N5099" i="1"/>
  <c r="O5099" i="1"/>
  <c r="N5139" i="1"/>
  <c r="O5169" i="1"/>
  <c r="N5169" i="1"/>
  <c r="O5168" i="1" s="1"/>
  <c r="O5199" i="1"/>
  <c r="N5199" i="1"/>
  <c r="O5239" i="1"/>
  <c r="N5239" i="1"/>
  <c r="O5279" i="1"/>
  <c r="N5279" i="1"/>
  <c r="N5319" i="1"/>
  <c r="O5319" i="1"/>
  <c r="G5359" i="1"/>
  <c r="N5359" i="1"/>
  <c r="N5399" i="1"/>
  <c r="O5399" i="1"/>
  <c r="O5439" i="1"/>
  <c r="N5439" i="1"/>
  <c r="O5469" i="1"/>
  <c r="N5469" i="1"/>
  <c r="N5509" i="1"/>
  <c r="O5509" i="1"/>
  <c r="O5549" i="1"/>
  <c r="N5549" i="1"/>
  <c r="N5589" i="1"/>
  <c r="O5589" i="1"/>
  <c r="O5629" i="1"/>
  <c r="N5629" i="1"/>
  <c r="O5669" i="1"/>
  <c r="N5669" i="1"/>
  <c r="O5709" i="1"/>
  <c r="N5709" i="1"/>
  <c r="O5739" i="1"/>
  <c r="N5739" i="1"/>
  <c r="N5769" i="1"/>
  <c r="O5769" i="1"/>
  <c r="O5799" i="1"/>
  <c r="N5799" i="1"/>
  <c r="O5839" i="1"/>
  <c r="N5839" i="1"/>
  <c r="N5879" i="1"/>
  <c r="O5879" i="1"/>
  <c r="N5919" i="1"/>
  <c r="O5919" i="1"/>
  <c r="O5939" i="1"/>
  <c r="N5939" i="1"/>
  <c r="N5969" i="1"/>
  <c r="O10" i="1"/>
  <c r="N10" i="1"/>
  <c r="O61" i="1"/>
  <c r="N61" i="1"/>
  <c r="N92" i="1"/>
  <c r="O92" i="1"/>
  <c r="N132" i="1"/>
  <c r="O132" i="1"/>
  <c r="O172" i="1"/>
  <c r="N172" i="1"/>
  <c r="N420" i="1"/>
  <c r="O460" i="1"/>
  <c r="N460" i="1"/>
  <c r="O560" i="1"/>
  <c r="N560" i="1"/>
  <c r="O590" i="1"/>
  <c r="N590" i="1"/>
  <c r="N679" i="1"/>
  <c r="O679" i="1"/>
  <c r="O809" i="1"/>
  <c r="N809" i="1"/>
  <c r="N884" i="1"/>
  <c r="O884" i="1"/>
  <c r="O924" i="1"/>
  <c r="N924" i="1"/>
  <c r="N964" i="1"/>
  <c r="N1004" i="1"/>
  <c r="O1004" i="1"/>
  <c r="O1034" i="1"/>
  <c r="N1034" i="1"/>
  <c r="N1074" i="1"/>
  <c r="O1074" i="1"/>
  <c r="N1104" i="1"/>
  <c r="O1104" i="1"/>
  <c r="N1144" i="1"/>
  <c r="O1144" i="1"/>
  <c r="O1184" i="1"/>
  <c r="N1184" i="1"/>
  <c r="O1224" i="1"/>
  <c r="N1224" i="1"/>
  <c r="N1264" i="1"/>
  <c r="O1264" i="1"/>
  <c r="O1314" i="1"/>
  <c r="N1314" i="1"/>
  <c r="O1354" i="1"/>
  <c r="N1354" i="1"/>
  <c r="O1394" i="1"/>
  <c r="N1394" i="1"/>
  <c r="O1424" i="1"/>
  <c r="N1424" i="1"/>
  <c r="O1464" i="1"/>
  <c r="N1464" i="1"/>
  <c r="O1504" i="1"/>
  <c r="N1504" i="1"/>
  <c r="O1540" i="1"/>
  <c r="N1540" i="1"/>
  <c r="O1785" i="1"/>
  <c r="N1785" i="1"/>
  <c r="O1825" i="1"/>
  <c r="N1825" i="1"/>
  <c r="O1881" i="1"/>
  <c r="N1881" i="1"/>
  <c r="O1923" i="1"/>
  <c r="N1923" i="1"/>
  <c r="O1960" i="1"/>
  <c r="N1960" i="1"/>
  <c r="O1990" i="1"/>
  <c r="N1990" i="1"/>
  <c r="O2036" i="1"/>
  <c r="N2036" i="1"/>
  <c r="N2082" i="1"/>
  <c r="O2082" i="1"/>
  <c r="N2124" i="1"/>
  <c r="O2124" i="1"/>
  <c r="O2166" i="1"/>
  <c r="N2166" i="1"/>
  <c r="O2206" i="1"/>
  <c r="N2206" i="1"/>
  <c r="G2236" i="1"/>
  <c r="N2236" i="1"/>
  <c r="O2256" i="1"/>
  <c r="N2256" i="1"/>
  <c r="N2286" i="1"/>
  <c r="O2326" i="1"/>
  <c r="N2326" i="1"/>
  <c r="N2367" i="1"/>
  <c r="O2367" i="1"/>
  <c r="N2407" i="1"/>
  <c r="O2407" i="1"/>
  <c r="N2447" i="1"/>
  <c r="O2447" i="1"/>
  <c r="N2477" i="1"/>
  <c r="O2477" i="1"/>
  <c r="N2497" i="1"/>
  <c r="O2497" i="1"/>
  <c r="N2537" i="1"/>
  <c r="O2537" i="1"/>
  <c r="N2567" i="1"/>
  <c r="O2567" i="1"/>
  <c r="N2597" i="1"/>
  <c r="O2597" i="1"/>
  <c r="N2617" i="1"/>
  <c r="O2617" i="1"/>
  <c r="N2647" i="1"/>
  <c r="O2647" i="1"/>
  <c r="N2677" i="1"/>
  <c r="O2677" i="1"/>
  <c r="N2707" i="1"/>
  <c r="O2707" i="1"/>
  <c r="G2737" i="1"/>
  <c r="N2737" i="1"/>
  <c r="N2767" i="1"/>
  <c r="O2767" i="1"/>
  <c r="N2797" i="1"/>
  <c r="O2797" i="1"/>
  <c r="N2837" i="1"/>
  <c r="O2837" i="1"/>
  <c r="N2877" i="1"/>
  <c r="O2877" i="1"/>
  <c r="N2907" i="1"/>
  <c r="O2907" i="1"/>
  <c r="O2948" i="1"/>
  <c r="N2948" i="1"/>
  <c r="N2978" i="1"/>
  <c r="O2978" i="1"/>
  <c r="O3008" i="1"/>
  <c r="N3008" i="1"/>
  <c r="O3038" i="1"/>
  <c r="N3038" i="1"/>
  <c r="O3068" i="1"/>
  <c r="N3068" i="1"/>
  <c r="O3098" i="1"/>
  <c r="N3098" i="1"/>
  <c r="N3118" i="1"/>
  <c r="O3118" i="1"/>
  <c r="O3148" i="1"/>
  <c r="N3148" i="1"/>
  <c r="N3178" i="1"/>
  <c r="O3178" i="1"/>
  <c r="N3198" i="1"/>
  <c r="O3198" i="1"/>
  <c r="N3248" i="1"/>
  <c r="O3248" i="1"/>
  <c r="N3288" i="1"/>
  <c r="O3328" i="1"/>
  <c r="N3328" i="1"/>
  <c r="N3368" i="1"/>
  <c r="O3408" i="1"/>
  <c r="N3408" i="1"/>
  <c r="O3450" i="1"/>
  <c r="N3450" i="1"/>
  <c r="O3490" i="1"/>
  <c r="N3490" i="1"/>
  <c r="N3530" i="1"/>
  <c r="O3530" i="1"/>
  <c r="O3570" i="1"/>
  <c r="N3570" i="1"/>
  <c r="O3610" i="1"/>
  <c r="N3610" i="1"/>
  <c r="N3650" i="1"/>
  <c r="O3650" i="1"/>
  <c r="O3680" i="1"/>
  <c r="N3680" i="1"/>
  <c r="O3724" i="1"/>
  <c r="N3724" i="1"/>
  <c r="O3754" i="1"/>
  <c r="N3754" i="1"/>
  <c r="N3794" i="1"/>
  <c r="O3794" i="1"/>
  <c r="N3824" i="1"/>
  <c r="N3864" i="1"/>
  <c r="O3864" i="1"/>
  <c r="O3894" i="1"/>
  <c r="N3894" i="1"/>
  <c r="O3914" i="1"/>
  <c r="N3914" i="1"/>
  <c r="O3954" i="1"/>
  <c r="N3954" i="1"/>
  <c r="N3984" i="1"/>
  <c r="O3984" i="1"/>
  <c r="N4014" i="1"/>
  <c r="N4044" i="1"/>
  <c r="O4044" i="1"/>
  <c r="G4074" i="1"/>
  <c r="N4074" i="1"/>
  <c r="N4106" i="1"/>
  <c r="O4106" i="1"/>
  <c r="N4136" i="1"/>
  <c r="O4136" i="1"/>
  <c r="O4156" i="1"/>
  <c r="N4156" i="1"/>
  <c r="N4186" i="1"/>
  <c r="O4186" i="1"/>
  <c r="N4206" i="1"/>
  <c r="O4206" i="1"/>
  <c r="O4236" i="1"/>
  <c r="N4236" i="1"/>
  <c r="O4256" i="1"/>
  <c r="N4256" i="1"/>
  <c r="O4276" i="1"/>
  <c r="N4276" i="1"/>
  <c r="N4296" i="1"/>
  <c r="O4296" i="1"/>
  <c r="O4316" i="1"/>
  <c r="N4316" i="1"/>
  <c r="O4336" i="1"/>
  <c r="N4336" i="1"/>
  <c r="O4356" i="1"/>
  <c r="N4356" i="1"/>
  <c r="O4376" i="1"/>
  <c r="N4376" i="1"/>
  <c r="O4396" i="1"/>
  <c r="N4396" i="1"/>
  <c r="N4416" i="1"/>
  <c r="O4416" i="1"/>
  <c r="O4436" i="1"/>
  <c r="N4436" i="1"/>
  <c r="N4456" i="1"/>
  <c r="O4456" i="1"/>
  <c r="N4476" i="1"/>
  <c r="O4476" i="1"/>
  <c r="N4496" i="1"/>
  <c r="O4516" i="1"/>
  <c r="N4516" i="1"/>
  <c r="N4546" i="1"/>
  <c r="O4546" i="1"/>
  <c r="O4566" i="1"/>
  <c r="N4566" i="1"/>
  <c r="O4586" i="1"/>
  <c r="N4586" i="1"/>
  <c r="O4606" i="1"/>
  <c r="N4606" i="1"/>
  <c r="O4626" i="1"/>
  <c r="N4626" i="1"/>
  <c r="O4646" i="1"/>
  <c r="N4646" i="1"/>
  <c r="N4666" i="1"/>
  <c r="O4666" i="1"/>
  <c r="O4687" i="1"/>
  <c r="N4687" i="1"/>
  <c r="O4707" i="1"/>
  <c r="N4707" i="1"/>
  <c r="O4727" i="1"/>
  <c r="N4727" i="1"/>
  <c r="O4737" i="1"/>
  <c r="N4737" i="1"/>
  <c r="O4757" i="1"/>
  <c r="N4757" i="1"/>
  <c r="O4787" i="1"/>
  <c r="N4787" i="1"/>
  <c r="O4827" i="1"/>
  <c r="N4827" i="1"/>
  <c r="O4857" i="1"/>
  <c r="N4857" i="1"/>
  <c r="O4890" i="1"/>
  <c r="N4890" i="1"/>
  <c r="O4910" i="1"/>
  <c r="N4910" i="1"/>
  <c r="N4940" i="1"/>
  <c r="O4940" i="1"/>
  <c r="O4970" i="1"/>
  <c r="N4970" i="1"/>
  <c r="N5000" i="1"/>
  <c r="O5000" i="1"/>
  <c r="G5040" i="1"/>
  <c r="N5040" i="1"/>
  <c r="O5070" i="1"/>
  <c r="N5070" i="1"/>
  <c r="G5110" i="1"/>
  <c r="N5110" i="1"/>
  <c r="N5140" i="1"/>
  <c r="O5140" i="1"/>
  <c r="N5170" i="1"/>
  <c r="O5190" i="1"/>
  <c r="N5190" i="1"/>
  <c r="O5220" i="1"/>
  <c r="N5220" i="1"/>
  <c r="N5260" i="1"/>
  <c r="G5300" i="1"/>
  <c r="O5300" i="1"/>
  <c r="N5300" i="1"/>
  <c r="O5330" i="1"/>
  <c r="N5330" i="1"/>
  <c r="O5360" i="1"/>
  <c r="N5360" i="1"/>
  <c r="N5390" i="1"/>
  <c r="O5410" i="1"/>
  <c r="N5410" i="1"/>
  <c r="N5440" i="1"/>
  <c r="O5440" i="1"/>
  <c r="O5470" i="1"/>
  <c r="N5470" i="1"/>
  <c r="N5500" i="1"/>
  <c r="O5500" i="1"/>
  <c r="N5520" i="1"/>
  <c r="O5520" i="1"/>
  <c r="O5550" i="1"/>
  <c r="N5550" i="1"/>
  <c r="O5580" i="1"/>
  <c r="N5580" i="1"/>
  <c r="O5620" i="1"/>
  <c r="N5620" i="1"/>
  <c r="N5640" i="1"/>
  <c r="O5640" i="1"/>
  <c r="O5670" i="1"/>
  <c r="N5670" i="1"/>
  <c r="O5700" i="1"/>
  <c r="N5700" i="1"/>
  <c r="O5730" i="1"/>
  <c r="N5730" i="1"/>
  <c r="O5760" i="1"/>
  <c r="N5760" i="1"/>
  <c r="N5790" i="1"/>
  <c r="O5790" i="1"/>
  <c r="N5820" i="1"/>
  <c r="O5820" i="1"/>
  <c r="O5850" i="1"/>
  <c r="N5850" i="1"/>
  <c r="O5880" i="1"/>
  <c r="N5880" i="1"/>
  <c r="O5910" i="1"/>
  <c r="N5910" i="1"/>
  <c r="N5940" i="1"/>
  <c r="O5940" i="1"/>
  <c r="O21" i="1"/>
  <c r="N21" i="1"/>
  <c r="O62" i="1"/>
  <c r="N62" i="1"/>
  <c r="O83" i="1"/>
  <c r="N83" i="1"/>
  <c r="N113" i="1"/>
  <c r="O113" i="1"/>
  <c r="O133" i="1"/>
  <c r="N133" i="1"/>
  <c r="N163" i="1"/>
  <c r="O163" i="1"/>
  <c r="N358" i="1"/>
  <c r="O358" i="1"/>
  <c r="N379" i="1"/>
  <c r="O379" i="1"/>
  <c r="N421" i="1"/>
  <c r="O421" i="1"/>
  <c r="N441" i="1"/>
  <c r="O441" i="1"/>
  <c r="N526" i="1"/>
  <c r="O526" i="1"/>
  <c r="O571" i="1"/>
  <c r="N571" i="1"/>
  <c r="O591" i="1"/>
  <c r="N591" i="1"/>
  <c r="N657" i="1"/>
  <c r="O657" i="1"/>
  <c r="O690" i="1"/>
  <c r="N690" i="1"/>
  <c r="O751" i="1"/>
  <c r="N751" i="1"/>
  <c r="O180" i="1"/>
  <c r="O176" i="1"/>
  <c r="O196" i="1"/>
  <c r="O177" i="1"/>
  <c r="O1695" i="1"/>
  <c r="O1564" i="1"/>
  <c r="O1607" i="1"/>
  <c r="O1662" i="1"/>
  <c r="O1563" i="1"/>
  <c r="O1627" i="1"/>
  <c r="O1639" i="1"/>
  <c r="O1750" i="1"/>
  <c r="O1719" i="1"/>
  <c r="O1507" i="1"/>
  <c r="O873" i="1"/>
  <c r="O402" i="1"/>
  <c r="O773" i="1"/>
  <c r="N773" i="1"/>
  <c r="O798" i="1"/>
  <c r="N798" i="1"/>
  <c r="O810" i="1"/>
  <c r="N810" i="1"/>
  <c r="N837" i="1"/>
  <c r="O837" i="1"/>
  <c r="N855" i="1"/>
  <c r="O855" i="1"/>
  <c r="G875" i="1"/>
  <c r="N875" i="1"/>
  <c r="O885" i="1"/>
  <c r="N885" i="1"/>
  <c r="O895" i="1"/>
  <c r="N895" i="1"/>
  <c r="N905" i="1"/>
  <c r="O905" i="1"/>
  <c r="O915" i="1"/>
  <c r="N915" i="1"/>
  <c r="N925" i="1"/>
  <c r="O925" i="1"/>
  <c r="N935" i="1"/>
  <c r="O935" i="1"/>
  <c r="O945" i="1"/>
  <c r="N945" i="1"/>
  <c r="O955" i="1"/>
  <c r="N955" i="1"/>
  <c r="N965" i="1"/>
  <c r="O965" i="1"/>
  <c r="N975" i="1"/>
  <c r="O975" i="1"/>
  <c r="O985" i="1"/>
  <c r="N985" i="1"/>
  <c r="N995" i="1"/>
  <c r="O995" i="1"/>
  <c r="O1005" i="1"/>
  <c r="N1005" i="1"/>
  <c r="N1015" i="1"/>
  <c r="O1015" i="1"/>
  <c r="N1025" i="1"/>
  <c r="O1025" i="1"/>
  <c r="O1035" i="1"/>
  <c r="N1035" i="1"/>
  <c r="O1045" i="1"/>
  <c r="N1045" i="1"/>
  <c r="O1055" i="1"/>
  <c r="N1055" i="1"/>
  <c r="O1065" i="1"/>
  <c r="N1065" i="1"/>
  <c r="O1075" i="1"/>
  <c r="N1075" i="1"/>
  <c r="O1085" i="1"/>
  <c r="N1085" i="1"/>
  <c r="O1095" i="1"/>
  <c r="N1095" i="1"/>
  <c r="N1105" i="1"/>
  <c r="O1105" i="1"/>
  <c r="O1115" i="1"/>
  <c r="N1115" i="1"/>
  <c r="N1125" i="1"/>
  <c r="O1125" i="1"/>
  <c r="N1135" i="1"/>
  <c r="O1135" i="1"/>
  <c r="O1145" i="1"/>
  <c r="N1145" i="1"/>
  <c r="O1155" i="1"/>
  <c r="N1155" i="1"/>
  <c r="N1165" i="1"/>
  <c r="O1165" i="1"/>
  <c r="O1175" i="1"/>
  <c r="N1175" i="1"/>
  <c r="O1185" i="1"/>
  <c r="N1185" i="1"/>
  <c r="O1195" i="1"/>
  <c r="N1195" i="1"/>
  <c r="O1205" i="1"/>
  <c r="N1205" i="1"/>
  <c r="N1215" i="1"/>
  <c r="O1215" i="1"/>
  <c r="N1225" i="1"/>
  <c r="O1225" i="1"/>
  <c r="O1235" i="1"/>
  <c r="N1235" i="1"/>
  <c r="O1245" i="1"/>
  <c r="N1245" i="1"/>
  <c r="N1255" i="1"/>
  <c r="O1255" i="1"/>
  <c r="O1265" i="1"/>
  <c r="N1265" i="1"/>
  <c r="N1275" i="1"/>
  <c r="O1275" i="1"/>
  <c r="O1285" i="1"/>
  <c r="N1285" i="1"/>
  <c r="O1295" i="1"/>
  <c r="N1295" i="1"/>
  <c r="N1305" i="1"/>
  <c r="O1305" i="1"/>
  <c r="O1315" i="1"/>
  <c r="N1315" i="1"/>
  <c r="O1325" i="1"/>
  <c r="N1325" i="1"/>
  <c r="O1335" i="1"/>
  <c r="N1335" i="1"/>
  <c r="O1345" i="1"/>
  <c r="N1345" i="1"/>
  <c r="N1355" i="1"/>
  <c r="O1355" i="1"/>
  <c r="N1365" i="1"/>
  <c r="O1365" i="1"/>
  <c r="O1375" i="1"/>
  <c r="N1375" i="1"/>
  <c r="O1385" i="1"/>
  <c r="N1385" i="1"/>
  <c r="N1395" i="1"/>
  <c r="O1395" i="1"/>
  <c r="N1405" i="1"/>
  <c r="O1405" i="1"/>
  <c r="O1415" i="1"/>
  <c r="N1415" i="1"/>
  <c r="N1425" i="1"/>
  <c r="O1425" i="1"/>
  <c r="O1435" i="1"/>
  <c r="N1435" i="1"/>
  <c r="O1445" i="1"/>
  <c r="N1445" i="1"/>
  <c r="O1455" i="1"/>
  <c r="N1455" i="1"/>
  <c r="O1465" i="1"/>
  <c r="N1465" i="1"/>
  <c r="N1475" i="1"/>
  <c r="O1475" i="1"/>
  <c r="N1485" i="1"/>
  <c r="O1485" i="1"/>
  <c r="O1495" i="1"/>
  <c r="N1495" i="1"/>
  <c r="N1505" i="1"/>
  <c r="O1505" i="1"/>
  <c r="N1521" i="1"/>
  <c r="O1521" i="1"/>
  <c r="N1531" i="1"/>
  <c r="O1531" i="1"/>
  <c r="O1541" i="1"/>
  <c r="N1541" i="1"/>
  <c r="N1551" i="1"/>
  <c r="O1551" i="1"/>
  <c r="O1561" i="1"/>
  <c r="N1561" i="1"/>
  <c r="N1776" i="1"/>
  <c r="O1776" i="1"/>
  <c r="N1786" i="1"/>
  <c r="O1786" i="1"/>
  <c r="N1796" i="1"/>
  <c r="O1796" i="1"/>
  <c r="N1806" i="1"/>
  <c r="O1806" i="1"/>
  <c r="N1816" i="1"/>
  <c r="O1816" i="1"/>
  <c r="N1826" i="1"/>
  <c r="O1826" i="1"/>
  <c r="N1852" i="1"/>
  <c r="O1852" i="1"/>
  <c r="N1862" i="1"/>
  <c r="O1862" i="1"/>
  <c r="O1872" i="1"/>
  <c r="N1872" i="1"/>
  <c r="O1882" i="1"/>
  <c r="N1882" i="1"/>
  <c r="O1894" i="1"/>
  <c r="N1894" i="1"/>
  <c r="O1904" i="1"/>
  <c r="N1904" i="1"/>
  <c r="N1914" i="1"/>
  <c r="O1914" i="1"/>
  <c r="N1924" i="1"/>
  <c r="O1924" i="1"/>
  <c r="N1940" i="1"/>
  <c r="O1940" i="1"/>
  <c r="N1950" i="1"/>
  <c r="O1950" i="1"/>
  <c r="N1961" i="1"/>
  <c r="O1971" i="1"/>
  <c r="N1971" i="1"/>
  <c r="N1981" i="1"/>
  <c r="O1981" i="1"/>
  <c r="O1991" i="1"/>
  <c r="N1991" i="1"/>
  <c r="O2001" i="1"/>
  <c r="N2001" i="1"/>
  <c r="O2012" i="1"/>
  <c r="N2012" i="1"/>
  <c r="O2023" i="1"/>
  <c r="N2023" i="1"/>
  <c r="N2037" i="1"/>
  <c r="O2037" i="1"/>
  <c r="N2051" i="1"/>
  <c r="O2051" i="1"/>
  <c r="O2061" i="1"/>
  <c r="N2061" i="1"/>
  <c r="N2073" i="1"/>
  <c r="O2073" i="1"/>
  <c r="O2083" i="1"/>
  <c r="N2083" i="1"/>
  <c r="O2093" i="1"/>
  <c r="N2093" i="1"/>
  <c r="O2103" i="1"/>
  <c r="N2103" i="1"/>
  <c r="N2115" i="1"/>
  <c r="O2115" i="1"/>
  <c r="O2125" i="1"/>
  <c r="N2125" i="1"/>
  <c r="O2135" i="1"/>
  <c r="N2135" i="1"/>
  <c r="N2147" i="1"/>
  <c r="O2147" i="1"/>
  <c r="N2157" i="1"/>
  <c r="O2157" i="1"/>
  <c r="N2167" i="1"/>
  <c r="O2167" i="1"/>
  <c r="N2177" i="1"/>
  <c r="O2177" i="1"/>
  <c r="N2187" i="1"/>
  <c r="O2187" i="1"/>
  <c r="N2197" i="1"/>
  <c r="O2197" i="1"/>
  <c r="N2207" i="1"/>
  <c r="O2207" i="1"/>
  <c r="N2217" i="1"/>
  <c r="O2217" i="1"/>
  <c r="N2227" i="1"/>
  <c r="O2227" i="1"/>
  <c r="N2237" i="1"/>
  <c r="O2236" i="1" s="1"/>
  <c r="O2237" i="1"/>
  <c r="N2247" i="1"/>
  <c r="O2247" i="1"/>
  <c r="N2257" i="1"/>
  <c r="O2257" i="1"/>
  <c r="N2267" i="1"/>
  <c r="O2267" i="1"/>
  <c r="N2277" i="1"/>
  <c r="O2277" i="1"/>
  <c r="N2287" i="1"/>
  <c r="O2287" i="1"/>
  <c r="N2297" i="1"/>
  <c r="O2297" i="1"/>
  <c r="N2307" i="1"/>
  <c r="O2307" i="1"/>
  <c r="N2317" i="1"/>
  <c r="O2317" i="1"/>
  <c r="N2327" i="1"/>
  <c r="O2327" i="1"/>
  <c r="N2338" i="1"/>
  <c r="O2338" i="1"/>
  <c r="O2348" i="1"/>
  <c r="N2348" i="1"/>
  <c r="G2358" i="1"/>
  <c r="N2358" i="1"/>
  <c r="N2368" i="1"/>
  <c r="O2368" i="1"/>
  <c r="N2378" i="1"/>
  <c r="O2378" i="1"/>
  <c r="O2388" i="1"/>
  <c r="N2388" i="1"/>
  <c r="N2398" i="1"/>
  <c r="O2398" i="1"/>
  <c r="N2408" i="1"/>
  <c r="O2408" i="1"/>
  <c r="N2418" i="1"/>
  <c r="O2418" i="1"/>
  <c r="O2428" i="1"/>
  <c r="N2428" i="1"/>
  <c r="O2438" i="1"/>
  <c r="N2438" i="1"/>
  <c r="G2448" i="1"/>
  <c r="N2448" i="1"/>
  <c r="O2458" i="1"/>
  <c r="N2458" i="1"/>
  <c r="N2468" i="1"/>
  <c r="N2478" i="1"/>
  <c r="O2478" i="1"/>
  <c r="O2488" i="1"/>
  <c r="N2488" i="1"/>
  <c r="O2498" i="1"/>
  <c r="N2498" i="1"/>
  <c r="N2508" i="1"/>
  <c r="O2508" i="1"/>
  <c r="N2518" i="1"/>
  <c r="O2518" i="1"/>
  <c r="O2528" i="1"/>
  <c r="N2528" i="1"/>
  <c r="O2538" i="1"/>
  <c r="N2538" i="1"/>
  <c r="O2548" i="1"/>
  <c r="N2548" i="1"/>
  <c r="N2558" i="1"/>
  <c r="O2558" i="1"/>
  <c r="O2568" i="1"/>
  <c r="N2568" i="1"/>
  <c r="N2578" i="1"/>
  <c r="O2578" i="1"/>
  <c r="O2588" i="1"/>
  <c r="N2588" i="1"/>
  <c r="O2598" i="1"/>
  <c r="N2598" i="1"/>
  <c r="N2608" i="1"/>
  <c r="O2608" i="1"/>
  <c r="N2618" i="1"/>
  <c r="O2618" i="1"/>
  <c r="O2628" i="1"/>
  <c r="N2628" i="1"/>
  <c r="O2638" i="1"/>
  <c r="N2638" i="1"/>
  <c r="N2648" i="1"/>
  <c r="O2648" i="1"/>
  <c r="O2658" i="1"/>
  <c r="N2658" i="1"/>
  <c r="N2668" i="1"/>
  <c r="O2668" i="1"/>
  <c r="N2678" i="1"/>
  <c r="O2678" i="1"/>
  <c r="O2688" i="1"/>
  <c r="N2688" i="1"/>
  <c r="O2698" i="1"/>
  <c r="N2698" i="1"/>
  <c r="O2708" i="1"/>
  <c r="N2708" i="1"/>
  <c r="N2718" i="1"/>
  <c r="O2718" i="1"/>
  <c r="O2728" i="1"/>
  <c r="N2728" i="1"/>
  <c r="N2738" i="1"/>
  <c r="O2738" i="1"/>
  <c r="O2748" i="1"/>
  <c r="N2748" i="1"/>
  <c r="O2758" i="1"/>
  <c r="N2758" i="1"/>
  <c r="G2768" i="1"/>
  <c r="N2768" i="1"/>
  <c r="N2778" i="1"/>
  <c r="O2778" i="1"/>
  <c r="O2788" i="1"/>
  <c r="N2788" i="1"/>
  <c r="N2798" i="1"/>
  <c r="O2798" i="1"/>
  <c r="O2808" i="1"/>
  <c r="N2808" i="1"/>
  <c r="N2818" i="1"/>
  <c r="O2818" i="1"/>
  <c r="O2828" i="1"/>
  <c r="N2828" i="1"/>
  <c r="O2838" i="1"/>
  <c r="N2838" i="1"/>
  <c r="N2848" i="1"/>
  <c r="O2848" i="1"/>
  <c r="O2858" i="1"/>
  <c r="N2858" i="1"/>
  <c r="O2868" i="1"/>
  <c r="N2868" i="1"/>
  <c r="N2878" i="1"/>
  <c r="O2878" i="1"/>
  <c r="O2888" i="1"/>
  <c r="N2888" i="1"/>
  <c r="O2898" i="1"/>
  <c r="N2898" i="1"/>
  <c r="N2908" i="1"/>
  <c r="O2908" i="1"/>
  <c r="N2918" i="1"/>
  <c r="O2918" i="1"/>
  <c r="N2929" i="1"/>
  <c r="O2929" i="1"/>
  <c r="N2939" i="1"/>
  <c r="O2939" i="1"/>
  <c r="N2949" i="1"/>
  <c r="O2949" i="1"/>
  <c r="O2959" i="1"/>
  <c r="N2959" i="1"/>
  <c r="O2969" i="1"/>
  <c r="N2969" i="1"/>
  <c r="N2979" i="1"/>
  <c r="O2979" i="1"/>
  <c r="N2989" i="1"/>
  <c r="O2989" i="1"/>
  <c r="O2999" i="1"/>
  <c r="N2999" i="1"/>
  <c r="O3009" i="1"/>
  <c r="N3009" i="1"/>
  <c r="N3019" i="1"/>
  <c r="O3019" i="1"/>
  <c r="N3029" i="1"/>
  <c r="O3029" i="1"/>
  <c r="N3039" i="1"/>
  <c r="O3039" i="1"/>
  <c r="O3049" i="1"/>
  <c r="N3049" i="1"/>
  <c r="O3059" i="1"/>
  <c r="N3059" i="1"/>
  <c r="N3069" i="1"/>
  <c r="N3079" i="1"/>
  <c r="O3079" i="1"/>
  <c r="N3089" i="1"/>
  <c r="O3089" i="1"/>
  <c r="O3099" i="1"/>
  <c r="N3099" i="1"/>
  <c r="N3109" i="1"/>
  <c r="O3109" i="1"/>
  <c r="O3119" i="1"/>
  <c r="N3119" i="1"/>
  <c r="N3129" i="1"/>
  <c r="O3129" i="1"/>
  <c r="O3139" i="1"/>
  <c r="N3139" i="1"/>
  <c r="N3149" i="1"/>
  <c r="O3149" i="1"/>
  <c r="O3159" i="1"/>
  <c r="N3159" i="1"/>
  <c r="O3169" i="1"/>
  <c r="N3169" i="1"/>
  <c r="O3179" i="1"/>
  <c r="N3179" i="1"/>
  <c r="N3189" i="1"/>
  <c r="O3189" i="1"/>
  <c r="O3199" i="1"/>
  <c r="N3199" i="1"/>
  <c r="O3209" i="1"/>
  <c r="N3209" i="1"/>
  <c r="O3219" i="1"/>
  <c r="N3219" i="1"/>
  <c r="N3229" i="1"/>
  <c r="O3229" i="1"/>
  <c r="O3239" i="1"/>
  <c r="N3239" i="1"/>
  <c r="N3249" i="1"/>
  <c r="O3259" i="1"/>
  <c r="N3259" i="1"/>
  <c r="O3269" i="1"/>
  <c r="N3269" i="1"/>
  <c r="O3279" i="1"/>
  <c r="N3279" i="1"/>
  <c r="N3289" i="1"/>
  <c r="O3289" i="1"/>
  <c r="O3299" i="1"/>
  <c r="N3299" i="1"/>
  <c r="N3309" i="1"/>
  <c r="O3309" i="1"/>
  <c r="O3319" i="1"/>
  <c r="N3319" i="1"/>
  <c r="N3329" i="1"/>
  <c r="N3339" i="1"/>
  <c r="O3349" i="1"/>
  <c r="N3349" i="1"/>
  <c r="O3359" i="1"/>
  <c r="N3359" i="1"/>
  <c r="O3369" i="1"/>
  <c r="N3369" i="1"/>
  <c r="N3379" i="1"/>
  <c r="O3379" i="1"/>
  <c r="N3389" i="1"/>
  <c r="O3389" i="1"/>
  <c r="O3399" i="1"/>
  <c r="N3399" i="1"/>
  <c r="O3409" i="1"/>
  <c r="N3409" i="1"/>
  <c r="N3419" i="1"/>
  <c r="O3419" i="1"/>
  <c r="N3429" i="1"/>
  <c r="O3429" i="1"/>
  <c r="O3441" i="1"/>
  <c r="N3441" i="1"/>
  <c r="N3451" i="1"/>
  <c r="O3451" i="1"/>
  <c r="O3461" i="1"/>
  <c r="N3461" i="1"/>
  <c r="O3471" i="1"/>
  <c r="N3471" i="1"/>
  <c r="O3481" i="1"/>
  <c r="N3481" i="1"/>
  <c r="N3491" i="1"/>
  <c r="O3491" i="1"/>
  <c r="O3501" i="1"/>
  <c r="N3501" i="1"/>
  <c r="G3511" i="1"/>
  <c r="N3511" i="1"/>
  <c r="G3521" i="1"/>
  <c r="N3521" i="1"/>
  <c r="O3531" i="1"/>
  <c r="N3531" i="1"/>
  <c r="O3541" i="1"/>
  <c r="N3541" i="1"/>
  <c r="N3551" i="1"/>
  <c r="O3551" i="1"/>
  <c r="N3561" i="1"/>
  <c r="O3561" i="1"/>
  <c r="N3571" i="1"/>
  <c r="O3571" i="1"/>
  <c r="O3581" i="1"/>
  <c r="N3581" i="1"/>
  <c r="O3591" i="1"/>
  <c r="N3591" i="1"/>
  <c r="N3601" i="1"/>
  <c r="O3601" i="1"/>
  <c r="N3611" i="1"/>
  <c r="O3611" i="1"/>
  <c r="O3621" i="1"/>
  <c r="N3621" i="1"/>
  <c r="O3631" i="1"/>
  <c r="N3631" i="1"/>
  <c r="O3641" i="1"/>
  <c r="N3641" i="1"/>
  <c r="N3651" i="1"/>
  <c r="O3651" i="1"/>
  <c r="O3661" i="1"/>
  <c r="N3661" i="1"/>
  <c r="N3671" i="1"/>
  <c r="O3671" i="1"/>
  <c r="N3681" i="1"/>
  <c r="O3681" i="1"/>
  <c r="O3691" i="1"/>
  <c r="N3691" i="1"/>
  <c r="N3701" i="1"/>
  <c r="O3701" i="1"/>
  <c r="N3711" i="1"/>
  <c r="O3711" i="1"/>
  <c r="O3725" i="1"/>
  <c r="N3725" i="1"/>
  <c r="O3735" i="1"/>
  <c r="N3735" i="1"/>
  <c r="O3745" i="1"/>
  <c r="N3745" i="1"/>
  <c r="N3755" i="1"/>
  <c r="O3755" i="1"/>
  <c r="O3765" i="1"/>
  <c r="N3765" i="1"/>
  <c r="N3775" i="1"/>
  <c r="O3775" i="1"/>
  <c r="O3785" i="1"/>
  <c r="N3785" i="1"/>
  <c r="N3795" i="1"/>
  <c r="O3795" i="1"/>
  <c r="O3805" i="1"/>
  <c r="N3805" i="1"/>
  <c r="O3815" i="1"/>
  <c r="N3815" i="1"/>
  <c r="O3825" i="1"/>
  <c r="N3825" i="1"/>
  <c r="O3835" i="1"/>
  <c r="N3835" i="1"/>
  <c r="O3845" i="1"/>
  <c r="N3845" i="1"/>
  <c r="N3855" i="1"/>
  <c r="O3855" i="1"/>
  <c r="O3865" i="1"/>
  <c r="N3865" i="1"/>
  <c r="O3875" i="1"/>
  <c r="N3875" i="1"/>
  <c r="O3885" i="1"/>
  <c r="N3885" i="1"/>
  <c r="N3895" i="1"/>
  <c r="O3895" i="1"/>
  <c r="O3905" i="1"/>
  <c r="N3905" i="1"/>
  <c r="N3915" i="1"/>
  <c r="O3925" i="1"/>
  <c r="N3925" i="1"/>
  <c r="O3935" i="1"/>
  <c r="N3935" i="1"/>
  <c r="N3945" i="1"/>
  <c r="O3945" i="1"/>
  <c r="N3955" i="1"/>
  <c r="O3955" i="1"/>
  <c r="N3965" i="1"/>
  <c r="O3965" i="1"/>
  <c r="O3975" i="1"/>
  <c r="N3975" i="1"/>
  <c r="N3985" i="1"/>
  <c r="O3985" i="1"/>
  <c r="N3995" i="1"/>
  <c r="N4005" i="1"/>
  <c r="O4005" i="1"/>
  <c r="O4015" i="1"/>
  <c r="N4015" i="1"/>
  <c r="O4014" i="1" s="1"/>
  <c r="N4025" i="1"/>
  <c r="O4025" i="1"/>
  <c r="O4035" i="1"/>
  <c r="N4035" i="1"/>
  <c r="O4045" i="1"/>
  <c r="N4045" i="1"/>
  <c r="O4055" i="1"/>
  <c r="N4055" i="1"/>
  <c r="O4065" i="1"/>
  <c r="N4065" i="1"/>
  <c r="O4075" i="1"/>
  <c r="N4075" i="1"/>
  <c r="O4087" i="1"/>
  <c r="N4087" i="1"/>
  <c r="O4097" i="1"/>
  <c r="N4097" i="1"/>
  <c r="O4107" i="1"/>
  <c r="N4107" i="1"/>
  <c r="O4117" i="1"/>
  <c r="N4117" i="1"/>
  <c r="O4127" i="1"/>
  <c r="N4127" i="1"/>
  <c r="O4137" i="1"/>
  <c r="N4137" i="1"/>
  <c r="O4147" i="1"/>
  <c r="N4147" i="1"/>
  <c r="O4157" i="1"/>
  <c r="N4157" i="1"/>
  <c r="O4167" i="1"/>
  <c r="N4167" i="1"/>
  <c r="O4177" i="1"/>
  <c r="N4177" i="1"/>
  <c r="O4187" i="1"/>
  <c r="N4187" i="1"/>
  <c r="O4197" i="1"/>
  <c r="N4197" i="1"/>
  <c r="O4207" i="1"/>
  <c r="N4207" i="1"/>
  <c r="O4217" i="1"/>
  <c r="N4217" i="1"/>
  <c r="O4227" i="1"/>
  <c r="N4227" i="1"/>
  <c r="O4237" i="1"/>
  <c r="N4237" i="1"/>
  <c r="O4247" i="1"/>
  <c r="N4247" i="1"/>
  <c r="O4257" i="1"/>
  <c r="N4257" i="1"/>
  <c r="O4267" i="1"/>
  <c r="N4267" i="1"/>
  <c r="O4277" i="1"/>
  <c r="N4277" i="1"/>
  <c r="O4287" i="1"/>
  <c r="N4287" i="1"/>
  <c r="O4297" i="1"/>
  <c r="N4297" i="1"/>
  <c r="O4307" i="1"/>
  <c r="N4307" i="1"/>
  <c r="O4317" i="1"/>
  <c r="N4317" i="1"/>
  <c r="O4327" i="1"/>
  <c r="N4327" i="1"/>
  <c r="O4337" i="1"/>
  <c r="N4337" i="1"/>
  <c r="O4347" i="1"/>
  <c r="N4347" i="1"/>
  <c r="O4357" i="1"/>
  <c r="N4357" i="1"/>
  <c r="O4367" i="1"/>
  <c r="N4367" i="1"/>
  <c r="O4377" i="1"/>
  <c r="N4377" i="1"/>
  <c r="O4387" i="1"/>
  <c r="N4387" i="1"/>
  <c r="O4397" i="1"/>
  <c r="N4397" i="1"/>
  <c r="O4407" i="1"/>
  <c r="N4407" i="1"/>
  <c r="O4417" i="1"/>
  <c r="N4417" i="1"/>
  <c r="O4427" i="1"/>
  <c r="N4427" i="1"/>
  <c r="O4437" i="1"/>
  <c r="N4437" i="1"/>
  <c r="G4447" i="1"/>
  <c r="N4447" i="1"/>
  <c r="O4457" i="1"/>
  <c r="N4457" i="1"/>
  <c r="G4467" i="1"/>
  <c r="N4467" i="1"/>
  <c r="O4477" i="1"/>
  <c r="N4477" i="1"/>
  <c r="O4487" i="1"/>
  <c r="N4487" i="1"/>
  <c r="O4497" i="1"/>
  <c r="N4497" i="1"/>
  <c r="O4507" i="1"/>
  <c r="N4507" i="1"/>
  <c r="O4517" i="1"/>
  <c r="N4517" i="1"/>
  <c r="O4527" i="1"/>
  <c r="N4527" i="1"/>
  <c r="O4537" i="1"/>
  <c r="N4537" i="1"/>
  <c r="O4547" i="1"/>
  <c r="N4547" i="1"/>
  <c r="O4557" i="1"/>
  <c r="N4557" i="1"/>
  <c r="O4567" i="1"/>
  <c r="N4567" i="1"/>
  <c r="O4577" i="1"/>
  <c r="N4577" i="1"/>
  <c r="O4587" i="1"/>
  <c r="N4587" i="1"/>
  <c r="O4597" i="1"/>
  <c r="N4597" i="1"/>
  <c r="O4607" i="1"/>
  <c r="N4607" i="1"/>
  <c r="O4617" i="1"/>
  <c r="N4617" i="1"/>
  <c r="O4627" i="1"/>
  <c r="N4627" i="1"/>
  <c r="O4637" i="1"/>
  <c r="N4637" i="1"/>
  <c r="O4647" i="1"/>
  <c r="N4647" i="1"/>
  <c r="O4657" i="1"/>
  <c r="N4657" i="1"/>
  <c r="O4667" i="1"/>
  <c r="N4667" i="1"/>
  <c r="N4678" i="1"/>
  <c r="O4678" i="1"/>
  <c r="N4688" i="1"/>
  <c r="O4688" i="1"/>
  <c r="O4698" i="1"/>
  <c r="N4698" i="1"/>
  <c r="N4708" i="1"/>
  <c r="O4708" i="1"/>
  <c r="N4718" i="1"/>
  <c r="O4718" i="1"/>
  <c r="O4728" i="1"/>
  <c r="N4728" i="1"/>
  <c r="N4738" i="1"/>
  <c r="O4738" i="1"/>
  <c r="O4748" i="1"/>
  <c r="N4748" i="1"/>
  <c r="O4758" i="1"/>
  <c r="N4758" i="1"/>
  <c r="N4768" i="1"/>
  <c r="G4778" i="1"/>
  <c r="N4778" i="1"/>
  <c r="O4788" i="1"/>
  <c r="N4788" i="1"/>
  <c r="N4798" i="1"/>
  <c r="O4798" i="1"/>
  <c r="N4808" i="1"/>
  <c r="O4808" i="1"/>
  <c r="O4818" i="1"/>
  <c r="N4818" i="1"/>
  <c r="N4828" i="1"/>
  <c r="O4828" i="1"/>
  <c r="N4838" i="1"/>
  <c r="O4838" i="1"/>
  <c r="O4848" i="1"/>
  <c r="N4848" i="1"/>
  <c r="N4858" i="1"/>
  <c r="O4858" i="1"/>
  <c r="O4871" i="1"/>
  <c r="N4871" i="1"/>
  <c r="O4881" i="1"/>
  <c r="N4881" i="1"/>
  <c r="O4891" i="1"/>
  <c r="N4891" i="1"/>
  <c r="O4901" i="1"/>
  <c r="N4901" i="1"/>
  <c r="O4911" i="1"/>
  <c r="N4911" i="1"/>
  <c r="O4921" i="1"/>
  <c r="N4921" i="1"/>
  <c r="O4931" i="1"/>
  <c r="N4931" i="1"/>
  <c r="O4941" i="1"/>
  <c r="N4941" i="1"/>
  <c r="O4951" i="1"/>
  <c r="N4951" i="1"/>
  <c r="O4961" i="1"/>
  <c r="N4961" i="1"/>
  <c r="N4971" i="1"/>
  <c r="O4971" i="1"/>
  <c r="N4981" i="1"/>
  <c r="N4991" i="1"/>
  <c r="O4991" i="1"/>
  <c r="O5001" i="1"/>
  <c r="N5001" i="1"/>
  <c r="O5011" i="1"/>
  <c r="N5011" i="1"/>
  <c r="N5021" i="1"/>
  <c r="O5021" i="1"/>
  <c r="O5031" i="1"/>
  <c r="N5031" i="1"/>
  <c r="O5041" i="1"/>
  <c r="N5041" i="1"/>
  <c r="O5051" i="1"/>
  <c r="N5051" i="1"/>
  <c r="O5061" i="1"/>
  <c r="N5061" i="1"/>
  <c r="O5071" i="1"/>
  <c r="N5071" i="1"/>
  <c r="O5081" i="1"/>
  <c r="N5081" i="1"/>
  <c r="O5091" i="1"/>
  <c r="N5091" i="1"/>
  <c r="O5101" i="1"/>
  <c r="N5101" i="1"/>
  <c r="O5111" i="1"/>
  <c r="N5111" i="1"/>
  <c r="O5121" i="1"/>
  <c r="N5121" i="1"/>
  <c r="O5131" i="1"/>
  <c r="N5131" i="1"/>
  <c r="N5141" i="1"/>
  <c r="O5141" i="1"/>
  <c r="N5151" i="1"/>
  <c r="O5151" i="1"/>
  <c r="N5161" i="1"/>
  <c r="O5161" i="1"/>
  <c r="N5171" i="1"/>
  <c r="O5181" i="1"/>
  <c r="N5181" i="1"/>
  <c r="O5191" i="1"/>
  <c r="N5191" i="1"/>
  <c r="N5201" i="1"/>
  <c r="O5201" i="1"/>
  <c r="O5211" i="1"/>
  <c r="N5211" i="1"/>
  <c r="O5221" i="1"/>
  <c r="N5221" i="1"/>
  <c r="O5231" i="1"/>
  <c r="N5231" i="1"/>
  <c r="N5241" i="1"/>
  <c r="N5251" i="1"/>
  <c r="O5261" i="1"/>
  <c r="N5261" i="1"/>
  <c r="N5271" i="1"/>
  <c r="O5281" i="1"/>
  <c r="N5281" i="1"/>
  <c r="O5291" i="1"/>
  <c r="N5291" i="1"/>
  <c r="N5301" i="1"/>
  <c r="O5311" i="1"/>
  <c r="N5311" i="1"/>
  <c r="O5321" i="1"/>
  <c r="N5321" i="1"/>
  <c r="O5331" i="1"/>
  <c r="N5331" i="1"/>
  <c r="O5341" i="1"/>
  <c r="N5341" i="1"/>
  <c r="O5351" i="1"/>
  <c r="N5351" i="1"/>
  <c r="N5361" i="1"/>
  <c r="O5361" i="1"/>
  <c r="O5371" i="1"/>
  <c r="N5371" i="1"/>
  <c r="O5381" i="1"/>
  <c r="N5381" i="1"/>
  <c r="N5391" i="1"/>
  <c r="O5390" i="1" s="1"/>
  <c r="O5391" i="1"/>
  <c r="O5401" i="1"/>
  <c r="N5401" i="1"/>
  <c r="O5411" i="1"/>
  <c r="N5411" i="1"/>
  <c r="O5421" i="1"/>
  <c r="N5421" i="1"/>
  <c r="O5431" i="1"/>
  <c r="N5431" i="1"/>
  <c r="N5441" i="1"/>
  <c r="O5451" i="1"/>
  <c r="N5451" i="1"/>
  <c r="N5461" i="1"/>
  <c r="O5471" i="1"/>
  <c r="N5471" i="1"/>
  <c r="O5481" i="1"/>
  <c r="N5481" i="1"/>
  <c r="O5491" i="1"/>
  <c r="N5491" i="1"/>
  <c r="O5501" i="1"/>
  <c r="N5501" i="1"/>
  <c r="N5511" i="1"/>
  <c r="N5521" i="1"/>
  <c r="O5521" i="1"/>
  <c r="G5531" i="1"/>
  <c r="N5531" i="1"/>
  <c r="O5541" i="1"/>
  <c r="N5541" i="1"/>
  <c r="N5551" i="1"/>
  <c r="O5551" i="1"/>
  <c r="N5561" i="1"/>
  <c r="O5561" i="1"/>
  <c r="N5571" i="1"/>
  <c r="O5581" i="1"/>
  <c r="N5581" i="1"/>
  <c r="N5591" i="1"/>
  <c r="O5591" i="1"/>
  <c r="O5601" i="1"/>
  <c r="N5601" i="1"/>
  <c r="O5600" i="1" s="1"/>
  <c r="O5611" i="1"/>
  <c r="N5611" i="1"/>
  <c r="N5621" i="1"/>
  <c r="O5621" i="1"/>
  <c r="N5631" i="1"/>
  <c r="O5631" i="1"/>
  <c r="N5641" i="1"/>
  <c r="O5641" i="1"/>
  <c r="G5651" i="1"/>
  <c r="N5651" i="1"/>
  <c r="O5661" i="1"/>
  <c r="N5661" i="1"/>
  <c r="O5671" i="1"/>
  <c r="N5671" i="1"/>
  <c r="O5681" i="1"/>
  <c r="N5681" i="1"/>
  <c r="O5680" i="1" s="1"/>
  <c r="O5691" i="1"/>
  <c r="N5691" i="1"/>
  <c r="O5701" i="1"/>
  <c r="N5701" i="1"/>
  <c r="O5711" i="1"/>
  <c r="N5711" i="1"/>
  <c r="O5721" i="1"/>
  <c r="N5721" i="1"/>
  <c r="O5731" i="1"/>
  <c r="N5731" i="1"/>
  <c r="N5741" i="1"/>
  <c r="O5741" i="1"/>
  <c r="O5751" i="1"/>
  <c r="N5751" i="1"/>
  <c r="O5761" i="1"/>
  <c r="N5761" i="1"/>
  <c r="O5771" i="1"/>
  <c r="N5771" i="1"/>
  <c r="O5781" i="1"/>
  <c r="N5781" i="1"/>
  <c r="N5791" i="1"/>
  <c r="O5791" i="1"/>
  <c r="N5801" i="1"/>
  <c r="O5801" i="1"/>
  <c r="N5811" i="1"/>
  <c r="O5811" i="1"/>
  <c r="O5821" i="1"/>
  <c r="N5821" i="1"/>
  <c r="O5831" i="1"/>
  <c r="N5831" i="1"/>
  <c r="O5841" i="1"/>
  <c r="N5841" i="1"/>
  <c r="N5851" i="1"/>
  <c r="O5851" i="1"/>
  <c r="O5861" i="1"/>
  <c r="N5861" i="1"/>
  <c r="O5871" i="1"/>
  <c r="N5871" i="1"/>
  <c r="O5881" i="1"/>
  <c r="N5881" i="1"/>
  <c r="O5891" i="1"/>
  <c r="N5891" i="1"/>
  <c r="O5901" i="1"/>
  <c r="N5901" i="1"/>
  <c r="O5911" i="1"/>
  <c r="N5911" i="1"/>
  <c r="O5921" i="1"/>
  <c r="N5921" i="1"/>
  <c r="O5931" i="1"/>
  <c r="N5931" i="1"/>
  <c r="O5941" i="1"/>
  <c r="N5941" i="1"/>
  <c r="N5951" i="1"/>
  <c r="O5951" i="1"/>
  <c r="O5961" i="1"/>
  <c r="N5961" i="1"/>
  <c r="O5971" i="1"/>
  <c r="N5971" i="1"/>
  <c r="O12" i="1"/>
  <c r="N12" i="1"/>
  <c r="O22" i="1"/>
  <c r="N22" i="1"/>
  <c r="N43" i="1"/>
  <c r="O43" i="1"/>
  <c r="N53" i="1"/>
  <c r="O53" i="1"/>
  <c r="N63" i="1"/>
  <c r="O63" i="1"/>
  <c r="O73" i="1"/>
  <c r="N73" i="1"/>
  <c r="O84" i="1"/>
  <c r="N84" i="1"/>
  <c r="O94" i="1"/>
  <c r="N94" i="1"/>
  <c r="O104" i="1"/>
  <c r="N104" i="1"/>
  <c r="O114" i="1"/>
  <c r="N114" i="1"/>
  <c r="O124" i="1"/>
  <c r="N124" i="1"/>
  <c r="N134" i="1"/>
  <c r="O134" i="1"/>
  <c r="N144" i="1"/>
  <c r="O144" i="1"/>
  <c r="O154" i="1"/>
  <c r="N154" i="1"/>
  <c r="O164" i="1"/>
  <c r="N164" i="1"/>
  <c r="O174" i="1"/>
  <c r="N174" i="1"/>
  <c r="N359" i="1"/>
  <c r="N370" i="1"/>
  <c r="O380" i="1"/>
  <c r="N380" i="1"/>
  <c r="O398" i="1"/>
  <c r="N398" i="1"/>
  <c r="O422" i="1"/>
  <c r="N422" i="1"/>
  <c r="O432" i="1"/>
  <c r="N432" i="1"/>
  <c r="N442" i="1"/>
  <c r="O442" i="1"/>
  <c r="O452" i="1"/>
  <c r="N452" i="1"/>
  <c r="N507" i="1"/>
  <c r="O507" i="1"/>
  <c r="O517" i="1"/>
  <c r="N517" i="1"/>
  <c r="N548" i="1"/>
  <c r="N562" i="1"/>
  <c r="O562" i="1"/>
  <c r="O572" i="1"/>
  <c r="N572" i="1"/>
  <c r="O582" i="1"/>
  <c r="N582" i="1"/>
  <c r="O592" i="1"/>
  <c r="N592" i="1"/>
  <c r="N648" i="1"/>
  <c r="N658" i="1"/>
  <c r="O658" i="1"/>
  <c r="O681" i="1"/>
  <c r="N681" i="1"/>
  <c r="O691" i="1"/>
  <c r="N691" i="1"/>
  <c r="N734" i="1"/>
  <c r="O734" i="1"/>
  <c r="O752" i="1"/>
  <c r="N752" i="1"/>
  <c r="N774" i="1"/>
  <c r="O774" i="1"/>
  <c r="N801" i="1"/>
  <c r="O811" i="1"/>
  <c r="N811" i="1"/>
  <c r="O838" i="1"/>
  <c r="N838" i="1"/>
  <c r="N856" i="1"/>
  <c r="O856" i="1"/>
  <c r="N876" i="1"/>
  <c r="N886" i="1"/>
  <c r="O886" i="1"/>
  <c r="N896" i="1"/>
  <c r="O896" i="1"/>
  <c r="N906" i="1"/>
  <c r="O906" i="1"/>
  <c r="N916" i="1"/>
  <c r="O916" i="1"/>
  <c r="N926" i="1"/>
  <c r="O926" i="1"/>
  <c r="N936" i="1"/>
  <c r="O936" i="1"/>
  <c r="N946" i="1"/>
  <c r="O946" i="1"/>
  <c r="N956" i="1"/>
  <c r="N966" i="1"/>
  <c r="O966" i="1"/>
  <c r="N976" i="1"/>
  <c r="O976" i="1"/>
  <c r="N986" i="1"/>
  <c r="O986" i="1"/>
  <c r="N996" i="1"/>
  <c r="O996" i="1"/>
  <c r="N1006" i="1"/>
  <c r="O1006" i="1"/>
  <c r="N1016" i="1"/>
  <c r="O1016" i="1"/>
  <c r="N1026" i="1"/>
  <c r="O1026" i="1"/>
  <c r="N1036" i="1"/>
  <c r="O1036" i="1"/>
  <c r="N1046" i="1"/>
  <c r="O1046" i="1"/>
  <c r="N1056" i="1"/>
  <c r="O1056" i="1"/>
  <c r="N1066" i="1"/>
  <c r="O1066" i="1"/>
  <c r="N1076" i="1"/>
  <c r="O1076" i="1"/>
  <c r="N1086" i="1"/>
  <c r="O1086" i="1"/>
  <c r="N1096" i="1"/>
  <c r="O1096" i="1"/>
  <c r="N1106" i="1"/>
  <c r="O1106" i="1"/>
  <c r="N1116" i="1"/>
  <c r="O1116" i="1"/>
  <c r="N1126" i="1"/>
  <c r="O1126" i="1"/>
  <c r="N1136" i="1"/>
  <c r="O1136" i="1"/>
  <c r="N1146" i="1"/>
  <c r="O1146" i="1"/>
  <c r="N1156" i="1"/>
  <c r="O1156" i="1"/>
  <c r="N1166" i="1"/>
  <c r="O1166" i="1"/>
  <c r="N1176" i="1"/>
  <c r="O1176" i="1"/>
  <c r="N1186" i="1"/>
  <c r="O1186" i="1"/>
  <c r="N1196" i="1"/>
  <c r="O1196" i="1"/>
  <c r="N1206" i="1"/>
  <c r="O1206" i="1"/>
  <c r="N1216" i="1"/>
  <c r="O1216" i="1"/>
  <c r="N1226" i="1"/>
  <c r="O1226" i="1"/>
  <c r="N1236" i="1"/>
  <c r="O1236" i="1"/>
  <c r="N1246" i="1"/>
  <c r="O1246" i="1"/>
  <c r="N1256" i="1"/>
  <c r="O1256" i="1"/>
  <c r="N1266" i="1"/>
  <c r="O1266" i="1"/>
  <c r="N1276" i="1"/>
  <c r="O1276" i="1"/>
  <c r="N1286" i="1"/>
  <c r="O1286" i="1"/>
  <c r="N1296" i="1"/>
  <c r="O1296" i="1"/>
  <c r="N1306" i="1"/>
  <c r="O1306" i="1"/>
  <c r="N1316" i="1"/>
  <c r="O1316" i="1"/>
  <c r="N1326" i="1"/>
  <c r="O1326" i="1"/>
  <c r="N1336" i="1"/>
  <c r="O1336" i="1"/>
  <c r="N1346" i="1"/>
  <c r="O1346" i="1"/>
  <c r="N1356" i="1"/>
  <c r="O1356" i="1"/>
  <c r="N1366" i="1"/>
  <c r="O1366" i="1"/>
  <c r="N1376" i="1"/>
  <c r="O1376" i="1"/>
  <c r="N1386" i="1"/>
  <c r="O1386" i="1"/>
  <c r="N1396" i="1"/>
  <c r="O1396" i="1"/>
  <c r="N1406" i="1"/>
  <c r="O1406" i="1"/>
  <c r="N1416" i="1"/>
  <c r="O1416" i="1"/>
  <c r="N1426" i="1"/>
  <c r="O1426" i="1"/>
  <c r="N1436" i="1"/>
  <c r="O1436" i="1"/>
  <c r="N1446" i="1"/>
  <c r="O1446" i="1"/>
  <c r="N1456" i="1"/>
  <c r="O1456" i="1"/>
  <c r="N1466" i="1"/>
  <c r="O1466" i="1"/>
  <c r="N1476" i="1"/>
  <c r="O1476" i="1"/>
  <c r="N1486" i="1"/>
  <c r="O1486" i="1"/>
  <c r="N1496" i="1"/>
  <c r="O1496" i="1"/>
  <c r="N1506" i="1"/>
  <c r="O1506" i="1"/>
  <c r="N1522" i="1"/>
  <c r="O1522" i="1"/>
  <c r="N1532" i="1"/>
  <c r="N1542" i="1"/>
  <c r="O1542" i="1"/>
  <c r="N1552" i="1"/>
  <c r="O1552" i="1"/>
  <c r="N1562" i="1"/>
  <c r="O1562" i="1"/>
  <c r="O1777" i="1"/>
  <c r="N1777" i="1"/>
  <c r="O1787" i="1"/>
  <c r="N1787" i="1"/>
  <c r="N1797" i="1"/>
  <c r="O1797" i="1"/>
  <c r="O1807" i="1"/>
  <c r="N1807" i="1"/>
  <c r="O1817" i="1"/>
  <c r="N1817" i="1"/>
  <c r="N1827" i="1"/>
  <c r="O1827" i="1"/>
  <c r="N1853" i="1"/>
  <c r="O1853" i="1"/>
  <c r="O1863" i="1"/>
  <c r="N1863" i="1"/>
  <c r="N1873" i="1"/>
  <c r="O1873" i="1"/>
  <c r="O1883" i="1"/>
  <c r="N1883" i="1"/>
  <c r="N1895" i="1"/>
  <c r="O1895" i="1"/>
  <c r="O1905" i="1"/>
  <c r="N1905" i="1"/>
  <c r="N1915" i="1"/>
  <c r="O1915" i="1"/>
  <c r="O1925" i="1"/>
  <c r="N1925" i="1"/>
  <c r="O1941" i="1"/>
  <c r="N1941" i="1"/>
  <c r="N1951" i="1"/>
  <c r="O1951" i="1"/>
  <c r="N1962" i="1"/>
  <c r="O1962" i="1"/>
  <c r="N1972" i="1"/>
  <c r="O1972" i="1"/>
  <c r="O1982" i="1"/>
  <c r="N1982" i="1"/>
  <c r="O1992" i="1"/>
  <c r="N1992" i="1"/>
  <c r="N2003" i="1"/>
  <c r="O2013" i="1"/>
  <c r="N2013" i="1"/>
  <c r="N2024" i="1"/>
  <c r="O2024" i="1"/>
  <c r="N2039" i="1"/>
  <c r="N2052" i="1"/>
  <c r="O2052" i="1"/>
  <c r="N2062" i="1"/>
  <c r="O2062" i="1"/>
  <c r="N2074" i="1"/>
  <c r="O2074" i="1"/>
  <c r="N2084" i="1"/>
  <c r="O2084" i="1"/>
  <c r="N2094" i="1"/>
  <c r="O2094" i="1"/>
  <c r="O2104" i="1"/>
  <c r="N2104" i="1"/>
  <c r="N2116" i="1"/>
  <c r="O2126" i="1"/>
  <c r="N2126" i="1"/>
  <c r="O2136" i="1"/>
  <c r="N2136" i="1"/>
  <c r="O2148" i="1"/>
  <c r="N2148" i="1"/>
  <c r="O2158" i="1"/>
  <c r="N2158" i="1"/>
  <c r="O2168" i="1"/>
  <c r="N2168" i="1"/>
  <c r="N2178" i="1"/>
  <c r="O2178" i="1"/>
  <c r="G2188" i="1"/>
  <c r="N2188" i="1"/>
  <c r="O2198" i="1"/>
  <c r="N2198" i="1"/>
  <c r="N2208" i="1"/>
  <c r="N2218" i="1"/>
  <c r="O2218" i="1"/>
  <c r="N2228" i="1"/>
  <c r="O2228" i="1"/>
  <c r="N2238" i="1"/>
  <c r="O2248" i="1"/>
  <c r="N2248" i="1"/>
  <c r="O2258" i="1"/>
  <c r="N2258" i="1"/>
  <c r="N2268" i="1"/>
  <c r="O2268" i="1"/>
  <c r="N2278" i="1"/>
  <c r="O2278" i="1"/>
  <c r="O2288" i="1"/>
  <c r="N2288" i="1"/>
  <c r="O2298" i="1"/>
  <c r="N2298" i="1"/>
  <c r="N2308" i="1"/>
  <c r="O2308" i="1"/>
  <c r="N2318" i="1"/>
  <c r="O2318" i="1"/>
  <c r="O2328" i="1"/>
  <c r="N2328" i="1"/>
  <c r="O2339" i="1"/>
  <c r="N2339" i="1"/>
  <c r="N2349" i="1"/>
  <c r="O2349" i="1"/>
  <c r="N2359" i="1"/>
  <c r="O2359" i="1"/>
  <c r="O2369" i="1"/>
  <c r="N2369" i="1"/>
  <c r="N2379" i="1"/>
  <c r="N2389" i="1"/>
  <c r="O2389" i="1"/>
  <c r="O2399" i="1"/>
  <c r="N2399" i="1"/>
  <c r="O2409" i="1"/>
  <c r="N2409" i="1"/>
  <c r="O2419" i="1"/>
  <c r="N2419" i="1"/>
  <c r="N2429" i="1"/>
  <c r="O2429" i="1"/>
  <c r="O2439" i="1"/>
  <c r="N2439" i="1"/>
  <c r="O2449" i="1"/>
  <c r="N2449" i="1"/>
  <c r="N2459" i="1"/>
  <c r="O2459" i="1"/>
  <c r="N2469" i="1"/>
  <c r="O2469" i="1"/>
  <c r="O2479" i="1"/>
  <c r="N2479" i="1"/>
  <c r="N2489" i="1"/>
  <c r="O2489" i="1"/>
  <c r="O2499" i="1"/>
  <c r="N2499" i="1"/>
  <c r="O2509" i="1"/>
  <c r="N2509" i="1"/>
  <c r="O2519" i="1"/>
  <c r="N2519" i="1"/>
  <c r="N2529" i="1"/>
  <c r="O2529" i="1"/>
  <c r="O2539" i="1"/>
  <c r="N2539" i="1"/>
  <c r="O2549" i="1"/>
  <c r="N2549" i="1"/>
  <c r="O2559" i="1"/>
  <c r="N2559" i="1"/>
  <c r="O2569" i="1"/>
  <c r="N2569" i="1"/>
  <c r="O2579" i="1"/>
  <c r="N2579" i="1"/>
  <c r="N2589" i="1"/>
  <c r="O2589" i="1"/>
  <c r="O2599" i="1"/>
  <c r="N2599" i="1"/>
  <c r="O2609" i="1"/>
  <c r="N2609" i="1"/>
  <c r="O2619" i="1"/>
  <c r="N2619" i="1"/>
  <c r="N2629" i="1"/>
  <c r="O2629" i="1"/>
  <c r="O2639" i="1"/>
  <c r="N2639" i="1"/>
  <c r="O2649" i="1"/>
  <c r="N2649" i="1"/>
  <c r="O2659" i="1"/>
  <c r="N2659" i="1"/>
  <c r="G2669" i="1"/>
  <c r="N2669" i="1"/>
  <c r="O2679" i="1"/>
  <c r="N2679" i="1"/>
  <c r="N2689" i="1"/>
  <c r="O2689" i="1"/>
  <c r="N2699" i="1"/>
  <c r="N2709" i="1"/>
  <c r="O2709" i="1"/>
  <c r="N2719" i="1"/>
  <c r="O2719" i="1"/>
  <c r="N2729" i="1"/>
  <c r="O2729" i="1"/>
  <c r="O2739" i="1"/>
  <c r="N2739" i="1"/>
  <c r="O2749" i="1"/>
  <c r="N2749" i="1"/>
  <c r="O2759" i="1"/>
  <c r="N2759" i="1"/>
  <c r="O2769" i="1"/>
  <c r="N2769" i="1"/>
  <c r="N2779" i="1"/>
  <c r="O2779" i="1"/>
  <c r="N2789" i="1"/>
  <c r="O2789" i="1"/>
  <c r="O2799" i="1"/>
  <c r="N2799" i="1"/>
  <c r="O2809" i="1"/>
  <c r="N2809" i="1"/>
  <c r="O2819" i="1"/>
  <c r="N2819" i="1"/>
  <c r="N2829" i="1"/>
  <c r="O2829" i="1"/>
  <c r="O2839" i="1"/>
  <c r="N2839" i="1"/>
  <c r="N2849" i="1"/>
  <c r="O2849" i="1"/>
  <c r="N2859" i="1"/>
  <c r="O2859" i="1"/>
  <c r="N2869" i="1"/>
  <c r="O2879" i="1"/>
  <c r="N2879" i="1"/>
  <c r="N2889" i="1"/>
  <c r="O2889" i="1"/>
  <c r="O2899" i="1"/>
  <c r="N2899" i="1"/>
  <c r="N2909" i="1"/>
  <c r="O2909" i="1"/>
  <c r="O2919" i="1"/>
  <c r="N2919" i="1"/>
  <c r="N2930" i="1"/>
  <c r="O2930" i="1"/>
  <c r="N2940" i="1"/>
  <c r="O2940" i="1"/>
  <c r="N2950" i="1"/>
  <c r="O2950" i="1"/>
  <c r="N2960" i="1"/>
  <c r="O2960" i="1"/>
  <c r="O2970" i="1"/>
  <c r="N2970" i="1"/>
  <c r="O2980" i="1"/>
  <c r="N2980" i="1"/>
  <c r="O2990" i="1"/>
  <c r="N2990" i="1"/>
  <c r="N3000" i="1"/>
  <c r="O3000" i="1"/>
  <c r="O3010" i="1"/>
  <c r="N3010" i="1"/>
  <c r="O3020" i="1"/>
  <c r="N3020" i="1"/>
  <c r="O3030" i="1"/>
  <c r="N3030" i="1"/>
  <c r="N3040" i="1"/>
  <c r="O3040" i="1"/>
  <c r="O3050" i="1"/>
  <c r="N3050" i="1"/>
  <c r="N3060" i="1"/>
  <c r="O3060" i="1"/>
  <c r="N3070" i="1"/>
  <c r="O3070" i="1"/>
  <c r="O3080" i="1"/>
  <c r="N3080" i="1"/>
  <c r="O3090" i="1"/>
  <c r="N3090" i="1"/>
  <c r="N3100" i="1"/>
  <c r="O3100" i="1"/>
  <c r="O3110" i="1"/>
  <c r="N3110" i="1"/>
  <c r="N3120" i="1"/>
  <c r="O3120" i="1"/>
  <c r="N3130" i="1"/>
  <c r="O3130" i="1"/>
  <c r="N3140" i="1"/>
  <c r="O3140" i="1"/>
  <c r="N3150" i="1"/>
  <c r="O3150" i="1"/>
  <c r="O3160" i="1"/>
  <c r="N3160" i="1"/>
  <c r="O3170" i="1"/>
  <c r="N3170" i="1"/>
  <c r="O3180" i="1"/>
  <c r="N3180" i="1"/>
  <c r="O3190" i="1"/>
  <c r="N3190" i="1"/>
  <c r="N3200" i="1"/>
  <c r="O3200" i="1"/>
  <c r="O3210" i="1"/>
  <c r="N3210" i="1"/>
  <c r="O3220" i="1"/>
  <c r="N3220" i="1"/>
  <c r="N3230" i="1"/>
  <c r="O3230" i="1"/>
  <c r="N3240" i="1"/>
  <c r="O3240" i="1"/>
  <c r="N3250" i="1"/>
  <c r="O3250" i="1"/>
  <c r="O3260" i="1"/>
  <c r="N3260" i="1"/>
  <c r="O3270" i="1"/>
  <c r="N3270" i="1"/>
  <c r="O3280" i="1"/>
  <c r="N3280" i="1"/>
  <c r="N3290" i="1"/>
  <c r="O3290" i="1"/>
  <c r="N3300" i="1"/>
  <c r="O3300" i="1"/>
  <c r="O3310" i="1"/>
  <c r="N3310" i="1"/>
  <c r="O3320" i="1"/>
  <c r="N3320" i="1"/>
  <c r="O3330" i="1"/>
  <c r="N3330" i="1"/>
  <c r="N3340" i="1"/>
  <c r="O3340" i="1"/>
  <c r="N3350" i="1"/>
  <c r="N3360" i="1"/>
  <c r="O3360" i="1"/>
  <c r="O3370" i="1"/>
  <c r="N3370" i="1"/>
  <c r="O3380" i="1"/>
  <c r="N3380" i="1"/>
  <c r="O3390" i="1"/>
  <c r="N3390" i="1"/>
  <c r="N3400" i="1"/>
  <c r="O3400" i="1"/>
  <c r="O3410" i="1"/>
  <c r="N3410" i="1"/>
  <c r="O3420" i="1"/>
  <c r="N3420" i="1"/>
  <c r="O3430" i="1"/>
  <c r="N3430" i="1"/>
  <c r="O3442" i="1"/>
  <c r="N3442" i="1"/>
  <c r="O3452" i="1"/>
  <c r="N3452" i="1"/>
  <c r="N3462" i="1"/>
  <c r="O3462" i="1"/>
  <c r="O3472" i="1"/>
  <c r="N3472" i="1"/>
  <c r="O3482" i="1"/>
  <c r="N3482" i="1"/>
  <c r="O3492" i="1"/>
  <c r="N3492" i="1"/>
  <c r="O3502" i="1"/>
  <c r="N3502" i="1"/>
  <c r="O3512" i="1"/>
  <c r="N3512" i="1"/>
  <c r="N3522" i="1"/>
  <c r="O3522" i="1"/>
  <c r="O3532" i="1"/>
  <c r="N3532" i="1"/>
  <c r="O3542" i="1"/>
  <c r="N3542" i="1"/>
  <c r="O3552" i="1"/>
  <c r="N3552" i="1"/>
  <c r="N3562" i="1"/>
  <c r="O3562" i="1"/>
  <c r="N3572" i="1"/>
  <c r="O3572" i="1"/>
  <c r="N3582" i="1"/>
  <c r="O3582" i="1"/>
  <c r="O3592" i="1"/>
  <c r="N3592" i="1"/>
  <c r="O3602" i="1"/>
  <c r="N3602" i="1"/>
  <c r="O3612" i="1"/>
  <c r="N3612" i="1"/>
  <c r="N3622" i="1"/>
  <c r="O3622" i="1"/>
  <c r="O3632" i="1"/>
  <c r="N3632" i="1"/>
  <c r="O3642" i="1"/>
  <c r="N3642" i="1"/>
  <c r="O3652" i="1"/>
  <c r="N3652" i="1"/>
  <c r="N3662" i="1"/>
  <c r="O3662" i="1"/>
  <c r="O3672" i="1"/>
  <c r="N3672" i="1"/>
  <c r="O3682" i="1"/>
  <c r="N3682" i="1"/>
  <c r="N3692" i="1"/>
  <c r="N3702" i="1"/>
  <c r="O3702" i="1"/>
  <c r="O3712" i="1"/>
  <c r="N3712" i="1"/>
  <c r="O3726" i="1"/>
  <c r="N3726" i="1"/>
  <c r="O3736" i="1"/>
  <c r="N3736" i="1"/>
  <c r="O3746" i="1"/>
  <c r="N3746" i="1"/>
  <c r="O3756" i="1"/>
  <c r="N3756" i="1"/>
  <c r="G3766" i="1"/>
  <c r="N3766" i="1"/>
  <c r="N3776" i="1"/>
  <c r="O3786" i="1"/>
  <c r="N3786" i="1"/>
  <c r="O3796" i="1"/>
  <c r="N3796" i="1"/>
  <c r="O3806" i="1"/>
  <c r="N3806" i="1"/>
  <c r="O3816" i="1"/>
  <c r="N3816" i="1"/>
  <c r="O3826" i="1"/>
  <c r="N3826" i="1"/>
  <c r="O3836" i="1"/>
  <c r="N3836" i="1"/>
  <c r="O3846" i="1"/>
  <c r="N3846" i="1"/>
  <c r="O3856" i="1"/>
  <c r="N3856" i="1"/>
  <c r="O3866" i="1"/>
  <c r="N3866" i="1"/>
  <c r="O3876" i="1"/>
  <c r="N3876" i="1"/>
  <c r="O3886" i="1"/>
  <c r="N3886" i="1"/>
  <c r="O3896" i="1"/>
  <c r="N3896" i="1"/>
  <c r="O3906" i="1"/>
  <c r="N3906" i="1"/>
  <c r="G3916" i="1"/>
  <c r="N3916" i="1"/>
  <c r="O3926" i="1"/>
  <c r="N3926" i="1"/>
  <c r="O3936" i="1"/>
  <c r="N3936" i="1"/>
  <c r="O3946" i="1"/>
  <c r="N3946" i="1"/>
  <c r="N3956" i="1"/>
  <c r="O3956" i="1"/>
  <c r="O3966" i="1"/>
  <c r="N3966" i="1"/>
  <c r="O3976" i="1"/>
  <c r="N3976" i="1"/>
  <c r="N3986" i="1"/>
  <c r="O3986" i="1"/>
  <c r="N3996" i="1"/>
  <c r="O4006" i="1"/>
  <c r="N4006" i="1"/>
  <c r="N4016" i="1"/>
  <c r="N4026" i="1"/>
  <c r="O4036" i="1"/>
  <c r="N4036" i="1"/>
  <c r="O4046" i="1"/>
  <c r="N4046" i="1"/>
  <c r="O4056" i="1"/>
  <c r="N4056" i="1"/>
  <c r="N4066" i="1"/>
  <c r="N4076" i="1"/>
  <c r="O4076" i="1"/>
  <c r="O4088" i="1"/>
  <c r="N4088" i="1"/>
  <c r="O4098" i="1"/>
  <c r="N4098" i="1"/>
  <c r="N4108" i="1"/>
  <c r="O4108" i="1"/>
  <c r="O4118" i="1"/>
  <c r="N4118" i="1"/>
  <c r="N4128" i="1"/>
  <c r="O4128" i="1"/>
  <c r="O4138" i="1"/>
  <c r="N4138" i="1"/>
  <c r="O4148" i="1"/>
  <c r="N4148" i="1"/>
  <c r="N4158" i="1"/>
  <c r="O4158" i="1"/>
  <c r="N4168" i="1"/>
  <c r="O4168" i="1"/>
  <c r="O4178" i="1"/>
  <c r="N4178" i="1"/>
  <c r="O4188" i="1"/>
  <c r="N4188" i="1"/>
  <c r="O4198" i="1"/>
  <c r="N4198" i="1"/>
  <c r="N4208" i="1"/>
  <c r="O4208" i="1"/>
  <c r="O4218" i="1"/>
  <c r="N4218" i="1"/>
  <c r="O4228" i="1"/>
  <c r="N4228" i="1"/>
  <c r="O4238" i="1"/>
  <c r="N4238" i="1"/>
  <c r="N4248" i="1"/>
  <c r="O4248" i="1"/>
  <c r="O4258" i="1"/>
  <c r="N4258" i="1"/>
  <c r="O4268" i="1"/>
  <c r="N4268" i="1"/>
  <c r="N4278" i="1"/>
  <c r="O4278" i="1"/>
  <c r="O4288" i="1"/>
  <c r="N4288" i="1"/>
  <c r="O4298" i="1"/>
  <c r="N4298" i="1"/>
  <c r="O4308" i="1"/>
  <c r="N4308" i="1"/>
  <c r="O4318" i="1"/>
  <c r="N4318" i="1"/>
  <c r="O4328" i="1"/>
  <c r="N4328" i="1"/>
  <c r="O4338" i="1"/>
  <c r="N4338" i="1"/>
  <c r="N4348" i="1"/>
  <c r="N4358" i="1"/>
  <c r="O4368" i="1"/>
  <c r="N4368" i="1"/>
  <c r="N4378" i="1"/>
  <c r="O4388" i="1"/>
  <c r="N4388" i="1"/>
  <c r="N4398" i="1"/>
  <c r="O4398" i="1"/>
  <c r="N4408" i="1"/>
  <c r="O4408" i="1"/>
  <c r="O4418" i="1"/>
  <c r="N4418" i="1"/>
  <c r="O4428" i="1"/>
  <c r="N4428" i="1"/>
  <c r="O4438" i="1"/>
  <c r="N4438" i="1"/>
  <c r="N4448" i="1"/>
  <c r="O4448" i="1"/>
  <c r="O4458" i="1"/>
  <c r="N4458" i="1"/>
  <c r="N4468" i="1"/>
  <c r="O4468" i="1"/>
  <c r="N4478" i="1"/>
  <c r="O4488" i="1"/>
  <c r="N4488" i="1"/>
  <c r="O4498" i="1"/>
  <c r="N4498" i="1"/>
  <c r="G4508" i="1"/>
  <c r="N4508" i="1"/>
  <c r="O4518" i="1"/>
  <c r="N4518" i="1"/>
  <c r="O4528" i="1"/>
  <c r="N4528" i="1"/>
  <c r="O4538" i="1"/>
  <c r="N4538" i="1"/>
  <c r="O4548" i="1"/>
  <c r="N4548" i="1"/>
  <c r="O4558" i="1"/>
  <c r="N4558" i="1"/>
  <c r="N4568" i="1"/>
  <c r="O4568" i="1"/>
  <c r="O4578" i="1"/>
  <c r="N4578" i="1"/>
  <c r="O4588" i="1"/>
  <c r="N4588" i="1"/>
  <c r="O4598" i="1"/>
  <c r="N4598" i="1"/>
  <c r="N4608" i="1"/>
  <c r="O4608" i="1"/>
  <c r="O4618" i="1"/>
  <c r="N4618" i="1"/>
  <c r="N4628" i="1"/>
  <c r="O4628" i="1"/>
  <c r="O4638" i="1"/>
  <c r="N4638" i="1"/>
  <c r="O4648" i="1"/>
  <c r="N4648" i="1"/>
  <c r="O4658" i="1"/>
  <c r="N4658" i="1"/>
  <c r="O4668" i="1"/>
  <c r="N4668" i="1"/>
  <c r="N4679" i="1"/>
  <c r="O4679" i="1"/>
  <c r="O4689" i="1"/>
  <c r="N4689" i="1"/>
  <c r="O4699" i="1"/>
  <c r="N4699" i="1"/>
  <c r="O4709" i="1"/>
  <c r="N4709" i="1"/>
  <c r="O4719" i="1"/>
  <c r="N4719" i="1"/>
  <c r="N4729" i="1"/>
  <c r="O4729" i="1"/>
  <c r="O4739" i="1"/>
  <c r="N4739" i="1"/>
  <c r="O4749" i="1"/>
  <c r="N4749" i="1"/>
  <c r="O4759" i="1"/>
  <c r="N4759" i="1"/>
  <c r="O4769" i="1"/>
  <c r="N4769" i="1"/>
  <c r="N4779" i="1"/>
  <c r="O4779" i="1"/>
  <c r="O4789" i="1"/>
  <c r="N4789" i="1"/>
  <c r="N4799" i="1"/>
  <c r="G4809" i="1"/>
  <c r="N4809" i="1"/>
  <c r="O4819" i="1"/>
  <c r="N4819" i="1"/>
  <c r="O4829" i="1"/>
  <c r="N4829" i="1"/>
  <c r="N4839" i="1"/>
  <c r="O4839" i="1"/>
  <c r="O4849" i="1"/>
  <c r="N4849" i="1"/>
  <c r="O4859" i="1"/>
  <c r="N4859" i="1"/>
  <c r="N4872" i="1"/>
  <c r="O4872" i="1"/>
  <c r="N4882" i="1"/>
  <c r="O4882" i="1"/>
  <c r="N4892" i="1"/>
  <c r="O4892" i="1"/>
  <c r="N4902" i="1"/>
  <c r="O4902" i="1"/>
  <c r="N4912" i="1"/>
  <c r="O4912" i="1"/>
  <c r="N4922" i="1"/>
  <c r="O4922" i="1"/>
  <c r="N4932" i="1"/>
  <c r="O4932" i="1"/>
  <c r="N4942" i="1"/>
  <c r="O4942" i="1"/>
  <c r="N4952" i="1"/>
  <c r="O4952" i="1"/>
  <c r="N4962" i="1"/>
  <c r="O4962" i="1"/>
  <c r="O4972" i="1"/>
  <c r="N4972" i="1"/>
  <c r="O4982" i="1"/>
  <c r="N4982" i="1"/>
  <c r="O4992" i="1"/>
  <c r="N4992" i="1"/>
  <c r="N5002" i="1"/>
  <c r="O5002" i="1"/>
  <c r="N5012" i="1"/>
  <c r="O5012" i="1"/>
  <c r="O5022" i="1"/>
  <c r="N5022" i="1"/>
  <c r="N5032" i="1"/>
  <c r="O5032" i="1"/>
  <c r="N5042" i="1"/>
  <c r="O5042" i="1"/>
  <c r="O5052" i="1"/>
  <c r="N5052" i="1"/>
  <c r="O5062" i="1"/>
  <c r="N5062" i="1"/>
  <c r="O5072" i="1"/>
  <c r="N5072" i="1"/>
  <c r="N5082" i="1"/>
  <c r="O5082" i="1"/>
  <c r="N5092" i="1"/>
  <c r="O5092" i="1"/>
  <c r="N5102" i="1"/>
  <c r="O5102" i="1"/>
  <c r="O5112" i="1"/>
  <c r="N5112" i="1"/>
  <c r="N5122" i="1"/>
  <c r="O5122" i="1"/>
  <c r="O5132" i="1"/>
  <c r="N5132" i="1"/>
  <c r="O5142" i="1"/>
  <c r="N5142" i="1"/>
  <c r="O5152" i="1"/>
  <c r="N5152" i="1"/>
  <c r="O5162" i="1"/>
  <c r="N5162" i="1"/>
  <c r="O5172" i="1"/>
  <c r="N5172" i="1"/>
  <c r="O5182" i="1"/>
  <c r="N5182" i="1"/>
  <c r="O5192" i="1"/>
  <c r="N5192" i="1"/>
  <c r="G5202" i="1"/>
  <c r="N5202" i="1"/>
  <c r="O5212" i="1"/>
  <c r="N5212" i="1"/>
  <c r="O5222" i="1"/>
  <c r="N5222" i="1"/>
  <c r="O5232" i="1"/>
  <c r="N5232" i="1"/>
  <c r="O5242" i="1"/>
  <c r="N5242" i="1"/>
  <c r="N5252" i="1"/>
  <c r="O5262" i="1"/>
  <c r="N5262" i="1"/>
  <c r="G5272" i="1"/>
  <c r="N5272" i="1"/>
  <c r="O5282" i="1"/>
  <c r="N5282" i="1"/>
  <c r="N5292" i="1"/>
  <c r="N5302" i="1"/>
  <c r="O5312" i="1"/>
  <c r="N5312" i="1"/>
  <c r="O5322" i="1"/>
  <c r="N5322" i="1"/>
  <c r="O5332" i="1"/>
  <c r="N5332" i="1"/>
  <c r="O5342" i="1"/>
  <c r="N5342" i="1"/>
  <c r="O5352" i="1"/>
  <c r="N5352" i="1"/>
  <c r="O5362" i="1"/>
  <c r="N5362" i="1"/>
  <c r="N5372" i="1"/>
  <c r="O5382" i="1"/>
  <c r="N5382" i="1"/>
  <c r="N5392" i="1"/>
  <c r="O5402" i="1"/>
  <c r="N5402" i="1"/>
  <c r="O5412" i="1"/>
  <c r="N5412" i="1"/>
  <c r="O5422" i="1"/>
  <c r="N5422" i="1"/>
  <c r="O5432" i="1"/>
  <c r="N5432" i="1"/>
  <c r="O5442" i="1"/>
  <c r="N5442" i="1"/>
  <c r="O5452" i="1"/>
  <c r="N5452" i="1"/>
  <c r="O5462" i="1"/>
  <c r="N5462" i="1"/>
  <c r="O5472" i="1"/>
  <c r="N5472" i="1"/>
  <c r="O5482" i="1"/>
  <c r="N5482" i="1"/>
  <c r="O5492" i="1"/>
  <c r="N5492" i="1"/>
  <c r="O5502" i="1"/>
  <c r="N5502" i="1"/>
  <c r="O5512" i="1"/>
  <c r="N5512" i="1"/>
  <c r="O5522" i="1"/>
  <c r="N5522" i="1"/>
  <c r="O5532" i="1"/>
  <c r="N5532" i="1"/>
  <c r="G5542" i="1"/>
  <c r="N5542" i="1"/>
  <c r="O5552" i="1"/>
  <c r="N5552" i="1"/>
  <c r="O5562" i="1"/>
  <c r="N5562" i="1"/>
  <c r="O5572" i="1"/>
  <c r="N5572" i="1"/>
  <c r="O5571" i="1" s="1"/>
  <c r="O5582" i="1"/>
  <c r="N5582" i="1"/>
  <c r="O5592" i="1"/>
  <c r="N5592" i="1"/>
  <c r="N5602" i="1"/>
  <c r="G5612" i="1"/>
  <c r="N5612" i="1"/>
  <c r="O5622" i="1"/>
  <c r="N5622" i="1"/>
  <c r="O5632" i="1"/>
  <c r="N5632" i="1"/>
  <c r="O5642" i="1"/>
  <c r="N5642" i="1"/>
  <c r="O5652" i="1"/>
  <c r="N5652" i="1"/>
  <c r="O5662" i="1"/>
  <c r="N5662" i="1"/>
  <c r="O5672" i="1"/>
  <c r="N5672" i="1"/>
  <c r="G5682" i="1"/>
  <c r="N5682" i="1"/>
  <c r="O5692" i="1"/>
  <c r="N5692" i="1"/>
  <c r="O5702" i="1"/>
  <c r="N5702" i="1"/>
  <c r="O5712" i="1"/>
  <c r="N5712" i="1"/>
  <c r="O5722" i="1"/>
  <c r="N5722" i="1"/>
  <c r="O5732" i="1"/>
  <c r="N5732" i="1"/>
  <c r="O5742" i="1"/>
  <c r="N5742" i="1"/>
  <c r="O5752" i="1"/>
  <c r="N5752" i="1"/>
  <c r="O5762" i="1"/>
  <c r="N5762" i="1"/>
  <c r="O5772" i="1"/>
  <c r="N5772" i="1"/>
  <c r="O5782" i="1"/>
  <c r="N5782" i="1"/>
  <c r="O5792" i="1"/>
  <c r="N5792" i="1"/>
  <c r="O5802" i="1"/>
  <c r="N5802" i="1"/>
  <c r="O5812" i="1"/>
  <c r="N5812" i="1"/>
  <c r="O5822" i="1"/>
  <c r="N5822" i="1"/>
  <c r="O5832" i="1"/>
  <c r="N5832" i="1"/>
  <c r="O5842" i="1"/>
  <c r="N5842" i="1"/>
  <c r="O5852" i="1"/>
  <c r="N5852" i="1"/>
  <c r="O5862" i="1"/>
  <c r="N5862" i="1"/>
  <c r="N5872" i="1"/>
  <c r="O5882" i="1"/>
  <c r="N5882" i="1"/>
  <c r="O5892" i="1"/>
  <c r="N5892" i="1"/>
  <c r="O5902" i="1"/>
  <c r="N5902" i="1"/>
  <c r="O5912" i="1"/>
  <c r="N5912" i="1"/>
  <c r="O5922" i="1"/>
  <c r="N5922" i="1"/>
  <c r="O5932" i="1"/>
  <c r="N5932" i="1"/>
  <c r="O5942" i="1"/>
  <c r="N5942" i="1"/>
  <c r="O5952" i="1"/>
  <c r="N5952" i="1"/>
  <c r="O5962" i="1"/>
  <c r="N5962" i="1"/>
  <c r="O5972" i="1"/>
  <c r="N5972" i="1"/>
  <c r="N3" i="1"/>
  <c r="O13" i="1"/>
  <c r="N13" i="1"/>
  <c r="O23" i="1"/>
  <c r="N23" i="1"/>
  <c r="O44" i="1"/>
  <c r="N44" i="1"/>
  <c r="O54" i="1"/>
  <c r="N54" i="1"/>
  <c r="O64" i="1"/>
  <c r="N64" i="1"/>
  <c r="O74" i="1"/>
  <c r="N74" i="1"/>
  <c r="N85" i="1"/>
  <c r="O85" i="1"/>
  <c r="O95" i="1"/>
  <c r="N95" i="1"/>
  <c r="O105" i="1"/>
  <c r="N105" i="1"/>
  <c r="N115" i="1"/>
  <c r="O115" i="1"/>
  <c r="N125" i="1"/>
  <c r="O125" i="1"/>
  <c r="N135" i="1"/>
  <c r="O135" i="1"/>
  <c r="N145" i="1"/>
  <c r="O145" i="1"/>
  <c r="N155" i="1"/>
  <c r="O155" i="1"/>
  <c r="N165" i="1"/>
  <c r="O165" i="1"/>
  <c r="O175" i="1"/>
  <c r="N175" i="1"/>
  <c r="O360" i="1"/>
  <c r="N360" i="1"/>
  <c r="O359" i="1" s="1"/>
  <c r="O371" i="1"/>
  <c r="N371" i="1"/>
  <c r="O381" i="1"/>
  <c r="N381" i="1"/>
  <c r="N407" i="1"/>
  <c r="O423" i="1"/>
  <c r="N423" i="1"/>
  <c r="O433" i="1"/>
  <c r="N433" i="1"/>
  <c r="O443" i="1"/>
  <c r="N443" i="1"/>
  <c r="O453" i="1"/>
  <c r="N453" i="1"/>
  <c r="N508" i="1"/>
  <c r="O508" i="1"/>
  <c r="N518" i="1"/>
  <c r="O518" i="1"/>
  <c r="N549" i="1"/>
  <c r="O549" i="1"/>
  <c r="O563" i="1"/>
  <c r="N563" i="1"/>
  <c r="O573" i="1"/>
  <c r="N573" i="1"/>
  <c r="N583" i="1"/>
  <c r="O583" i="1"/>
  <c r="O593" i="1"/>
  <c r="N593" i="1"/>
  <c r="O649" i="1"/>
  <c r="N649" i="1"/>
  <c r="O659" i="1"/>
  <c r="N659" i="1"/>
  <c r="N682" i="1"/>
  <c r="O682" i="1"/>
  <c r="N692" i="1"/>
  <c r="O692" i="1"/>
  <c r="O735" i="1"/>
  <c r="N735" i="1"/>
  <c r="O753" i="1"/>
  <c r="N753" i="1"/>
  <c r="O775" i="1"/>
  <c r="N775" i="1"/>
  <c r="N802" i="1"/>
  <c r="O802" i="1"/>
  <c r="N812" i="1"/>
  <c r="O812" i="1"/>
  <c r="O839" i="1"/>
  <c r="N839" i="1"/>
  <c r="N857" i="1"/>
  <c r="O857" i="1"/>
  <c r="O877" i="1"/>
  <c r="N877" i="1"/>
  <c r="O887" i="1"/>
  <c r="N887" i="1"/>
  <c r="O897" i="1"/>
  <c r="N897" i="1"/>
  <c r="N907" i="1"/>
  <c r="O907" i="1"/>
  <c r="N917" i="1"/>
  <c r="O927" i="1"/>
  <c r="N927" i="1"/>
  <c r="N937" i="1"/>
  <c r="O937" i="1"/>
  <c r="O947" i="1"/>
  <c r="N947" i="1"/>
  <c r="O957" i="1"/>
  <c r="N957" i="1"/>
  <c r="N967" i="1"/>
  <c r="O967" i="1"/>
  <c r="O977" i="1"/>
  <c r="N977" i="1"/>
  <c r="N987" i="1"/>
  <c r="O987" i="1"/>
  <c r="O997" i="1"/>
  <c r="N997" i="1"/>
  <c r="O1007" i="1"/>
  <c r="N1007" i="1"/>
  <c r="N1017" i="1"/>
  <c r="O1017" i="1"/>
  <c r="O1027" i="1"/>
  <c r="N1027" i="1"/>
  <c r="O1037" i="1"/>
  <c r="N1037" i="1"/>
  <c r="O1047" i="1"/>
  <c r="N1047" i="1"/>
  <c r="N1057" i="1"/>
  <c r="O1057" i="1"/>
  <c r="O1067" i="1"/>
  <c r="N1067" i="1"/>
  <c r="O1077" i="1"/>
  <c r="N1077" i="1"/>
  <c r="N1087" i="1"/>
  <c r="O1087" i="1"/>
  <c r="N1097" i="1"/>
  <c r="O1097" i="1"/>
  <c r="N1107" i="1"/>
  <c r="O1107" i="1"/>
  <c r="O1117" i="1"/>
  <c r="N1117" i="1"/>
  <c r="O1127" i="1"/>
  <c r="N1127" i="1"/>
  <c r="N1137" i="1"/>
  <c r="O1137" i="1"/>
  <c r="O1147" i="1"/>
  <c r="N1147" i="1"/>
  <c r="O1157" i="1"/>
  <c r="N1157" i="1"/>
  <c r="N1167" i="1"/>
  <c r="O1167" i="1"/>
  <c r="O1177" i="1"/>
  <c r="N1177" i="1"/>
  <c r="O1187" i="1"/>
  <c r="N1187" i="1"/>
  <c r="O1197" i="1"/>
  <c r="N1197" i="1"/>
  <c r="O1207" i="1"/>
  <c r="N1207" i="1"/>
  <c r="N1217" i="1"/>
  <c r="O1217" i="1"/>
  <c r="O1227" i="1"/>
  <c r="N1227" i="1"/>
  <c r="N1237" i="1"/>
  <c r="O1237" i="1"/>
  <c r="N1247" i="1"/>
  <c r="O1247" i="1"/>
  <c r="N1257" i="1"/>
  <c r="O1257" i="1"/>
  <c r="O1267" i="1"/>
  <c r="N1267" i="1"/>
  <c r="O1277" i="1"/>
  <c r="N1277" i="1"/>
  <c r="O1287" i="1"/>
  <c r="N1287" i="1"/>
  <c r="O1297" i="1"/>
  <c r="N1297" i="1"/>
  <c r="O1307" i="1"/>
  <c r="N1307" i="1"/>
  <c r="N1317" i="1"/>
  <c r="O1317" i="1"/>
  <c r="O1327" i="1"/>
  <c r="N1327" i="1"/>
  <c r="N1337" i="1"/>
  <c r="O1337" i="1"/>
  <c r="O1347" i="1"/>
  <c r="N1347" i="1"/>
  <c r="O1357" i="1"/>
  <c r="N1357" i="1"/>
  <c r="O1367" i="1"/>
  <c r="N1367" i="1"/>
  <c r="O1377" i="1"/>
  <c r="N1377" i="1"/>
  <c r="O1387" i="1"/>
  <c r="N1387" i="1"/>
  <c r="N1397" i="1"/>
  <c r="O1397" i="1"/>
  <c r="O1407" i="1"/>
  <c r="N1407" i="1"/>
  <c r="O1417" i="1"/>
  <c r="N1417" i="1"/>
  <c r="N1427" i="1"/>
  <c r="O1427" i="1"/>
  <c r="O1437" i="1"/>
  <c r="N1437" i="1"/>
  <c r="O1447" i="1"/>
  <c r="N1447" i="1"/>
  <c r="N1457" i="1"/>
  <c r="O1457" i="1"/>
  <c r="O1467" i="1"/>
  <c r="N1467" i="1"/>
  <c r="O1477" i="1"/>
  <c r="N1477" i="1"/>
  <c r="O1487" i="1"/>
  <c r="N1487" i="1"/>
  <c r="O1497" i="1"/>
  <c r="N1497" i="1"/>
  <c r="G1513" i="1"/>
  <c r="N1513" i="1"/>
  <c r="O1523" i="1"/>
  <c r="N1523" i="1"/>
  <c r="N1533" i="1"/>
  <c r="O1533" i="1"/>
  <c r="O1543" i="1"/>
  <c r="N1543" i="1"/>
  <c r="G1553" i="1"/>
  <c r="N1553" i="1"/>
  <c r="G1768" i="1"/>
  <c r="N1768" i="1"/>
  <c r="O1778" i="1"/>
  <c r="N1778" i="1"/>
  <c r="N1788" i="1"/>
  <c r="O1788" i="1"/>
  <c r="O1798" i="1"/>
  <c r="N1798" i="1"/>
  <c r="N1808" i="1"/>
  <c r="O1808" i="1"/>
  <c r="O1818" i="1"/>
  <c r="N1818" i="1"/>
  <c r="N1844" i="1"/>
  <c r="O1854" i="1"/>
  <c r="N1854" i="1"/>
  <c r="O1864" i="1"/>
  <c r="N1864" i="1"/>
  <c r="O1874" i="1"/>
  <c r="N1874" i="1"/>
  <c r="N1884" i="1"/>
  <c r="O1884" i="1"/>
  <c r="O1896" i="1"/>
  <c r="N1896" i="1"/>
  <c r="O1906" i="1"/>
  <c r="N1906" i="1"/>
  <c r="O1916" i="1"/>
  <c r="N1916" i="1"/>
  <c r="N1932" i="1"/>
  <c r="N1942" i="1"/>
  <c r="O1942" i="1"/>
  <c r="O1952" i="1"/>
  <c r="N1952" i="1"/>
  <c r="O1963" i="1"/>
  <c r="N1963" i="1"/>
  <c r="N1973" i="1"/>
  <c r="O1973" i="1"/>
  <c r="O1983" i="1"/>
  <c r="N1983" i="1"/>
  <c r="O1993" i="1"/>
  <c r="N1993" i="1"/>
  <c r="N2004" i="1"/>
  <c r="O2014" i="1"/>
  <c r="N2014" i="1"/>
  <c r="O2025" i="1"/>
  <c r="N2025" i="1"/>
  <c r="N2040" i="1"/>
  <c r="O2040" i="1"/>
  <c r="N2053" i="1"/>
  <c r="N2063" i="1"/>
  <c r="O2063" i="1"/>
  <c r="O2075" i="1"/>
  <c r="N2075" i="1"/>
  <c r="O2085" i="1"/>
  <c r="N2085" i="1"/>
  <c r="N2095" i="1"/>
  <c r="O2095" i="1"/>
  <c r="N2105" i="1"/>
  <c r="O2105" i="1"/>
  <c r="N2117" i="1"/>
  <c r="O2117" i="1"/>
  <c r="N2127" i="1"/>
  <c r="O2127" i="1"/>
  <c r="N2137" i="1"/>
  <c r="O2137" i="1"/>
  <c r="O2149" i="1"/>
  <c r="N2149" i="1"/>
  <c r="O2159" i="1"/>
  <c r="N2159" i="1"/>
  <c r="N2169" i="1"/>
  <c r="O2169" i="1"/>
  <c r="O2179" i="1"/>
  <c r="N2179" i="1"/>
  <c r="N2189" i="1"/>
  <c r="O2189" i="1"/>
  <c r="O2199" i="1"/>
  <c r="N2199" i="1"/>
  <c r="G2209" i="1"/>
  <c r="N2209" i="1"/>
  <c r="O2219" i="1"/>
  <c r="N2219" i="1"/>
  <c r="N2229" i="1"/>
  <c r="O2229" i="1"/>
  <c r="G2239" i="1"/>
  <c r="N2239" i="1"/>
  <c r="N2249" i="1"/>
  <c r="O2249" i="1"/>
  <c r="O2259" i="1"/>
  <c r="N2259" i="1"/>
  <c r="O2269" i="1"/>
  <c r="N2269" i="1"/>
  <c r="O2279" i="1"/>
  <c r="N2279" i="1"/>
  <c r="N2289" i="1"/>
  <c r="O2289" i="1"/>
  <c r="O2299" i="1"/>
  <c r="N2299" i="1"/>
  <c r="O2309" i="1"/>
  <c r="N2309" i="1"/>
  <c r="O2319" i="1"/>
  <c r="N2319" i="1"/>
  <c r="N2329" i="1"/>
  <c r="O2329" i="1"/>
  <c r="N2340" i="1"/>
  <c r="O2340" i="1"/>
  <c r="O2350" i="1"/>
  <c r="N2350" i="1"/>
  <c r="O2360" i="1"/>
  <c r="N2360" i="1"/>
  <c r="N2370" i="1"/>
  <c r="O2370" i="1"/>
  <c r="O2380" i="1"/>
  <c r="N2380" i="1"/>
  <c r="O2390" i="1"/>
  <c r="N2390" i="1"/>
  <c r="G2400" i="1"/>
  <c r="N2400" i="1"/>
  <c r="O2410" i="1"/>
  <c r="N2410" i="1"/>
  <c r="O2420" i="1"/>
  <c r="N2420" i="1"/>
  <c r="O2430" i="1"/>
  <c r="N2430" i="1"/>
  <c r="N2440" i="1"/>
  <c r="O2440" i="1"/>
  <c r="N2450" i="1"/>
  <c r="O2450" i="1"/>
  <c r="O2460" i="1"/>
  <c r="N2460" i="1"/>
  <c r="O2470" i="1"/>
  <c r="N2470" i="1"/>
  <c r="G2480" i="1"/>
  <c r="N2480" i="1"/>
  <c r="N2490" i="1"/>
  <c r="O2490" i="1"/>
  <c r="N2500" i="1"/>
  <c r="O2500" i="1"/>
  <c r="O2510" i="1"/>
  <c r="N2510" i="1"/>
  <c r="O2520" i="1"/>
  <c r="N2520" i="1"/>
  <c r="O2530" i="1"/>
  <c r="N2530" i="1"/>
  <c r="N2540" i="1"/>
  <c r="O2540" i="1"/>
  <c r="O2550" i="1"/>
  <c r="N2550" i="1"/>
  <c r="N2560" i="1"/>
  <c r="O2560" i="1"/>
  <c r="N2570" i="1"/>
  <c r="O2570" i="1"/>
  <c r="O2580" i="1"/>
  <c r="N2580" i="1"/>
  <c r="N2590" i="1"/>
  <c r="O2590" i="1"/>
  <c r="N2600" i="1"/>
  <c r="O2600" i="1"/>
  <c r="O2610" i="1"/>
  <c r="N2610" i="1"/>
  <c r="N2620" i="1"/>
  <c r="O2620" i="1"/>
  <c r="O2630" i="1"/>
  <c r="N2630" i="1"/>
  <c r="N2640" i="1"/>
  <c r="O2640" i="1"/>
  <c r="O2650" i="1"/>
  <c r="N2650" i="1"/>
  <c r="N2660" i="1"/>
  <c r="O2660" i="1"/>
  <c r="O2670" i="1"/>
  <c r="N2670" i="1"/>
  <c r="O2680" i="1"/>
  <c r="N2680" i="1"/>
  <c r="O2690" i="1"/>
  <c r="N2690" i="1"/>
  <c r="N2700" i="1"/>
  <c r="O2700" i="1"/>
  <c r="O2710" i="1"/>
  <c r="N2710" i="1"/>
  <c r="O2720" i="1"/>
  <c r="N2720" i="1"/>
  <c r="N2730" i="1"/>
  <c r="O2730" i="1"/>
  <c r="N2740" i="1"/>
  <c r="O2740" i="1"/>
  <c r="O2750" i="1"/>
  <c r="N2750" i="1"/>
  <c r="O2760" i="1"/>
  <c r="N2760" i="1"/>
  <c r="N2770" i="1"/>
  <c r="O2770" i="1"/>
  <c r="O2780" i="1"/>
  <c r="N2780" i="1"/>
  <c r="O2790" i="1"/>
  <c r="N2790" i="1"/>
  <c r="N2800" i="1"/>
  <c r="O2800" i="1"/>
  <c r="O2810" i="1"/>
  <c r="N2810" i="1"/>
  <c r="O2820" i="1"/>
  <c r="N2820" i="1"/>
  <c r="O2830" i="1"/>
  <c r="N2830" i="1"/>
  <c r="N2840" i="1"/>
  <c r="O2840" i="1"/>
  <c r="O2850" i="1"/>
  <c r="N2850" i="1"/>
  <c r="O2860" i="1"/>
  <c r="N2860" i="1"/>
  <c r="O2870" i="1"/>
  <c r="N2870" i="1"/>
  <c r="N2880" i="1"/>
  <c r="O2880" i="1"/>
  <c r="O2890" i="1"/>
  <c r="N2890" i="1"/>
  <c r="N2900" i="1"/>
  <c r="O2900" i="1"/>
  <c r="O2910" i="1"/>
  <c r="N2910" i="1"/>
  <c r="O2920" i="1"/>
  <c r="N2920" i="1"/>
  <c r="O2931" i="1"/>
  <c r="N2931" i="1"/>
  <c r="N2941" i="1"/>
  <c r="O2941" i="1"/>
  <c r="N2951" i="1"/>
  <c r="O2951" i="1"/>
  <c r="N2961" i="1"/>
  <c r="O2961" i="1"/>
  <c r="O2971" i="1"/>
  <c r="N2971" i="1"/>
  <c r="N2981" i="1"/>
  <c r="O2991" i="1"/>
  <c r="N2991" i="1"/>
  <c r="N3001" i="1"/>
  <c r="O3001" i="1"/>
  <c r="N3011" i="1"/>
  <c r="O3011" i="1"/>
  <c r="O3021" i="1"/>
  <c r="N3021" i="1"/>
  <c r="O3031" i="1"/>
  <c r="N3031" i="1"/>
  <c r="O3041" i="1"/>
  <c r="N3041" i="1"/>
  <c r="N3051" i="1"/>
  <c r="O3051" i="1"/>
  <c r="O3061" i="1"/>
  <c r="N3061" i="1"/>
  <c r="N3071" i="1"/>
  <c r="O3071" i="1"/>
  <c r="O3081" i="1"/>
  <c r="N3081" i="1"/>
  <c r="N3091" i="1"/>
  <c r="O3091" i="1"/>
  <c r="O3101" i="1"/>
  <c r="N3101" i="1"/>
  <c r="N3111" i="1"/>
  <c r="O3111" i="1"/>
  <c r="O3121" i="1"/>
  <c r="N3121" i="1"/>
  <c r="O3131" i="1"/>
  <c r="N3131" i="1"/>
  <c r="N3141" i="1"/>
  <c r="O3141" i="1"/>
  <c r="N3151" i="1"/>
  <c r="O3151" i="1"/>
  <c r="N3161" i="1"/>
  <c r="O3161" i="1"/>
  <c r="O3171" i="1"/>
  <c r="N3171" i="1"/>
  <c r="O3181" i="1"/>
  <c r="N3181" i="1"/>
  <c r="N3191" i="1"/>
  <c r="O3191" i="1"/>
  <c r="N3201" i="1"/>
  <c r="O3201" i="1"/>
  <c r="N3211" i="1"/>
  <c r="O3211" i="1"/>
  <c r="O3221" i="1"/>
  <c r="N3221" i="1"/>
  <c r="O3231" i="1"/>
  <c r="N3231" i="1"/>
  <c r="O3241" i="1"/>
  <c r="N3241" i="1"/>
  <c r="N3251" i="1"/>
  <c r="O3251" i="1"/>
  <c r="N3261" i="1"/>
  <c r="O3261" i="1"/>
  <c r="N3271" i="1"/>
  <c r="O3271" i="1"/>
  <c r="O3281" i="1"/>
  <c r="N3281" i="1"/>
  <c r="O3291" i="1"/>
  <c r="N3291" i="1"/>
  <c r="O3301" i="1"/>
  <c r="N3301" i="1"/>
  <c r="G3311" i="1"/>
  <c r="N3311" i="1"/>
  <c r="O3321" i="1"/>
  <c r="N3321" i="1"/>
  <c r="N3331" i="1"/>
  <c r="O3331" i="1"/>
  <c r="N3341" i="1"/>
  <c r="O3341" i="1"/>
  <c r="N3351" i="1"/>
  <c r="O3351" i="1"/>
  <c r="N3361" i="1"/>
  <c r="O3361" i="1"/>
  <c r="O3371" i="1"/>
  <c r="N3371" i="1"/>
  <c r="N3381" i="1"/>
  <c r="O3391" i="1"/>
  <c r="N3391" i="1"/>
  <c r="N3401" i="1"/>
  <c r="N3411" i="1"/>
  <c r="O3411" i="1"/>
  <c r="O3421" i="1"/>
  <c r="N3421" i="1"/>
  <c r="O3431" i="1"/>
  <c r="N3431" i="1"/>
  <c r="O3443" i="1"/>
  <c r="N3443" i="1"/>
  <c r="N3453" i="1"/>
  <c r="O3453" i="1"/>
  <c r="O3463" i="1"/>
  <c r="N3463" i="1"/>
  <c r="N3473" i="1"/>
  <c r="O3473" i="1"/>
  <c r="O3483" i="1"/>
  <c r="N3483" i="1"/>
  <c r="N3493" i="1"/>
  <c r="O3493" i="1"/>
  <c r="N3503" i="1"/>
  <c r="O3503" i="1"/>
  <c r="O3513" i="1"/>
  <c r="N3513" i="1"/>
  <c r="O3523" i="1"/>
  <c r="N3523" i="1"/>
  <c r="N3533" i="1"/>
  <c r="O3533" i="1"/>
  <c r="O3543" i="1"/>
  <c r="N3543" i="1"/>
  <c r="N3553" i="1"/>
  <c r="O3553" i="1"/>
  <c r="O3563" i="1"/>
  <c r="N3563" i="1"/>
  <c r="N3573" i="1"/>
  <c r="O3573" i="1"/>
  <c r="N3583" i="1"/>
  <c r="O3583" i="1"/>
  <c r="N3593" i="1"/>
  <c r="O3593" i="1"/>
  <c r="N3603" i="1"/>
  <c r="O3603" i="1"/>
  <c r="O3613" i="1"/>
  <c r="N3613" i="1"/>
  <c r="G3623" i="1"/>
  <c r="N3623" i="1"/>
  <c r="N3633" i="1"/>
  <c r="O3633" i="1"/>
  <c r="O3643" i="1"/>
  <c r="N3643" i="1"/>
  <c r="N3653" i="1"/>
  <c r="O3653" i="1"/>
  <c r="N3663" i="1"/>
  <c r="O3663" i="1"/>
  <c r="N3673" i="1"/>
  <c r="O3673" i="1"/>
  <c r="O3683" i="1"/>
  <c r="N3683" i="1"/>
  <c r="O3693" i="1"/>
  <c r="N3693" i="1"/>
  <c r="O3703" i="1"/>
  <c r="N3703" i="1"/>
  <c r="N3713" i="1"/>
  <c r="O3713" i="1"/>
  <c r="N3727" i="1"/>
  <c r="O3727" i="1"/>
  <c r="N3737" i="1"/>
  <c r="O3737" i="1"/>
  <c r="N3747" i="1"/>
  <c r="O3747" i="1"/>
  <c r="N3757" i="1"/>
  <c r="O3757" i="1"/>
  <c r="N3767" i="1"/>
  <c r="O3767" i="1"/>
  <c r="N3777" i="1"/>
  <c r="O3777" i="1"/>
  <c r="N3787" i="1"/>
  <c r="O3787" i="1"/>
  <c r="N3797" i="1"/>
  <c r="O3797" i="1"/>
  <c r="N3807" i="1"/>
  <c r="O3807" i="1"/>
  <c r="N3817" i="1"/>
  <c r="O3817" i="1"/>
  <c r="N3827" i="1"/>
  <c r="O3827" i="1"/>
  <c r="N3837" i="1"/>
  <c r="N3847" i="1"/>
  <c r="O3847" i="1"/>
  <c r="N3857" i="1"/>
  <c r="O3857" i="1"/>
  <c r="N3867" i="1"/>
  <c r="O3867" i="1"/>
  <c r="N3877" i="1"/>
  <c r="O3877" i="1"/>
  <c r="N3887" i="1"/>
  <c r="O3887" i="1"/>
  <c r="N3897" i="1"/>
  <c r="O3897" i="1"/>
  <c r="N3907" i="1"/>
  <c r="O3907" i="1"/>
  <c r="O3917" i="1"/>
  <c r="N3917" i="1"/>
  <c r="O3927" i="1"/>
  <c r="N3927" i="1"/>
  <c r="O3937" i="1"/>
  <c r="N3937" i="1"/>
  <c r="O3947" i="1"/>
  <c r="N3947" i="1"/>
  <c r="O3957" i="1"/>
  <c r="N3957" i="1"/>
  <c r="N3967" i="1"/>
  <c r="O3977" i="1"/>
  <c r="N3977" i="1"/>
  <c r="O3987" i="1"/>
  <c r="N3987" i="1"/>
  <c r="O3997" i="1"/>
  <c r="N3997" i="1"/>
  <c r="O4007" i="1"/>
  <c r="N4007" i="1"/>
  <c r="O4017" i="1"/>
  <c r="N4017" i="1"/>
  <c r="O4027" i="1"/>
  <c r="N4027" i="1"/>
  <c r="N4037" i="1"/>
  <c r="O4047" i="1"/>
  <c r="N4047" i="1"/>
  <c r="O4057" i="1"/>
  <c r="N4057" i="1"/>
  <c r="O4067" i="1"/>
  <c r="N4067" i="1"/>
  <c r="O4077" i="1"/>
  <c r="N4077" i="1"/>
  <c r="N4089" i="1"/>
  <c r="O4089" i="1"/>
  <c r="O4099" i="1"/>
  <c r="N4099" i="1"/>
  <c r="O4109" i="1"/>
  <c r="N4109" i="1"/>
  <c r="O4119" i="1"/>
  <c r="N4119" i="1"/>
  <c r="O4129" i="1"/>
  <c r="N4129" i="1"/>
  <c r="N4139" i="1"/>
  <c r="O4139" i="1"/>
  <c r="O4149" i="1"/>
  <c r="N4149" i="1"/>
  <c r="O4159" i="1"/>
  <c r="N4159" i="1"/>
  <c r="N4169" i="1"/>
  <c r="O4169" i="1"/>
  <c r="O4179" i="1"/>
  <c r="N4179" i="1"/>
  <c r="N4189" i="1"/>
  <c r="O4189" i="1"/>
  <c r="O4199" i="1"/>
  <c r="N4199" i="1"/>
  <c r="O4209" i="1"/>
  <c r="N4209" i="1"/>
  <c r="N4219" i="1"/>
  <c r="N4229" i="1"/>
  <c r="O4229" i="1"/>
  <c r="N4239" i="1"/>
  <c r="O4239" i="1"/>
  <c r="O4249" i="1"/>
  <c r="N4249" i="1"/>
  <c r="O4259" i="1"/>
  <c r="N4259" i="1"/>
  <c r="O4269" i="1"/>
  <c r="N4269" i="1"/>
  <c r="O4279" i="1"/>
  <c r="N4279" i="1"/>
  <c r="O4289" i="1"/>
  <c r="N4289" i="1"/>
  <c r="O4299" i="1"/>
  <c r="N4299" i="1"/>
  <c r="O4309" i="1"/>
  <c r="N4309" i="1"/>
  <c r="N4319" i="1"/>
  <c r="O4319" i="1"/>
  <c r="O4329" i="1"/>
  <c r="N4329" i="1"/>
  <c r="N4339" i="1"/>
  <c r="O4339" i="1"/>
  <c r="O4349" i="1"/>
  <c r="N4349" i="1"/>
  <c r="O4359" i="1"/>
  <c r="N4359" i="1"/>
  <c r="N4369" i="1"/>
  <c r="O4369" i="1"/>
  <c r="N4379" i="1"/>
  <c r="N4389" i="1"/>
  <c r="O4389" i="1"/>
  <c r="O4399" i="1"/>
  <c r="N4399" i="1"/>
  <c r="N4409" i="1"/>
  <c r="O4409" i="1"/>
  <c r="O4419" i="1"/>
  <c r="N4419" i="1"/>
  <c r="N4429" i="1"/>
  <c r="O4429" i="1"/>
  <c r="N4439" i="1"/>
  <c r="O4439" i="1"/>
  <c r="N4449" i="1"/>
  <c r="O4449" i="1"/>
  <c r="O4459" i="1"/>
  <c r="N4459" i="1"/>
  <c r="O4469" i="1"/>
  <c r="N4469" i="1"/>
  <c r="G4479" i="1"/>
  <c r="N4479" i="1"/>
  <c r="O4489" i="1"/>
  <c r="N4489" i="1"/>
  <c r="O4499" i="1"/>
  <c r="N4499" i="1"/>
  <c r="O4509" i="1"/>
  <c r="N4509" i="1"/>
  <c r="N4519" i="1"/>
  <c r="O4519" i="1"/>
  <c r="O4529" i="1"/>
  <c r="N4529" i="1"/>
  <c r="N4539" i="1"/>
  <c r="O4539" i="1"/>
  <c r="O4549" i="1"/>
  <c r="N4549" i="1"/>
  <c r="O4559" i="1"/>
  <c r="N4559" i="1"/>
  <c r="O4569" i="1"/>
  <c r="N4569" i="1"/>
  <c r="N4579" i="1"/>
  <c r="O4579" i="1"/>
  <c r="N4589" i="1"/>
  <c r="O4589" i="1"/>
  <c r="O4599" i="1"/>
  <c r="N4599" i="1"/>
  <c r="O4609" i="1"/>
  <c r="N4609" i="1"/>
  <c r="N4619" i="1"/>
  <c r="O4619" i="1"/>
  <c r="O4629" i="1"/>
  <c r="N4629" i="1"/>
  <c r="O4639" i="1"/>
  <c r="N4639" i="1"/>
  <c r="O4649" i="1"/>
  <c r="N4649" i="1"/>
  <c r="O4659" i="1"/>
  <c r="N4659" i="1"/>
  <c r="O4669" i="1"/>
  <c r="N4669" i="1"/>
  <c r="N4680" i="1"/>
  <c r="O4680" i="1"/>
  <c r="G4690" i="1"/>
  <c r="N4690" i="1"/>
  <c r="O4700" i="1"/>
  <c r="N4700" i="1"/>
  <c r="N4710" i="1"/>
  <c r="O4710" i="1"/>
  <c r="N4720" i="1"/>
  <c r="O4720" i="1"/>
  <c r="O4730" i="1"/>
  <c r="N4730" i="1"/>
  <c r="N4740" i="1"/>
  <c r="O4750" i="1"/>
  <c r="N4750" i="1"/>
  <c r="O4760" i="1"/>
  <c r="N4760" i="1"/>
  <c r="O4770" i="1"/>
  <c r="N4770" i="1"/>
  <c r="O4780" i="1"/>
  <c r="N4780" i="1"/>
  <c r="N4790" i="1"/>
  <c r="O4790" i="1"/>
  <c r="O4800" i="1"/>
  <c r="N4800" i="1"/>
  <c r="O4810" i="1"/>
  <c r="N4810" i="1"/>
  <c r="O4809" i="1" s="1"/>
  <c r="N4820" i="1"/>
  <c r="O4820" i="1"/>
  <c r="O4830" i="1"/>
  <c r="N4830" i="1"/>
  <c r="O4840" i="1"/>
  <c r="N4840" i="1"/>
  <c r="O4850" i="1"/>
  <c r="N4850" i="1"/>
  <c r="O4860" i="1"/>
  <c r="N4860" i="1"/>
  <c r="N4873" i="1"/>
  <c r="O4873" i="1"/>
  <c r="N4883" i="1"/>
  <c r="O4883" i="1"/>
  <c r="O4893" i="1"/>
  <c r="N4893" i="1"/>
  <c r="N4903" i="1"/>
  <c r="O4903" i="1"/>
  <c r="O4913" i="1"/>
  <c r="N4913" i="1"/>
  <c r="O4923" i="1"/>
  <c r="N4923" i="1"/>
  <c r="O4933" i="1"/>
  <c r="N4933" i="1"/>
  <c r="N4943" i="1"/>
  <c r="N4953" i="1"/>
  <c r="O4953" i="1"/>
  <c r="O4963" i="1"/>
  <c r="N4963" i="1"/>
  <c r="N4973" i="1"/>
  <c r="O4973" i="1"/>
  <c r="O4983" i="1"/>
  <c r="N4983" i="1"/>
  <c r="O4993" i="1"/>
  <c r="N4993" i="1"/>
  <c r="N5003" i="1"/>
  <c r="O5003" i="1"/>
  <c r="N5013" i="1"/>
  <c r="O5013" i="1"/>
  <c r="N5023" i="1"/>
  <c r="O5023" i="1"/>
  <c r="O5033" i="1"/>
  <c r="N5033" i="1"/>
  <c r="O5043" i="1"/>
  <c r="N5043" i="1"/>
  <c r="O5053" i="1"/>
  <c r="N5053" i="1"/>
  <c r="N5063" i="1"/>
  <c r="O5063" i="1"/>
  <c r="O5073" i="1"/>
  <c r="N5073" i="1"/>
  <c r="N5083" i="1"/>
  <c r="O5083" i="1"/>
  <c r="O5093" i="1"/>
  <c r="N5093" i="1"/>
  <c r="N5103" i="1"/>
  <c r="O5103" i="1"/>
  <c r="N5113" i="1"/>
  <c r="O5113" i="1"/>
  <c r="O5123" i="1"/>
  <c r="N5123" i="1"/>
  <c r="O5133" i="1"/>
  <c r="N5133" i="1"/>
  <c r="N5143" i="1"/>
  <c r="O5143" i="1"/>
  <c r="N5153" i="1"/>
  <c r="O5153" i="1"/>
  <c r="O5163" i="1"/>
  <c r="N5163" i="1"/>
  <c r="O5173" i="1"/>
  <c r="N5173" i="1"/>
  <c r="O5183" i="1"/>
  <c r="N5183" i="1"/>
  <c r="O5193" i="1"/>
  <c r="N5193" i="1"/>
  <c r="N5203" i="1"/>
  <c r="N5213" i="1"/>
  <c r="O5213" i="1"/>
  <c r="N5223" i="1"/>
  <c r="O5223" i="1"/>
  <c r="N5233" i="1"/>
  <c r="O5233" i="1"/>
  <c r="O5243" i="1"/>
  <c r="N5243" i="1"/>
  <c r="N5253" i="1"/>
  <c r="O5253" i="1"/>
  <c r="O5263" i="1"/>
  <c r="N5263" i="1"/>
  <c r="N5273" i="1"/>
  <c r="O5273" i="1"/>
  <c r="O5283" i="1"/>
  <c r="N5283" i="1"/>
  <c r="G5293" i="1"/>
  <c r="N5293" i="1"/>
  <c r="O5303" i="1"/>
  <c r="N5303" i="1"/>
  <c r="O5313" i="1"/>
  <c r="N5313" i="1"/>
  <c r="O5323" i="1"/>
  <c r="N5323" i="1"/>
  <c r="O5333" i="1"/>
  <c r="N5333" i="1"/>
  <c r="O5343" i="1"/>
  <c r="N5343" i="1"/>
  <c r="O5353" i="1"/>
  <c r="N5353" i="1"/>
  <c r="O5363" i="1"/>
  <c r="N5363" i="1"/>
  <c r="O5373" i="1"/>
  <c r="N5373" i="1"/>
  <c r="O5383" i="1"/>
  <c r="N5383" i="1"/>
  <c r="N5393" i="1"/>
  <c r="O5403" i="1"/>
  <c r="N5403" i="1"/>
  <c r="O5413" i="1"/>
  <c r="N5413" i="1"/>
  <c r="N5423" i="1"/>
  <c r="O5423" i="1"/>
  <c r="N5433" i="1"/>
  <c r="O5433" i="1"/>
  <c r="O5443" i="1"/>
  <c r="N5443" i="1"/>
  <c r="O5453" i="1"/>
  <c r="N5453" i="1"/>
  <c r="O5463" i="1"/>
  <c r="N5463" i="1"/>
  <c r="N5473" i="1"/>
  <c r="O5473" i="1"/>
  <c r="G5483" i="1"/>
  <c r="N5483" i="1"/>
  <c r="O5493" i="1"/>
  <c r="N5493" i="1"/>
  <c r="N5503" i="1"/>
  <c r="O5513" i="1"/>
  <c r="N5513" i="1"/>
  <c r="O5523" i="1"/>
  <c r="N5523" i="1"/>
  <c r="N5533" i="1"/>
  <c r="O5543" i="1"/>
  <c r="N5543" i="1"/>
  <c r="O5553" i="1"/>
  <c r="N5553" i="1"/>
  <c r="O5563" i="1"/>
  <c r="N5563" i="1"/>
  <c r="N5573" i="1"/>
  <c r="O5583" i="1"/>
  <c r="N5583" i="1"/>
  <c r="O5593" i="1"/>
  <c r="N5593" i="1"/>
  <c r="N5603" i="1"/>
  <c r="O5603" i="1"/>
  <c r="N5613" i="1"/>
  <c r="N5623" i="1"/>
  <c r="O5623" i="1"/>
  <c r="N5633" i="1"/>
  <c r="O5633" i="1"/>
  <c r="O5643" i="1"/>
  <c r="N5643" i="1"/>
  <c r="N5653" i="1"/>
  <c r="O5653" i="1"/>
  <c r="O5663" i="1"/>
  <c r="N5663" i="1"/>
  <c r="N5673" i="1"/>
  <c r="O5683" i="1"/>
  <c r="N5683" i="1"/>
  <c r="O5693" i="1"/>
  <c r="N5693" i="1"/>
  <c r="N5703" i="1"/>
  <c r="O5703" i="1"/>
  <c r="O5713" i="1"/>
  <c r="N5713" i="1"/>
  <c r="N5723" i="1"/>
  <c r="O5723" i="1"/>
  <c r="O5733" i="1"/>
  <c r="N5733" i="1"/>
  <c r="O5743" i="1"/>
  <c r="N5743" i="1"/>
  <c r="N5753" i="1"/>
  <c r="O5753" i="1"/>
  <c r="N5763" i="1"/>
  <c r="O5763" i="1"/>
  <c r="O5773" i="1"/>
  <c r="N5773" i="1"/>
  <c r="O5783" i="1"/>
  <c r="N5783" i="1"/>
  <c r="O5793" i="1"/>
  <c r="N5793" i="1"/>
  <c r="N5803" i="1"/>
  <c r="O5803" i="1"/>
  <c r="O5813" i="1"/>
  <c r="N5813" i="1"/>
  <c r="O5823" i="1"/>
  <c r="N5823" i="1"/>
  <c r="G5833" i="1"/>
  <c r="N5833" i="1"/>
  <c r="O5843" i="1"/>
  <c r="N5843" i="1"/>
  <c r="N5853" i="1"/>
  <c r="O5863" i="1"/>
  <c r="N5863" i="1"/>
  <c r="N5873" i="1"/>
  <c r="O5873" i="1"/>
  <c r="O5883" i="1"/>
  <c r="N5883" i="1"/>
  <c r="O5893" i="1"/>
  <c r="N5893" i="1"/>
  <c r="N5903" i="1"/>
  <c r="O5903" i="1"/>
  <c r="O5913" i="1"/>
  <c r="N5913" i="1"/>
  <c r="O5923" i="1"/>
  <c r="N5923" i="1"/>
  <c r="O5933" i="1"/>
  <c r="N5933" i="1"/>
  <c r="O5943" i="1"/>
  <c r="N5943" i="1"/>
  <c r="O5953" i="1"/>
  <c r="N5953" i="1"/>
  <c r="O5963" i="1"/>
  <c r="N5963" i="1"/>
  <c r="O4" i="1"/>
  <c r="N4" i="1"/>
  <c r="N14" i="1"/>
  <c r="O14" i="1"/>
  <c r="O24" i="1"/>
  <c r="N24" i="1"/>
  <c r="N45" i="1"/>
  <c r="O45" i="1"/>
  <c r="N55" i="1"/>
  <c r="O55" i="1"/>
  <c r="N65" i="1"/>
  <c r="O65" i="1"/>
  <c r="N75" i="1"/>
  <c r="O75" i="1"/>
  <c r="N86" i="1"/>
  <c r="O86" i="1"/>
  <c r="N96" i="1"/>
  <c r="O96" i="1"/>
  <c r="N106" i="1"/>
  <c r="O106" i="1"/>
  <c r="N116" i="1"/>
  <c r="O116" i="1"/>
  <c r="N126" i="1"/>
  <c r="O126" i="1"/>
  <c r="N136" i="1"/>
  <c r="O136" i="1"/>
  <c r="N146" i="1"/>
  <c r="O146" i="1"/>
  <c r="N156" i="1"/>
  <c r="O156" i="1"/>
  <c r="N166" i="1"/>
  <c r="O166" i="1"/>
  <c r="N351" i="1"/>
  <c r="N361" i="1"/>
  <c r="O372" i="1"/>
  <c r="N372" i="1"/>
  <c r="O382" i="1"/>
  <c r="N382" i="1"/>
  <c r="N408" i="1"/>
  <c r="O424" i="1"/>
  <c r="N424" i="1"/>
  <c r="N434" i="1"/>
  <c r="O434" i="1"/>
  <c r="N444" i="1"/>
  <c r="O444" i="1"/>
  <c r="N454" i="1"/>
  <c r="O454" i="1"/>
  <c r="O509" i="1"/>
  <c r="N509" i="1"/>
  <c r="O519" i="1"/>
  <c r="N519" i="1"/>
  <c r="O550" i="1"/>
  <c r="N550" i="1"/>
  <c r="O564" i="1"/>
  <c r="N564" i="1"/>
  <c r="N574" i="1"/>
  <c r="O574" i="1"/>
  <c r="O584" i="1"/>
  <c r="N584" i="1"/>
  <c r="O594" i="1"/>
  <c r="N594" i="1"/>
  <c r="O650" i="1"/>
  <c r="N650" i="1"/>
  <c r="N673" i="1"/>
  <c r="O683" i="1"/>
  <c r="N683" i="1"/>
  <c r="O693" i="1"/>
  <c r="N693" i="1"/>
  <c r="N736" i="1"/>
  <c r="O736" i="1"/>
  <c r="N754" i="1"/>
  <c r="O754" i="1"/>
  <c r="N776" i="1"/>
  <c r="O776" i="1"/>
  <c r="O803" i="1"/>
  <c r="N803" i="1"/>
  <c r="O813" i="1"/>
  <c r="N813" i="1"/>
  <c r="N844" i="1"/>
  <c r="O858" i="1"/>
  <c r="N858" i="1"/>
  <c r="N878" i="1"/>
  <c r="O878" i="1"/>
  <c r="O888" i="1"/>
  <c r="N888" i="1"/>
  <c r="O898" i="1"/>
  <c r="N898" i="1"/>
  <c r="O908" i="1"/>
  <c r="N908" i="1"/>
  <c r="O918" i="1"/>
  <c r="N918" i="1"/>
  <c r="O928" i="1"/>
  <c r="N928" i="1"/>
  <c r="N938" i="1"/>
  <c r="O938" i="1"/>
  <c r="N948" i="1"/>
  <c r="O948" i="1"/>
  <c r="N958" i="1"/>
  <c r="O958" i="1"/>
  <c r="O968" i="1"/>
  <c r="N968" i="1"/>
  <c r="O978" i="1"/>
  <c r="N978" i="1"/>
  <c r="O988" i="1"/>
  <c r="N988" i="1"/>
  <c r="O998" i="1"/>
  <c r="N998" i="1"/>
  <c r="N1008" i="1"/>
  <c r="O1008" i="1"/>
  <c r="O1018" i="1"/>
  <c r="N1018" i="1"/>
  <c r="O1028" i="1"/>
  <c r="N1028" i="1"/>
  <c r="O1038" i="1"/>
  <c r="N1038" i="1"/>
  <c r="N1048" i="1"/>
  <c r="O1048" i="1"/>
  <c r="O1058" i="1"/>
  <c r="N1058" i="1"/>
  <c r="N1068" i="1"/>
  <c r="O1068" i="1"/>
  <c r="N1078" i="1"/>
  <c r="O1078" i="1"/>
  <c r="O1088" i="1"/>
  <c r="N1088" i="1"/>
  <c r="O1098" i="1"/>
  <c r="N1098" i="1"/>
  <c r="O1108" i="1"/>
  <c r="N1108" i="1"/>
  <c r="O1118" i="1"/>
  <c r="N1118" i="1"/>
  <c r="N1128" i="1"/>
  <c r="O1128" i="1"/>
  <c r="N1138" i="1"/>
  <c r="O1138" i="1"/>
  <c r="O1148" i="1"/>
  <c r="N1148" i="1"/>
  <c r="N1158" i="1"/>
  <c r="O1158" i="1"/>
  <c r="O1168" i="1"/>
  <c r="N1168" i="1"/>
  <c r="O1178" i="1"/>
  <c r="N1178" i="1"/>
  <c r="O1188" i="1"/>
  <c r="N1188" i="1"/>
  <c r="N1198" i="1"/>
  <c r="O1198" i="1"/>
  <c r="O1208" i="1"/>
  <c r="N1208" i="1"/>
  <c r="N1218" i="1"/>
  <c r="O1218" i="1"/>
  <c r="N1228" i="1"/>
  <c r="O1228" i="1"/>
  <c r="O1238" i="1"/>
  <c r="N1238" i="1"/>
  <c r="N1248" i="1"/>
  <c r="O1248" i="1"/>
  <c r="O1258" i="1"/>
  <c r="N1258" i="1"/>
  <c r="O1268" i="1"/>
  <c r="N1268" i="1"/>
  <c r="N1278" i="1"/>
  <c r="O1278" i="1"/>
  <c r="O1288" i="1"/>
  <c r="N1288" i="1"/>
  <c r="O1298" i="1"/>
  <c r="N1298" i="1"/>
  <c r="O1308" i="1"/>
  <c r="N1308" i="1"/>
  <c r="O1318" i="1"/>
  <c r="N1318" i="1"/>
  <c r="N1328" i="1"/>
  <c r="O1328" i="1"/>
  <c r="O1338" i="1"/>
  <c r="N1338" i="1"/>
  <c r="O1348" i="1"/>
  <c r="N1348" i="1"/>
  <c r="N1358" i="1"/>
  <c r="O1358" i="1"/>
  <c r="O1368" i="1"/>
  <c r="N1368" i="1"/>
  <c r="N1378" i="1"/>
  <c r="O1378" i="1"/>
  <c r="N1388" i="1"/>
  <c r="O1388" i="1"/>
  <c r="O1398" i="1"/>
  <c r="N1398" i="1"/>
  <c r="O1408" i="1"/>
  <c r="N1408" i="1"/>
  <c r="O1418" i="1"/>
  <c r="N1418" i="1"/>
  <c r="O1428" i="1"/>
  <c r="N1428" i="1"/>
  <c r="O1438" i="1"/>
  <c r="N1438" i="1"/>
  <c r="N1448" i="1"/>
  <c r="O1448" i="1"/>
  <c r="N1458" i="1"/>
  <c r="O1458" i="1"/>
  <c r="O1468" i="1"/>
  <c r="N1468" i="1"/>
  <c r="N1478" i="1"/>
  <c r="O1478" i="1"/>
  <c r="O1488" i="1"/>
  <c r="N1488" i="1"/>
  <c r="O1498" i="1"/>
  <c r="N1498" i="1"/>
  <c r="O1514" i="1"/>
  <c r="N1514" i="1"/>
  <c r="O1513" i="1" s="1"/>
  <c r="O1524" i="1"/>
  <c r="N1524" i="1"/>
  <c r="O1534" i="1"/>
  <c r="N1534" i="1"/>
  <c r="N1544" i="1"/>
  <c r="O1544" i="1"/>
  <c r="N1554" i="1"/>
  <c r="O1554" i="1"/>
  <c r="O1769" i="1"/>
  <c r="N1769" i="1"/>
  <c r="O1768" i="1" s="1"/>
  <c r="O1779" i="1"/>
  <c r="N1779" i="1"/>
  <c r="O1789" i="1"/>
  <c r="N1789" i="1"/>
  <c r="O1799" i="1"/>
  <c r="N1799" i="1"/>
  <c r="O1809" i="1"/>
  <c r="N1809" i="1"/>
  <c r="O1819" i="1"/>
  <c r="N1819" i="1"/>
  <c r="O1845" i="1"/>
  <c r="N1845" i="1"/>
  <c r="O1855" i="1"/>
  <c r="N1855" i="1"/>
  <c r="O1865" i="1"/>
  <c r="N1865" i="1"/>
  <c r="O1875" i="1"/>
  <c r="N1875" i="1"/>
  <c r="N1887" i="1"/>
  <c r="N1897" i="1"/>
  <c r="O1897" i="1"/>
  <c r="N1907" i="1"/>
  <c r="O1907" i="1"/>
  <c r="N1917" i="1"/>
  <c r="O1917" i="1"/>
  <c r="N1933" i="1"/>
  <c r="O1933" i="1"/>
  <c r="O1943" i="1"/>
  <c r="N1943" i="1"/>
  <c r="N1953" i="1"/>
  <c r="O1953" i="1"/>
  <c r="N1964" i="1"/>
  <c r="O1964" i="1"/>
  <c r="O1974" i="1"/>
  <c r="N1974" i="1"/>
  <c r="N1984" i="1"/>
  <c r="O1984" i="1"/>
  <c r="O1994" i="1"/>
  <c r="N1994" i="1"/>
  <c r="N2005" i="1"/>
  <c r="O2005" i="1"/>
  <c r="N2015" i="1"/>
  <c r="O2015" i="1"/>
  <c r="O2026" i="1"/>
  <c r="N2026" i="1"/>
  <c r="N2041" i="1"/>
  <c r="O2041" i="1"/>
  <c r="O2054" i="1"/>
  <c r="N2054" i="1"/>
  <c r="O2064" i="1"/>
  <c r="N2064" i="1"/>
  <c r="O2076" i="1"/>
  <c r="N2076" i="1"/>
  <c r="O2086" i="1"/>
  <c r="N2086" i="1"/>
  <c r="O2096" i="1"/>
  <c r="N2096" i="1"/>
  <c r="O2106" i="1"/>
  <c r="N2106" i="1"/>
  <c r="N2118" i="1"/>
  <c r="O2118" i="1"/>
  <c r="O2128" i="1"/>
  <c r="N2128" i="1"/>
  <c r="N2140" i="1"/>
  <c r="N2150" i="1"/>
  <c r="O2150" i="1"/>
  <c r="N2160" i="1"/>
  <c r="O2160" i="1"/>
  <c r="O2170" i="1"/>
  <c r="N2170" i="1"/>
  <c r="O2180" i="1"/>
  <c r="N2180" i="1"/>
  <c r="O2190" i="1"/>
  <c r="N2190" i="1"/>
  <c r="N2200" i="1"/>
  <c r="O2200" i="1"/>
  <c r="O2210" i="1"/>
  <c r="N2210" i="1"/>
  <c r="N2220" i="1"/>
  <c r="O2220" i="1"/>
  <c r="N2230" i="1"/>
  <c r="O2230" i="1"/>
  <c r="N2240" i="1"/>
  <c r="O2240" i="1"/>
  <c r="O2250" i="1"/>
  <c r="N2250" i="1"/>
  <c r="N2260" i="1"/>
  <c r="O2260" i="1"/>
  <c r="O2270" i="1"/>
  <c r="N2270" i="1"/>
  <c r="O2280" i="1"/>
  <c r="N2280" i="1"/>
  <c r="O2290" i="1"/>
  <c r="N2290" i="1"/>
  <c r="N2300" i="1"/>
  <c r="O2300" i="1"/>
  <c r="O2310" i="1"/>
  <c r="N2310" i="1"/>
  <c r="O2320" i="1"/>
  <c r="N2320" i="1"/>
  <c r="O2330" i="1"/>
  <c r="N2330" i="1"/>
  <c r="G2341" i="1"/>
  <c r="N2341" i="1"/>
  <c r="N2351" i="1"/>
  <c r="O2351" i="1"/>
  <c r="N2361" i="1"/>
  <c r="O2361" i="1"/>
  <c r="O2371" i="1"/>
  <c r="N2371" i="1"/>
  <c r="O2381" i="1"/>
  <c r="N2381" i="1"/>
  <c r="O2391" i="1"/>
  <c r="N2391" i="1"/>
  <c r="O2401" i="1"/>
  <c r="N2401" i="1"/>
  <c r="N2411" i="1"/>
  <c r="O2411" i="1"/>
  <c r="G2421" i="1"/>
  <c r="N2421" i="1"/>
  <c r="O2431" i="1"/>
  <c r="N2431" i="1"/>
  <c r="O2441" i="1"/>
  <c r="N2441" i="1"/>
  <c r="N2451" i="1"/>
  <c r="O2451" i="1"/>
  <c r="O2461" i="1"/>
  <c r="N2461" i="1"/>
  <c r="N2471" i="1"/>
  <c r="O2471" i="1"/>
  <c r="O2481" i="1"/>
  <c r="N2481" i="1"/>
  <c r="O2491" i="1"/>
  <c r="N2491" i="1"/>
  <c r="O2501" i="1"/>
  <c r="N2501" i="1"/>
  <c r="N2511" i="1"/>
  <c r="O2511" i="1"/>
  <c r="O2521" i="1"/>
  <c r="N2521" i="1"/>
  <c r="O2531" i="1"/>
  <c r="N2531" i="1"/>
  <c r="O2541" i="1"/>
  <c r="N2541" i="1"/>
  <c r="N2551" i="1"/>
  <c r="O2551" i="1"/>
  <c r="N2561" i="1"/>
  <c r="O2561" i="1"/>
  <c r="O2571" i="1"/>
  <c r="N2571" i="1"/>
  <c r="N2581" i="1"/>
  <c r="O2581" i="1"/>
  <c r="N2591" i="1"/>
  <c r="O2591" i="1"/>
  <c r="O2601" i="1"/>
  <c r="N2601" i="1"/>
  <c r="N2611" i="1"/>
  <c r="O2611" i="1"/>
  <c r="O2621" i="1"/>
  <c r="N2621" i="1"/>
  <c r="O2631" i="1"/>
  <c r="N2631" i="1"/>
  <c r="N2641" i="1"/>
  <c r="O2641" i="1"/>
  <c r="N2651" i="1"/>
  <c r="O2651" i="1"/>
  <c r="N2661" i="1"/>
  <c r="O2661" i="1"/>
  <c r="O2671" i="1"/>
  <c r="N2671" i="1"/>
  <c r="O2681" i="1"/>
  <c r="N2681" i="1"/>
  <c r="N2691" i="1"/>
  <c r="O2691" i="1"/>
  <c r="N2701" i="1"/>
  <c r="O2701" i="1"/>
  <c r="N2711" i="1"/>
  <c r="O2711" i="1"/>
  <c r="O2721" i="1"/>
  <c r="N2721" i="1"/>
  <c r="O2731" i="1"/>
  <c r="N2731" i="1"/>
  <c r="O2741" i="1"/>
  <c r="N2741" i="1"/>
  <c r="N2751" i="1"/>
  <c r="O2751" i="1"/>
  <c r="O2761" i="1"/>
  <c r="N2761" i="1"/>
  <c r="O2771" i="1"/>
  <c r="N2771" i="1"/>
  <c r="O2781" i="1"/>
  <c r="N2781" i="1"/>
  <c r="O2791" i="1"/>
  <c r="N2791" i="1"/>
  <c r="N2801" i="1"/>
  <c r="O2801" i="1"/>
  <c r="N2811" i="1"/>
  <c r="O2811" i="1"/>
  <c r="O2821" i="1"/>
  <c r="N2821" i="1"/>
  <c r="O2831" i="1"/>
  <c r="N2831" i="1"/>
  <c r="O2841" i="1"/>
  <c r="N2841" i="1"/>
  <c r="N2851" i="1"/>
  <c r="O2851" i="1"/>
  <c r="O2861" i="1"/>
  <c r="N2861" i="1"/>
  <c r="N2871" i="1"/>
  <c r="O2871" i="1"/>
  <c r="O2881" i="1"/>
  <c r="N2881" i="1"/>
  <c r="O2891" i="1"/>
  <c r="N2891" i="1"/>
  <c r="N2901" i="1"/>
  <c r="O2901" i="1"/>
  <c r="N2911" i="1"/>
  <c r="O2911" i="1"/>
  <c r="N2922" i="1"/>
  <c r="O2932" i="1"/>
  <c r="N2932" i="1"/>
  <c r="O2942" i="1"/>
  <c r="N2942" i="1"/>
  <c r="N2952" i="1"/>
  <c r="O2952" i="1"/>
  <c r="N2962" i="1"/>
  <c r="O2962" i="1"/>
  <c r="O2972" i="1"/>
  <c r="N2972" i="1"/>
  <c r="O2982" i="1"/>
  <c r="N2982" i="1"/>
  <c r="O2992" i="1"/>
  <c r="N2992" i="1"/>
  <c r="O3002" i="1"/>
  <c r="N3002" i="1"/>
  <c r="O3012" i="1"/>
  <c r="N3012" i="1"/>
  <c r="N3022" i="1"/>
  <c r="O3022" i="1"/>
  <c r="O3032" i="1"/>
  <c r="N3032" i="1"/>
  <c r="O3042" i="1"/>
  <c r="N3042" i="1"/>
  <c r="N3052" i="1"/>
  <c r="O3052" i="1"/>
  <c r="N3062" i="1"/>
  <c r="O3062" i="1"/>
  <c r="N3072" i="1"/>
  <c r="O3072" i="1"/>
  <c r="O3082" i="1"/>
  <c r="N3082" i="1"/>
  <c r="N3092" i="1"/>
  <c r="O3092" i="1"/>
  <c r="O3102" i="1"/>
  <c r="N3102" i="1"/>
  <c r="O3112" i="1"/>
  <c r="N3112" i="1"/>
  <c r="N3122" i="1"/>
  <c r="O3122" i="1"/>
  <c r="O3132" i="1"/>
  <c r="N3132" i="1"/>
  <c r="O3142" i="1"/>
  <c r="N3142" i="1"/>
  <c r="N3152" i="1"/>
  <c r="O3152" i="1"/>
  <c r="N3162" i="1"/>
  <c r="O3162" i="1"/>
  <c r="O3172" i="1"/>
  <c r="N3172" i="1"/>
  <c r="N3182" i="1"/>
  <c r="O3182" i="1"/>
  <c r="O3192" i="1"/>
  <c r="N3192" i="1"/>
  <c r="O3202" i="1"/>
  <c r="N3202" i="1"/>
  <c r="N3212" i="1"/>
  <c r="O3212" i="1"/>
  <c r="N3222" i="1"/>
  <c r="O3222" i="1"/>
  <c r="O3232" i="1"/>
  <c r="N3232" i="1"/>
  <c r="O3242" i="1"/>
  <c r="N3242" i="1"/>
  <c r="O3252" i="1"/>
  <c r="N3252" i="1"/>
  <c r="N3262" i="1"/>
  <c r="O3262" i="1"/>
  <c r="O3272" i="1"/>
  <c r="N3272" i="1"/>
  <c r="N3282" i="1"/>
  <c r="O3282" i="1"/>
  <c r="N3292" i="1"/>
  <c r="O3292" i="1"/>
  <c r="O3302" i="1"/>
  <c r="N3302" i="1"/>
  <c r="O3312" i="1"/>
  <c r="N3312" i="1"/>
  <c r="N3322" i="1"/>
  <c r="O3322" i="1"/>
  <c r="O3332" i="1"/>
  <c r="N3332" i="1"/>
  <c r="N3342" i="1"/>
  <c r="N3352" i="1"/>
  <c r="O3352" i="1"/>
  <c r="N3362" i="1"/>
  <c r="O3362" i="1"/>
  <c r="N3372" i="1"/>
  <c r="O3382" i="1"/>
  <c r="N3382" i="1"/>
  <c r="O3392" i="1"/>
  <c r="N3392" i="1"/>
  <c r="N3402" i="1"/>
  <c r="O3402" i="1"/>
  <c r="O3412" i="1"/>
  <c r="N3412" i="1"/>
  <c r="N3422" i="1"/>
  <c r="O3422" i="1"/>
  <c r="O3432" i="1"/>
  <c r="N3432" i="1"/>
  <c r="N3444" i="1"/>
  <c r="O3444" i="1"/>
  <c r="O3454" i="1"/>
  <c r="N3454" i="1"/>
  <c r="O3464" i="1"/>
  <c r="N3464" i="1"/>
  <c r="G3474" i="1"/>
  <c r="N3474" i="1"/>
  <c r="N3484" i="1"/>
  <c r="O3484" i="1"/>
  <c r="O3494" i="1"/>
  <c r="N3494" i="1"/>
  <c r="O3504" i="1"/>
  <c r="N3504" i="1"/>
  <c r="N3514" i="1"/>
  <c r="O3514" i="1"/>
  <c r="O3524" i="1"/>
  <c r="N3524" i="1"/>
  <c r="O3534" i="1"/>
  <c r="N3534" i="1"/>
  <c r="N3544" i="1"/>
  <c r="O3544" i="1"/>
  <c r="O3554" i="1"/>
  <c r="N3554" i="1"/>
  <c r="O3564" i="1"/>
  <c r="N3564" i="1"/>
  <c r="N3574" i="1"/>
  <c r="O3574" i="1"/>
  <c r="N3584" i="1"/>
  <c r="O3584" i="1"/>
  <c r="O3594" i="1"/>
  <c r="N3594" i="1"/>
  <c r="O3604" i="1"/>
  <c r="N3604" i="1"/>
  <c r="O3614" i="1"/>
  <c r="N3614" i="1"/>
  <c r="N3624" i="1"/>
  <c r="N3634" i="1"/>
  <c r="O3634" i="1"/>
  <c r="N3644" i="1"/>
  <c r="O3644" i="1"/>
  <c r="O3654" i="1"/>
  <c r="N3654" i="1"/>
  <c r="O3664" i="1"/>
  <c r="N3664" i="1"/>
  <c r="O3674" i="1"/>
  <c r="N3674" i="1"/>
  <c r="N3684" i="1"/>
  <c r="O3684" i="1"/>
  <c r="O3694" i="1"/>
  <c r="N3694" i="1"/>
  <c r="O3704" i="1"/>
  <c r="N3704" i="1"/>
  <c r="N3714" i="1"/>
  <c r="O3714" i="1"/>
  <c r="O3728" i="1"/>
  <c r="N3728" i="1"/>
  <c r="O3738" i="1"/>
  <c r="N3738" i="1"/>
  <c r="O3748" i="1"/>
  <c r="N3748" i="1"/>
  <c r="N3758" i="1"/>
  <c r="O3758" i="1"/>
  <c r="N3768" i="1"/>
  <c r="O3768" i="1"/>
  <c r="N3778" i="1"/>
  <c r="O3778" i="1"/>
  <c r="O3788" i="1"/>
  <c r="N3788" i="1"/>
  <c r="O3798" i="1"/>
  <c r="N3798" i="1"/>
  <c r="O3808" i="1"/>
  <c r="N3808" i="1"/>
  <c r="N3818" i="1"/>
  <c r="O3818" i="1"/>
  <c r="N3828" i="1"/>
  <c r="O3828" i="1"/>
  <c r="O3838" i="1"/>
  <c r="N3838" i="1"/>
  <c r="O3848" i="1"/>
  <c r="N3848" i="1"/>
  <c r="O3858" i="1"/>
  <c r="N3858" i="1"/>
  <c r="N3868" i="1"/>
  <c r="O3868" i="1"/>
  <c r="N3878" i="1"/>
  <c r="O3878" i="1"/>
  <c r="O3888" i="1"/>
  <c r="N3888" i="1"/>
  <c r="N3898" i="1"/>
  <c r="O3898" i="1"/>
  <c r="N3908" i="1"/>
  <c r="O3918" i="1"/>
  <c r="N3918" i="1"/>
  <c r="O3928" i="1"/>
  <c r="N3928" i="1"/>
  <c r="N3938" i="1"/>
  <c r="O3938" i="1"/>
  <c r="G3948" i="1"/>
  <c r="N3948" i="1"/>
  <c r="O3958" i="1"/>
  <c r="N3958" i="1"/>
  <c r="N3968" i="1"/>
  <c r="O3968" i="1"/>
  <c r="N3978" i="1"/>
  <c r="O3978" i="1"/>
  <c r="O3988" i="1"/>
  <c r="N3988" i="1"/>
  <c r="N3998" i="1"/>
  <c r="O3998" i="1"/>
  <c r="O4008" i="1"/>
  <c r="N4008" i="1"/>
  <c r="N4018" i="1"/>
  <c r="O4018" i="1"/>
  <c r="O4028" i="1"/>
  <c r="N4028" i="1"/>
  <c r="O4038" i="1"/>
  <c r="N4038" i="1"/>
  <c r="N4048" i="1"/>
  <c r="O4048" i="1"/>
  <c r="O4058" i="1"/>
  <c r="N4058" i="1"/>
  <c r="N4068" i="1"/>
  <c r="O4068" i="1"/>
  <c r="N4080" i="1"/>
  <c r="N4090" i="1"/>
  <c r="O4090" i="1"/>
  <c r="O4100" i="1"/>
  <c r="N4100" i="1"/>
  <c r="O4110" i="1"/>
  <c r="N4110" i="1"/>
  <c r="O4120" i="1"/>
  <c r="N4120" i="1"/>
  <c r="N4130" i="1"/>
  <c r="O4130" i="1"/>
  <c r="O4140" i="1"/>
  <c r="N4140" i="1"/>
  <c r="O4150" i="1"/>
  <c r="N4150" i="1"/>
  <c r="O4160" i="1"/>
  <c r="N4160" i="1"/>
  <c r="O4170" i="1"/>
  <c r="N4170" i="1"/>
  <c r="N4180" i="1"/>
  <c r="O4190" i="1"/>
  <c r="N4190" i="1"/>
  <c r="O4200" i="1"/>
  <c r="N4200" i="1"/>
  <c r="O4210" i="1"/>
  <c r="N4210" i="1"/>
  <c r="N4220" i="1"/>
  <c r="O4220" i="1"/>
  <c r="O4230" i="1"/>
  <c r="N4230" i="1"/>
  <c r="N4240" i="1"/>
  <c r="O4240" i="1"/>
  <c r="O4250" i="1"/>
  <c r="N4250" i="1"/>
  <c r="N4260" i="1"/>
  <c r="O4260" i="1"/>
  <c r="O4270" i="1"/>
  <c r="N4270" i="1"/>
  <c r="N4280" i="1"/>
  <c r="O4280" i="1"/>
  <c r="N4290" i="1"/>
  <c r="O4290" i="1"/>
  <c r="O4300" i="1"/>
  <c r="N4300" i="1"/>
  <c r="O4310" i="1"/>
  <c r="N4310" i="1"/>
  <c r="O4320" i="1"/>
  <c r="N4320" i="1"/>
  <c r="N4330" i="1"/>
  <c r="O4330" i="1"/>
  <c r="O4340" i="1"/>
  <c r="N4340" i="1"/>
  <c r="N4350" i="1"/>
  <c r="O4350" i="1"/>
  <c r="O4360" i="1"/>
  <c r="N4360" i="1"/>
  <c r="O4370" i="1"/>
  <c r="N4370" i="1"/>
  <c r="O4380" i="1"/>
  <c r="N4380" i="1"/>
  <c r="N4390" i="1"/>
  <c r="O4390" i="1"/>
  <c r="O4400" i="1"/>
  <c r="N4400" i="1"/>
  <c r="O4410" i="1"/>
  <c r="N4410" i="1"/>
  <c r="O4420" i="1"/>
  <c r="N4420" i="1"/>
  <c r="O4430" i="1"/>
  <c r="N4430" i="1"/>
  <c r="O4440" i="1"/>
  <c r="N4440" i="1"/>
  <c r="N4450" i="1"/>
  <c r="O4450" i="1"/>
  <c r="O4460" i="1"/>
  <c r="N4460" i="1"/>
  <c r="O4470" i="1"/>
  <c r="N4470" i="1"/>
  <c r="N4480" i="1"/>
  <c r="N4490" i="1"/>
  <c r="O4490" i="1"/>
  <c r="N4500" i="1"/>
  <c r="O4500" i="1"/>
  <c r="O4510" i="1"/>
  <c r="N4510" i="1"/>
  <c r="O4520" i="1"/>
  <c r="N4520" i="1"/>
  <c r="N4530" i="1"/>
  <c r="O4530" i="1"/>
  <c r="O4540" i="1"/>
  <c r="N4540" i="1"/>
  <c r="O4550" i="1"/>
  <c r="N4550" i="1"/>
  <c r="O4560" i="1"/>
  <c r="N4560" i="1"/>
  <c r="O4570" i="1"/>
  <c r="N4570" i="1"/>
  <c r="O4580" i="1"/>
  <c r="N4580" i="1"/>
  <c r="O4590" i="1"/>
  <c r="N4590" i="1"/>
  <c r="O4600" i="1"/>
  <c r="N4600" i="1"/>
  <c r="G4610" i="1"/>
  <c r="N4610" i="1"/>
  <c r="O4620" i="1"/>
  <c r="N4620" i="1"/>
  <c r="O4630" i="1"/>
  <c r="N4630" i="1"/>
  <c r="O4640" i="1"/>
  <c r="N4640" i="1"/>
  <c r="O4650" i="1"/>
  <c r="N4650" i="1"/>
  <c r="O4660" i="1"/>
  <c r="N4660" i="1"/>
  <c r="O4670" i="1"/>
  <c r="N4670" i="1"/>
  <c r="O4681" i="1"/>
  <c r="N4681" i="1"/>
  <c r="O4691" i="1"/>
  <c r="N4691" i="1"/>
  <c r="N4701" i="1"/>
  <c r="O4701" i="1"/>
  <c r="O4711" i="1"/>
  <c r="N4711" i="1"/>
  <c r="O4721" i="1"/>
  <c r="N4721" i="1"/>
  <c r="O4731" i="1"/>
  <c r="N4731" i="1"/>
  <c r="O4741" i="1"/>
  <c r="N4741" i="1"/>
  <c r="O4751" i="1"/>
  <c r="N4751" i="1"/>
  <c r="O4761" i="1"/>
  <c r="N4761" i="1"/>
  <c r="O4771" i="1"/>
  <c r="N4771" i="1"/>
  <c r="O4781" i="1"/>
  <c r="N4781" i="1"/>
  <c r="O4791" i="1"/>
  <c r="N4791" i="1"/>
  <c r="O4801" i="1"/>
  <c r="N4801" i="1"/>
  <c r="N4811" i="1"/>
  <c r="O4821" i="1"/>
  <c r="N4821" i="1"/>
  <c r="O4831" i="1"/>
  <c r="N4831" i="1"/>
  <c r="O4841" i="1"/>
  <c r="N4841" i="1"/>
  <c r="O4851" i="1"/>
  <c r="N4851" i="1"/>
  <c r="O4861" i="1"/>
  <c r="N4861" i="1"/>
  <c r="O4874" i="1"/>
  <c r="N4874" i="1"/>
  <c r="O4884" i="1"/>
  <c r="N4884" i="1"/>
  <c r="N4894" i="1"/>
  <c r="O4894" i="1"/>
  <c r="O4904" i="1"/>
  <c r="N4904" i="1"/>
  <c r="O4914" i="1"/>
  <c r="N4914" i="1"/>
  <c r="O4924" i="1"/>
  <c r="N4924" i="1"/>
  <c r="N4934" i="1"/>
  <c r="O4934" i="1"/>
  <c r="O4944" i="1"/>
  <c r="N4944" i="1"/>
  <c r="O4943" i="1" s="1"/>
  <c r="N4954" i="1"/>
  <c r="O4954" i="1"/>
  <c r="N4964" i="1"/>
  <c r="O4964" i="1"/>
  <c r="O4974" i="1"/>
  <c r="N4974" i="1"/>
  <c r="N4984" i="1"/>
  <c r="O4984" i="1"/>
  <c r="O4994" i="1"/>
  <c r="N4994" i="1"/>
  <c r="N5004" i="1"/>
  <c r="O5004" i="1"/>
  <c r="O5014" i="1"/>
  <c r="N5014" i="1"/>
  <c r="N5024" i="1"/>
  <c r="O5024" i="1"/>
  <c r="N5034" i="1"/>
  <c r="O5034" i="1"/>
  <c r="O5044" i="1"/>
  <c r="N5044" i="1"/>
  <c r="O5054" i="1"/>
  <c r="N5054" i="1"/>
  <c r="N5064" i="1"/>
  <c r="O5064" i="1"/>
  <c r="O5074" i="1"/>
  <c r="N5074" i="1"/>
  <c r="N5084" i="1"/>
  <c r="O5094" i="1"/>
  <c r="N5094" i="1"/>
  <c r="O5104" i="1"/>
  <c r="N5104" i="1"/>
  <c r="O5114" i="1"/>
  <c r="N5114" i="1"/>
  <c r="O5124" i="1"/>
  <c r="N5124" i="1"/>
  <c r="O5134" i="1"/>
  <c r="N5134" i="1"/>
  <c r="O5144" i="1"/>
  <c r="N5144" i="1"/>
  <c r="N5154" i="1"/>
  <c r="G5164" i="1"/>
  <c r="N5164" i="1"/>
  <c r="O5174" i="1"/>
  <c r="N5174" i="1"/>
  <c r="O5184" i="1"/>
  <c r="N5184" i="1"/>
  <c r="O5194" i="1"/>
  <c r="N5194" i="1"/>
  <c r="O5204" i="1"/>
  <c r="N5204" i="1"/>
  <c r="O5214" i="1"/>
  <c r="N5214" i="1"/>
  <c r="N5224" i="1"/>
  <c r="O5224" i="1"/>
  <c r="N5234" i="1"/>
  <c r="O5234" i="1"/>
  <c r="O5244" i="1"/>
  <c r="N5244" i="1"/>
  <c r="N5254" i="1"/>
  <c r="O5254" i="1"/>
  <c r="O5264" i="1"/>
  <c r="N5264" i="1"/>
  <c r="N5274" i="1"/>
  <c r="O5274" i="1"/>
  <c r="N5284" i="1"/>
  <c r="O5284" i="1"/>
  <c r="O5294" i="1"/>
  <c r="N5294" i="1"/>
  <c r="O5304" i="1"/>
  <c r="N5304" i="1"/>
  <c r="O5314" i="1"/>
  <c r="N5314" i="1"/>
  <c r="N5324" i="1"/>
  <c r="O5324" i="1"/>
  <c r="N5334" i="1"/>
  <c r="O5334" i="1"/>
  <c r="N5344" i="1"/>
  <c r="O5344" i="1"/>
  <c r="O5354" i="1"/>
  <c r="N5354" i="1"/>
  <c r="O5364" i="1"/>
  <c r="N5364" i="1"/>
  <c r="N5374" i="1"/>
  <c r="O5374" i="1"/>
  <c r="N5384" i="1"/>
  <c r="O5384" i="1"/>
  <c r="O5394" i="1"/>
  <c r="N5394" i="1"/>
  <c r="O5404" i="1"/>
  <c r="N5404" i="1"/>
  <c r="N5414" i="1"/>
  <c r="O5414" i="1"/>
  <c r="O5424" i="1"/>
  <c r="N5424" i="1"/>
  <c r="O5434" i="1"/>
  <c r="N5434" i="1"/>
  <c r="O5444" i="1"/>
  <c r="N5444" i="1"/>
  <c r="N5454" i="1"/>
  <c r="O5454" i="1"/>
  <c r="N5464" i="1"/>
  <c r="O5464" i="1"/>
  <c r="O5474" i="1"/>
  <c r="N5474" i="1"/>
  <c r="N5484" i="1"/>
  <c r="O5484" i="1"/>
  <c r="O5494" i="1"/>
  <c r="N5494" i="1"/>
  <c r="O5504" i="1"/>
  <c r="N5504" i="1"/>
  <c r="O5514" i="1"/>
  <c r="N5514" i="1"/>
  <c r="N5524" i="1"/>
  <c r="O5524" i="1"/>
  <c r="O5534" i="1"/>
  <c r="N5534" i="1"/>
  <c r="O5544" i="1"/>
  <c r="N5544" i="1"/>
  <c r="N5554" i="1"/>
  <c r="O5554" i="1"/>
  <c r="O5564" i="1"/>
  <c r="N5564" i="1"/>
  <c r="O5574" i="1"/>
  <c r="N5574" i="1"/>
  <c r="O5584" i="1"/>
  <c r="N5584" i="1"/>
  <c r="O5594" i="1"/>
  <c r="N5594" i="1"/>
  <c r="O5604" i="1"/>
  <c r="N5604" i="1"/>
  <c r="N5614" i="1"/>
  <c r="O5624" i="1"/>
  <c r="N5624" i="1"/>
  <c r="N5634" i="1"/>
  <c r="O5634" i="1"/>
  <c r="O5644" i="1"/>
  <c r="N5644" i="1"/>
  <c r="O5654" i="1"/>
  <c r="N5654" i="1"/>
  <c r="O5664" i="1"/>
  <c r="N5664" i="1"/>
  <c r="O5674" i="1"/>
  <c r="N5674" i="1"/>
  <c r="O5684" i="1"/>
  <c r="N5684" i="1"/>
  <c r="O5694" i="1"/>
  <c r="N5694" i="1"/>
  <c r="O5704" i="1"/>
  <c r="N5704" i="1"/>
  <c r="O5714" i="1"/>
  <c r="N5714" i="1"/>
  <c r="O5724" i="1"/>
  <c r="N5724" i="1"/>
  <c r="N5734" i="1"/>
  <c r="O5734" i="1"/>
  <c r="N5744" i="1"/>
  <c r="O5744" i="1"/>
  <c r="O5754" i="1"/>
  <c r="N5754" i="1"/>
  <c r="O5764" i="1"/>
  <c r="N5764" i="1"/>
  <c r="N5774" i="1"/>
  <c r="O5774" i="1"/>
  <c r="N5784" i="1"/>
  <c r="O5784" i="1"/>
  <c r="O5794" i="1"/>
  <c r="N5794" i="1"/>
  <c r="O5804" i="1"/>
  <c r="N5804" i="1"/>
  <c r="N5814" i="1"/>
  <c r="O5814" i="1"/>
  <c r="N5824" i="1"/>
  <c r="O5824" i="1"/>
  <c r="N5834" i="1"/>
  <c r="O5834" i="1"/>
  <c r="N5844" i="1"/>
  <c r="O5844" i="1"/>
  <c r="N5854" i="1"/>
  <c r="O5864" i="1"/>
  <c r="N5864" i="1"/>
  <c r="O5874" i="1"/>
  <c r="N5874" i="1"/>
  <c r="N5884" i="1"/>
  <c r="O5884" i="1"/>
  <c r="O5894" i="1"/>
  <c r="N5894" i="1"/>
  <c r="N5904" i="1"/>
  <c r="O5914" i="1"/>
  <c r="N5914" i="1"/>
  <c r="N5924" i="1"/>
  <c r="O5924" i="1"/>
  <c r="N5934" i="1"/>
  <c r="O5934" i="1"/>
  <c r="O5944" i="1"/>
  <c r="N5944" i="1"/>
  <c r="O5954" i="1"/>
  <c r="N5954" i="1"/>
  <c r="O5964" i="1"/>
  <c r="N5964" i="1"/>
  <c r="N50" i="1"/>
  <c r="O50" i="1"/>
  <c r="N81" i="1"/>
  <c r="O81" i="1"/>
  <c r="O111" i="1"/>
  <c r="N111" i="1"/>
  <c r="O151" i="1"/>
  <c r="N151" i="1"/>
  <c r="N395" i="1"/>
  <c r="O524" i="1"/>
  <c r="N524" i="1"/>
  <c r="O731" i="1"/>
  <c r="N731" i="1"/>
  <c r="O40" i="1"/>
  <c r="N40" i="1"/>
  <c r="O91" i="1"/>
  <c r="N91" i="1"/>
  <c r="O161" i="1"/>
  <c r="N161" i="1"/>
  <c r="O429" i="1"/>
  <c r="N429" i="1"/>
  <c r="O569" i="1"/>
  <c r="N569" i="1"/>
  <c r="O749" i="1"/>
  <c r="N749" i="1"/>
  <c r="N19" i="1"/>
  <c r="O19" i="1"/>
  <c r="G101" i="1"/>
  <c r="N101" i="1"/>
  <c r="N171" i="1"/>
  <c r="O171" i="1"/>
  <c r="N439" i="1"/>
  <c r="O439" i="1"/>
  <c r="N579" i="1"/>
  <c r="O579" i="1"/>
  <c r="N678" i="1"/>
  <c r="O678" i="1"/>
  <c r="O771" i="1"/>
  <c r="N771" i="1"/>
  <c r="O893" i="1"/>
  <c r="N893" i="1"/>
  <c r="O933" i="1"/>
  <c r="N933" i="1"/>
  <c r="O1003" i="1"/>
  <c r="N1003" i="1"/>
  <c r="N1063" i="1"/>
  <c r="O1063" i="1"/>
  <c r="O1133" i="1"/>
  <c r="N1133" i="1"/>
  <c r="O1173" i="1"/>
  <c r="N1173" i="1"/>
  <c r="O1243" i="1"/>
  <c r="N1243" i="1"/>
  <c r="O1313" i="1"/>
  <c r="N1313" i="1"/>
  <c r="O1363" i="1"/>
  <c r="N1363" i="1"/>
  <c r="O1423" i="1"/>
  <c r="N1423" i="1"/>
  <c r="O1483" i="1"/>
  <c r="N1483" i="1"/>
  <c r="O1559" i="1"/>
  <c r="N1559" i="1"/>
  <c r="O1824" i="1"/>
  <c r="N1824" i="1"/>
  <c r="O1912" i="1"/>
  <c r="N1912" i="1"/>
  <c r="O1979" i="1"/>
  <c r="N1979" i="1"/>
  <c r="O2049" i="1"/>
  <c r="N2049" i="1"/>
  <c r="O2101" i="1"/>
  <c r="N2101" i="1"/>
  <c r="N2155" i="1"/>
  <c r="O2155" i="1"/>
  <c r="N2195" i="1"/>
  <c r="O2195" i="1"/>
  <c r="O2245" i="1"/>
  <c r="N2245" i="1"/>
  <c r="N2295" i="1"/>
  <c r="O2356" i="1"/>
  <c r="N2356" i="1"/>
  <c r="O2416" i="1"/>
  <c r="N2416" i="1"/>
  <c r="O2456" i="1"/>
  <c r="N2456" i="1"/>
  <c r="O2496" i="1"/>
  <c r="N2496" i="1"/>
  <c r="O2536" i="1"/>
  <c r="N2536" i="1"/>
  <c r="O2576" i="1"/>
  <c r="N2576" i="1"/>
  <c r="O2606" i="1"/>
  <c r="N2606" i="1"/>
  <c r="O2636" i="1"/>
  <c r="N2636" i="1"/>
  <c r="O2686" i="1"/>
  <c r="N2686" i="1"/>
  <c r="O2736" i="1"/>
  <c r="N2736" i="1"/>
  <c r="O2776" i="1"/>
  <c r="N2776" i="1"/>
  <c r="O2816" i="1"/>
  <c r="N2816" i="1"/>
  <c r="O2856" i="1"/>
  <c r="N2856" i="1"/>
  <c r="O2896" i="1"/>
  <c r="N2896" i="1"/>
  <c r="N2937" i="1"/>
  <c r="O2937" i="1"/>
  <c r="N2977" i="1"/>
  <c r="O2977" i="1"/>
  <c r="N3017" i="1"/>
  <c r="O3017" i="1"/>
  <c r="N3057" i="1"/>
  <c r="O3057" i="1"/>
  <c r="N3077" i="1"/>
  <c r="O3077" i="1"/>
  <c r="N3117" i="1"/>
  <c r="O3117" i="1"/>
  <c r="N3157" i="1"/>
  <c r="O3157" i="1"/>
  <c r="N3207" i="1"/>
  <c r="O3207" i="1"/>
  <c r="N3257" i="1"/>
  <c r="O3257" i="1"/>
  <c r="N3297" i="1"/>
  <c r="O3297" i="1"/>
  <c r="N3337" i="1"/>
  <c r="O3337" i="1"/>
  <c r="N3387" i="1"/>
  <c r="N3427" i="1"/>
  <c r="O3427" i="1"/>
  <c r="O3459" i="1"/>
  <c r="N3459" i="1"/>
  <c r="N3509" i="1"/>
  <c r="N3569" i="1"/>
  <c r="O3569" i="1"/>
  <c r="N3609" i="1"/>
  <c r="O3609" i="1"/>
  <c r="N3649" i="1"/>
  <c r="O3649" i="1"/>
  <c r="N3689" i="1"/>
  <c r="O3689" i="1"/>
  <c r="N3733" i="1"/>
  <c r="O3733" i="1"/>
  <c r="N3773" i="1"/>
  <c r="O3773" i="1"/>
  <c r="O3813" i="1"/>
  <c r="N3813" i="1"/>
  <c r="O3853" i="1"/>
  <c r="N3853" i="1"/>
  <c r="N3893" i="1"/>
  <c r="O3943" i="1"/>
  <c r="N3943" i="1"/>
  <c r="O3983" i="1"/>
  <c r="N3983" i="1"/>
  <c r="N4033" i="1"/>
  <c r="O4085" i="1"/>
  <c r="N4085" i="1"/>
  <c r="O4135" i="1"/>
  <c r="N4135" i="1"/>
  <c r="O4175" i="1"/>
  <c r="N4175" i="1"/>
  <c r="O4205" i="1"/>
  <c r="N4205" i="1"/>
  <c r="N4255" i="1"/>
  <c r="N4295" i="1"/>
  <c r="O4295" i="1"/>
  <c r="O4325" i="1"/>
  <c r="N4325" i="1"/>
  <c r="N4365" i="1"/>
  <c r="O4365" i="1"/>
  <c r="O4405" i="1"/>
  <c r="N4405" i="1"/>
  <c r="O4445" i="1"/>
  <c r="N4445" i="1"/>
  <c r="O4485" i="1"/>
  <c r="N4485" i="1"/>
  <c r="N4525" i="1"/>
  <c r="O4525" i="1"/>
  <c r="N4565" i="1"/>
  <c r="O4565" i="1"/>
  <c r="N4595" i="1"/>
  <c r="O4595" i="1"/>
  <c r="N4635" i="1"/>
  <c r="O4635" i="1"/>
  <c r="N4676" i="1"/>
  <c r="O4676" i="1"/>
  <c r="O4716" i="1"/>
  <c r="N4716" i="1"/>
  <c r="O4756" i="1"/>
  <c r="N4756" i="1"/>
  <c r="O4796" i="1"/>
  <c r="N4796" i="1"/>
  <c r="O4826" i="1"/>
  <c r="N4826" i="1"/>
  <c r="N4869" i="1"/>
  <c r="O4869" i="1"/>
  <c r="O4909" i="1"/>
  <c r="N4909" i="1"/>
  <c r="N4949" i="1"/>
  <c r="O4989" i="1"/>
  <c r="N4989" i="1"/>
  <c r="N5029" i="1"/>
  <c r="O5029" i="1"/>
  <c r="O5069" i="1"/>
  <c r="N5069" i="1"/>
  <c r="N5109" i="1"/>
  <c r="O5149" i="1"/>
  <c r="N5149" i="1"/>
  <c r="N5179" i="1"/>
  <c r="O5179" i="1"/>
  <c r="N5219" i="1"/>
  <c r="O5259" i="1"/>
  <c r="N5259" i="1"/>
  <c r="N5299" i="1"/>
  <c r="O5299" i="1"/>
  <c r="N5339" i="1"/>
  <c r="O5339" i="1"/>
  <c r="N5369" i="1"/>
  <c r="O5369" i="1"/>
  <c r="N5409" i="1"/>
  <c r="O5409" i="1"/>
  <c r="O5449" i="1"/>
  <c r="N5449" i="1"/>
  <c r="O5489" i="1"/>
  <c r="N5489" i="1"/>
  <c r="O5519" i="1"/>
  <c r="N5519" i="1"/>
  <c r="O5559" i="1"/>
  <c r="N5559" i="1"/>
  <c r="O5599" i="1"/>
  <c r="N5599" i="1"/>
  <c r="O5639" i="1"/>
  <c r="N5639" i="1"/>
  <c r="N5679" i="1"/>
  <c r="N5719" i="1"/>
  <c r="O5719" i="1"/>
  <c r="O5759" i="1"/>
  <c r="N5759" i="1"/>
  <c r="N5809" i="1"/>
  <c r="O5809" i="1"/>
  <c r="O5859" i="1"/>
  <c r="N5859" i="1"/>
  <c r="O5899" i="1"/>
  <c r="N5899" i="1"/>
  <c r="O5949" i="1"/>
  <c r="N5949" i="1"/>
  <c r="N41" i="1"/>
  <c r="N82" i="1"/>
  <c r="O82" i="1"/>
  <c r="N122" i="1"/>
  <c r="O122" i="1"/>
  <c r="O162" i="1"/>
  <c r="N162" i="1"/>
  <c r="O378" i="1"/>
  <c r="N378" i="1"/>
  <c r="N440" i="1"/>
  <c r="O440" i="1"/>
  <c r="N525" i="1"/>
  <c r="O525" i="1"/>
  <c r="N600" i="1"/>
  <c r="O600" i="1"/>
  <c r="N750" i="1"/>
  <c r="O750" i="1"/>
  <c r="O797" i="1"/>
  <c r="N797" i="1"/>
  <c r="N864" i="1"/>
  <c r="O864" i="1"/>
  <c r="O904" i="1"/>
  <c r="N904" i="1"/>
  <c r="O944" i="1"/>
  <c r="N944" i="1"/>
  <c r="O984" i="1"/>
  <c r="N984" i="1"/>
  <c r="O1024" i="1"/>
  <c r="N1024" i="1"/>
  <c r="O1064" i="1"/>
  <c r="N1064" i="1"/>
  <c r="O1114" i="1"/>
  <c r="N1114" i="1"/>
  <c r="O1154" i="1"/>
  <c r="N1154" i="1"/>
  <c r="N1204" i="1"/>
  <c r="O1204" i="1"/>
  <c r="O1244" i="1"/>
  <c r="N1244" i="1"/>
  <c r="N1284" i="1"/>
  <c r="O1284" i="1"/>
  <c r="O1324" i="1"/>
  <c r="N1324" i="1"/>
  <c r="O1364" i="1"/>
  <c r="N1364" i="1"/>
  <c r="N1404" i="1"/>
  <c r="O1404" i="1"/>
  <c r="O1444" i="1"/>
  <c r="N1444" i="1"/>
  <c r="N1484" i="1"/>
  <c r="O1484" i="1"/>
  <c r="O1530" i="1"/>
  <c r="N1530" i="1"/>
  <c r="O1775" i="1"/>
  <c r="N1775" i="1"/>
  <c r="O1815" i="1"/>
  <c r="N1815" i="1"/>
  <c r="N1871" i="1"/>
  <c r="O1871" i="1"/>
  <c r="O1913" i="1"/>
  <c r="N1913" i="1"/>
  <c r="O1970" i="1"/>
  <c r="N1970" i="1"/>
  <c r="N2000" i="1"/>
  <c r="O2000" i="1"/>
  <c r="N2050" i="1"/>
  <c r="O2050" i="1"/>
  <c r="N2092" i="1"/>
  <c r="O2092" i="1"/>
  <c r="N2134" i="1"/>
  <c r="O2134" i="1"/>
  <c r="O2196" i="1"/>
  <c r="N2196" i="1"/>
  <c r="O2306" i="1"/>
  <c r="N2306" i="1"/>
  <c r="N2347" i="1"/>
  <c r="O2347" i="1"/>
  <c r="N2387" i="1"/>
  <c r="O2387" i="1"/>
  <c r="N2437" i="1"/>
  <c r="O2437" i="1"/>
  <c r="N2517" i="1"/>
  <c r="O2517" i="1"/>
  <c r="N2857" i="1"/>
  <c r="O2857" i="1"/>
  <c r="O2938" i="1"/>
  <c r="N2938" i="1"/>
  <c r="O3228" i="1"/>
  <c r="N3228" i="1"/>
  <c r="N3268" i="1"/>
  <c r="O3268" i="1"/>
  <c r="O3298" i="1"/>
  <c r="N3298" i="1"/>
  <c r="O3338" i="1"/>
  <c r="N3338" i="1"/>
  <c r="N3378" i="1"/>
  <c r="O3378" i="1"/>
  <c r="N3418" i="1"/>
  <c r="O3418" i="1"/>
  <c r="O3460" i="1"/>
  <c r="N3460" i="1"/>
  <c r="N3500" i="1"/>
  <c r="O3500" i="1"/>
  <c r="N3540" i="1"/>
  <c r="O3540" i="1"/>
  <c r="N3580" i="1"/>
  <c r="O3580" i="1"/>
  <c r="O3620" i="1"/>
  <c r="N3620" i="1"/>
  <c r="O3660" i="1"/>
  <c r="N3660" i="1"/>
  <c r="N3700" i="1"/>
  <c r="O3700" i="1"/>
  <c r="O3774" i="1"/>
  <c r="N3774" i="1"/>
  <c r="O3934" i="1"/>
  <c r="N3934" i="1"/>
  <c r="O4777" i="1"/>
  <c r="N4777" i="1"/>
  <c r="O4807" i="1"/>
  <c r="N4807" i="1"/>
  <c r="O4837" i="1"/>
  <c r="N4837" i="1"/>
  <c r="O4870" i="1"/>
  <c r="N4870" i="1"/>
  <c r="N4900" i="1"/>
  <c r="O4930" i="1"/>
  <c r="N4930" i="1"/>
  <c r="N4960" i="1"/>
  <c r="O4960" i="1"/>
  <c r="N4990" i="1"/>
  <c r="O4990" i="1"/>
  <c r="N5020" i="1"/>
  <c r="O5020" i="1"/>
  <c r="N5050" i="1"/>
  <c r="O5050" i="1"/>
  <c r="O5080" i="1"/>
  <c r="N5080" i="1"/>
  <c r="O5100" i="1"/>
  <c r="N5100" i="1"/>
  <c r="O5130" i="1"/>
  <c r="N5130" i="1"/>
  <c r="O5160" i="1"/>
  <c r="N5160" i="1"/>
  <c r="O5200" i="1"/>
  <c r="N5200" i="1"/>
  <c r="N5230" i="1"/>
  <c r="O5250" i="1"/>
  <c r="N5250" i="1"/>
  <c r="O5280" i="1"/>
  <c r="N5280" i="1"/>
  <c r="N5310" i="1"/>
  <c r="N5340" i="1"/>
  <c r="O5340" i="1"/>
  <c r="O5370" i="1"/>
  <c r="N5370" i="1"/>
  <c r="O5400" i="1"/>
  <c r="N5400" i="1"/>
  <c r="N5430" i="1"/>
  <c r="O5430" i="1"/>
  <c r="N5450" i="1"/>
  <c r="O5450" i="1"/>
  <c r="N5480" i="1"/>
  <c r="O5480" i="1"/>
  <c r="N5510" i="1"/>
  <c r="O5510" i="1"/>
  <c r="N5540" i="1"/>
  <c r="O5540" i="1"/>
  <c r="O5570" i="1"/>
  <c r="N5570" i="1"/>
  <c r="G5600" i="1"/>
  <c r="N5600" i="1"/>
  <c r="G5650" i="1"/>
  <c r="N5650" i="1"/>
  <c r="N5680" i="1"/>
  <c r="N5710" i="1"/>
  <c r="O5710" i="1"/>
  <c r="N5740" i="1"/>
  <c r="O5740" i="1"/>
  <c r="O5770" i="1"/>
  <c r="N5770" i="1"/>
  <c r="O5800" i="1"/>
  <c r="N5800" i="1"/>
  <c r="O5830" i="1"/>
  <c r="N5830" i="1"/>
  <c r="O5860" i="1"/>
  <c r="N5860" i="1"/>
  <c r="N5900" i="1"/>
  <c r="O5900" i="1"/>
  <c r="N5930" i="1"/>
  <c r="O5930" i="1"/>
  <c r="O5960" i="1"/>
  <c r="N5960" i="1"/>
  <c r="O11" i="1"/>
  <c r="N11" i="1"/>
  <c r="O52" i="1"/>
  <c r="N52" i="1"/>
  <c r="N93" i="1"/>
  <c r="O93" i="1"/>
  <c r="O143" i="1"/>
  <c r="N143" i="1"/>
  <c r="N506" i="1"/>
  <c r="N5" i="1"/>
  <c r="O5" i="1"/>
  <c r="O29" i="1"/>
  <c r="N29" i="1"/>
  <c r="O56" i="1"/>
  <c r="N56" i="1"/>
  <c r="O76" i="1"/>
  <c r="N76" i="1"/>
  <c r="O97" i="1"/>
  <c r="N97" i="1"/>
  <c r="N117" i="1"/>
  <c r="O117" i="1"/>
  <c r="O137" i="1"/>
  <c r="N137" i="1"/>
  <c r="N147" i="1"/>
  <c r="O147" i="1"/>
  <c r="O167" i="1"/>
  <c r="N167" i="1"/>
  <c r="N362" i="1"/>
  <c r="O362" i="1"/>
  <c r="N389" i="1"/>
  <c r="N425" i="1"/>
  <c r="O425" i="1"/>
  <c r="O445" i="1"/>
  <c r="N445" i="1"/>
  <c r="N510" i="1"/>
  <c r="O510" i="1"/>
  <c r="O551" i="1"/>
  <c r="N551" i="1"/>
  <c r="O575" i="1"/>
  <c r="N575" i="1"/>
  <c r="O585" i="1"/>
  <c r="N585" i="1"/>
  <c r="O651" i="1"/>
  <c r="N651" i="1"/>
  <c r="N674" i="1"/>
  <c r="O674" i="1"/>
  <c r="O694" i="1"/>
  <c r="N694" i="1"/>
  <c r="N737" i="1"/>
  <c r="O737" i="1"/>
  <c r="O755" i="1"/>
  <c r="N755" i="1"/>
  <c r="N804" i="1"/>
  <c r="O804" i="1"/>
  <c r="O845" i="1"/>
  <c r="N845" i="1"/>
  <c r="O889" i="1"/>
  <c r="N889" i="1"/>
  <c r="O909" i="1"/>
  <c r="N909" i="1"/>
  <c r="O929" i="1"/>
  <c r="N929" i="1"/>
  <c r="N949" i="1"/>
  <c r="O949" i="1"/>
  <c r="N969" i="1"/>
  <c r="O989" i="1"/>
  <c r="N989" i="1"/>
  <c r="O1009" i="1"/>
  <c r="N1009" i="1"/>
  <c r="N1029" i="1"/>
  <c r="O1029" i="1"/>
  <c r="O1049" i="1"/>
  <c r="N1049" i="1"/>
  <c r="O1059" i="1"/>
  <c r="N1059" i="1"/>
  <c r="O1089" i="1"/>
  <c r="N1089" i="1"/>
  <c r="O1109" i="1"/>
  <c r="N1109" i="1"/>
  <c r="O1129" i="1"/>
  <c r="N1129" i="1"/>
  <c r="N1149" i="1"/>
  <c r="O1149" i="1"/>
  <c r="O1169" i="1"/>
  <c r="N1169" i="1"/>
  <c r="O1189" i="1"/>
  <c r="N1189" i="1"/>
  <c r="O1209" i="1"/>
  <c r="N1209" i="1"/>
  <c r="O1229" i="1"/>
  <c r="N1229" i="1"/>
  <c r="O1249" i="1"/>
  <c r="N1249" i="1"/>
  <c r="N1269" i="1"/>
  <c r="O1269" i="1"/>
  <c r="O1279" i="1"/>
  <c r="N1279" i="1"/>
  <c r="N1299" i="1"/>
  <c r="O1299" i="1"/>
  <c r="O1319" i="1"/>
  <c r="N1319" i="1"/>
  <c r="N1339" i="1"/>
  <c r="O1339" i="1"/>
  <c r="O1359" i="1"/>
  <c r="N1359" i="1"/>
  <c r="N1379" i="1"/>
  <c r="O1379" i="1"/>
  <c r="O1399" i="1"/>
  <c r="N1399" i="1"/>
  <c r="N1419" i="1"/>
  <c r="O1419" i="1"/>
  <c r="N1439" i="1"/>
  <c r="O1439" i="1"/>
  <c r="O1459" i="1"/>
  <c r="N1459" i="1"/>
  <c r="O1479" i="1"/>
  <c r="N1479" i="1"/>
  <c r="N1499" i="1"/>
  <c r="O1499" i="1"/>
  <c r="N1525" i="1"/>
  <c r="O1525" i="1"/>
  <c r="N1545" i="1"/>
  <c r="O1545" i="1"/>
  <c r="O1555" i="1"/>
  <c r="N1555" i="1"/>
  <c r="O1780" i="1"/>
  <c r="N1780" i="1"/>
  <c r="O1790" i="1"/>
  <c r="N1790" i="1"/>
  <c r="N1810" i="1"/>
  <c r="O1810" i="1"/>
  <c r="N1846" i="1"/>
  <c r="O1846" i="1"/>
  <c r="O1866" i="1"/>
  <c r="N1866" i="1"/>
  <c r="O1876" i="1"/>
  <c r="N1876" i="1"/>
  <c r="O1898" i="1"/>
  <c r="N1898" i="1"/>
  <c r="N1918" i="1"/>
  <c r="O1918" i="1"/>
  <c r="N1944" i="1"/>
  <c r="O1944" i="1"/>
  <c r="O1965" i="1"/>
  <c r="N1965" i="1"/>
  <c r="O1985" i="1"/>
  <c r="N1985" i="1"/>
  <c r="O2006" i="1"/>
  <c r="N2006" i="1"/>
  <c r="N2031" i="1"/>
  <c r="N2055" i="1"/>
  <c r="O2055" i="1"/>
  <c r="N2077" i="1"/>
  <c r="O2077" i="1"/>
  <c r="N2087" i="1"/>
  <c r="O2087" i="1"/>
  <c r="N2107" i="1"/>
  <c r="O2107" i="1"/>
  <c r="N2129" i="1"/>
  <c r="O2129" i="1"/>
  <c r="N2151" i="1"/>
  <c r="O2151" i="1"/>
  <c r="N2171" i="1"/>
  <c r="O2171" i="1"/>
  <c r="N2181" i="1"/>
  <c r="O2181" i="1"/>
  <c r="N2211" i="1"/>
  <c r="O2211" i="1"/>
  <c r="O2231" i="1"/>
  <c r="N2231" i="1"/>
  <c r="N2251" i="1"/>
  <c r="O2251" i="1"/>
  <c r="O2271" i="1"/>
  <c r="N2271" i="1"/>
  <c r="N2291" i="1"/>
  <c r="O2291" i="1"/>
  <c r="N2311" i="1"/>
  <c r="O2311" i="1"/>
  <c r="O2331" i="1"/>
  <c r="N2331" i="1"/>
  <c r="N2342" i="1"/>
  <c r="O2342" i="1"/>
  <c r="N2362" i="1"/>
  <c r="O2362" i="1"/>
  <c r="N2382" i="1"/>
  <c r="O2382" i="1"/>
  <c r="O2402" i="1"/>
  <c r="N2402" i="1"/>
  <c r="N2422" i="1"/>
  <c r="O2422" i="1"/>
  <c r="N2442" i="1"/>
  <c r="O2442" i="1"/>
  <c r="O2452" i="1"/>
  <c r="N2452" i="1"/>
  <c r="O2472" i="1"/>
  <c r="N2472" i="1"/>
  <c r="O2482" i="1"/>
  <c r="N2482" i="1"/>
  <c r="O2492" i="1"/>
  <c r="N2492" i="1"/>
  <c r="O2502" i="1"/>
  <c r="N2502" i="1"/>
  <c r="O2512" i="1"/>
  <c r="N2512" i="1"/>
  <c r="O2532" i="1"/>
  <c r="N2532" i="1"/>
  <c r="O2542" i="1"/>
  <c r="N2542" i="1"/>
  <c r="N2552" i="1"/>
  <c r="O2552" i="1"/>
  <c r="N2562" i="1"/>
  <c r="O2562" i="1"/>
  <c r="O2572" i="1"/>
  <c r="N2572" i="1"/>
  <c r="N2582" i="1"/>
  <c r="O2582" i="1"/>
  <c r="N2592" i="1"/>
  <c r="O2592" i="1"/>
  <c r="N2602" i="1"/>
  <c r="O2602" i="1"/>
  <c r="O2612" i="1"/>
  <c r="N2612" i="1"/>
  <c r="N2622" i="1"/>
  <c r="O2622" i="1"/>
  <c r="O2632" i="1"/>
  <c r="N2632" i="1"/>
  <c r="O2642" i="1"/>
  <c r="N2642" i="1"/>
  <c r="O2652" i="1"/>
  <c r="N2652" i="1"/>
  <c r="N2662" i="1"/>
  <c r="O2662" i="1"/>
  <c r="N2672" i="1"/>
  <c r="O2672" i="1"/>
  <c r="O2682" i="1"/>
  <c r="N2682" i="1"/>
  <c r="N2692" i="1"/>
  <c r="O2692" i="1"/>
  <c r="O2702" i="1"/>
  <c r="N2702" i="1"/>
  <c r="N2712" i="1"/>
  <c r="O2712" i="1"/>
  <c r="N2722" i="1"/>
  <c r="O2722" i="1"/>
  <c r="O2732" i="1"/>
  <c r="N2732" i="1"/>
  <c r="O2742" i="1"/>
  <c r="N2742" i="1"/>
  <c r="O2752" i="1"/>
  <c r="N2752" i="1"/>
  <c r="N2762" i="1"/>
  <c r="O2762" i="1"/>
  <c r="O2772" i="1"/>
  <c r="N2772" i="1"/>
  <c r="N2782" i="1"/>
  <c r="O2782" i="1"/>
  <c r="O2792" i="1"/>
  <c r="N2792" i="1"/>
  <c r="O2802" i="1"/>
  <c r="N2802" i="1"/>
  <c r="O2812" i="1"/>
  <c r="N2812" i="1"/>
  <c r="N2822" i="1"/>
  <c r="O2822" i="1"/>
  <c r="O2832" i="1"/>
  <c r="N2832" i="1"/>
  <c r="N2842" i="1"/>
  <c r="O2842" i="1"/>
  <c r="N2852" i="1"/>
  <c r="O2852" i="1"/>
  <c r="N2862" i="1"/>
  <c r="O2862" i="1"/>
  <c r="O2872" i="1"/>
  <c r="N2872" i="1"/>
  <c r="G2882" i="1"/>
  <c r="N2882" i="1"/>
  <c r="O2892" i="1"/>
  <c r="N2892" i="1"/>
  <c r="O2902" i="1"/>
  <c r="N2902" i="1"/>
  <c r="O2912" i="1"/>
  <c r="N2912" i="1"/>
  <c r="N2923" i="1"/>
  <c r="O2923" i="1"/>
  <c r="N2933" i="1"/>
  <c r="O2933" i="1"/>
  <c r="G2953" i="1"/>
  <c r="N2953" i="1"/>
  <c r="N2973" i="1"/>
  <c r="O2973" i="1"/>
  <c r="O2993" i="1"/>
  <c r="N2993" i="1"/>
  <c r="O3013" i="1"/>
  <c r="N3013" i="1"/>
  <c r="O3023" i="1"/>
  <c r="N3023" i="1"/>
  <c r="O3043" i="1"/>
  <c r="N3043" i="1"/>
  <c r="O3063" i="1"/>
  <c r="N3063" i="1"/>
  <c r="N3083" i="1"/>
  <c r="O3083" i="1"/>
  <c r="O3103" i="1"/>
  <c r="N3103" i="1"/>
  <c r="O3113" i="1"/>
  <c r="N3113" i="1"/>
  <c r="N3133" i="1"/>
  <c r="O3133" i="1"/>
  <c r="O3153" i="1"/>
  <c r="N3153" i="1"/>
  <c r="N3173" i="1"/>
  <c r="O3173" i="1"/>
  <c r="O3193" i="1"/>
  <c r="N3193" i="1"/>
  <c r="O3213" i="1"/>
  <c r="N3213" i="1"/>
  <c r="N3223" i="1"/>
  <c r="O3223" i="1"/>
  <c r="O3243" i="1"/>
  <c r="N3243" i="1"/>
  <c r="N3263" i="1"/>
  <c r="O3263" i="1"/>
  <c r="O3283" i="1"/>
  <c r="N3283" i="1"/>
  <c r="G3303" i="1"/>
  <c r="N3303" i="1"/>
  <c r="N3313" i="1"/>
  <c r="O3313" i="1"/>
  <c r="N3333" i="1"/>
  <c r="O3333" i="1"/>
  <c r="G3353" i="1"/>
  <c r="N3353" i="1"/>
  <c r="N3373" i="1"/>
  <c r="O3373" i="1"/>
  <c r="O3403" i="1"/>
  <c r="N3403" i="1"/>
  <c r="N3423" i="1"/>
  <c r="O3423" i="1"/>
  <c r="O3445" i="1"/>
  <c r="N3445" i="1"/>
  <c r="O3465" i="1"/>
  <c r="N3465" i="1"/>
  <c r="N3475" i="1"/>
  <c r="O3475" i="1"/>
  <c r="N3495" i="1"/>
  <c r="O3495" i="1"/>
  <c r="O3515" i="1"/>
  <c r="N3515" i="1"/>
  <c r="N3535" i="1"/>
  <c r="O3535" i="1"/>
  <c r="N3555" i="1"/>
  <c r="O3555" i="1"/>
  <c r="O3575" i="1"/>
  <c r="N3575" i="1"/>
  <c r="N3595" i="1"/>
  <c r="O3595" i="1"/>
  <c r="O3615" i="1"/>
  <c r="N3615" i="1"/>
  <c r="O3635" i="1"/>
  <c r="N3635" i="1"/>
  <c r="N3655" i="1"/>
  <c r="O3655" i="1"/>
  <c r="O3675" i="1"/>
  <c r="N3675" i="1"/>
  <c r="N3705" i="1"/>
  <c r="O3705" i="1"/>
  <c r="N3739" i="1"/>
  <c r="O3759" i="1"/>
  <c r="N3759" i="1"/>
  <c r="N3779" i="1"/>
  <c r="O3779" i="1"/>
  <c r="O3799" i="1"/>
  <c r="N3799" i="1"/>
  <c r="N3829" i="1"/>
  <c r="O3829" i="1"/>
  <c r="N3849" i="1"/>
  <c r="O3849" i="1"/>
  <c r="O3869" i="1"/>
  <c r="N3869" i="1"/>
  <c r="N3889" i="1"/>
  <c r="O3889" i="1"/>
  <c r="N3909" i="1"/>
  <c r="O3909" i="1"/>
  <c r="O3929" i="1"/>
  <c r="N3929" i="1"/>
  <c r="O3949" i="1"/>
  <c r="N3949" i="1"/>
  <c r="O3979" i="1"/>
  <c r="N3979" i="1"/>
  <c r="N3989" i="1"/>
  <c r="O3989" i="1"/>
  <c r="N4009" i="1"/>
  <c r="O4009" i="1"/>
  <c r="N4029" i="1"/>
  <c r="O4029" i="1"/>
  <c r="O4049" i="1"/>
  <c r="N4049" i="1"/>
  <c r="N4069" i="1"/>
  <c r="O4069" i="1"/>
  <c r="N4081" i="1"/>
  <c r="O4081" i="1"/>
  <c r="O4101" i="1"/>
  <c r="N4101" i="1"/>
  <c r="N4121" i="1"/>
  <c r="O4141" i="1"/>
  <c r="N4141" i="1"/>
  <c r="N4161" i="1"/>
  <c r="O4161" i="1"/>
  <c r="O4181" i="1"/>
  <c r="N4181" i="1"/>
  <c r="N4201" i="1"/>
  <c r="O4221" i="1"/>
  <c r="N4221" i="1"/>
  <c r="O4241" i="1"/>
  <c r="N4241" i="1"/>
  <c r="O4261" i="1"/>
  <c r="N4261" i="1"/>
  <c r="N4281" i="1"/>
  <c r="O4281" i="1"/>
  <c r="O4301" i="1"/>
  <c r="N4301" i="1"/>
  <c r="N4321" i="1"/>
  <c r="O4321" i="1"/>
  <c r="O4341" i="1"/>
  <c r="N4341" i="1"/>
  <c r="N4361" i="1"/>
  <c r="O4361" i="1"/>
  <c r="O4381" i="1"/>
  <c r="N4381" i="1"/>
  <c r="N4401" i="1"/>
  <c r="O4401" i="1"/>
  <c r="O4421" i="1"/>
  <c r="N4421" i="1"/>
  <c r="O4441" i="1"/>
  <c r="N4441" i="1"/>
  <c r="O4461" i="1"/>
  <c r="N4461" i="1"/>
  <c r="O4481" i="1"/>
  <c r="N4481" i="1"/>
  <c r="N4501" i="1"/>
  <c r="O4501" i="1"/>
  <c r="N4521" i="1"/>
  <c r="O4521" i="1"/>
  <c r="O4541" i="1"/>
  <c r="N4541" i="1"/>
  <c r="O4561" i="1"/>
  <c r="N4561" i="1"/>
  <c r="O4581" i="1"/>
  <c r="N4581" i="1"/>
  <c r="N4601" i="1"/>
  <c r="O4601" i="1"/>
  <c r="N4621" i="1"/>
  <c r="O4621" i="1"/>
  <c r="O4641" i="1"/>
  <c r="N4641" i="1"/>
  <c r="N4661" i="1"/>
  <c r="O4661" i="1"/>
  <c r="N4682" i="1"/>
  <c r="O4682" i="1"/>
  <c r="O4702" i="1"/>
  <c r="N4702" i="1"/>
  <c r="O4722" i="1"/>
  <c r="N4722" i="1"/>
  <c r="O4732" i="1"/>
  <c r="N4732" i="1"/>
  <c r="N4752" i="1"/>
  <c r="O4752" i="1"/>
  <c r="N4772" i="1"/>
  <c r="O4772" i="1"/>
  <c r="N4792" i="1"/>
  <c r="O4792" i="1"/>
  <c r="N4812" i="1"/>
  <c r="O4812" i="1"/>
  <c r="N4832" i="1"/>
  <c r="O4832" i="1"/>
  <c r="N4842" i="1"/>
  <c r="O4842" i="1"/>
  <c r="N4862" i="1"/>
  <c r="O4862" i="1"/>
  <c r="N4885" i="1"/>
  <c r="O4885" i="1"/>
  <c r="N4905" i="1"/>
  <c r="O4905" i="1"/>
  <c r="O4925" i="1"/>
  <c r="N4925" i="1"/>
  <c r="N4945" i="1"/>
  <c r="O4965" i="1"/>
  <c r="N4965" i="1"/>
  <c r="O4985" i="1"/>
  <c r="N4985" i="1"/>
  <c r="O5005" i="1"/>
  <c r="N5005" i="1"/>
  <c r="N5025" i="1"/>
  <c r="O5025" i="1"/>
  <c r="N5035" i="1"/>
  <c r="O5035" i="1"/>
  <c r="N5055" i="1"/>
  <c r="O5055" i="1"/>
  <c r="N5075" i="1"/>
  <c r="O5075" i="1"/>
  <c r="O5095" i="1"/>
  <c r="N5095" i="1"/>
  <c r="N5115" i="1"/>
  <c r="O5115" i="1"/>
  <c r="O5135" i="1"/>
  <c r="N5135" i="1"/>
  <c r="O5155" i="1"/>
  <c r="N5155" i="1"/>
  <c r="N5175" i="1"/>
  <c r="O5175" i="1"/>
  <c r="O5195" i="1"/>
  <c r="N5195" i="1"/>
  <c r="O5215" i="1"/>
  <c r="N5215" i="1"/>
  <c r="O5235" i="1"/>
  <c r="N5235" i="1"/>
  <c r="O5255" i="1"/>
  <c r="N5255" i="1"/>
  <c r="O5265" i="1"/>
  <c r="N5265" i="1"/>
  <c r="O5285" i="1"/>
  <c r="N5285" i="1"/>
  <c r="O5305" i="1"/>
  <c r="N5305" i="1"/>
  <c r="N5325" i="1"/>
  <c r="O5325" i="1"/>
  <c r="O5345" i="1"/>
  <c r="N5345" i="1"/>
  <c r="N5365" i="1"/>
  <c r="O5365" i="1"/>
  <c r="O5385" i="1"/>
  <c r="N5385" i="1"/>
  <c r="O5405" i="1"/>
  <c r="N5405" i="1"/>
  <c r="O5425" i="1"/>
  <c r="N5425" i="1"/>
  <c r="O5445" i="1"/>
  <c r="N5445" i="1"/>
  <c r="N5465" i="1"/>
  <c r="O5485" i="1"/>
  <c r="N5485" i="1"/>
  <c r="O5505" i="1"/>
  <c r="N5505" i="1"/>
  <c r="O5525" i="1"/>
  <c r="N5525" i="1"/>
  <c r="O5545" i="1"/>
  <c r="N5545" i="1"/>
  <c r="O5565" i="1"/>
  <c r="N5565" i="1"/>
  <c r="O5575" i="1"/>
  <c r="N5575" i="1"/>
  <c r="O5595" i="1"/>
  <c r="N5595" i="1"/>
  <c r="O5615" i="1"/>
  <c r="N5615" i="1"/>
  <c r="N5635" i="1"/>
  <c r="N5655" i="1"/>
  <c r="O5655" i="1"/>
  <c r="O5675" i="1"/>
  <c r="N5675" i="1"/>
  <c r="N5695" i="1"/>
  <c r="O5695" i="1"/>
  <c r="O5715" i="1"/>
  <c r="N5715" i="1"/>
  <c r="O5735" i="1"/>
  <c r="N5735" i="1"/>
  <c r="N5755" i="1"/>
  <c r="O5755" i="1"/>
  <c r="O5775" i="1"/>
  <c r="N5775" i="1"/>
  <c r="O5795" i="1"/>
  <c r="N5795" i="1"/>
  <c r="O5815" i="1"/>
  <c r="N5815" i="1"/>
  <c r="N5835" i="1"/>
  <c r="O5835" i="1"/>
  <c r="O5855" i="1"/>
  <c r="N5855" i="1"/>
  <c r="N5875" i="1"/>
  <c r="O5875" i="1"/>
  <c r="N5895" i="1"/>
  <c r="O5895" i="1"/>
  <c r="O5915" i="1"/>
  <c r="N5915" i="1"/>
  <c r="N5935" i="1"/>
  <c r="N5945" i="1"/>
  <c r="O5945" i="1"/>
  <c r="N5965" i="1"/>
  <c r="O5965" i="1"/>
  <c r="O6" i="1"/>
  <c r="N6" i="1"/>
  <c r="N37" i="1"/>
  <c r="O57" i="1"/>
  <c r="N57" i="1"/>
  <c r="G78" i="1"/>
  <c r="N78" i="1"/>
  <c r="O98" i="1"/>
  <c r="N98" i="1"/>
  <c r="O118" i="1"/>
  <c r="N118" i="1"/>
  <c r="N138" i="1"/>
  <c r="O138" i="1"/>
  <c r="O158" i="1"/>
  <c r="N158" i="1"/>
  <c r="N353" i="1"/>
  <c r="O352" i="1" s="1"/>
  <c r="O353" i="1"/>
  <c r="N374" i="1"/>
  <c r="O410" i="1"/>
  <c r="N410" i="1"/>
  <c r="N436" i="1"/>
  <c r="O436" i="1"/>
  <c r="N456" i="1"/>
  <c r="O456" i="1"/>
  <c r="O511" i="1"/>
  <c r="N511" i="1"/>
  <c r="N552" i="1"/>
  <c r="O552" i="1"/>
  <c r="N576" i="1"/>
  <c r="O576" i="1"/>
  <c r="N596" i="1"/>
  <c r="O596" i="1"/>
  <c r="O675" i="1"/>
  <c r="N675" i="1"/>
  <c r="N695" i="1"/>
  <c r="O695" i="1"/>
  <c r="N766" i="1"/>
  <c r="O767" i="1"/>
  <c r="N767" i="1"/>
  <c r="N805" i="1"/>
  <c r="O805" i="1"/>
  <c r="O815" i="1"/>
  <c r="N815" i="1"/>
  <c r="O860" i="1"/>
  <c r="N860" i="1"/>
  <c r="O890" i="1"/>
  <c r="N890" i="1"/>
  <c r="O910" i="1"/>
  <c r="N910" i="1"/>
  <c r="O930" i="1"/>
  <c r="N930" i="1"/>
  <c r="O950" i="1"/>
  <c r="N950" i="1"/>
  <c r="N970" i="1"/>
  <c r="O970" i="1"/>
  <c r="O990" i="1"/>
  <c r="N990" i="1"/>
  <c r="O1010" i="1"/>
  <c r="N1010" i="1"/>
  <c r="N1030" i="1"/>
  <c r="O1030" i="1"/>
  <c r="N1050" i="1"/>
  <c r="O1050" i="1"/>
  <c r="N1070" i="1"/>
  <c r="O1070" i="1"/>
  <c r="O1090" i="1"/>
  <c r="N1090" i="1"/>
  <c r="O1100" i="1"/>
  <c r="N1100" i="1"/>
  <c r="N1120" i="1"/>
  <c r="O1120" i="1"/>
  <c r="O1140" i="1"/>
  <c r="N1140" i="1"/>
  <c r="O1160" i="1"/>
  <c r="N1160" i="1"/>
  <c r="O1180" i="1"/>
  <c r="N1180" i="1"/>
  <c r="N1200" i="1"/>
  <c r="O1200" i="1"/>
  <c r="O1220" i="1"/>
  <c r="N1220" i="1"/>
  <c r="N1240" i="1"/>
  <c r="O1240" i="1"/>
  <c r="O1260" i="1"/>
  <c r="N1260" i="1"/>
  <c r="O1280" i="1"/>
  <c r="N1280" i="1"/>
  <c r="N1300" i="1"/>
  <c r="O1300" i="1"/>
  <c r="N1320" i="1"/>
  <c r="O1320" i="1"/>
  <c r="O1340" i="1"/>
  <c r="N1340" i="1"/>
  <c r="N1360" i="1"/>
  <c r="O1360" i="1"/>
  <c r="O1380" i="1"/>
  <c r="N1380" i="1"/>
  <c r="N1400" i="1"/>
  <c r="O1400" i="1"/>
  <c r="O1420" i="1"/>
  <c r="N1420" i="1"/>
  <c r="O1440" i="1"/>
  <c r="N1440" i="1"/>
  <c r="O1460" i="1"/>
  <c r="N1460" i="1"/>
  <c r="N1480" i="1"/>
  <c r="O1480" i="1"/>
  <c r="O1500" i="1"/>
  <c r="N1500" i="1"/>
  <c r="N1526" i="1"/>
  <c r="O1526" i="1"/>
  <c r="N1546" i="1"/>
  <c r="O1546" i="1"/>
  <c r="N1771" i="1"/>
  <c r="N1791" i="1"/>
  <c r="O1791" i="1"/>
  <c r="O1811" i="1"/>
  <c r="N1811" i="1"/>
  <c r="N1847" i="1"/>
  <c r="O1847" i="1"/>
  <c r="O1857" i="1"/>
  <c r="N1857" i="1"/>
  <c r="N1877" i="1"/>
  <c r="O1877" i="1"/>
  <c r="O1899" i="1"/>
  <c r="N1899" i="1"/>
  <c r="O1919" i="1"/>
  <c r="N1919" i="1"/>
  <c r="O1945" i="1"/>
  <c r="N1945" i="1"/>
  <c r="O1966" i="1"/>
  <c r="N1966" i="1"/>
  <c r="O1986" i="1"/>
  <c r="N1986" i="1"/>
  <c r="N2007" i="1"/>
  <c r="O2007" i="1"/>
  <c r="N2032" i="1"/>
  <c r="O2056" i="1"/>
  <c r="N2056" i="1"/>
  <c r="N2078" i="1"/>
  <c r="O2078" i="1"/>
  <c r="N2098" i="1"/>
  <c r="N2120" i="1"/>
  <c r="O2120" i="1"/>
  <c r="N2142" i="1"/>
  <c r="N2162" i="1"/>
  <c r="O2162" i="1"/>
  <c r="O2182" i="1"/>
  <c r="N2182" i="1"/>
  <c r="N2202" i="1"/>
  <c r="O2202" i="1"/>
  <c r="N2222" i="1"/>
  <c r="O2222" i="1"/>
  <c r="N2242" i="1"/>
  <c r="O2242" i="1"/>
  <c r="N2262" i="1"/>
  <c r="O2262" i="1"/>
  <c r="N2272" i="1"/>
  <c r="O2272" i="1"/>
  <c r="O2292" i="1"/>
  <c r="N2292" i="1"/>
  <c r="N2312" i="1"/>
  <c r="O2312" i="1"/>
  <c r="G2333" i="1"/>
  <c r="N2333" i="1"/>
  <c r="O2353" i="1"/>
  <c r="N2353" i="1"/>
  <c r="N2373" i="1"/>
  <c r="O2373" i="1"/>
  <c r="O2393" i="1"/>
  <c r="N2393" i="1"/>
  <c r="O2413" i="1"/>
  <c r="N2413" i="1"/>
  <c r="N2433" i="1"/>
  <c r="O2433" i="1"/>
  <c r="O2453" i="1"/>
  <c r="N2453" i="1"/>
  <c r="N2473" i="1"/>
  <c r="O2473" i="1"/>
  <c r="O2493" i="1"/>
  <c r="N2493" i="1"/>
  <c r="N2513" i="1"/>
  <c r="O2513" i="1"/>
  <c r="N2533" i="1"/>
  <c r="O2533" i="1"/>
  <c r="O2553" i="1"/>
  <c r="N2553" i="1"/>
  <c r="N2573" i="1"/>
  <c r="O2573" i="1"/>
  <c r="O2593" i="1"/>
  <c r="N2593" i="1"/>
  <c r="O2613" i="1"/>
  <c r="N2613" i="1"/>
  <c r="N2633" i="1"/>
  <c r="O2633" i="1"/>
  <c r="O2653" i="1"/>
  <c r="N2653" i="1"/>
  <c r="O2663" i="1"/>
  <c r="N2663" i="1"/>
  <c r="O2683" i="1"/>
  <c r="N2683" i="1"/>
  <c r="O2703" i="1"/>
  <c r="N2703" i="1"/>
  <c r="N2723" i="1"/>
  <c r="O2723" i="1"/>
  <c r="O2743" i="1"/>
  <c r="N2743" i="1"/>
  <c r="O2763" i="1"/>
  <c r="N2763" i="1"/>
  <c r="O2783" i="1"/>
  <c r="N2783" i="1"/>
  <c r="N2803" i="1"/>
  <c r="O2803" i="1"/>
  <c r="O2823" i="1"/>
  <c r="N2823" i="1"/>
  <c r="O2843" i="1"/>
  <c r="N2843" i="1"/>
  <c r="N2863" i="1"/>
  <c r="O2863" i="1"/>
  <c r="N2883" i="1"/>
  <c r="O2883" i="1"/>
  <c r="N2903" i="1"/>
  <c r="O2903" i="1"/>
  <c r="O2924" i="1"/>
  <c r="N2924" i="1"/>
  <c r="N2944" i="1"/>
  <c r="O2944" i="1"/>
  <c r="O2954" i="1"/>
  <c r="N2954" i="1"/>
  <c r="N2974" i="1"/>
  <c r="O2974" i="1"/>
  <c r="O2994" i="1"/>
  <c r="N2994" i="1"/>
  <c r="N3014" i="1"/>
  <c r="O3014" i="1"/>
  <c r="O3034" i="1"/>
  <c r="N3034" i="1"/>
  <c r="O3054" i="1"/>
  <c r="N3054" i="1"/>
  <c r="O3074" i="1"/>
  <c r="N3074" i="1"/>
  <c r="O3094" i="1"/>
  <c r="N3094" i="1"/>
  <c r="O3114" i="1"/>
  <c r="N3114" i="1"/>
  <c r="O3134" i="1"/>
  <c r="N3134" i="1"/>
  <c r="N3144" i="1"/>
  <c r="O3144" i="1"/>
  <c r="O3164" i="1"/>
  <c r="N3164" i="1"/>
  <c r="N3194" i="1"/>
  <c r="O3214" i="1"/>
  <c r="N3214" i="1"/>
  <c r="G3234" i="1"/>
  <c r="N3234" i="1"/>
  <c r="O3254" i="1"/>
  <c r="N3254" i="1"/>
  <c r="O3264" i="1"/>
  <c r="N3264" i="1"/>
  <c r="N3284" i="1"/>
  <c r="O3284" i="1"/>
  <c r="O3304" i="1"/>
  <c r="N3304" i="1"/>
  <c r="O3324" i="1"/>
  <c r="N3324" i="1"/>
  <c r="N3344" i="1"/>
  <c r="O3344" i="1"/>
  <c r="O3364" i="1"/>
  <c r="N3364" i="1"/>
  <c r="N3384" i="1"/>
  <c r="O3384" i="1"/>
  <c r="N3404" i="1"/>
  <c r="O3404" i="1"/>
  <c r="N3424" i="1"/>
  <c r="O3424" i="1"/>
  <c r="O3434" i="1"/>
  <c r="N3434" i="1"/>
  <c r="O3456" i="1"/>
  <c r="N3456" i="1"/>
  <c r="O3476" i="1"/>
  <c r="N3476" i="1"/>
  <c r="O3496" i="1"/>
  <c r="N3496" i="1"/>
  <c r="O3516" i="1"/>
  <c r="N3516" i="1"/>
  <c r="O3536" i="1"/>
  <c r="N3536" i="1"/>
  <c r="O3556" i="1"/>
  <c r="N3556" i="1"/>
  <c r="O3576" i="1"/>
  <c r="N3576" i="1"/>
  <c r="O3596" i="1"/>
  <c r="N3596" i="1"/>
  <c r="O3616" i="1"/>
  <c r="N3616" i="1"/>
  <c r="N3636" i="1"/>
  <c r="O3656" i="1"/>
  <c r="N3656" i="1"/>
  <c r="O3676" i="1"/>
  <c r="N3676" i="1"/>
  <c r="O3696" i="1"/>
  <c r="N3696" i="1"/>
  <c r="O3716" i="1"/>
  <c r="N3716" i="1"/>
  <c r="N3740" i="1"/>
  <c r="O3740" i="1"/>
  <c r="O3760" i="1"/>
  <c r="N3760" i="1"/>
  <c r="N3780" i="1"/>
  <c r="N3800" i="1"/>
  <c r="O3800" i="1"/>
  <c r="N3820" i="1"/>
  <c r="O3820" i="1"/>
  <c r="N3830" i="1"/>
  <c r="O3830" i="1"/>
  <c r="N3850" i="1"/>
  <c r="N3880" i="1"/>
  <c r="N3900" i="1"/>
  <c r="O3900" i="1"/>
  <c r="N3920" i="1"/>
  <c r="N3940" i="1"/>
  <c r="O3960" i="1"/>
  <c r="N3960" i="1"/>
  <c r="O3970" i="1"/>
  <c r="N3970" i="1"/>
  <c r="N3990" i="1"/>
  <c r="O3990" i="1"/>
  <c r="N4010" i="1"/>
  <c r="O4010" i="1"/>
  <c r="O4030" i="1"/>
  <c r="N4030" i="1"/>
  <c r="N4060" i="1"/>
  <c r="O4060" i="1"/>
  <c r="O4070" i="1"/>
  <c r="N4070" i="1"/>
  <c r="N4092" i="1"/>
  <c r="O4112" i="1"/>
  <c r="N4112" i="1"/>
  <c r="O4132" i="1"/>
  <c r="N4132" i="1"/>
  <c r="O4152" i="1"/>
  <c r="N4152" i="1"/>
  <c r="N4172" i="1"/>
  <c r="O4172" i="1"/>
  <c r="O4202" i="1"/>
  <c r="N4202" i="1"/>
  <c r="O4222" i="1"/>
  <c r="N4222" i="1"/>
  <c r="O4242" i="1"/>
  <c r="N4242" i="1"/>
  <c r="O4262" i="1"/>
  <c r="N4262" i="1"/>
  <c r="O4282" i="1"/>
  <c r="N4282" i="1"/>
  <c r="O4302" i="1"/>
  <c r="N4302" i="1"/>
  <c r="N4322" i="1"/>
  <c r="O4322" i="1"/>
  <c r="O4342" i="1"/>
  <c r="N4342" i="1"/>
  <c r="O4352" i="1"/>
  <c r="N4352" i="1"/>
  <c r="N4372" i="1"/>
  <c r="O4372" i="1"/>
  <c r="O4392" i="1"/>
  <c r="N4392" i="1"/>
  <c r="N4412" i="1"/>
  <c r="O4412" i="1"/>
  <c r="O4432" i="1"/>
  <c r="N4432" i="1"/>
  <c r="O4452" i="1"/>
  <c r="N4452" i="1"/>
  <c r="O4472" i="1"/>
  <c r="N4472" i="1"/>
  <c r="O4492" i="1"/>
  <c r="N4492" i="1"/>
  <c r="N4512" i="1"/>
  <c r="O4512" i="1"/>
  <c r="O4532" i="1"/>
  <c r="N4532" i="1"/>
  <c r="O4542" i="1"/>
  <c r="N4542" i="1"/>
  <c r="O4562" i="1"/>
  <c r="N4562" i="1"/>
  <c r="N4582" i="1"/>
  <c r="O4582" i="1"/>
  <c r="O4602" i="1"/>
  <c r="N4602" i="1"/>
  <c r="O4612" i="1"/>
  <c r="N4612" i="1"/>
  <c r="O4632" i="1"/>
  <c r="N4632" i="1"/>
  <c r="N4652" i="1"/>
  <c r="O4652" i="1"/>
  <c r="O4672" i="1"/>
  <c r="N4672" i="1"/>
  <c r="O4693" i="1"/>
  <c r="N4693" i="1"/>
  <c r="O4713" i="1"/>
  <c r="N4713" i="1"/>
  <c r="O4733" i="1"/>
  <c r="N4733" i="1"/>
  <c r="O4743" i="1"/>
  <c r="N4743" i="1"/>
  <c r="N4763" i="1"/>
  <c r="O4763" i="1"/>
  <c r="N4783" i="1"/>
  <c r="O4783" i="1"/>
  <c r="N4803" i="1"/>
  <c r="O4803" i="1"/>
  <c r="N4823" i="1"/>
  <c r="O4823" i="1"/>
  <c r="N4843" i="1"/>
  <c r="O4863" i="1"/>
  <c r="N4863" i="1"/>
  <c r="N4886" i="1"/>
  <c r="O4886" i="1"/>
  <c r="O4906" i="1"/>
  <c r="N4906" i="1"/>
  <c r="N4916" i="1"/>
  <c r="O4916" i="1"/>
  <c r="O4936" i="1"/>
  <c r="N4936" i="1"/>
  <c r="O4946" i="1"/>
  <c r="N4946" i="1"/>
  <c r="N4966" i="1"/>
  <c r="O4966" i="1"/>
  <c r="O4986" i="1"/>
  <c r="N4986" i="1"/>
  <c r="N5006" i="1"/>
  <c r="O5006" i="1"/>
  <c r="O5026" i="1"/>
  <c r="N5026" i="1"/>
  <c r="O5046" i="1"/>
  <c r="N5046" i="1"/>
  <c r="O5066" i="1"/>
  <c r="N5066" i="1"/>
  <c r="O5086" i="1"/>
  <c r="N5086" i="1"/>
  <c r="O5106" i="1"/>
  <c r="N5106" i="1"/>
  <c r="O5126" i="1"/>
  <c r="N5126" i="1"/>
  <c r="O5146" i="1"/>
  <c r="N5146" i="1"/>
  <c r="N5156" i="1"/>
  <c r="O5156" i="1"/>
  <c r="O5176" i="1"/>
  <c r="N5176" i="1"/>
  <c r="N5196" i="1"/>
  <c r="O5196" i="1"/>
  <c r="N5216" i="1"/>
  <c r="O5236" i="1"/>
  <c r="N5236" i="1"/>
  <c r="O5256" i="1"/>
  <c r="N5256" i="1"/>
  <c r="O5276" i="1"/>
  <c r="N5276" i="1"/>
  <c r="O5296" i="1"/>
  <c r="N5296" i="1"/>
  <c r="O5306" i="1"/>
  <c r="N5306" i="1"/>
  <c r="O5326" i="1"/>
  <c r="N5326" i="1"/>
  <c r="N5346" i="1"/>
  <c r="O5346" i="1"/>
  <c r="N5366" i="1"/>
  <c r="O5366" i="1"/>
  <c r="O5386" i="1"/>
  <c r="N5386" i="1"/>
  <c r="O5406" i="1"/>
  <c r="N5406" i="1"/>
  <c r="O5426" i="1"/>
  <c r="N5426" i="1"/>
  <c r="G5446" i="1"/>
  <c r="N5446" i="1"/>
  <c r="O5466" i="1"/>
  <c r="N5466" i="1"/>
  <c r="O5476" i="1"/>
  <c r="N5476" i="1"/>
  <c r="N5496" i="1"/>
  <c r="O5496" i="1"/>
  <c r="O5516" i="1"/>
  <c r="N5516" i="1"/>
  <c r="O5526" i="1"/>
  <c r="N5526" i="1"/>
  <c r="N5546" i="1"/>
  <c r="O5546" i="1"/>
  <c r="N5566" i="1"/>
  <c r="O5566" i="1"/>
  <c r="N5576" i="1"/>
  <c r="O5576" i="1"/>
  <c r="N5596" i="1"/>
  <c r="O5596" i="1"/>
  <c r="O5616" i="1"/>
  <c r="N5616" i="1"/>
  <c r="N5636" i="1"/>
  <c r="O5646" i="1"/>
  <c r="N5646" i="1"/>
  <c r="O5666" i="1"/>
  <c r="N5666" i="1"/>
  <c r="N5686" i="1"/>
  <c r="O5696" i="1"/>
  <c r="N5696" i="1"/>
  <c r="O5716" i="1"/>
  <c r="N5716" i="1"/>
  <c r="N5736" i="1"/>
  <c r="O5736" i="1"/>
  <c r="O5756" i="1"/>
  <c r="N5756" i="1"/>
  <c r="N5776" i="1"/>
  <c r="O5776" i="1"/>
  <c r="O5796" i="1"/>
  <c r="N5796" i="1"/>
  <c r="O5816" i="1"/>
  <c r="N5816" i="1"/>
  <c r="O5836" i="1"/>
  <c r="N5836" i="1"/>
  <c r="O5856" i="1"/>
  <c r="N5856" i="1"/>
  <c r="O5876" i="1"/>
  <c r="N5876" i="1"/>
  <c r="O5896" i="1"/>
  <c r="N5896" i="1"/>
  <c r="O5916" i="1"/>
  <c r="N5916" i="1"/>
  <c r="N5936" i="1"/>
  <c r="O5936" i="1"/>
  <c r="N5956" i="1"/>
  <c r="O5956" i="1"/>
  <c r="O7" i="1"/>
  <c r="N7" i="1"/>
  <c r="O17" i="1"/>
  <c r="N17" i="1"/>
  <c r="O48" i="1"/>
  <c r="N48" i="1"/>
  <c r="O68" i="1"/>
  <c r="N68" i="1"/>
  <c r="O89" i="1"/>
  <c r="N89" i="1"/>
  <c r="O109" i="1"/>
  <c r="N109" i="1"/>
  <c r="O119" i="1"/>
  <c r="N119" i="1"/>
  <c r="N139" i="1"/>
  <c r="O139" i="1"/>
  <c r="N159" i="1"/>
  <c r="O159" i="1"/>
  <c r="G354" i="1"/>
  <c r="N354" i="1"/>
  <c r="O364" i="1"/>
  <c r="N364" i="1"/>
  <c r="N392" i="1"/>
  <c r="O411" i="1"/>
  <c r="N411" i="1"/>
  <c r="N437" i="1"/>
  <c r="O437" i="1"/>
  <c r="N457" i="1"/>
  <c r="O457" i="1"/>
  <c r="O512" i="1"/>
  <c r="N512" i="1"/>
  <c r="N557" i="1"/>
  <c r="O577" i="1"/>
  <c r="N577" i="1"/>
  <c r="O587" i="1"/>
  <c r="N587" i="1"/>
  <c r="O653" i="1"/>
  <c r="N653" i="1"/>
  <c r="N686" i="1"/>
  <c r="O686" i="1"/>
  <c r="O747" i="1"/>
  <c r="N747" i="1"/>
  <c r="N779" i="1"/>
  <c r="O779" i="1"/>
  <c r="N806" i="1"/>
  <c r="O806" i="1"/>
  <c r="N847" i="1"/>
  <c r="O847" i="1"/>
  <c r="O881" i="1"/>
  <c r="N881" i="1"/>
  <c r="N901" i="1"/>
  <c r="O901" i="1"/>
  <c r="O921" i="1"/>
  <c r="N921" i="1"/>
  <c r="N941" i="1"/>
  <c r="O941" i="1"/>
  <c r="O961" i="1"/>
  <c r="N961" i="1"/>
  <c r="O981" i="1"/>
  <c r="N981" i="1"/>
  <c r="O1001" i="1"/>
  <c r="N1001" i="1"/>
  <c r="N1021" i="1"/>
  <c r="N1041" i="1"/>
  <c r="O1041" i="1"/>
  <c r="O1061" i="1"/>
  <c r="N1061" i="1"/>
  <c r="N1081" i="1"/>
  <c r="O1081" i="1"/>
  <c r="O1101" i="1"/>
  <c r="N1101" i="1"/>
  <c r="O1121" i="1"/>
  <c r="N1121" i="1"/>
  <c r="N1141" i="1"/>
  <c r="O1141" i="1"/>
  <c r="O1161" i="1"/>
  <c r="N1161" i="1"/>
  <c r="O1181" i="1"/>
  <c r="N1181" i="1"/>
  <c r="N1201" i="1"/>
  <c r="O1201" i="1"/>
  <c r="N1221" i="1"/>
  <c r="O1221" i="1"/>
  <c r="O1231" i="1"/>
  <c r="N1231" i="1"/>
  <c r="O1251" i="1"/>
  <c r="N1251" i="1"/>
  <c r="O1271" i="1"/>
  <c r="N1271" i="1"/>
  <c r="N1291" i="1"/>
  <c r="O1291" i="1"/>
  <c r="N1311" i="1"/>
  <c r="O1311" i="1"/>
  <c r="O1331" i="1"/>
  <c r="N1331" i="1"/>
  <c r="O1351" i="1"/>
  <c r="N1351" i="1"/>
  <c r="O1371" i="1"/>
  <c r="N1371" i="1"/>
  <c r="N1391" i="1"/>
  <c r="O1391" i="1"/>
  <c r="O1411" i="1"/>
  <c r="N1411" i="1"/>
  <c r="O1431" i="1"/>
  <c r="N1431" i="1"/>
  <c r="O1451" i="1"/>
  <c r="N1451" i="1"/>
  <c r="N1471" i="1"/>
  <c r="O1471" i="1"/>
  <c r="N1501" i="1"/>
  <c r="O1501" i="1"/>
  <c r="N1527" i="1"/>
  <c r="O1527" i="1"/>
  <c r="O1547" i="1"/>
  <c r="N1547" i="1"/>
  <c r="N1772" i="1"/>
  <c r="O1771" i="1" s="1"/>
  <c r="O1772" i="1"/>
  <c r="N1792" i="1"/>
  <c r="O1792" i="1"/>
  <c r="N1812" i="1"/>
  <c r="O1812" i="1"/>
  <c r="N1848" i="1"/>
  <c r="O1848" i="1"/>
  <c r="N1868" i="1"/>
  <c r="O1868" i="1"/>
  <c r="N1890" i="1"/>
  <c r="O1890" i="1"/>
  <c r="O1910" i="1"/>
  <c r="N1910" i="1"/>
  <c r="O1936" i="1"/>
  <c r="N1936" i="1"/>
  <c r="N1957" i="1"/>
  <c r="O1957" i="1"/>
  <c r="N1977" i="1"/>
  <c r="O1977" i="1"/>
  <c r="N1997" i="1"/>
  <c r="O1997" i="1"/>
  <c r="N2019" i="1"/>
  <c r="O2019" i="1"/>
  <c r="N2047" i="1"/>
  <c r="O2047" i="1"/>
  <c r="N2067" i="1"/>
  <c r="O2067" i="1"/>
  <c r="N2089" i="1"/>
  <c r="O2089" i="1"/>
  <c r="N2111" i="1"/>
  <c r="O2111" i="1"/>
  <c r="O2131" i="1"/>
  <c r="N2131" i="1"/>
  <c r="O2153" i="1"/>
  <c r="N2153" i="1"/>
  <c r="N2173" i="1"/>
  <c r="O2173" i="1"/>
  <c r="O2193" i="1"/>
  <c r="N2193" i="1"/>
  <c r="O2213" i="1"/>
  <c r="N2213" i="1"/>
  <c r="N2233" i="1"/>
  <c r="O2233" i="1"/>
  <c r="O2243" i="1"/>
  <c r="N2243" i="1"/>
  <c r="O2263" i="1"/>
  <c r="N2263" i="1"/>
  <c r="N2283" i="1"/>
  <c r="O2283" i="1"/>
  <c r="O2303" i="1"/>
  <c r="N2303" i="1"/>
  <c r="N2323" i="1"/>
  <c r="N2344" i="1"/>
  <c r="O2344" i="1"/>
  <c r="N2364" i="1"/>
  <c r="O2364" i="1"/>
  <c r="N2384" i="1"/>
  <c r="O2384" i="1"/>
  <c r="O2404" i="1"/>
  <c r="N2404" i="1"/>
  <c r="N2424" i="1"/>
  <c r="O2424" i="1"/>
  <c r="N2444" i="1"/>
  <c r="N2464" i="1"/>
  <c r="O2464" i="1"/>
  <c r="N2484" i="1"/>
  <c r="O2484" i="1"/>
  <c r="O2504" i="1"/>
  <c r="N2504" i="1"/>
  <c r="O2514" i="1"/>
  <c r="N2514" i="1"/>
  <c r="N2534" i="1"/>
  <c r="O2534" i="1"/>
  <c r="O2554" i="1"/>
  <c r="N2554" i="1"/>
  <c r="O2574" i="1"/>
  <c r="N2574" i="1"/>
  <c r="N2594" i="1"/>
  <c r="O2594" i="1"/>
  <c r="O2614" i="1"/>
  <c r="N2614" i="1"/>
  <c r="O2634" i="1"/>
  <c r="N2634" i="1"/>
  <c r="O2654" i="1"/>
  <c r="N2654" i="1"/>
  <c r="O2674" i="1"/>
  <c r="N2674" i="1"/>
  <c r="O2694" i="1"/>
  <c r="N2694" i="1"/>
  <c r="O2714" i="1"/>
  <c r="N2714" i="1"/>
  <c r="O2734" i="1"/>
  <c r="N2734" i="1"/>
  <c r="N2744" i="1"/>
  <c r="O2744" i="1"/>
  <c r="O2764" i="1"/>
  <c r="N2764" i="1"/>
  <c r="N2784" i="1"/>
  <c r="O2784" i="1"/>
  <c r="O2804" i="1"/>
  <c r="N2804" i="1"/>
  <c r="N2824" i="1"/>
  <c r="O2824" i="1"/>
  <c r="N2844" i="1"/>
  <c r="O2844" i="1"/>
  <c r="O2864" i="1"/>
  <c r="N2864" i="1"/>
  <c r="N2884" i="1"/>
  <c r="O2884" i="1"/>
  <c r="O2904" i="1"/>
  <c r="N2904" i="1"/>
  <c r="O2925" i="1"/>
  <c r="N2925" i="1"/>
  <c r="N2945" i="1"/>
  <c r="O2945" i="1"/>
  <c r="O2965" i="1"/>
  <c r="N2965" i="1"/>
  <c r="O2985" i="1"/>
  <c r="N2985" i="1"/>
  <c r="N3005" i="1"/>
  <c r="O3005" i="1"/>
  <c r="N3025" i="1"/>
  <c r="O3025" i="1"/>
  <c r="O3045" i="1"/>
  <c r="N3045" i="1"/>
  <c r="O3065" i="1"/>
  <c r="N3065" i="1"/>
  <c r="O3085" i="1"/>
  <c r="N3085" i="1"/>
  <c r="N3105" i="1"/>
  <c r="N3135" i="1"/>
  <c r="N3155" i="1"/>
  <c r="O3155" i="1"/>
  <c r="N3175" i="1"/>
  <c r="O3175" i="1"/>
  <c r="N3195" i="1"/>
  <c r="O3195" i="1"/>
  <c r="O3215" i="1"/>
  <c r="N3215" i="1"/>
  <c r="O3235" i="1"/>
  <c r="N3235" i="1"/>
  <c r="N3245" i="1"/>
  <c r="O3245" i="1"/>
  <c r="O3265" i="1"/>
  <c r="N3265" i="1"/>
  <c r="O3285" i="1"/>
  <c r="N3285" i="1"/>
  <c r="O3305" i="1"/>
  <c r="N3305" i="1"/>
  <c r="O3325" i="1"/>
  <c r="N3325" i="1"/>
  <c r="O3345" i="1"/>
  <c r="N3345" i="1"/>
  <c r="O3365" i="1"/>
  <c r="N3365" i="1"/>
  <c r="O3385" i="1"/>
  <c r="N3385" i="1"/>
  <c r="N3405" i="1"/>
  <c r="O3405" i="1"/>
  <c r="O3425" i="1"/>
  <c r="N3425" i="1"/>
  <c r="N3447" i="1"/>
  <c r="O3447" i="1"/>
  <c r="N3457" i="1"/>
  <c r="O3457" i="1"/>
  <c r="N3477" i="1"/>
  <c r="O3477" i="1"/>
  <c r="N3497" i="1"/>
  <c r="O3497" i="1"/>
  <c r="N3517" i="1"/>
  <c r="O3517" i="1"/>
  <c r="N3537" i="1"/>
  <c r="O3537" i="1"/>
  <c r="N3547" i="1"/>
  <c r="O3547" i="1"/>
  <c r="N3567" i="1"/>
  <c r="O3567" i="1"/>
  <c r="N3587" i="1"/>
  <c r="O3587" i="1"/>
  <c r="N3607" i="1"/>
  <c r="O3607" i="1"/>
  <c r="N3627" i="1"/>
  <c r="O3627" i="1"/>
  <c r="N3647" i="1"/>
  <c r="O3647" i="1"/>
  <c r="N3667" i="1"/>
  <c r="O3667" i="1"/>
  <c r="N3687" i="1"/>
  <c r="O3687" i="1"/>
  <c r="N3707" i="1"/>
  <c r="N3731" i="1"/>
  <c r="O3731" i="1"/>
  <c r="N3751" i="1"/>
  <c r="O3751" i="1"/>
  <c r="N3771" i="1"/>
  <c r="O3771" i="1"/>
  <c r="O3791" i="1"/>
  <c r="N3791" i="1"/>
  <c r="N3811" i="1"/>
  <c r="O3811" i="1"/>
  <c r="O3831" i="1"/>
  <c r="N3831" i="1"/>
  <c r="G3851" i="1"/>
  <c r="N3851" i="1"/>
  <c r="O3861" i="1"/>
  <c r="N3861" i="1"/>
  <c r="O3891" i="1"/>
  <c r="N3891" i="1"/>
  <c r="N3911" i="1"/>
  <c r="O3911" i="1"/>
  <c r="O3931" i="1"/>
  <c r="N3931" i="1"/>
  <c r="O3951" i="1"/>
  <c r="N3951" i="1"/>
  <c r="N3971" i="1"/>
  <c r="O3991" i="1"/>
  <c r="N3991" i="1"/>
  <c r="O4011" i="1"/>
  <c r="N4011" i="1"/>
  <c r="O4031" i="1"/>
  <c r="N4031" i="1"/>
  <c r="N4051" i="1"/>
  <c r="N4071" i="1"/>
  <c r="O4071" i="1"/>
  <c r="O4083" i="1"/>
  <c r="N4083" i="1"/>
  <c r="N4113" i="1"/>
  <c r="N4133" i="1"/>
  <c r="O4153" i="1"/>
  <c r="N4153" i="1"/>
  <c r="O4163" i="1"/>
  <c r="N4163" i="1"/>
  <c r="N4193" i="1"/>
  <c r="O4203" i="1"/>
  <c r="N4203" i="1"/>
  <c r="O4223" i="1"/>
  <c r="N4223" i="1"/>
  <c r="O4243" i="1"/>
  <c r="N4243" i="1"/>
  <c r="O4263" i="1"/>
  <c r="N4263" i="1"/>
  <c r="O4283" i="1"/>
  <c r="N4283" i="1"/>
  <c r="O4303" i="1"/>
  <c r="N4303" i="1"/>
  <c r="O4323" i="1"/>
  <c r="N4323" i="1"/>
  <c r="O4343" i="1"/>
  <c r="N4343" i="1"/>
  <c r="N4363" i="1"/>
  <c r="O4383" i="1"/>
  <c r="N4383" i="1"/>
  <c r="O4403" i="1"/>
  <c r="N4403" i="1"/>
  <c r="O4423" i="1"/>
  <c r="N4423" i="1"/>
  <c r="O4433" i="1"/>
  <c r="N4433" i="1"/>
  <c r="O4453" i="1"/>
  <c r="N4453" i="1"/>
  <c r="O4473" i="1"/>
  <c r="N4473" i="1"/>
  <c r="O4493" i="1"/>
  <c r="N4493" i="1"/>
  <c r="O4513" i="1"/>
  <c r="N4513" i="1"/>
  <c r="O4533" i="1"/>
  <c r="N4533" i="1"/>
  <c r="O4553" i="1"/>
  <c r="N4553" i="1"/>
  <c r="O4573" i="1"/>
  <c r="N4573" i="1"/>
  <c r="O4593" i="1"/>
  <c r="N4593" i="1"/>
  <c r="O4613" i="1"/>
  <c r="N4613" i="1"/>
  <c r="O4633" i="1"/>
  <c r="N4633" i="1"/>
  <c r="O4653" i="1"/>
  <c r="N4653" i="1"/>
  <c r="O4663" i="1"/>
  <c r="N4663" i="1"/>
  <c r="O4684" i="1"/>
  <c r="N4684" i="1"/>
  <c r="N4704" i="1"/>
  <c r="O4724" i="1"/>
  <c r="N4724" i="1"/>
  <c r="N4744" i="1"/>
  <c r="O4754" i="1"/>
  <c r="N4754" i="1"/>
  <c r="N4774" i="1"/>
  <c r="O4774" i="1"/>
  <c r="G4794" i="1"/>
  <c r="N4794" i="1"/>
  <c r="O4814" i="1"/>
  <c r="N4814" i="1"/>
  <c r="O4834" i="1"/>
  <c r="N4834" i="1"/>
  <c r="N4854" i="1"/>
  <c r="O4854" i="1"/>
  <c r="O4877" i="1"/>
  <c r="N4877" i="1"/>
  <c r="N4897" i="1"/>
  <c r="O4897" i="1"/>
  <c r="O4907" i="1"/>
  <c r="N4907" i="1"/>
  <c r="O4927" i="1"/>
  <c r="N4927" i="1"/>
  <c r="O4937" i="1"/>
  <c r="N4937" i="1"/>
  <c r="O4947" i="1"/>
  <c r="N4947" i="1"/>
  <c r="O4957" i="1"/>
  <c r="N4957" i="1"/>
  <c r="O4967" i="1"/>
  <c r="N4967" i="1"/>
  <c r="O4977" i="1"/>
  <c r="N4977" i="1"/>
  <c r="O4987" i="1"/>
  <c r="N4987" i="1"/>
  <c r="O4997" i="1"/>
  <c r="N4997" i="1"/>
  <c r="O5007" i="1"/>
  <c r="N5007" i="1"/>
  <c r="O5017" i="1"/>
  <c r="N5017" i="1"/>
  <c r="O5027" i="1"/>
  <c r="N5027" i="1"/>
  <c r="O5037" i="1"/>
  <c r="N5037" i="1"/>
  <c r="O5047" i="1"/>
  <c r="N5047" i="1"/>
  <c r="O5067" i="1"/>
  <c r="N5067" i="1"/>
  <c r="N5077" i="1"/>
  <c r="O5087" i="1"/>
  <c r="N5087" i="1"/>
  <c r="O5097" i="1"/>
  <c r="N5097" i="1"/>
  <c r="O5107" i="1"/>
  <c r="N5107" i="1"/>
  <c r="N5117" i="1"/>
  <c r="O5127" i="1"/>
  <c r="N5127" i="1"/>
  <c r="O5137" i="1"/>
  <c r="N5137" i="1"/>
  <c r="N5147" i="1"/>
  <c r="O5147" i="1"/>
  <c r="O5157" i="1"/>
  <c r="N5157" i="1"/>
  <c r="O5167" i="1"/>
  <c r="N5167" i="1"/>
  <c r="N5177" i="1"/>
  <c r="O5177" i="1"/>
  <c r="N5187" i="1"/>
  <c r="O5187" i="1"/>
  <c r="O5197" i="1"/>
  <c r="N5197" i="1"/>
  <c r="O5207" i="1"/>
  <c r="N5207" i="1"/>
  <c r="O5217" i="1"/>
  <c r="N5217" i="1"/>
  <c r="O5227" i="1"/>
  <c r="N5227" i="1"/>
  <c r="O5237" i="1"/>
  <c r="N5237" i="1"/>
  <c r="N5247" i="1"/>
  <c r="O5247" i="1"/>
  <c r="O5257" i="1"/>
  <c r="N5257" i="1"/>
  <c r="O5267" i="1"/>
  <c r="N5267" i="1"/>
  <c r="O5277" i="1"/>
  <c r="N5277" i="1"/>
  <c r="G5287" i="1"/>
  <c r="N5287" i="1"/>
  <c r="N5297" i="1"/>
  <c r="O5307" i="1"/>
  <c r="N5307" i="1"/>
  <c r="N5317" i="1"/>
  <c r="O5327" i="1"/>
  <c r="N5327" i="1"/>
  <c r="O5337" i="1"/>
  <c r="N5337" i="1"/>
  <c r="O5347" i="1"/>
  <c r="N5347" i="1"/>
  <c r="N5357" i="1"/>
  <c r="O5357" i="1"/>
  <c r="N5367" i="1"/>
  <c r="O5367" i="1"/>
  <c r="O5377" i="1"/>
  <c r="N5377" i="1"/>
  <c r="N5387" i="1"/>
  <c r="N5397" i="1"/>
  <c r="O5397" i="1"/>
  <c r="N5407" i="1"/>
  <c r="O5407" i="1"/>
  <c r="O5417" i="1"/>
  <c r="N5417" i="1"/>
  <c r="O5427" i="1"/>
  <c r="N5427" i="1"/>
  <c r="O5437" i="1"/>
  <c r="N5437" i="1"/>
  <c r="O5447" i="1"/>
  <c r="N5447" i="1"/>
  <c r="O5457" i="1"/>
  <c r="N5457" i="1"/>
  <c r="O5467" i="1"/>
  <c r="N5467" i="1"/>
  <c r="O5477" i="1"/>
  <c r="N5477" i="1"/>
  <c r="O5487" i="1"/>
  <c r="N5487" i="1"/>
  <c r="O5497" i="1"/>
  <c r="N5497" i="1"/>
  <c r="O5507" i="1"/>
  <c r="N5507" i="1"/>
  <c r="O5517" i="1"/>
  <c r="N5517" i="1"/>
  <c r="O5527" i="1"/>
  <c r="N5527" i="1"/>
  <c r="O5537" i="1"/>
  <c r="N5537" i="1"/>
  <c r="N5547" i="1"/>
  <c r="O5547" i="1"/>
  <c r="N5557" i="1"/>
  <c r="O5557" i="1"/>
  <c r="N5567" i="1"/>
  <c r="O5567" i="1"/>
  <c r="O5577" i="1"/>
  <c r="N5577" i="1"/>
  <c r="N5587" i="1"/>
  <c r="O5587" i="1"/>
  <c r="O5597" i="1"/>
  <c r="N5597" i="1"/>
  <c r="N5607" i="1"/>
  <c r="N5617" i="1"/>
  <c r="O5617" i="1"/>
  <c r="O5627" i="1"/>
  <c r="N5627" i="1"/>
  <c r="O5637" i="1"/>
  <c r="N5637" i="1"/>
  <c r="N5647" i="1"/>
  <c r="O5647" i="1"/>
  <c r="N5657" i="1"/>
  <c r="N5667" i="1"/>
  <c r="O5667" i="1"/>
  <c r="O5677" i="1"/>
  <c r="N5677" i="1"/>
  <c r="N5687" i="1"/>
  <c r="N5697" i="1"/>
  <c r="O5697" i="1"/>
  <c r="N5707" i="1"/>
  <c r="O5707" i="1"/>
  <c r="O5717" i="1"/>
  <c r="N5717" i="1"/>
  <c r="O5727" i="1"/>
  <c r="N5727" i="1"/>
  <c r="O5737" i="1"/>
  <c r="N5737" i="1"/>
  <c r="O5747" i="1"/>
  <c r="N5747" i="1"/>
  <c r="O5757" i="1"/>
  <c r="N5757" i="1"/>
  <c r="N5767" i="1"/>
  <c r="O5767" i="1"/>
  <c r="O5777" i="1"/>
  <c r="N5777" i="1"/>
  <c r="O5787" i="1"/>
  <c r="N5787" i="1"/>
  <c r="O5797" i="1"/>
  <c r="N5797" i="1"/>
  <c r="N5807" i="1"/>
  <c r="O5807" i="1"/>
  <c r="O5817" i="1"/>
  <c r="N5817" i="1"/>
  <c r="O5827" i="1"/>
  <c r="N5827" i="1"/>
  <c r="O5837" i="1"/>
  <c r="N5837" i="1"/>
  <c r="O5847" i="1"/>
  <c r="N5847" i="1"/>
  <c r="N5857" i="1"/>
  <c r="O5857" i="1"/>
  <c r="O5867" i="1"/>
  <c r="N5867" i="1"/>
  <c r="O5877" i="1"/>
  <c r="N5877" i="1"/>
  <c r="O5887" i="1"/>
  <c r="N5887" i="1"/>
  <c r="O5897" i="1"/>
  <c r="N5897" i="1"/>
  <c r="O5907" i="1"/>
  <c r="N5907" i="1"/>
  <c r="O5917" i="1"/>
  <c r="N5917" i="1"/>
  <c r="O5927" i="1"/>
  <c r="N5927" i="1"/>
  <c r="O5937" i="1"/>
  <c r="N5937" i="1"/>
  <c r="O5947" i="1"/>
  <c r="N5947" i="1"/>
  <c r="O5957" i="1"/>
  <c r="N5957" i="1"/>
  <c r="O5967" i="1"/>
  <c r="N5967" i="1"/>
  <c r="N8" i="1"/>
  <c r="O8" i="1"/>
  <c r="O18" i="1"/>
  <c r="N18" i="1"/>
  <c r="N39" i="1"/>
  <c r="O219" i="1" s="1"/>
  <c r="O39" i="1"/>
  <c r="O49" i="1"/>
  <c r="N49" i="1"/>
  <c r="N59" i="1"/>
  <c r="O59" i="1"/>
  <c r="O69" i="1"/>
  <c r="N69" i="1"/>
  <c r="O80" i="1"/>
  <c r="N80" i="1"/>
  <c r="O90" i="1"/>
  <c r="N90" i="1"/>
  <c r="O100" i="1"/>
  <c r="N100" i="1"/>
  <c r="O110" i="1"/>
  <c r="N110" i="1"/>
  <c r="N120" i="1"/>
  <c r="O120" i="1"/>
  <c r="O130" i="1"/>
  <c r="N130" i="1"/>
  <c r="O140" i="1"/>
  <c r="N140" i="1"/>
  <c r="O150" i="1"/>
  <c r="N150" i="1"/>
  <c r="O160" i="1"/>
  <c r="N160" i="1"/>
  <c r="N170" i="1"/>
  <c r="O170" i="1"/>
  <c r="O355" i="1"/>
  <c r="N355" i="1"/>
  <c r="O365" i="1"/>
  <c r="N365" i="1"/>
  <c r="N376" i="1"/>
  <c r="O376" i="1"/>
  <c r="O393" i="1"/>
  <c r="N393" i="1"/>
  <c r="O392" i="1" s="1"/>
  <c r="O412" i="1"/>
  <c r="N412" i="1"/>
  <c r="O428" i="1"/>
  <c r="N428" i="1"/>
  <c r="O438" i="1"/>
  <c r="N438" i="1"/>
  <c r="O448" i="1"/>
  <c r="N448" i="1"/>
  <c r="N458" i="1"/>
  <c r="O458" i="1"/>
  <c r="N513" i="1"/>
  <c r="O513" i="1"/>
  <c r="O523" i="1"/>
  <c r="N523" i="1"/>
  <c r="N558" i="1"/>
  <c r="O558" i="1"/>
  <c r="O568" i="1"/>
  <c r="N568" i="1"/>
  <c r="N578" i="1"/>
  <c r="O578" i="1"/>
  <c r="O588" i="1"/>
  <c r="N588" i="1"/>
  <c r="O598" i="1"/>
  <c r="N598" i="1"/>
  <c r="O654" i="1"/>
  <c r="N654" i="1"/>
  <c r="O677" i="1"/>
  <c r="N677" i="1"/>
  <c r="N687" i="1"/>
  <c r="O687" i="1"/>
  <c r="N730" i="1"/>
  <c r="O748" i="1"/>
  <c r="N748" i="1"/>
  <c r="O60" i="1"/>
  <c r="N60" i="1"/>
  <c r="O131" i="1"/>
  <c r="N131" i="1"/>
  <c r="N356" i="1"/>
  <c r="O356" i="1"/>
  <c r="O413" i="1"/>
  <c r="N413" i="1"/>
  <c r="O514" i="1"/>
  <c r="N514" i="1"/>
  <c r="N599" i="1"/>
  <c r="O599" i="1"/>
  <c r="N835" i="1"/>
  <c r="N863" i="1"/>
  <c r="O863" i="1"/>
  <c r="N903" i="1"/>
  <c r="O903" i="1"/>
  <c r="N943" i="1"/>
  <c r="O943" i="1"/>
  <c r="O973" i="1"/>
  <c r="N973" i="1"/>
  <c r="O1013" i="1"/>
  <c r="N1013" i="1"/>
  <c r="O1043" i="1"/>
  <c r="N1043" i="1"/>
  <c r="O1083" i="1"/>
  <c r="N1083" i="1"/>
  <c r="N1103" i="1"/>
  <c r="O1103" i="1"/>
  <c r="O1143" i="1"/>
  <c r="N1143" i="1"/>
  <c r="O1193" i="1"/>
  <c r="N1193" i="1"/>
  <c r="O1223" i="1"/>
  <c r="N1223" i="1"/>
  <c r="N1263" i="1"/>
  <c r="O1263" i="1"/>
  <c r="O1293" i="1"/>
  <c r="N1293" i="1"/>
  <c r="O1333" i="1"/>
  <c r="N1333" i="1"/>
  <c r="N1373" i="1"/>
  <c r="O1373" i="1"/>
  <c r="O1403" i="1"/>
  <c r="N1403" i="1"/>
  <c r="O1443" i="1"/>
  <c r="N1443" i="1"/>
  <c r="O1473" i="1"/>
  <c r="N1473" i="1"/>
  <c r="O1503" i="1"/>
  <c r="N1503" i="1"/>
  <c r="N1549" i="1"/>
  <c r="O1549" i="1"/>
  <c r="O1794" i="1"/>
  <c r="N1794" i="1"/>
  <c r="N1850" i="1"/>
  <c r="O1850" i="1"/>
  <c r="O1880" i="1"/>
  <c r="N1880" i="1"/>
  <c r="N1922" i="1"/>
  <c r="O1922" i="1"/>
  <c r="N1969" i="1"/>
  <c r="O1969" i="1"/>
  <c r="O2021" i="1"/>
  <c r="N2021" i="1"/>
  <c r="N2059" i="1"/>
  <c r="O2059" i="1"/>
  <c r="O2091" i="1"/>
  <c r="N2091" i="1"/>
  <c r="N2133" i="1"/>
  <c r="O2133" i="1"/>
  <c r="N2185" i="1"/>
  <c r="O2185" i="1"/>
  <c r="N2225" i="1"/>
  <c r="O2225" i="1"/>
  <c r="N2255" i="1"/>
  <c r="O2255" i="1"/>
  <c r="N2285" i="1"/>
  <c r="O2285" i="1"/>
  <c r="N2325" i="1"/>
  <c r="O2325" i="1"/>
  <c r="O2366" i="1"/>
  <c r="N2366" i="1"/>
  <c r="O2396" i="1"/>
  <c r="N2396" i="1"/>
  <c r="O2436" i="1"/>
  <c r="N2436" i="1"/>
  <c r="O2476" i="1"/>
  <c r="N2476" i="1"/>
  <c r="O2516" i="1"/>
  <c r="N2516" i="1"/>
  <c r="O2556" i="1"/>
  <c r="N2556" i="1"/>
  <c r="O2596" i="1"/>
  <c r="N2596" i="1"/>
  <c r="N2646" i="1"/>
  <c r="O2676" i="1"/>
  <c r="N2676" i="1"/>
  <c r="O2716" i="1"/>
  <c r="N2716" i="1"/>
  <c r="O2756" i="1"/>
  <c r="N2756" i="1"/>
  <c r="O2796" i="1"/>
  <c r="N2796" i="1"/>
  <c r="O2836" i="1"/>
  <c r="N2836" i="1"/>
  <c r="O2876" i="1"/>
  <c r="N2876" i="1"/>
  <c r="N2927" i="1"/>
  <c r="O2927" i="1"/>
  <c r="N2967" i="1"/>
  <c r="O2967" i="1"/>
  <c r="N3007" i="1"/>
  <c r="O3007" i="1"/>
  <c r="N3047" i="1"/>
  <c r="O3047" i="1"/>
  <c r="N3097" i="1"/>
  <c r="O3097" i="1"/>
  <c r="N3147" i="1"/>
  <c r="N3187" i="1"/>
  <c r="O3187" i="1"/>
  <c r="N3217" i="1"/>
  <c r="O3217" i="1"/>
  <c r="N3247" i="1"/>
  <c r="O3247" i="1"/>
  <c r="N3277" i="1"/>
  <c r="O3277" i="1"/>
  <c r="N3317" i="1"/>
  <c r="O3317" i="1"/>
  <c r="N3357" i="1"/>
  <c r="O3357" i="1"/>
  <c r="N3397" i="1"/>
  <c r="O3397" i="1"/>
  <c r="N3439" i="1"/>
  <c r="N3479" i="1"/>
  <c r="O3479" i="1"/>
  <c r="O3519" i="1"/>
  <c r="N3519" i="1"/>
  <c r="O3549" i="1"/>
  <c r="N3549" i="1"/>
  <c r="O3599" i="1"/>
  <c r="N3599" i="1"/>
  <c r="O3639" i="1"/>
  <c r="N3639" i="1"/>
  <c r="O3679" i="1"/>
  <c r="N3679" i="1"/>
  <c r="O3709" i="1"/>
  <c r="N3709" i="1"/>
  <c r="O3753" i="1"/>
  <c r="N3753" i="1"/>
  <c r="O3793" i="1"/>
  <c r="N3793" i="1"/>
  <c r="N3833" i="1"/>
  <c r="O3833" i="1"/>
  <c r="N3873" i="1"/>
  <c r="O3873" i="1"/>
  <c r="O3913" i="1"/>
  <c r="N3913" i="1"/>
  <c r="O3953" i="1"/>
  <c r="N3953" i="1"/>
  <c r="O3993" i="1"/>
  <c r="N3993" i="1"/>
  <c r="O4023" i="1"/>
  <c r="N4023" i="1"/>
  <c r="O4063" i="1"/>
  <c r="N4063" i="1"/>
  <c r="O4105" i="1"/>
  <c r="N4105" i="1"/>
  <c r="O4145" i="1"/>
  <c r="N4145" i="1"/>
  <c r="N4185" i="1"/>
  <c r="O4185" i="1"/>
  <c r="N4225" i="1"/>
  <c r="O4225" i="1"/>
  <c r="N4285" i="1"/>
  <c r="O4285" i="1"/>
  <c r="O4335" i="1"/>
  <c r="N4335" i="1"/>
  <c r="O4375" i="1"/>
  <c r="N4375" i="1"/>
  <c r="G4415" i="1"/>
  <c r="N4415" i="1"/>
  <c r="O4455" i="1"/>
  <c r="N4455" i="1"/>
  <c r="O4495" i="1"/>
  <c r="N4495" i="1"/>
  <c r="O4535" i="1"/>
  <c r="N4535" i="1"/>
  <c r="N4575" i="1"/>
  <c r="O4575" i="1"/>
  <c r="O4615" i="1"/>
  <c r="N4615" i="1"/>
  <c r="O4645" i="1"/>
  <c r="N4645" i="1"/>
  <c r="N4686" i="1"/>
  <c r="O4686" i="1"/>
  <c r="N4726" i="1"/>
  <c r="O4766" i="1"/>
  <c r="N4766" i="1"/>
  <c r="N4806" i="1"/>
  <c r="O4806" i="1"/>
  <c r="N4846" i="1"/>
  <c r="O4846" i="1"/>
  <c r="O4899" i="1"/>
  <c r="N4899" i="1"/>
  <c r="N4929" i="1"/>
  <c r="O4929" i="1"/>
  <c r="N4969" i="1"/>
  <c r="O4969" i="1"/>
  <c r="O5009" i="1"/>
  <c r="N5009" i="1"/>
  <c r="O5049" i="1"/>
  <c r="N5049" i="1"/>
  <c r="O5089" i="1"/>
  <c r="N5089" i="1"/>
  <c r="N5129" i="1"/>
  <c r="O5159" i="1"/>
  <c r="N5159" i="1"/>
  <c r="N5209" i="1"/>
  <c r="O5209" i="1"/>
  <c r="O5249" i="1"/>
  <c r="N5249" i="1"/>
  <c r="O5289" i="1"/>
  <c r="N5289" i="1"/>
  <c r="O5329" i="1"/>
  <c r="N5329" i="1"/>
  <c r="N5379" i="1"/>
  <c r="O5379" i="1"/>
  <c r="G5419" i="1"/>
  <c r="N5419" i="1"/>
  <c r="O5459" i="1"/>
  <c r="N5459" i="1"/>
  <c r="O5499" i="1"/>
  <c r="N5499" i="1"/>
  <c r="O5539" i="1"/>
  <c r="N5539" i="1"/>
  <c r="O5569" i="1"/>
  <c r="N5569" i="1"/>
  <c r="O5609" i="1"/>
  <c r="N5609" i="1"/>
  <c r="O5649" i="1"/>
  <c r="N5649" i="1"/>
  <c r="O5699" i="1"/>
  <c r="N5699" i="1"/>
  <c r="O5749" i="1"/>
  <c r="N5749" i="1"/>
  <c r="N5779" i="1"/>
  <c r="O5779" i="1"/>
  <c r="O5819" i="1"/>
  <c r="N5819" i="1"/>
  <c r="O5849" i="1"/>
  <c r="N5849" i="1"/>
  <c r="O5889" i="1"/>
  <c r="N5889" i="1"/>
  <c r="N5929" i="1"/>
  <c r="O5929" i="1"/>
  <c r="O20" i="1"/>
  <c r="N20" i="1"/>
  <c r="O71" i="1"/>
  <c r="N71" i="1"/>
  <c r="O112" i="1"/>
  <c r="N112" i="1"/>
  <c r="O142" i="1"/>
  <c r="N142" i="1"/>
  <c r="N357" i="1"/>
  <c r="O357" i="1"/>
  <c r="N396" i="1"/>
  <c r="O396" i="1"/>
  <c r="O450" i="1"/>
  <c r="N450" i="1"/>
  <c r="O570" i="1"/>
  <c r="N570" i="1"/>
  <c r="N656" i="1"/>
  <c r="O656" i="1"/>
  <c r="O689" i="1"/>
  <c r="N689" i="1"/>
  <c r="O772" i="1"/>
  <c r="N772" i="1"/>
  <c r="N836" i="1"/>
  <c r="O836" i="1"/>
  <c r="O894" i="1"/>
  <c r="N894" i="1"/>
  <c r="O934" i="1"/>
  <c r="N934" i="1"/>
  <c r="N974" i="1"/>
  <c r="O974" i="1"/>
  <c r="O1014" i="1"/>
  <c r="N1014" i="1"/>
  <c r="O1054" i="1"/>
  <c r="N1054" i="1"/>
  <c r="O1094" i="1"/>
  <c r="N1094" i="1"/>
  <c r="N1134" i="1"/>
  <c r="O1134" i="1"/>
  <c r="N1174" i="1"/>
  <c r="O1174" i="1"/>
  <c r="O1214" i="1"/>
  <c r="N1214" i="1"/>
  <c r="O1254" i="1"/>
  <c r="N1254" i="1"/>
  <c r="O1294" i="1"/>
  <c r="N1294" i="1"/>
  <c r="N1334" i="1"/>
  <c r="O1334" i="1"/>
  <c r="N1374" i="1"/>
  <c r="O1374" i="1"/>
  <c r="N1434" i="1"/>
  <c r="O1434" i="1"/>
  <c r="O1474" i="1"/>
  <c r="N1474" i="1"/>
  <c r="N1520" i="1"/>
  <c r="O1520" i="1"/>
  <c r="N1560" i="1"/>
  <c r="O1560" i="1"/>
  <c r="O1795" i="1"/>
  <c r="N1795" i="1"/>
  <c r="N1851" i="1"/>
  <c r="O1851" i="1"/>
  <c r="N1893" i="1"/>
  <c r="O1893" i="1"/>
  <c r="O1939" i="1"/>
  <c r="N1939" i="1"/>
  <c r="N1980" i="1"/>
  <c r="O1980" i="1"/>
  <c r="N2022" i="1"/>
  <c r="O2022" i="1"/>
  <c r="G2072" i="1"/>
  <c r="N2072" i="1"/>
  <c r="O2114" i="1"/>
  <c r="N2114" i="1"/>
  <c r="O2146" i="1"/>
  <c r="N2146" i="1"/>
  <c r="O2176" i="1"/>
  <c r="N2176" i="1"/>
  <c r="O2216" i="1"/>
  <c r="N2216" i="1"/>
  <c r="O2246" i="1"/>
  <c r="N2246" i="1"/>
  <c r="O2276" i="1"/>
  <c r="N2276" i="1"/>
  <c r="O2316" i="1"/>
  <c r="N2316" i="1"/>
  <c r="G2357" i="1"/>
  <c r="N2357" i="1"/>
  <c r="N2397" i="1"/>
  <c r="O2397" i="1"/>
  <c r="N2427" i="1"/>
  <c r="O2427" i="1"/>
  <c r="N2457" i="1"/>
  <c r="O2457" i="1"/>
  <c r="N2487" i="1"/>
  <c r="O2487" i="1"/>
  <c r="N2527" i="1"/>
  <c r="O2527" i="1"/>
  <c r="N2557" i="1"/>
  <c r="O2557" i="1"/>
  <c r="N2587" i="1"/>
  <c r="O2587" i="1"/>
  <c r="N2627" i="1"/>
  <c r="N2657" i="1"/>
  <c r="O2657" i="1"/>
  <c r="N2687" i="1"/>
  <c r="O2687" i="1"/>
  <c r="N2717" i="1"/>
  <c r="O2717" i="1"/>
  <c r="N2747" i="1"/>
  <c r="O2747" i="1"/>
  <c r="N2777" i="1"/>
  <c r="O2777" i="1"/>
  <c r="N2807" i="1"/>
  <c r="O2807" i="1"/>
  <c r="N2827" i="1"/>
  <c r="O2827" i="1"/>
  <c r="N2867" i="1"/>
  <c r="O2867" i="1"/>
  <c r="N2897" i="1"/>
  <c r="O2897" i="1"/>
  <c r="O2928" i="1"/>
  <c r="N2928" i="1"/>
  <c r="G2968" i="1"/>
  <c r="N2968" i="1"/>
  <c r="O2998" i="1"/>
  <c r="N2998" i="1"/>
  <c r="O3028" i="1"/>
  <c r="N3028" i="1"/>
  <c r="O3058" i="1"/>
  <c r="N3058" i="1"/>
  <c r="N3078" i="1"/>
  <c r="O3078" i="1"/>
  <c r="O3108" i="1"/>
  <c r="N3108" i="1"/>
  <c r="O3138" i="1"/>
  <c r="N3138" i="1"/>
  <c r="O3168" i="1"/>
  <c r="N3168" i="1"/>
  <c r="O3208" i="1"/>
  <c r="N3208" i="1"/>
  <c r="O3238" i="1"/>
  <c r="N3238" i="1"/>
  <c r="N3278" i="1"/>
  <c r="O3278" i="1"/>
  <c r="N3318" i="1"/>
  <c r="O3318" i="1"/>
  <c r="N3358" i="1"/>
  <c r="O3358" i="1"/>
  <c r="N3398" i="1"/>
  <c r="O3398" i="1"/>
  <c r="N3440" i="1"/>
  <c r="O3440" i="1"/>
  <c r="N3480" i="1"/>
  <c r="O3480" i="1"/>
  <c r="N3520" i="1"/>
  <c r="O3560" i="1"/>
  <c r="N3560" i="1"/>
  <c r="N3600" i="1"/>
  <c r="O3600" i="1"/>
  <c r="N3640" i="1"/>
  <c r="O3640" i="1"/>
  <c r="O3690" i="1"/>
  <c r="N3690" i="1"/>
  <c r="O3734" i="1"/>
  <c r="N3734" i="1"/>
  <c r="N3764" i="1"/>
  <c r="O3764" i="1"/>
  <c r="N3804" i="1"/>
  <c r="O3834" i="1"/>
  <c r="N3834" i="1"/>
  <c r="O3854" i="1"/>
  <c r="N3854" i="1"/>
  <c r="N3884" i="1"/>
  <c r="O3884" i="1"/>
  <c r="N3924" i="1"/>
  <c r="O3964" i="1"/>
  <c r="N3964" i="1"/>
  <c r="O3994" i="1"/>
  <c r="N3994" i="1"/>
  <c r="N4024" i="1"/>
  <c r="O4024" i="1"/>
  <c r="O4054" i="1"/>
  <c r="N4054" i="1"/>
  <c r="O4086" i="1"/>
  <c r="N4086" i="1"/>
  <c r="O4116" i="1"/>
  <c r="N4116" i="1"/>
  <c r="N4146" i="1"/>
  <c r="O4146" i="1"/>
  <c r="O4176" i="1"/>
  <c r="N4176" i="1"/>
  <c r="O4196" i="1"/>
  <c r="N4196" i="1"/>
  <c r="G4216" i="1"/>
  <c r="N4216" i="1"/>
  <c r="O4246" i="1"/>
  <c r="N4246" i="1"/>
  <c r="O4266" i="1"/>
  <c r="N4266" i="1"/>
  <c r="O4286" i="1"/>
  <c r="N4286" i="1"/>
  <c r="N4306" i="1"/>
  <c r="O4306" i="1"/>
  <c r="N4326" i="1"/>
  <c r="O4326" i="1"/>
  <c r="O4346" i="1"/>
  <c r="N4346" i="1"/>
  <c r="O4366" i="1"/>
  <c r="N4366" i="1"/>
  <c r="O4386" i="1"/>
  <c r="N4386" i="1"/>
  <c r="O4406" i="1"/>
  <c r="N4406" i="1"/>
  <c r="O4426" i="1"/>
  <c r="N4426" i="1"/>
  <c r="O4446" i="1"/>
  <c r="N4446" i="1"/>
  <c r="N4466" i="1"/>
  <c r="N4486" i="1"/>
  <c r="O4486" i="1"/>
  <c r="N4506" i="1"/>
  <c r="O4506" i="1"/>
  <c r="O4526" i="1"/>
  <c r="N4526" i="1"/>
  <c r="O4556" i="1"/>
  <c r="N4556" i="1"/>
  <c r="O4576" i="1"/>
  <c r="N4576" i="1"/>
  <c r="O4596" i="1"/>
  <c r="N4596" i="1"/>
  <c r="O4616" i="1"/>
  <c r="N4616" i="1"/>
  <c r="O4636" i="1"/>
  <c r="N4636" i="1"/>
  <c r="N4656" i="1"/>
  <c r="O4656" i="1"/>
  <c r="O4677" i="1"/>
  <c r="N4677" i="1"/>
  <c r="O4697" i="1"/>
  <c r="N4697" i="1"/>
  <c r="O4717" i="1"/>
  <c r="N4717" i="1"/>
  <c r="O4747" i="1"/>
  <c r="N4747" i="1"/>
  <c r="N4767" i="1"/>
  <c r="O4767" i="1"/>
  <c r="O4797" i="1"/>
  <c r="N4797" i="1"/>
  <c r="O4817" i="1"/>
  <c r="N4817" i="1"/>
  <c r="N4847" i="1"/>
  <c r="O4847" i="1"/>
  <c r="O4880" i="1"/>
  <c r="N4880" i="1"/>
  <c r="N4920" i="1"/>
  <c r="O4920" i="1"/>
  <c r="N4950" i="1"/>
  <c r="N4980" i="1"/>
  <c r="O4980" i="1"/>
  <c r="O5010" i="1"/>
  <c r="N5010" i="1"/>
  <c r="O5030" i="1"/>
  <c r="N5030" i="1"/>
  <c r="N5060" i="1"/>
  <c r="O5060" i="1"/>
  <c r="O5090" i="1"/>
  <c r="N5090" i="1"/>
  <c r="N5120" i="1"/>
  <c r="O5120" i="1"/>
  <c r="N5150" i="1"/>
  <c r="O5150" i="1"/>
  <c r="O5180" i="1"/>
  <c r="N5180" i="1"/>
  <c r="N5210" i="1"/>
  <c r="O5210" i="1"/>
  <c r="N5240" i="1"/>
  <c r="O5240" i="1"/>
  <c r="O5270" i="1"/>
  <c r="N5270" i="1"/>
  <c r="O5290" i="1"/>
  <c r="N5290" i="1"/>
  <c r="N5320" i="1"/>
  <c r="O5320" i="1"/>
  <c r="N5350" i="1"/>
  <c r="O5350" i="1"/>
  <c r="G5380" i="1"/>
  <c r="N5380" i="1"/>
  <c r="O5420" i="1"/>
  <c r="N5420" i="1"/>
  <c r="G5460" i="1"/>
  <c r="N5460" i="1"/>
  <c r="O5490" i="1"/>
  <c r="N5490" i="1"/>
  <c r="N5530" i="1"/>
  <c r="O5560" i="1"/>
  <c r="N5560" i="1"/>
  <c r="O5590" i="1"/>
  <c r="N5590" i="1"/>
  <c r="N5610" i="1"/>
  <c r="O5610" i="1"/>
  <c r="O5630" i="1"/>
  <c r="N5630" i="1"/>
  <c r="O5660" i="1"/>
  <c r="N5660" i="1"/>
  <c r="O5690" i="1"/>
  <c r="N5690" i="1"/>
  <c r="O5720" i="1"/>
  <c r="N5720" i="1"/>
  <c r="N5750" i="1"/>
  <c r="O5750" i="1"/>
  <c r="N5780" i="1"/>
  <c r="O5780" i="1"/>
  <c r="N5810" i="1"/>
  <c r="O5810" i="1"/>
  <c r="O5840" i="1"/>
  <c r="N5840" i="1"/>
  <c r="O5870" i="1"/>
  <c r="N5870" i="1"/>
  <c r="O5890" i="1"/>
  <c r="N5890" i="1"/>
  <c r="N5920" i="1"/>
  <c r="O5920" i="1"/>
  <c r="O5950" i="1"/>
  <c r="N5950" i="1"/>
  <c r="O5970" i="1"/>
  <c r="N5970" i="1"/>
  <c r="N42" i="1"/>
  <c r="O42" i="1"/>
  <c r="N72" i="1"/>
  <c r="O72" i="1"/>
  <c r="O103" i="1"/>
  <c r="N103" i="1"/>
  <c r="N123" i="1"/>
  <c r="O123" i="1"/>
  <c r="O153" i="1"/>
  <c r="N153" i="1"/>
  <c r="O173" i="1"/>
  <c r="N173" i="1"/>
  <c r="O368" i="1"/>
  <c r="N368" i="1"/>
  <c r="N397" i="1"/>
  <c r="O397" i="1"/>
  <c r="O431" i="1"/>
  <c r="N431" i="1"/>
  <c r="N451" i="1"/>
  <c r="O451" i="1"/>
  <c r="N516" i="1"/>
  <c r="O516" i="1"/>
  <c r="O561" i="1"/>
  <c r="N561" i="1"/>
  <c r="N581" i="1"/>
  <c r="O581" i="1"/>
  <c r="O601" i="1"/>
  <c r="N601" i="1"/>
  <c r="O680" i="1"/>
  <c r="N680" i="1"/>
  <c r="O733" i="1"/>
  <c r="N733" i="1"/>
  <c r="O15" i="1"/>
  <c r="N15" i="1"/>
  <c r="N46" i="1"/>
  <c r="O46" i="1"/>
  <c r="O66" i="1"/>
  <c r="N66" i="1"/>
  <c r="N87" i="1"/>
  <c r="O87" i="1"/>
  <c r="O107" i="1"/>
  <c r="N107" i="1"/>
  <c r="O127" i="1"/>
  <c r="N127" i="1"/>
  <c r="O157" i="1"/>
  <c r="N157" i="1"/>
  <c r="N352" i="1"/>
  <c r="N373" i="1"/>
  <c r="O409" i="1"/>
  <c r="N409" i="1"/>
  <c r="O435" i="1"/>
  <c r="N435" i="1"/>
  <c r="O455" i="1"/>
  <c r="N455" i="1"/>
  <c r="N520" i="1"/>
  <c r="O520" i="1"/>
  <c r="O565" i="1"/>
  <c r="N565" i="1"/>
  <c r="O595" i="1"/>
  <c r="N595" i="1"/>
  <c r="N684" i="1"/>
  <c r="O684" i="1"/>
  <c r="N765" i="1"/>
  <c r="O777" i="1"/>
  <c r="N777" i="1"/>
  <c r="O814" i="1"/>
  <c r="N814" i="1"/>
  <c r="O859" i="1"/>
  <c r="N859" i="1"/>
  <c r="O879" i="1"/>
  <c r="N879" i="1"/>
  <c r="N899" i="1"/>
  <c r="O899" i="1"/>
  <c r="O919" i="1"/>
  <c r="N919" i="1"/>
  <c r="O939" i="1"/>
  <c r="N939" i="1"/>
  <c r="N959" i="1"/>
  <c r="O959" i="1"/>
  <c r="N979" i="1"/>
  <c r="O979" i="1"/>
  <c r="O999" i="1"/>
  <c r="N999" i="1"/>
  <c r="O1019" i="1"/>
  <c r="N1019" i="1"/>
  <c r="N1039" i="1"/>
  <c r="O1039" i="1"/>
  <c r="O1069" i="1"/>
  <c r="N1069" i="1"/>
  <c r="N1079" i="1"/>
  <c r="O1079" i="1"/>
  <c r="N1099" i="1"/>
  <c r="O1099" i="1"/>
  <c r="O1119" i="1"/>
  <c r="N1119" i="1"/>
  <c r="O1139" i="1"/>
  <c r="N1139" i="1"/>
  <c r="O1159" i="1"/>
  <c r="N1159" i="1"/>
  <c r="N1179" i="1"/>
  <c r="O1179" i="1"/>
  <c r="O1199" i="1"/>
  <c r="N1199" i="1"/>
  <c r="N1219" i="1"/>
  <c r="O1219" i="1"/>
  <c r="O1239" i="1"/>
  <c r="N1239" i="1"/>
  <c r="O1259" i="1"/>
  <c r="N1259" i="1"/>
  <c r="O1289" i="1"/>
  <c r="N1289" i="1"/>
  <c r="O1309" i="1"/>
  <c r="N1309" i="1"/>
  <c r="N1329" i="1"/>
  <c r="O1329" i="1"/>
  <c r="O1349" i="1"/>
  <c r="N1349" i="1"/>
  <c r="O1369" i="1"/>
  <c r="N1369" i="1"/>
  <c r="O1389" i="1"/>
  <c r="N1389" i="1"/>
  <c r="O1409" i="1"/>
  <c r="N1409" i="1"/>
  <c r="N1429" i="1"/>
  <c r="O1429" i="1"/>
  <c r="O1449" i="1"/>
  <c r="N1449" i="1"/>
  <c r="O1469" i="1"/>
  <c r="N1469" i="1"/>
  <c r="O1489" i="1"/>
  <c r="N1489" i="1"/>
  <c r="N1515" i="1"/>
  <c r="N1535" i="1"/>
  <c r="O1535" i="1"/>
  <c r="N1770" i="1"/>
  <c r="O1800" i="1"/>
  <c r="N1800" i="1"/>
  <c r="N1820" i="1"/>
  <c r="O1820" i="1"/>
  <c r="N1856" i="1"/>
  <c r="O1856" i="1"/>
  <c r="G1888" i="1"/>
  <c r="N1888" i="1"/>
  <c r="O1908" i="1"/>
  <c r="N1908" i="1"/>
  <c r="O1934" i="1"/>
  <c r="N1934" i="1"/>
  <c r="O1954" i="1"/>
  <c r="N1954" i="1"/>
  <c r="N1975" i="1"/>
  <c r="O1975" i="1"/>
  <c r="N1995" i="1"/>
  <c r="O1995" i="1"/>
  <c r="O2016" i="1"/>
  <c r="N2016" i="1"/>
  <c r="O2042" i="1"/>
  <c r="N2042" i="1"/>
  <c r="O2065" i="1"/>
  <c r="N2065" i="1"/>
  <c r="N2097" i="1"/>
  <c r="O2097" i="1"/>
  <c r="O2119" i="1"/>
  <c r="N2119" i="1"/>
  <c r="G2141" i="1"/>
  <c r="O2141" i="1"/>
  <c r="N2141" i="1"/>
  <c r="O2161" i="1"/>
  <c r="N2161" i="1"/>
  <c r="O2191" i="1"/>
  <c r="N2191" i="1"/>
  <c r="O2201" i="1"/>
  <c r="N2201" i="1"/>
  <c r="O2221" i="1"/>
  <c r="N2221" i="1"/>
  <c r="N2241" i="1"/>
  <c r="O2241" i="1"/>
  <c r="O2261" i="1"/>
  <c r="N2261" i="1"/>
  <c r="N2281" i="1"/>
  <c r="O2281" i="1"/>
  <c r="O2301" i="1"/>
  <c r="N2301" i="1"/>
  <c r="O2321" i="1"/>
  <c r="N2321" i="1"/>
  <c r="O2352" i="1"/>
  <c r="N2352" i="1"/>
  <c r="O2372" i="1"/>
  <c r="N2372" i="1"/>
  <c r="N2392" i="1"/>
  <c r="O2392" i="1"/>
  <c r="O2412" i="1"/>
  <c r="N2412" i="1"/>
  <c r="O2432" i="1"/>
  <c r="N2432" i="1"/>
  <c r="N2462" i="1"/>
  <c r="O2462" i="1"/>
  <c r="N2522" i="1"/>
  <c r="O2522" i="1"/>
  <c r="O2943" i="1"/>
  <c r="N2943" i="1"/>
  <c r="O2963" i="1"/>
  <c r="N2963" i="1"/>
  <c r="O2983" i="1"/>
  <c r="N2983" i="1"/>
  <c r="O3003" i="1"/>
  <c r="N3003" i="1"/>
  <c r="N3033" i="1"/>
  <c r="O3033" i="1"/>
  <c r="N3053" i="1"/>
  <c r="N3073" i="1"/>
  <c r="O3073" i="1"/>
  <c r="O3093" i="1"/>
  <c r="N3093" i="1"/>
  <c r="O3123" i="1"/>
  <c r="N3123" i="1"/>
  <c r="O3143" i="1"/>
  <c r="N3143" i="1"/>
  <c r="O3163" i="1"/>
  <c r="N3163" i="1"/>
  <c r="O3183" i="1"/>
  <c r="N3183" i="1"/>
  <c r="O3203" i="1"/>
  <c r="N3203" i="1"/>
  <c r="N3233" i="1"/>
  <c r="O3233" i="1"/>
  <c r="O3253" i="1"/>
  <c r="N3253" i="1"/>
  <c r="N3273" i="1"/>
  <c r="O3273" i="1"/>
  <c r="O3293" i="1"/>
  <c r="N3293" i="1"/>
  <c r="O3323" i="1"/>
  <c r="N3323" i="1"/>
  <c r="O3343" i="1"/>
  <c r="N3343" i="1"/>
  <c r="O3363" i="1"/>
  <c r="N3363" i="1"/>
  <c r="N3383" i="1"/>
  <c r="O3383" i="1"/>
  <c r="O3393" i="1"/>
  <c r="N3393" i="1"/>
  <c r="N3413" i="1"/>
  <c r="N3433" i="1"/>
  <c r="O3433" i="1"/>
  <c r="N3455" i="1"/>
  <c r="O3455" i="1"/>
  <c r="O3485" i="1"/>
  <c r="N3485" i="1"/>
  <c r="N3505" i="1"/>
  <c r="O3505" i="1"/>
  <c r="O3525" i="1"/>
  <c r="N3525" i="1"/>
  <c r="O3545" i="1"/>
  <c r="N3545" i="1"/>
  <c r="O3565" i="1"/>
  <c r="N3565" i="1"/>
  <c r="O3585" i="1"/>
  <c r="N3585" i="1"/>
  <c r="N3605" i="1"/>
  <c r="O3605" i="1"/>
  <c r="O3625" i="1"/>
  <c r="N3625" i="1"/>
  <c r="N3645" i="1"/>
  <c r="O3645" i="1"/>
  <c r="O3665" i="1"/>
  <c r="N3665" i="1"/>
  <c r="O3685" i="1"/>
  <c r="N3685" i="1"/>
  <c r="N3695" i="1"/>
  <c r="O3695" i="1"/>
  <c r="O3715" i="1"/>
  <c r="N3715" i="1"/>
  <c r="N3729" i="1"/>
  <c r="O3729" i="1"/>
  <c r="N3749" i="1"/>
  <c r="O3769" i="1"/>
  <c r="N3769" i="1"/>
  <c r="N3789" i="1"/>
  <c r="O3789" i="1"/>
  <c r="O3809" i="1"/>
  <c r="N3809" i="1"/>
  <c r="O3819" i="1"/>
  <c r="N3819" i="1"/>
  <c r="N3839" i="1"/>
  <c r="O3839" i="1"/>
  <c r="O3859" i="1"/>
  <c r="N3859" i="1"/>
  <c r="O3879" i="1"/>
  <c r="N3879" i="1"/>
  <c r="O3899" i="1"/>
  <c r="N3899" i="1"/>
  <c r="O3919" i="1"/>
  <c r="N3919" i="1"/>
  <c r="O3939" i="1"/>
  <c r="N3939" i="1"/>
  <c r="O3959" i="1"/>
  <c r="N3959" i="1"/>
  <c r="O3969" i="1"/>
  <c r="N3969" i="1"/>
  <c r="N3999" i="1"/>
  <c r="O3999" i="1"/>
  <c r="O4019" i="1"/>
  <c r="N4019" i="1"/>
  <c r="O4039" i="1"/>
  <c r="N4039" i="1"/>
  <c r="O4059" i="1"/>
  <c r="N4059" i="1"/>
  <c r="N4091" i="1"/>
  <c r="O4111" i="1"/>
  <c r="N4111" i="1"/>
  <c r="O4131" i="1"/>
  <c r="N4131" i="1"/>
  <c r="N4151" i="1"/>
  <c r="O4151" i="1"/>
  <c r="O4171" i="1"/>
  <c r="N4171" i="1"/>
  <c r="O4191" i="1"/>
  <c r="N4191" i="1"/>
  <c r="O4211" i="1"/>
  <c r="N4211" i="1"/>
  <c r="O4231" i="1"/>
  <c r="N4231" i="1"/>
  <c r="N4251" i="1"/>
  <c r="O4251" i="1"/>
  <c r="N4271" i="1"/>
  <c r="O4271" i="1"/>
  <c r="O4291" i="1"/>
  <c r="N4291" i="1"/>
  <c r="N4311" i="1"/>
  <c r="O4311" i="1"/>
  <c r="N4331" i="1"/>
  <c r="N4351" i="1"/>
  <c r="O4351" i="1"/>
  <c r="O4371" i="1"/>
  <c r="N4371" i="1"/>
  <c r="O4391" i="1"/>
  <c r="N4391" i="1"/>
  <c r="O4411" i="1"/>
  <c r="N4411" i="1"/>
  <c r="O4431" i="1"/>
  <c r="N4431" i="1"/>
  <c r="O4451" i="1"/>
  <c r="N4451" i="1"/>
  <c r="N4471" i="1"/>
  <c r="O4471" i="1"/>
  <c r="O4491" i="1"/>
  <c r="N4491" i="1"/>
  <c r="O4511" i="1"/>
  <c r="N4511" i="1"/>
  <c r="N4531" i="1"/>
  <c r="O4531" i="1"/>
  <c r="N4551" i="1"/>
  <c r="O4551" i="1"/>
  <c r="O4571" i="1"/>
  <c r="N4571" i="1"/>
  <c r="N4591" i="1"/>
  <c r="O4591" i="1"/>
  <c r="O4611" i="1"/>
  <c r="N4611" i="1"/>
  <c r="N4631" i="1"/>
  <c r="O4631" i="1"/>
  <c r="N4651" i="1"/>
  <c r="O4651" i="1"/>
  <c r="N4671" i="1"/>
  <c r="O4671" i="1"/>
  <c r="O4692" i="1"/>
  <c r="N4692" i="1"/>
  <c r="O4712" i="1"/>
  <c r="N4712" i="1"/>
  <c r="N4742" i="1"/>
  <c r="O4742" i="1"/>
  <c r="N4762" i="1"/>
  <c r="O4762" i="1"/>
  <c r="N4782" i="1"/>
  <c r="O4782" i="1"/>
  <c r="N4802" i="1"/>
  <c r="O4802" i="1"/>
  <c r="N4822" i="1"/>
  <c r="O4822" i="1"/>
  <c r="N4852" i="1"/>
  <c r="O4852" i="1"/>
  <c r="N4875" i="1"/>
  <c r="O4875" i="1"/>
  <c r="O4895" i="1"/>
  <c r="N4895" i="1"/>
  <c r="O4915" i="1"/>
  <c r="N4915" i="1"/>
  <c r="N4935" i="1"/>
  <c r="O4935" i="1"/>
  <c r="O4955" i="1"/>
  <c r="N4955" i="1"/>
  <c r="O4975" i="1"/>
  <c r="N4975" i="1"/>
  <c r="N4995" i="1"/>
  <c r="O4995" i="1"/>
  <c r="N5015" i="1"/>
  <c r="O5015" i="1"/>
  <c r="O5045" i="1"/>
  <c r="N5045" i="1"/>
  <c r="O5065" i="1"/>
  <c r="N5065" i="1"/>
  <c r="N5085" i="1"/>
  <c r="N5105" i="1"/>
  <c r="O5105" i="1"/>
  <c r="N5125" i="1"/>
  <c r="O5125" i="1"/>
  <c r="N5145" i="1"/>
  <c r="O5145" i="1"/>
  <c r="N5165" i="1"/>
  <c r="O5165" i="1"/>
  <c r="O5185" i="1"/>
  <c r="N5185" i="1"/>
  <c r="O5205" i="1"/>
  <c r="N5205" i="1"/>
  <c r="O5225" i="1"/>
  <c r="N5225" i="1"/>
  <c r="N5245" i="1"/>
  <c r="O5245" i="1"/>
  <c r="N5275" i="1"/>
  <c r="O5275" i="1"/>
  <c r="N5295" i="1"/>
  <c r="O5295" i="1"/>
  <c r="O5315" i="1"/>
  <c r="N5315" i="1"/>
  <c r="O5335" i="1"/>
  <c r="N5335" i="1"/>
  <c r="N5355" i="1"/>
  <c r="O5355" i="1"/>
  <c r="N5375" i="1"/>
  <c r="O5375" i="1"/>
  <c r="O5395" i="1"/>
  <c r="N5395" i="1"/>
  <c r="O5415" i="1"/>
  <c r="N5415" i="1"/>
  <c r="N5435" i="1"/>
  <c r="O5435" i="1"/>
  <c r="O5455" i="1"/>
  <c r="N5455" i="1"/>
  <c r="N5475" i="1"/>
  <c r="O5475" i="1"/>
  <c r="O5495" i="1"/>
  <c r="N5495" i="1"/>
  <c r="O5515" i="1"/>
  <c r="N5515" i="1"/>
  <c r="N5535" i="1"/>
  <c r="O5535" i="1"/>
  <c r="O5555" i="1"/>
  <c r="N5555" i="1"/>
  <c r="N5585" i="1"/>
  <c r="O5605" i="1"/>
  <c r="N5605" i="1"/>
  <c r="O5625" i="1"/>
  <c r="N5625" i="1"/>
  <c r="O5645" i="1"/>
  <c r="N5645" i="1"/>
  <c r="O5665" i="1"/>
  <c r="N5665" i="1"/>
  <c r="N5685" i="1"/>
  <c r="O5685" i="1"/>
  <c r="O5705" i="1"/>
  <c r="N5705" i="1"/>
  <c r="O5725" i="1"/>
  <c r="N5725" i="1"/>
  <c r="O5745" i="1"/>
  <c r="N5745" i="1"/>
  <c r="N5765" i="1"/>
  <c r="O5765" i="1"/>
  <c r="O5785" i="1"/>
  <c r="N5785" i="1"/>
  <c r="O5805" i="1"/>
  <c r="N5805" i="1"/>
  <c r="N5825" i="1"/>
  <c r="O5825" i="1"/>
  <c r="O5845" i="1"/>
  <c r="N5845" i="1"/>
  <c r="O5865" i="1"/>
  <c r="N5865" i="1"/>
  <c r="O5885" i="1"/>
  <c r="N5885" i="1"/>
  <c r="O5905" i="1"/>
  <c r="N5905" i="1"/>
  <c r="O5925" i="1"/>
  <c r="N5925" i="1"/>
  <c r="N5955" i="1"/>
  <c r="O5955" i="1"/>
  <c r="N16" i="1"/>
  <c r="O16" i="1"/>
  <c r="O47" i="1"/>
  <c r="N47" i="1"/>
  <c r="O67" i="1"/>
  <c r="N67" i="1"/>
  <c r="O88" i="1"/>
  <c r="N88" i="1"/>
  <c r="N108" i="1"/>
  <c r="O108" i="1"/>
  <c r="O128" i="1"/>
  <c r="N128" i="1"/>
  <c r="O148" i="1"/>
  <c r="N148" i="1"/>
  <c r="N168" i="1"/>
  <c r="O168" i="1"/>
  <c r="O363" i="1"/>
  <c r="N363" i="1"/>
  <c r="O390" i="1"/>
  <c r="N390" i="1"/>
  <c r="O389" i="1" s="1"/>
  <c r="N426" i="1"/>
  <c r="O426" i="1"/>
  <c r="N446" i="1"/>
  <c r="O446" i="1"/>
  <c r="O521" i="1"/>
  <c r="N521" i="1"/>
  <c r="N566" i="1"/>
  <c r="O566" i="1"/>
  <c r="N586" i="1"/>
  <c r="O586" i="1"/>
  <c r="O652" i="1"/>
  <c r="N652" i="1"/>
  <c r="N685" i="1"/>
  <c r="O685" i="1"/>
  <c r="N746" i="1"/>
  <c r="N778" i="1"/>
  <c r="O778" i="1"/>
  <c r="N846" i="1"/>
  <c r="O846" i="1"/>
  <c r="O880" i="1"/>
  <c r="N880" i="1"/>
  <c r="N900" i="1"/>
  <c r="O900" i="1"/>
  <c r="N920" i="1"/>
  <c r="O940" i="1"/>
  <c r="N940" i="1"/>
  <c r="O960" i="1"/>
  <c r="N960" i="1"/>
  <c r="O980" i="1"/>
  <c r="N980" i="1"/>
  <c r="N1000" i="1"/>
  <c r="O1000" i="1"/>
  <c r="O1020" i="1"/>
  <c r="N1020" i="1"/>
  <c r="O1040" i="1"/>
  <c r="N1040" i="1"/>
  <c r="N1060" i="1"/>
  <c r="O1060" i="1"/>
  <c r="O1080" i="1"/>
  <c r="N1080" i="1"/>
  <c r="N1110" i="1"/>
  <c r="O1110" i="1"/>
  <c r="O1130" i="1"/>
  <c r="N1130" i="1"/>
  <c r="O1150" i="1"/>
  <c r="N1150" i="1"/>
  <c r="O1170" i="1"/>
  <c r="N1170" i="1"/>
  <c r="N1190" i="1"/>
  <c r="O1190" i="1"/>
  <c r="O1210" i="1"/>
  <c r="N1210" i="1"/>
  <c r="N1230" i="1"/>
  <c r="O1230" i="1"/>
  <c r="O1250" i="1"/>
  <c r="N1250" i="1"/>
  <c r="O1270" i="1"/>
  <c r="N1270" i="1"/>
  <c r="N1290" i="1"/>
  <c r="O1290" i="1"/>
  <c r="O1310" i="1"/>
  <c r="N1310" i="1"/>
  <c r="O1330" i="1"/>
  <c r="N1330" i="1"/>
  <c r="O1350" i="1"/>
  <c r="N1350" i="1"/>
  <c r="N1370" i="1"/>
  <c r="O1370" i="1"/>
  <c r="N1390" i="1"/>
  <c r="O1390" i="1"/>
  <c r="O1410" i="1"/>
  <c r="N1410" i="1"/>
  <c r="N1430" i="1"/>
  <c r="O1430" i="1"/>
  <c r="O1450" i="1"/>
  <c r="N1450" i="1"/>
  <c r="N1470" i="1"/>
  <c r="O1470" i="1"/>
  <c r="O1490" i="1"/>
  <c r="N1490" i="1"/>
  <c r="N1516" i="1"/>
  <c r="N1536" i="1"/>
  <c r="O1536" i="1"/>
  <c r="N1556" i="1"/>
  <c r="O1556" i="1"/>
  <c r="O1781" i="1"/>
  <c r="N1781" i="1"/>
  <c r="O1801" i="1"/>
  <c r="N1801" i="1"/>
  <c r="O1821" i="1"/>
  <c r="N1821" i="1"/>
  <c r="N1867" i="1"/>
  <c r="O1867" i="1"/>
  <c r="N1889" i="1"/>
  <c r="O1889" i="1"/>
  <c r="O1909" i="1"/>
  <c r="N1909" i="1"/>
  <c r="N1935" i="1"/>
  <c r="O1935" i="1"/>
  <c r="N1956" i="1"/>
  <c r="O1976" i="1"/>
  <c r="N1976" i="1"/>
  <c r="O1996" i="1"/>
  <c r="N1996" i="1"/>
  <c r="N2018" i="1"/>
  <c r="G2046" i="1"/>
  <c r="N2046" i="1"/>
  <c r="O2066" i="1"/>
  <c r="N2066" i="1"/>
  <c r="O2088" i="1"/>
  <c r="N2088" i="1"/>
  <c r="G2110" i="1"/>
  <c r="N2110" i="1"/>
  <c r="O2130" i="1"/>
  <c r="N2130" i="1"/>
  <c r="N2152" i="1"/>
  <c r="O2152" i="1"/>
  <c r="N2172" i="1"/>
  <c r="O2172" i="1"/>
  <c r="O2192" i="1"/>
  <c r="N2192" i="1"/>
  <c r="O2212" i="1"/>
  <c r="N2212" i="1"/>
  <c r="O2232" i="1"/>
  <c r="N2232" i="1"/>
  <c r="O2252" i="1"/>
  <c r="N2252" i="1"/>
  <c r="N2282" i="1"/>
  <c r="O2282" i="1"/>
  <c r="G2302" i="1"/>
  <c r="N2302" i="1"/>
  <c r="N2322" i="1"/>
  <c r="O2322" i="1"/>
  <c r="O2343" i="1"/>
  <c r="N2343" i="1"/>
  <c r="O2363" i="1"/>
  <c r="N2363" i="1"/>
  <c r="O2383" i="1"/>
  <c r="N2383" i="1"/>
  <c r="N2403" i="1"/>
  <c r="O2403" i="1"/>
  <c r="O2423" i="1"/>
  <c r="N2423" i="1"/>
  <c r="O2443" i="1"/>
  <c r="N2443" i="1"/>
  <c r="N2463" i="1"/>
  <c r="O2463" i="1"/>
  <c r="O2483" i="1"/>
  <c r="N2483" i="1"/>
  <c r="O2503" i="1"/>
  <c r="N2503" i="1"/>
  <c r="O2523" i="1"/>
  <c r="N2523" i="1"/>
  <c r="O2543" i="1"/>
  <c r="N2543" i="1"/>
  <c r="N2563" i="1"/>
  <c r="O2563" i="1"/>
  <c r="O2583" i="1"/>
  <c r="N2583" i="1"/>
  <c r="N2603" i="1"/>
  <c r="O2603" i="1"/>
  <c r="O2623" i="1"/>
  <c r="N2623" i="1"/>
  <c r="O2643" i="1"/>
  <c r="N2643" i="1"/>
  <c r="N2673" i="1"/>
  <c r="O2673" i="1"/>
  <c r="O2693" i="1"/>
  <c r="N2693" i="1"/>
  <c r="O2713" i="1"/>
  <c r="N2713" i="1"/>
  <c r="N2733" i="1"/>
  <c r="O2733" i="1"/>
  <c r="O2753" i="1"/>
  <c r="N2753" i="1"/>
  <c r="N2773" i="1"/>
  <c r="O2773" i="1"/>
  <c r="N2793" i="1"/>
  <c r="O2793" i="1"/>
  <c r="O2813" i="1"/>
  <c r="N2813" i="1"/>
  <c r="N2833" i="1"/>
  <c r="O2833" i="1"/>
  <c r="O2853" i="1"/>
  <c r="N2853" i="1"/>
  <c r="N2873" i="1"/>
  <c r="O2873" i="1"/>
  <c r="O2893" i="1"/>
  <c r="N2893" i="1"/>
  <c r="N2913" i="1"/>
  <c r="O2913" i="1"/>
  <c r="N2934" i="1"/>
  <c r="O2934" i="1"/>
  <c r="O2964" i="1"/>
  <c r="N2964" i="1"/>
  <c r="N2984" i="1"/>
  <c r="O2984" i="1"/>
  <c r="N3004" i="1"/>
  <c r="O3004" i="1"/>
  <c r="O3024" i="1"/>
  <c r="N3024" i="1"/>
  <c r="N3044" i="1"/>
  <c r="O3044" i="1"/>
  <c r="N3064" i="1"/>
  <c r="O3064" i="1"/>
  <c r="N3084" i="1"/>
  <c r="O3084" i="1"/>
  <c r="O3104" i="1"/>
  <c r="N3104" i="1"/>
  <c r="O3124" i="1"/>
  <c r="N3124" i="1"/>
  <c r="O3154" i="1"/>
  <c r="N3154" i="1"/>
  <c r="N3174" i="1"/>
  <c r="O3174" i="1"/>
  <c r="N3184" i="1"/>
  <c r="O3184" i="1"/>
  <c r="O3204" i="1"/>
  <c r="N3204" i="1"/>
  <c r="N3224" i="1"/>
  <c r="O3224" i="1"/>
  <c r="N3244" i="1"/>
  <c r="O3244" i="1"/>
  <c r="O3274" i="1"/>
  <c r="N3274" i="1"/>
  <c r="N3294" i="1"/>
  <c r="O3294" i="1"/>
  <c r="O3314" i="1"/>
  <c r="N3314" i="1"/>
  <c r="N3334" i="1"/>
  <c r="O3354" i="1"/>
  <c r="N3354" i="1"/>
  <c r="O3374" i="1"/>
  <c r="N3374" i="1"/>
  <c r="N3394" i="1"/>
  <c r="O3394" i="1"/>
  <c r="N3414" i="1"/>
  <c r="O3446" i="1"/>
  <c r="N3446" i="1"/>
  <c r="O3466" i="1"/>
  <c r="N3466" i="1"/>
  <c r="O3486" i="1"/>
  <c r="N3486" i="1"/>
  <c r="O3506" i="1"/>
  <c r="N3506" i="1"/>
  <c r="O3526" i="1"/>
  <c r="N3526" i="1"/>
  <c r="O3546" i="1"/>
  <c r="N3546" i="1"/>
  <c r="O3566" i="1"/>
  <c r="N3566" i="1"/>
  <c r="O3586" i="1"/>
  <c r="N3586" i="1"/>
  <c r="O3606" i="1"/>
  <c r="N3606" i="1"/>
  <c r="O3626" i="1"/>
  <c r="N3626" i="1"/>
  <c r="O3646" i="1"/>
  <c r="N3646" i="1"/>
  <c r="O3666" i="1"/>
  <c r="N3666" i="1"/>
  <c r="O3686" i="1"/>
  <c r="N3686" i="1"/>
  <c r="O3706" i="1"/>
  <c r="N3706" i="1"/>
  <c r="O3730" i="1"/>
  <c r="N3730" i="1"/>
  <c r="G3750" i="1"/>
  <c r="N3750" i="1"/>
  <c r="N3770" i="1"/>
  <c r="O3790" i="1"/>
  <c r="N3790" i="1"/>
  <c r="O3810" i="1"/>
  <c r="N3810" i="1"/>
  <c r="N3840" i="1"/>
  <c r="N3860" i="1"/>
  <c r="O3870" i="1"/>
  <c r="N3870" i="1"/>
  <c r="N3890" i="1"/>
  <c r="O3890" i="1"/>
  <c r="O3910" i="1"/>
  <c r="N3910" i="1"/>
  <c r="N3930" i="1"/>
  <c r="O3930" i="1"/>
  <c r="N3950" i="1"/>
  <c r="O3950" i="1"/>
  <c r="N3980" i="1"/>
  <c r="O4000" i="1"/>
  <c r="N4000" i="1"/>
  <c r="O4020" i="1"/>
  <c r="N4020" i="1"/>
  <c r="O4040" i="1"/>
  <c r="N4040" i="1"/>
  <c r="N4050" i="1"/>
  <c r="O4050" i="1"/>
  <c r="O4082" i="1"/>
  <c r="N4082" i="1"/>
  <c r="O4102" i="1"/>
  <c r="N4102" i="1"/>
  <c r="O4122" i="1"/>
  <c r="N4122" i="1"/>
  <c r="N4142" i="1"/>
  <c r="O4142" i="1"/>
  <c r="O4162" i="1"/>
  <c r="N4162" i="1"/>
  <c r="N4182" i="1"/>
  <c r="O4182" i="1"/>
  <c r="O4192" i="1"/>
  <c r="N4192" i="1"/>
  <c r="N4212" i="1"/>
  <c r="O4212" i="1"/>
  <c r="N4232" i="1"/>
  <c r="O4232" i="1"/>
  <c r="O4252" i="1"/>
  <c r="N4252" i="1"/>
  <c r="N4272" i="1"/>
  <c r="O4272" i="1"/>
  <c r="O4292" i="1"/>
  <c r="N4292" i="1"/>
  <c r="N4312" i="1"/>
  <c r="O4312" i="1"/>
  <c r="N4332" i="1"/>
  <c r="O4332" i="1"/>
  <c r="O4362" i="1"/>
  <c r="N4362" i="1"/>
  <c r="N4382" i="1"/>
  <c r="O4402" i="1"/>
  <c r="N4402" i="1"/>
  <c r="N4422" i="1"/>
  <c r="O4422" i="1"/>
  <c r="O4442" i="1"/>
  <c r="N4442" i="1"/>
  <c r="O4462" i="1"/>
  <c r="N4462" i="1"/>
  <c r="O4482" i="1"/>
  <c r="N4482" i="1"/>
  <c r="O4502" i="1"/>
  <c r="N4502" i="1"/>
  <c r="O4522" i="1"/>
  <c r="N4522" i="1"/>
  <c r="O4552" i="1"/>
  <c r="N4552" i="1"/>
  <c r="N4572" i="1"/>
  <c r="O4572" i="1"/>
  <c r="N4592" i="1"/>
  <c r="O4592" i="1"/>
  <c r="O4622" i="1"/>
  <c r="N4622" i="1"/>
  <c r="N4642" i="1"/>
  <c r="O4642" i="1"/>
  <c r="O4662" i="1"/>
  <c r="N4662" i="1"/>
  <c r="O4683" i="1"/>
  <c r="N4683" i="1"/>
  <c r="O4703" i="1"/>
  <c r="N4703" i="1"/>
  <c r="O4723" i="1"/>
  <c r="N4723" i="1"/>
  <c r="N4753" i="1"/>
  <c r="O4753" i="1"/>
  <c r="N4773" i="1"/>
  <c r="O4773" i="1"/>
  <c r="O4793" i="1"/>
  <c r="N4793" i="1"/>
  <c r="O4813" i="1"/>
  <c r="N4813" i="1"/>
  <c r="O4833" i="1"/>
  <c r="N4833" i="1"/>
  <c r="O4853" i="1"/>
  <c r="N4853" i="1"/>
  <c r="O4876" i="1"/>
  <c r="N4876" i="1"/>
  <c r="N4896" i="1"/>
  <c r="O4896" i="1"/>
  <c r="O4926" i="1"/>
  <c r="N4926" i="1"/>
  <c r="N4956" i="1"/>
  <c r="O4956" i="1"/>
  <c r="N4976" i="1"/>
  <c r="O4976" i="1"/>
  <c r="N4996" i="1"/>
  <c r="O4996" i="1"/>
  <c r="O5016" i="1"/>
  <c r="N5016" i="1"/>
  <c r="N5036" i="1"/>
  <c r="O5036" i="1"/>
  <c r="O5056" i="1"/>
  <c r="N5056" i="1"/>
  <c r="O5076" i="1"/>
  <c r="N5076" i="1"/>
  <c r="O5096" i="1"/>
  <c r="N5096" i="1"/>
  <c r="O5116" i="1"/>
  <c r="N5116" i="1"/>
  <c r="O5136" i="1"/>
  <c r="N5136" i="1"/>
  <c r="O5166" i="1"/>
  <c r="N5166" i="1"/>
  <c r="O5186" i="1"/>
  <c r="N5186" i="1"/>
  <c r="N5206" i="1"/>
  <c r="O5206" i="1"/>
  <c r="O5226" i="1"/>
  <c r="N5226" i="1"/>
  <c r="O5246" i="1"/>
  <c r="N5246" i="1"/>
  <c r="O5266" i="1"/>
  <c r="N5266" i="1"/>
  <c r="O5286" i="1"/>
  <c r="N5286" i="1"/>
  <c r="N5316" i="1"/>
  <c r="O5336" i="1"/>
  <c r="N5336" i="1"/>
  <c r="O5356" i="1"/>
  <c r="N5356" i="1"/>
  <c r="O5376" i="1"/>
  <c r="N5376" i="1"/>
  <c r="O5396" i="1"/>
  <c r="N5396" i="1"/>
  <c r="O5416" i="1"/>
  <c r="N5416" i="1"/>
  <c r="O5436" i="1"/>
  <c r="N5436" i="1"/>
  <c r="N5456" i="1"/>
  <c r="O5456" i="1"/>
  <c r="N5486" i="1"/>
  <c r="O5486" i="1"/>
  <c r="O5506" i="1"/>
  <c r="N5506" i="1"/>
  <c r="O5536" i="1"/>
  <c r="N5536" i="1"/>
  <c r="G5556" i="1"/>
  <c r="N5556" i="1"/>
  <c r="N5586" i="1"/>
  <c r="O5586" i="1"/>
  <c r="N5606" i="1"/>
  <c r="O5606" i="1"/>
  <c r="N5626" i="1"/>
  <c r="N5656" i="1"/>
  <c r="O5676" i="1"/>
  <c r="N5676" i="1"/>
  <c r="O5706" i="1"/>
  <c r="N5706" i="1"/>
  <c r="O5726" i="1"/>
  <c r="N5726" i="1"/>
  <c r="O5746" i="1"/>
  <c r="N5746" i="1"/>
  <c r="N5766" i="1"/>
  <c r="O5766" i="1"/>
  <c r="N5786" i="1"/>
  <c r="O5786" i="1"/>
  <c r="O5806" i="1"/>
  <c r="N5806" i="1"/>
  <c r="O5826" i="1"/>
  <c r="N5826" i="1"/>
  <c r="O5846" i="1"/>
  <c r="N5846" i="1"/>
  <c r="O5866" i="1"/>
  <c r="N5866" i="1"/>
  <c r="O5886" i="1"/>
  <c r="N5886" i="1"/>
  <c r="O5906" i="1"/>
  <c r="N5906" i="1"/>
  <c r="O5926" i="1"/>
  <c r="N5926" i="1"/>
  <c r="O5946" i="1"/>
  <c r="N5946" i="1"/>
  <c r="N5966" i="1"/>
  <c r="O5966" i="1"/>
  <c r="G38" i="1"/>
  <c r="N38" i="1"/>
  <c r="O58" i="1"/>
  <c r="N58" i="1"/>
  <c r="O79" i="1"/>
  <c r="N79" i="1"/>
  <c r="O99" i="1"/>
  <c r="N99" i="1"/>
  <c r="O129" i="1"/>
  <c r="N129" i="1"/>
  <c r="O149" i="1"/>
  <c r="N149" i="1"/>
  <c r="O169" i="1"/>
  <c r="N169" i="1"/>
  <c r="N375" i="1"/>
  <c r="N427" i="1"/>
  <c r="O427" i="1"/>
  <c r="O447" i="1"/>
  <c r="N447" i="1"/>
  <c r="O522" i="1"/>
  <c r="N522" i="1"/>
  <c r="N567" i="1"/>
  <c r="O567" i="1"/>
  <c r="O597" i="1"/>
  <c r="N597" i="1"/>
  <c r="N676" i="1"/>
  <c r="O676" i="1"/>
  <c r="N696" i="1"/>
  <c r="O696" i="1"/>
  <c r="N769" i="1"/>
  <c r="N816" i="1"/>
  <c r="O816" i="1"/>
  <c r="O861" i="1"/>
  <c r="N861" i="1"/>
  <c r="O891" i="1"/>
  <c r="N891" i="1"/>
  <c r="O911" i="1"/>
  <c r="N911" i="1"/>
  <c r="N931" i="1"/>
  <c r="O931" i="1"/>
  <c r="O951" i="1"/>
  <c r="N951" i="1"/>
  <c r="O971" i="1"/>
  <c r="N971" i="1"/>
  <c r="O991" i="1"/>
  <c r="N991" i="1"/>
  <c r="N1011" i="1"/>
  <c r="O1011" i="1"/>
  <c r="O1031" i="1"/>
  <c r="N1031" i="1"/>
  <c r="O1051" i="1"/>
  <c r="N1051" i="1"/>
  <c r="O1071" i="1"/>
  <c r="N1071" i="1"/>
  <c r="N1091" i="1"/>
  <c r="O1091" i="1"/>
  <c r="O1111" i="1"/>
  <c r="N1111" i="1"/>
  <c r="N1131" i="1"/>
  <c r="O1131" i="1"/>
  <c r="O1151" i="1"/>
  <c r="N1151" i="1"/>
  <c r="O1171" i="1"/>
  <c r="N1171" i="1"/>
  <c r="O1191" i="1"/>
  <c r="N1191" i="1"/>
  <c r="O1211" i="1"/>
  <c r="N1211" i="1"/>
  <c r="O1241" i="1"/>
  <c r="N1241" i="1"/>
  <c r="O1261" i="1"/>
  <c r="N1261" i="1"/>
  <c r="O1281" i="1"/>
  <c r="N1281" i="1"/>
  <c r="O1301" i="1"/>
  <c r="N1301" i="1"/>
  <c r="N1321" i="1"/>
  <c r="O1321" i="1"/>
  <c r="N1341" i="1"/>
  <c r="O1341" i="1"/>
  <c r="O1361" i="1"/>
  <c r="N1361" i="1"/>
  <c r="O1381" i="1"/>
  <c r="N1381" i="1"/>
  <c r="O1401" i="1"/>
  <c r="N1401" i="1"/>
  <c r="N1421" i="1"/>
  <c r="O1421" i="1"/>
  <c r="N1441" i="1"/>
  <c r="O1441" i="1"/>
  <c r="O1461" i="1"/>
  <c r="N1461" i="1"/>
  <c r="N1481" i="1"/>
  <c r="O1481" i="1"/>
  <c r="O1491" i="1"/>
  <c r="N1491" i="1"/>
  <c r="N1517" i="1"/>
  <c r="O1537" i="1"/>
  <c r="N1537" i="1"/>
  <c r="O1557" i="1"/>
  <c r="N1557" i="1"/>
  <c r="N1782" i="1"/>
  <c r="O1782" i="1"/>
  <c r="N1802" i="1"/>
  <c r="O1802" i="1"/>
  <c r="N1822" i="1"/>
  <c r="O1822" i="1"/>
  <c r="O1858" i="1"/>
  <c r="N1858" i="1"/>
  <c r="N1878" i="1"/>
  <c r="O1878" i="1"/>
  <c r="N1900" i="1"/>
  <c r="O1900" i="1"/>
  <c r="O1920" i="1"/>
  <c r="N1920" i="1"/>
  <c r="O1946" i="1"/>
  <c r="N1946" i="1"/>
  <c r="N1967" i="1"/>
  <c r="O1967" i="1"/>
  <c r="N1987" i="1"/>
  <c r="O1987" i="1"/>
  <c r="O2008" i="1"/>
  <c r="N2008" i="1"/>
  <c r="N2033" i="1"/>
  <c r="O2033" i="1"/>
  <c r="N2057" i="1"/>
  <c r="O2057" i="1"/>
  <c r="O2079" i="1"/>
  <c r="N2079" i="1"/>
  <c r="O2099" i="1"/>
  <c r="N2099" i="1"/>
  <c r="O2121" i="1"/>
  <c r="N2121" i="1"/>
  <c r="N2143" i="1"/>
  <c r="O2163" i="1"/>
  <c r="N2163" i="1"/>
  <c r="O2183" i="1"/>
  <c r="N2183" i="1"/>
  <c r="O2203" i="1"/>
  <c r="N2203" i="1"/>
  <c r="O2223" i="1"/>
  <c r="N2223" i="1"/>
  <c r="N2253" i="1"/>
  <c r="N2273" i="1"/>
  <c r="O2273" i="1"/>
  <c r="G2293" i="1"/>
  <c r="N2293" i="1"/>
  <c r="O2313" i="1"/>
  <c r="N2313" i="1"/>
  <c r="O2334" i="1"/>
  <c r="N2334" i="1"/>
  <c r="O2354" i="1"/>
  <c r="N2354" i="1"/>
  <c r="N2374" i="1"/>
  <c r="O2374" i="1"/>
  <c r="O2394" i="1"/>
  <c r="N2394" i="1"/>
  <c r="N2414" i="1"/>
  <c r="O2414" i="1"/>
  <c r="N2434" i="1"/>
  <c r="O2434" i="1"/>
  <c r="O2454" i="1"/>
  <c r="N2454" i="1"/>
  <c r="N2474" i="1"/>
  <c r="O2474" i="1"/>
  <c r="N2494" i="1"/>
  <c r="O2494" i="1"/>
  <c r="O2524" i="1"/>
  <c r="N2524" i="1"/>
  <c r="N2544" i="1"/>
  <c r="O2544" i="1"/>
  <c r="O2564" i="1"/>
  <c r="N2564" i="1"/>
  <c r="N2584" i="1"/>
  <c r="O2584" i="1"/>
  <c r="N2604" i="1"/>
  <c r="O2604" i="1"/>
  <c r="O2624" i="1"/>
  <c r="N2624" i="1"/>
  <c r="N2644" i="1"/>
  <c r="O2644" i="1"/>
  <c r="N2664" i="1"/>
  <c r="O2664" i="1"/>
  <c r="N2684" i="1"/>
  <c r="O2684" i="1"/>
  <c r="O2704" i="1"/>
  <c r="N2704" i="1"/>
  <c r="O2724" i="1"/>
  <c r="N2724" i="1"/>
  <c r="O2754" i="1"/>
  <c r="N2754" i="1"/>
  <c r="N2774" i="1"/>
  <c r="O2774" i="1"/>
  <c r="O2794" i="1"/>
  <c r="N2794" i="1"/>
  <c r="N2814" i="1"/>
  <c r="O2814" i="1"/>
  <c r="O2834" i="1"/>
  <c r="N2834" i="1"/>
  <c r="O2854" i="1"/>
  <c r="N2854" i="1"/>
  <c r="G2874" i="1"/>
  <c r="N2874" i="1"/>
  <c r="N2894" i="1"/>
  <c r="O2894" i="1"/>
  <c r="O2914" i="1"/>
  <c r="N2914" i="1"/>
  <c r="O2935" i="1"/>
  <c r="N2935" i="1"/>
  <c r="N2955" i="1"/>
  <c r="O2955" i="1"/>
  <c r="O2975" i="1"/>
  <c r="N2975" i="1"/>
  <c r="N2995" i="1"/>
  <c r="O2995" i="1"/>
  <c r="O3015" i="1"/>
  <c r="N3015" i="1"/>
  <c r="G3035" i="1"/>
  <c r="N3035" i="1"/>
  <c r="N3055" i="1"/>
  <c r="O3055" i="1"/>
  <c r="O3075" i="1"/>
  <c r="N3075" i="1"/>
  <c r="N3095" i="1"/>
  <c r="O3095" i="1"/>
  <c r="O3115" i="1"/>
  <c r="N3115" i="1"/>
  <c r="O3125" i="1"/>
  <c r="N3125" i="1"/>
  <c r="N3145" i="1"/>
  <c r="O3145" i="1"/>
  <c r="O3165" i="1"/>
  <c r="N3165" i="1"/>
  <c r="N3185" i="1"/>
  <c r="O3185" i="1"/>
  <c r="N3205" i="1"/>
  <c r="O3205" i="1"/>
  <c r="O3225" i="1"/>
  <c r="N3225" i="1"/>
  <c r="N3255" i="1"/>
  <c r="O3255" i="1"/>
  <c r="N3275" i="1"/>
  <c r="O3275" i="1"/>
  <c r="N3295" i="1"/>
  <c r="O3295" i="1"/>
  <c r="O3315" i="1"/>
  <c r="N3315" i="1"/>
  <c r="N3335" i="1"/>
  <c r="N3355" i="1"/>
  <c r="O3355" i="1"/>
  <c r="O3375" i="1"/>
  <c r="N3375" i="1"/>
  <c r="N3395" i="1"/>
  <c r="O3395" i="1"/>
  <c r="N3415" i="1"/>
  <c r="O3435" i="1"/>
  <c r="N3435" i="1"/>
  <c r="N3467" i="1"/>
  <c r="O3467" i="1"/>
  <c r="N3487" i="1"/>
  <c r="O3487" i="1"/>
  <c r="N3507" i="1"/>
  <c r="O3507" i="1"/>
  <c r="N3527" i="1"/>
  <c r="O3527" i="1"/>
  <c r="N3557" i="1"/>
  <c r="N3577" i="1"/>
  <c r="O3577" i="1"/>
  <c r="N3597" i="1"/>
  <c r="O3597" i="1"/>
  <c r="N3617" i="1"/>
  <c r="O3617" i="1"/>
  <c r="N3637" i="1"/>
  <c r="O3637" i="1"/>
  <c r="N3657" i="1"/>
  <c r="O3657" i="1"/>
  <c r="N3677" i="1"/>
  <c r="O3677" i="1"/>
  <c r="N3697" i="1"/>
  <c r="O3697" i="1"/>
  <c r="N3717" i="1"/>
  <c r="O3717" i="1"/>
  <c r="O3741" i="1"/>
  <c r="N3741" i="1"/>
  <c r="O3761" i="1"/>
  <c r="N3761" i="1"/>
  <c r="O3781" i="1"/>
  <c r="N3781" i="1"/>
  <c r="O3780" i="1" s="1"/>
  <c r="O3801" i="1"/>
  <c r="N3801" i="1"/>
  <c r="O3821" i="1"/>
  <c r="N3821" i="1"/>
  <c r="N3841" i="1"/>
  <c r="O3841" i="1"/>
  <c r="N3871" i="1"/>
  <c r="N3881" i="1"/>
  <c r="O3881" i="1"/>
  <c r="O3901" i="1"/>
  <c r="N3901" i="1"/>
  <c r="N3921" i="1"/>
  <c r="O3921" i="1"/>
  <c r="O3941" i="1"/>
  <c r="N3941" i="1"/>
  <c r="O3961" i="1"/>
  <c r="N3961" i="1"/>
  <c r="O3981" i="1"/>
  <c r="N3981" i="1"/>
  <c r="N4001" i="1"/>
  <c r="O4001" i="1"/>
  <c r="O4021" i="1"/>
  <c r="N4021" i="1"/>
  <c r="O4041" i="1"/>
  <c r="N4041" i="1"/>
  <c r="O4061" i="1"/>
  <c r="N4061" i="1"/>
  <c r="N4093" i="1"/>
  <c r="O4103" i="1"/>
  <c r="N4103" i="1"/>
  <c r="O4123" i="1"/>
  <c r="N4123" i="1"/>
  <c r="O4143" i="1"/>
  <c r="N4143" i="1"/>
  <c r="O4173" i="1"/>
  <c r="N4173" i="1"/>
  <c r="O4183" i="1"/>
  <c r="N4183" i="1"/>
  <c r="O4213" i="1"/>
  <c r="N4213" i="1"/>
  <c r="O4233" i="1"/>
  <c r="N4233" i="1"/>
  <c r="O4253" i="1"/>
  <c r="N4253" i="1"/>
  <c r="O4273" i="1"/>
  <c r="N4273" i="1"/>
  <c r="O4293" i="1"/>
  <c r="N4293" i="1"/>
  <c r="O4313" i="1"/>
  <c r="N4313" i="1"/>
  <c r="O4333" i="1"/>
  <c r="N4333" i="1"/>
  <c r="O4353" i="1"/>
  <c r="N4353" i="1"/>
  <c r="O4373" i="1"/>
  <c r="N4373" i="1"/>
  <c r="O4393" i="1"/>
  <c r="N4393" i="1"/>
  <c r="O4413" i="1"/>
  <c r="N4413" i="1"/>
  <c r="G4443" i="1"/>
  <c r="N4443" i="1"/>
  <c r="O4463" i="1"/>
  <c r="N4463" i="1"/>
  <c r="O4483" i="1"/>
  <c r="N4483" i="1"/>
  <c r="O4503" i="1"/>
  <c r="N4503" i="1"/>
  <c r="O4523" i="1"/>
  <c r="N4523" i="1"/>
  <c r="O4543" i="1"/>
  <c r="N4543" i="1"/>
  <c r="O4563" i="1"/>
  <c r="N4563" i="1"/>
  <c r="O4583" i="1"/>
  <c r="N4583" i="1"/>
  <c r="O4603" i="1"/>
  <c r="N4603" i="1"/>
  <c r="N4623" i="1"/>
  <c r="O4643" i="1"/>
  <c r="N4643" i="1"/>
  <c r="N4674" i="1"/>
  <c r="N4694" i="1"/>
  <c r="O4694" i="1"/>
  <c r="N4714" i="1"/>
  <c r="O4714" i="1"/>
  <c r="O4734" i="1"/>
  <c r="N4734" i="1"/>
  <c r="N4764" i="1"/>
  <c r="O4764" i="1"/>
  <c r="O4784" i="1"/>
  <c r="N4784" i="1"/>
  <c r="O4804" i="1"/>
  <c r="N4804" i="1"/>
  <c r="O4824" i="1"/>
  <c r="N4824" i="1"/>
  <c r="N4844" i="1"/>
  <c r="N4864" i="1"/>
  <c r="O4864" i="1"/>
  <c r="O4887" i="1"/>
  <c r="N4887" i="1"/>
  <c r="N4917" i="1"/>
  <c r="O4917" i="1"/>
  <c r="G5057" i="1"/>
  <c r="N5057" i="1"/>
  <c r="N770" i="1"/>
  <c r="O770" i="1"/>
  <c r="N780" i="1"/>
  <c r="O780" i="1"/>
  <c r="N807" i="1"/>
  <c r="O807" i="1"/>
  <c r="O817" i="1"/>
  <c r="N817" i="1"/>
  <c r="O848" i="1"/>
  <c r="N848" i="1"/>
  <c r="N862" i="1"/>
  <c r="O862" i="1"/>
  <c r="O882" i="1"/>
  <c r="N882" i="1"/>
  <c r="O892" i="1"/>
  <c r="N892" i="1"/>
  <c r="O902" i="1"/>
  <c r="N902" i="1"/>
  <c r="O912" i="1"/>
  <c r="N912" i="1"/>
  <c r="N922" i="1"/>
  <c r="O922" i="1"/>
  <c r="O932" i="1"/>
  <c r="N932" i="1"/>
  <c r="O942" i="1"/>
  <c r="N942" i="1"/>
  <c r="O952" i="1"/>
  <c r="N952" i="1"/>
  <c r="N962" i="1"/>
  <c r="O972" i="1"/>
  <c r="N972" i="1"/>
  <c r="O982" i="1"/>
  <c r="N982" i="1"/>
  <c r="O992" i="1"/>
  <c r="N992" i="1"/>
  <c r="N1002" i="1"/>
  <c r="O1002" i="1"/>
  <c r="O1012" i="1"/>
  <c r="N1012" i="1"/>
  <c r="O1022" i="1"/>
  <c r="N1022" i="1"/>
  <c r="O1032" i="1"/>
  <c r="N1032" i="1"/>
  <c r="N1042" i="1"/>
  <c r="O1042" i="1"/>
  <c r="O1052" i="1"/>
  <c r="N1052" i="1"/>
  <c r="N1062" i="1"/>
  <c r="O1062" i="1"/>
  <c r="O1072" i="1"/>
  <c r="N1072" i="1"/>
  <c r="O1082" i="1"/>
  <c r="N1082" i="1"/>
  <c r="O1092" i="1"/>
  <c r="N1092" i="1"/>
  <c r="O1102" i="1"/>
  <c r="N1102" i="1"/>
  <c r="N1112" i="1"/>
  <c r="O1112" i="1"/>
  <c r="O1122" i="1"/>
  <c r="N1122" i="1"/>
  <c r="O1132" i="1"/>
  <c r="N1132" i="1"/>
  <c r="O1142" i="1"/>
  <c r="N1142" i="1"/>
  <c r="O1152" i="1"/>
  <c r="N1152" i="1"/>
  <c r="N1162" i="1"/>
  <c r="O1162" i="1"/>
  <c r="O1172" i="1"/>
  <c r="N1172" i="1"/>
  <c r="O1182" i="1"/>
  <c r="N1182" i="1"/>
  <c r="O1192" i="1"/>
  <c r="N1192" i="1"/>
  <c r="N1202" i="1"/>
  <c r="O1202" i="1"/>
  <c r="O1212" i="1"/>
  <c r="N1212" i="1"/>
  <c r="O1222" i="1"/>
  <c r="N1222" i="1"/>
  <c r="N1232" i="1"/>
  <c r="O1232" i="1"/>
  <c r="N1242" i="1"/>
  <c r="O1242" i="1"/>
  <c r="O1252" i="1"/>
  <c r="N1252" i="1"/>
  <c r="O1262" i="1"/>
  <c r="N1262" i="1"/>
  <c r="O1272" i="1"/>
  <c r="N1272" i="1"/>
  <c r="O1282" i="1"/>
  <c r="N1282" i="1"/>
  <c r="O1292" i="1"/>
  <c r="N1292" i="1"/>
  <c r="N1302" i="1"/>
  <c r="O1302" i="1"/>
  <c r="O1312" i="1"/>
  <c r="N1312" i="1"/>
  <c r="O1322" i="1"/>
  <c r="N1322" i="1"/>
  <c r="O1332" i="1"/>
  <c r="N1332" i="1"/>
  <c r="O1342" i="1"/>
  <c r="N1342" i="1"/>
  <c r="O1352" i="1"/>
  <c r="N1352" i="1"/>
  <c r="N1362" i="1"/>
  <c r="O1362" i="1"/>
  <c r="O1372" i="1"/>
  <c r="N1372" i="1"/>
  <c r="O1382" i="1"/>
  <c r="N1382" i="1"/>
  <c r="O1392" i="1"/>
  <c r="N1392" i="1"/>
  <c r="O1402" i="1"/>
  <c r="N1402" i="1"/>
  <c r="O1412" i="1"/>
  <c r="N1412" i="1"/>
  <c r="O1422" i="1"/>
  <c r="N1422" i="1"/>
  <c r="O1432" i="1"/>
  <c r="N1432" i="1"/>
  <c r="N1442" i="1"/>
  <c r="O1442" i="1"/>
  <c r="O1452" i="1"/>
  <c r="N1452" i="1"/>
  <c r="O1462" i="1"/>
  <c r="N1462" i="1"/>
  <c r="O1472" i="1"/>
  <c r="N1472" i="1"/>
  <c r="N1482" i="1"/>
  <c r="O1482" i="1"/>
  <c r="O1492" i="1"/>
  <c r="N1492" i="1"/>
  <c r="O1502" i="1"/>
  <c r="N1502" i="1"/>
  <c r="O1518" i="1"/>
  <c r="N1518" i="1"/>
  <c r="O1528" i="1"/>
  <c r="N1528" i="1"/>
  <c r="N1538" i="1"/>
  <c r="O1538" i="1"/>
  <c r="O1548" i="1"/>
  <c r="N1548" i="1"/>
  <c r="O1558" i="1"/>
  <c r="N1558" i="1"/>
  <c r="N1773" i="1"/>
  <c r="O1783" i="1"/>
  <c r="N1783" i="1"/>
  <c r="O1793" i="1"/>
  <c r="N1793" i="1"/>
  <c r="N1803" i="1"/>
  <c r="O1803" i="1"/>
  <c r="N1813" i="1"/>
  <c r="O1813" i="1"/>
  <c r="O1823" i="1"/>
  <c r="N1823" i="1"/>
  <c r="N1849" i="1"/>
  <c r="O1849" i="1"/>
  <c r="N1859" i="1"/>
  <c r="O1859" i="1"/>
  <c r="O1869" i="1"/>
  <c r="N1869" i="1"/>
  <c r="O1879" i="1"/>
  <c r="N1879" i="1"/>
  <c r="O1891" i="1"/>
  <c r="N1891" i="1"/>
  <c r="O1901" i="1"/>
  <c r="N1901" i="1"/>
  <c r="N1911" i="1"/>
  <c r="O1911" i="1"/>
  <c r="O1921" i="1"/>
  <c r="N1921" i="1"/>
  <c r="N1937" i="1"/>
  <c r="O1937" i="1"/>
  <c r="N1947" i="1"/>
  <c r="O1947" i="1"/>
  <c r="O1958" i="1"/>
  <c r="N1958" i="1"/>
  <c r="N1968" i="1"/>
  <c r="O1968" i="1"/>
  <c r="N1978" i="1"/>
  <c r="O1988" i="1"/>
  <c r="N1988" i="1"/>
  <c r="N1998" i="1"/>
  <c r="O1998" i="1"/>
  <c r="N2009" i="1"/>
  <c r="O2009" i="1"/>
  <c r="O2020" i="1"/>
  <c r="N2020" i="1"/>
  <c r="N2034" i="1"/>
  <c r="O2034" i="1"/>
  <c r="O2048" i="1"/>
  <c r="N2048" i="1"/>
  <c r="O2058" i="1"/>
  <c r="N2058" i="1"/>
  <c r="O2068" i="1"/>
  <c r="N2068" i="1"/>
  <c r="N2080" i="1"/>
  <c r="O2080" i="1"/>
  <c r="N2090" i="1"/>
  <c r="O2090" i="1"/>
  <c r="N2100" i="1"/>
  <c r="O2100" i="1"/>
  <c r="N2112" i="1"/>
  <c r="O2112" i="1"/>
  <c r="N2122" i="1"/>
  <c r="O2122" i="1"/>
  <c r="O2132" i="1"/>
  <c r="N2132" i="1"/>
  <c r="N2144" i="1"/>
  <c r="O2144" i="1"/>
  <c r="O2154" i="1"/>
  <c r="N2154" i="1"/>
  <c r="O2164" i="1"/>
  <c r="N2164" i="1"/>
  <c r="O2174" i="1"/>
  <c r="N2174" i="1"/>
  <c r="N2184" i="1"/>
  <c r="O2184" i="1"/>
  <c r="N2194" i="1"/>
  <c r="O2204" i="1"/>
  <c r="N2204" i="1"/>
  <c r="O2214" i="1"/>
  <c r="N2214" i="1"/>
  <c r="O2224" i="1"/>
  <c r="N2224" i="1"/>
  <c r="N2234" i="1"/>
  <c r="O2234" i="1"/>
  <c r="N2244" i="1"/>
  <c r="O2244" i="1"/>
  <c r="O2254" i="1"/>
  <c r="N2254" i="1"/>
  <c r="O2264" i="1"/>
  <c r="N2264" i="1"/>
  <c r="O2274" i="1"/>
  <c r="N2274" i="1"/>
  <c r="N2284" i="1"/>
  <c r="O2284" i="1"/>
  <c r="O2294" i="1"/>
  <c r="N2294" i="1"/>
  <c r="O2293" i="1" s="1"/>
  <c r="N2304" i="1"/>
  <c r="O2304" i="1"/>
  <c r="N2314" i="1"/>
  <c r="O2314" i="1"/>
  <c r="O2324" i="1"/>
  <c r="N2324" i="1"/>
  <c r="N2335" i="1"/>
  <c r="O2335" i="1"/>
  <c r="O2345" i="1"/>
  <c r="N2345" i="1"/>
  <c r="N2355" i="1"/>
  <c r="O2355" i="1"/>
  <c r="O2365" i="1"/>
  <c r="N2365" i="1"/>
  <c r="O2375" i="1"/>
  <c r="N2375" i="1"/>
  <c r="N2385" i="1"/>
  <c r="O2385" i="1"/>
  <c r="N2395" i="1"/>
  <c r="O2395" i="1"/>
  <c r="N2405" i="1"/>
  <c r="O2405" i="1"/>
  <c r="O2415" i="1"/>
  <c r="N2415" i="1"/>
  <c r="N2425" i="1"/>
  <c r="O2425" i="1"/>
  <c r="O2435" i="1"/>
  <c r="N2435" i="1"/>
  <c r="G2445" i="1"/>
  <c r="N2445" i="1"/>
  <c r="N2455" i="1"/>
  <c r="O2455" i="1"/>
  <c r="O2465" i="1"/>
  <c r="N2465" i="1"/>
  <c r="O2475" i="1"/>
  <c r="N2475" i="1"/>
  <c r="O2485" i="1"/>
  <c r="N2485" i="1"/>
  <c r="N2495" i="1"/>
  <c r="O2495" i="1"/>
  <c r="O2505" i="1"/>
  <c r="N2505" i="1"/>
  <c r="N2515" i="1"/>
  <c r="O2515" i="1"/>
  <c r="N2525" i="1"/>
  <c r="O2525" i="1"/>
  <c r="O2535" i="1"/>
  <c r="N2535" i="1"/>
  <c r="O2545" i="1"/>
  <c r="N2545" i="1"/>
  <c r="N2555" i="1"/>
  <c r="O2555" i="1"/>
  <c r="O2565" i="1"/>
  <c r="N2565" i="1"/>
  <c r="N2575" i="1"/>
  <c r="O2575" i="1"/>
  <c r="O2585" i="1"/>
  <c r="N2585" i="1"/>
  <c r="N2595" i="1"/>
  <c r="O2595" i="1"/>
  <c r="N2605" i="1"/>
  <c r="O2615" i="1"/>
  <c r="N2615" i="1"/>
  <c r="N2625" i="1"/>
  <c r="O2625" i="1"/>
  <c r="O2635" i="1"/>
  <c r="N2635" i="1"/>
  <c r="O2645" i="1"/>
  <c r="N2645" i="1"/>
  <c r="N2655" i="1"/>
  <c r="O2655" i="1"/>
  <c r="O2665" i="1"/>
  <c r="N2665" i="1"/>
  <c r="O2675" i="1"/>
  <c r="N2675" i="1"/>
  <c r="N2685" i="1"/>
  <c r="O2685" i="1"/>
  <c r="N2695" i="1"/>
  <c r="O2695" i="1"/>
  <c r="O2705" i="1"/>
  <c r="N2705" i="1"/>
  <c r="O2715" i="1"/>
  <c r="N2715" i="1"/>
  <c r="N2725" i="1"/>
  <c r="O2725" i="1"/>
  <c r="O2735" i="1"/>
  <c r="N2735" i="1"/>
  <c r="O2745" i="1"/>
  <c r="N2745" i="1"/>
  <c r="G2755" i="1"/>
  <c r="N2755" i="1"/>
  <c r="O2765" i="1"/>
  <c r="N2765" i="1"/>
  <c r="O2775" i="1"/>
  <c r="N2775" i="1"/>
  <c r="N2785" i="1"/>
  <c r="N2795" i="1"/>
  <c r="O2795" i="1"/>
  <c r="O2805" i="1"/>
  <c r="N2805" i="1"/>
  <c r="O2815" i="1"/>
  <c r="N2815" i="1"/>
  <c r="O2825" i="1"/>
  <c r="N2825" i="1"/>
  <c r="O2835" i="1"/>
  <c r="N2835" i="1"/>
  <c r="N2845" i="1"/>
  <c r="N2855" i="1"/>
  <c r="O2855" i="1"/>
  <c r="N2865" i="1"/>
  <c r="O2875" i="1"/>
  <c r="N2875" i="1"/>
  <c r="O2885" i="1"/>
  <c r="N2885" i="1"/>
  <c r="N2895" i="1"/>
  <c r="O2895" i="1"/>
  <c r="O2905" i="1"/>
  <c r="N2905" i="1"/>
  <c r="O2915" i="1"/>
  <c r="N2915" i="1"/>
  <c r="O2926" i="1"/>
  <c r="N2926" i="1"/>
  <c r="G2936" i="1"/>
  <c r="N2936" i="1"/>
  <c r="G2946" i="1"/>
  <c r="N2946" i="1"/>
  <c r="O2956" i="1"/>
  <c r="N2956" i="1"/>
  <c r="O2966" i="1"/>
  <c r="N2966" i="1"/>
  <c r="O2976" i="1"/>
  <c r="N2976" i="1"/>
  <c r="O2986" i="1"/>
  <c r="N2986" i="1"/>
  <c r="O2996" i="1"/>
  <c r="N2996" i="1"/>
  <c r="O3006" i="1"/>
  <c r="N3006" i="1"/>
  <c r="O3016" i="1"/>
  <c r="N3016" i="1"/>
  <c r="O3026" i="1"/>
  <c r="N3026" i="1"/>
  <c r="O3036" i="1"/>
  <c r="N3036" i="1"/>
  <c r="O3046" i="1"/>
  <c r="N3046" i="1"/>
  <c r="O3056" i="1"/>
  <c r="N3056" i="1"/>
  <c r="O3066" i="1"/>
  <c r="N3066" i="1"/>
  <c r="O3076" i="1"/>
  <c r="N3076" i="1"/>
  <c r="O3086" i="1"/>
  <c r="N3086" i="1"/>
  <c r="O3096" i="1"/>
  <c r="N3096" i="1"/>
  <c r="O3106" i="1"/>
  <c r="N3106" i="1"/>
  <c r="O3116" i="1"/>
  <c r="N3116" i="1"/>
  <c r="O3126" i="1"/>
  <c r="N3126" i="1"/>
  <c r="O3136" i="1"/>
  <c r="N3136" i="1"/>
  <c r="O3146" i="1"/>
  <c r="N3146" i="1"/>
  <c r="O3156" i="1"/>
  <c r="N3156" i="1"/>
  <c r="O3166" i="1"/>
  <c r="N3166" i="1"/>
  <c r="O3176" i="1"/>
  <c r="N3176" i="1"/>
  <c r="O3186" i="1"/>
  <c r="N3186" i="1"/>
  <c r="O3196" i="1"/>
  <c r="N3196" i="1"/>
  <c r="O3206" i="1"/>
  <c r="N3206" i="1"/>
  <c r="O3216" i="1"/>
  <c r="N3216" i="1"/>
  <c r="O3226" i="1"/>
  <c r="N3226" i="1"/>
  <c r="O3236" i="1"/>
  <c r="N3236" i="1"/>
  <c r="O3246" i="1"/>
  <c r="N3246" i="1"/>
  <c r="O3256" i="1"/>
  <c r="N3256" i="1"/>
  <c r="O3266" i="1"/>
  <c r="N3266" i="1"/>
  <c r="O3276" i="1"/>
  <c r="N3276" i="1"/>
  <c r="O3286" i="1"/>
  <c r="N3286" i="1"/>
  <c r="O3296" i="1"/>
  <c r="N3296" i="1"/>
  <c r="O3306" i="1"/>
  <c r="N3306" i="1"/>
  <c r="O3316" i="1"/>
  <c r="N3316" i="1"/>
  <c r="O3326" i="1"/>
  <c r="N3326" i="1"/>
  <c r="O3336" i="1"/>
  <c r="N3336" i="1"/>
  <c r="O3346" i="1"/>
  <c r="N3346" i="1"/>
  <c r="O3356" i="1"/>
  <c r="N3356" i="1"/>
  <c r="O3366" i="1"/>
  <c r="N3366" i="1"/>
  <c r="O3376" i="1"/>
  <c r="N3376" i="1"/>
  <c r="O3386" i="1"/>
  <c r="N3386" i="1"/>
  <c r="O3396" i="1"/>
  <c r="N3396" i="1"/>
  <c r="O3406" i="1"/>
  <c r="N3406" i="1"/>
  <c r="O3416" i="1"/>
  <c r="N3416" i="1"/>
  <c r="O3426" i="1"/>
  <c r="N3426" i="1"/>
  <c r="O3436" i="1"/>
  <c r="N3436" i="1"/>
  <c r="O3448" i="1"/>
  <c r="N3448" i="1"/>
  <c r="O3458" i="1"/>
  <c r="N3458" i="1"/>
  <c r="N3468" i="1"/>
  <c r="O3468" i="1"/>
  <c r="N3478" i="1"/>
  <c r="O3478" i="1"/>
  <c r="O3488" i="1"/>
  <c r="N3488" i="1"/>
  <c r="O3498" i="1"/>
  <c r="N3498" i="1"/>
  <c r="O3508" i="1"/>
  <c r="N3508" i="1"/>
  <c r="N3518" i="1"/>
  <c r="O3518" i="1"/>
  <c r="O3528" i="1"/>
  <c r="N3528" i="1"/>
  <c r="N3538" i="1"/>
  <c r="O3538" i="1"/>
  <c r="O3548" i="1"/>
  <c r="N3548" i="1"/>
  <c r="O3558" i="1"/>
  <c r="N3558" i="1"/>
  <c r="N3568" i="1"/>
  <c r="O3568" i="1"/>
  <c r="N3578" i="1"/>
  <c r="O3578" i="1"/>
  <c r="O3588" i="1"/>
  <c r="N3588" i="1"/>
  <c r="N3598" i="1"/>
  <c r="O3598" i="1"/>
  <c r="O3608" i="1"/>
  <c r="N3608" i="1"/>
  <c r="N3618" i="1"/>
  <c r="O3618" i="1"/>
  <c r="N3628" i="1"/>
  <c r="O3628" i="1"/>
  <c r="O3638" i="1"/>
  <c r="N3638" i="1"/>
  <c r="N3648" i="1"/>
  <c r="O3648" i="1"/>
  <c r="O3658" i="1"/>
  <c r="N3658" i="1"/>
  <c r="N3668" i="1"/>
  <c r="N3678" i="1"/>
  <c r="O3678" i="1"/>
  <c r="O3688" i="1"/>
  <c r="N3688" i="1"/>
  <c r="O3698" i="1"/>
  <c r="N3698" i="1"/>
  <c r="G3708" i="1"/>
  <c r="N3708" i="1"/>
  <c r="N3718" i="1"/>
  <c r="O3718" i="1"/>
  <c r="O3732" i="1"/>
  <c r="N3732" i="1"/>
  <c r="O3742" i="1"/>
  <c r="N3742" i="1"/>
  <c r="O3752" i="1"/>
  <c r="N3752" i="1"/>
  <c r="N3762" i="1"/>
  <c r="O3762" i="1"/>
  <c r="O3772" i="1"/>
  <c r="N3772" i="1"/>
  <c r="G3782" i="1"/>
  <c r="N3782" i="1"/>
  <c r="O3792" i="1"/>
  <c r="N3792" i="1"/>
  <c r="N3802" i="1"/>
  <c r="O3802" i="1"/>
  <c r="O3812" i="1"/>
  <c r="N3812" i="1"/>
  <c r="N3822" i="1"/>
  <c r="O3822" i="1"/>
  <c r="O3832" i="1"/>
  <c r="N3832" i="1"/>
  <c r="O3842" i="1"/>
  <c r="N3842" i="1"/>
  <c r="O3852" i="1"/>
  <c r="N3852" i="1"/>
  <c r="N3862" i="1"/>
  <c r="O3862" i="1"/>
  <c r="N3872" i="1"/>
  <c r="O3882" i="1"/>
  <c r="N3882" i="1"/>
  <c r="G3892" i="1"/>
  <c r="N3892" i="1"/>
  <c r="O3902" i="1"/>
  <c r="N3902" i="1"/>
  <c r="O3912" i="1"/>
  <c r="N3912" i="1"/>
  <c r="N3922" i="1"/>
  <c r="O3922" i="1"/>
  <c r="N3932" i="1"/>
  <c r="O3932" i="1"/>
  <c r="O3942" i="1"/>
  <c r="N3942" i="1"/>
  <c r="O3952" i="1"/>
  <c r="N3952" i="1"/>
  <c r="O3962" i="1"/>
  <c r="N3962" i="1"/>
  <c r="G3972" i="1"/>
  <c r="N3972" i="1"/>
  <c r="N3982" i="1"/>
  <c r="O3982" i="1"/>
  <c r="N3992" i="1"/>
  <c r="O3992" i="1"/>
  <c r="O4002" i="1"/>
  <c r="N4002" i="1"/>
  <c r="N4012" i="1"/>
  <c r="O4012" i="1"/>
  <c r="O4022" i="1"/>
  <c r="N4022" i="1"/>
  <c r="O4032" i="1"/>
  <c r="N4032" i="1"/>
  <c r="O4042" i="1"/>
  <c r="N4042" i="1"/>
  <c r="O4052" i="1"/>
  <c r="N4052" i="1"/>
  <c r="O4062" i="1"/>
  <c r="N4062" i="1"/>
  <c r="N4072" i="1"/>
  <c r="O4072" i="1"/>
  <c r="O4084" i="1"/>
  <c r="N4084" i="1"/>
  <c r="O4094" i="1"/>
  <c r="N4094" i="1"/>
  <c r="O4104" i="1"/>
  <c r="N4104" i="1"/>
  <c r="O4114" i="1"/>
  <c r="N4114" i="1"/>
  <c r="O4124" i="1"/>
  <c r="N4124" i="1"/>
  <c r="G4134" i="1"/>
  <c r="N4134" i="1"/>
  <c r="O4144" i="1"/>
  <c r="N4144" i="1"/>
  <c r="O4154" i="1"/>
  <c r="N4154" i="1"/>
  <c r="O4164" i="1"/>
  <c r="N4164" i="1"/>
  <c r="G4174" i="1"/>
  <c r="N4174" i="1"/>
  <c r="O4184" i="1"/>
  <c r="N4184" i="1"/>
  <c r="O4194" i="1"/>
  <c r="N4194" i="1"/>
  <c r="O4204" i="1"/>
  <c r="N4204" i="1"/>
  <c r="N4214" i="1"/>
  <c r="O4214" i="1"/>
  <c r="N4224" i="1"/>
  <c r="O4224" i="1"/>
  <c r="N4234" i="1"/>
  <c r="O4234" i="1"/>
  <c r="N4244" i="1"/>
  <c r="O4244" i="1"/>
  <c r="O4254" i="1"/>
  <c r="N4254" i="1"/>
  <c r="N4264" i="1"/>
  <c r="O4264" i="1"/>
  <c r="O4274" i="1"/>
  <c r="N4274" i="1"/>
  <c r="N4284" i="1"/>
  <c r="O4284" i="1"/>
  <c r="N4294" i="1"/>
  <c r="O4304" i="1"/>
  <c r="N4304" i="1"/>
  <c r="N4314" i="1"/>
  <c r="O4314" i="1"/>
  <c r="N4324" i="1"/>
  <c r="O4324" i="1"/>
  <c r="O4334" i="1"/>
  <c r="N4334" i="1"/>
  <c r="O4344" i="1"/>
  <c r="N4344" i="1"/>
  <c r="N4354" i="1"/>
  <c r="O4354" i="1"/>
  <c r="O4364" i="1"/>
  <c r="N4364" i="1"/>
  <c r="O4374" i="1"/>
  <c r="N4374" i="1"/>
  <c r="N4384" i="1"/>
  <c r="O4384" i="1"/>
  <c r="O4394" i="1"/>
  <c r="N4394" i="1"/>
  <c r="O4404" i="1"/>
  <c r="N4404" i="1"/>
  <c r="O4414" i="1"/>
  <c r="N4414" i="1"/>
  <c r="N4424" i="1"/>
  <c r="O4424" i="1"/>
  <c r="N4434" i="1"/>
  <c r="O4434" i="1"/>
  <c r="O4444" i="1"/>
  <c r="N4444" i="1"/>
  <c r="O4454" i="1"/>
  <c r="N4454" i="1"/>
  <c r="O4464" i="1"/>
  <c r="N4464" i="1"/>
  <c r="O4474" i="1"/>
  <c r="N4474" i="1"/>
  <c r="N4484" i="1"/>
  <c r="O4494" i="1"/>
  <c r="N4494" i="1"/>
  <c r="O4504" i="1"/>
  <c r="N4504" i="1"/>
  <c r="O4514" i="1"/>
  <c r="N4514" i="1"/>
  <c r="O4524" i="1"/>
  <c r="N4524" i="1"/>
  <c r="O4534" i="1"/>
  <c r="N4534" i="1"/>
  <c r="O4544" i="1"/>
  <c r="N4544" i="1"/>
  <c r="O4554" i="1"/>
  <c r="N4554" i="1"/>
  <c r="O4564" i="1"/>
  <c r="N4564" i="1"/>
  <c r="O4574" i="1"/>
  <c r="N4574" i="1"/>
  <c r="N4584" i="1"/>
  <c r="O4584" i="1"/>
  <c r="O4594" i="1"/>
  <c r="N4594" i="1"/>
  <c r="N4604" i="1"/>
  <c r="O4604" i="1"/>
  <c r="N4614" i="1"/>
  <c r="O4614" i="1"/>
  <c r="N4624" i="1"/>
  <c r="O4624" i="1"/>
  <c r="O4634" i="1"/>
  <c r="N4634" i="1"/>
  <c r="O4644" i="1"/>
  <c r="N4644" i="1"/>
  <c r="N4654" i="1"/>
  <c r="O4654" i="1"/>
  <c r="O4664" i="1"/>
  <c r="N4664" i="1"/>
  <c r="O4675" i="1"/>
  <c r="N4675" i="1"/>
  <c r="N4685" i="1"/>
  <c r="O4695" i="1"/>
  <c r="N4695" i="1"/>
  <c r="O4705" i="1"/>
  <c r="N4705" i="1"/>
  <c r="O4715" i="1"/>
  <c r="N4715" i="1"/>
  <c r="O4725" i="1"/>
  <c r="N4725" i="1"/>
  <c r="N4735" i="1"/>
  <c r="O4735" i="1"/>
  <c r="N4745" i="1"/>
  <c r="O4745" i="1"/>
  <c r="O4755" i="1"/>
  <c r="N4755" i="1"/>
  <c r="O4765" i="1"/>
  <c r="N4765" i="1"/>
  <c r="O4775" i="1"/>
  <c r="N4775" i="1"/>
  <c r="O4785" i="1"/>
  <c r="N4785" i="1"/>
  <c r="O4795" i="1"/>
  <c r="N4795" i="1"/>
  <c r="O4805" i="1"/>
  <c r="N4805" i="1"/>
  <c r="O4815" i="1"/>
  <c r="N4815" i="1"/>
  <c r="O4825" i="1"/>
  <c r="N4825" i="1"/>
  <c r="N4835" i="1"/>
  <c r="O4835" i="1"/>
  <c r="N4845" i="1"/>
  <c r="O4855" i="1"/>
  <c r="N4855" i="1"/>
  <c r="N4868" i="1"/>
  <c r="O4878" i="1"/>
  <c r="N4878" i="1"/>
  <c r="O4888" i="1"/>
  <c r="N4888" i="1"/>
  <c r="N4898" i="1"/>
  <c r="O4898" i="1"/>
  <c r="N4908" i="1"/>
  <c r="O4908" i="1"/>
  <c r="N4918" i="1"/>
  <c r="O4918" i="1"/>
  <c r="N4928" i="1"/>
  <c r="O4928" i="1"/>
  <c r="N4938" i="1"/>
  <c r="O4938" i="1"/>
  <c r="N4948" i="1"/>
  <c r="O4948" i="1"/>
  <c r="N4958" i="1"/>
  <c r="O4958" i="1"/>
  <c r="O4968" i="1"/>
  <c r="N4968" i="1"/>
  <c r="N4978" i="1"/>
  <c r="O4978" i="1"/>
  <c r="O4988" i="1"/>
  <c r="N4988" i="1"/>
  <c r="N4998" i="1"/>
  <c r="O4998" i="1"/>
  <c r="O5008" i="1"/>
  <c r="N5008" i="1"/>
  <c r="N5018" i="1"/>
  <c r="O5018" i="1"/>
  <c r="O5028" i="1"/>
  <c r="N5028" i="1"/>
  <c r="O5038" i="1"/>
  <c r="N5038" i="1"/>
  <c r="O5048" i="1"/>
  <c r="N5048" i="1"/>
  <c r="O5058" i="1"/>
  <c r="N5058" i="1"/>
  <c r="N5068" i="1"/>
  <c r="O5068" i="1"/>
  <c r="O5078" i="1"/>
  <c r="N5078" i="1"/>
  <c r="O5088" i="1"/>
  <c r="N5088" i="1"/>
  <c r="N5098" i="1"/>
  <c r="O5108" i="1"/>
  <c r="N5108" i="1"/>
  <c r="N5118" i="1"/>
  <c r="O5118" i="1"/>
  <c r="O5128" i="1"/>
  <c r="N5128" i="1"/>
  <c r="N5138" i="1"/>
  <c r="O5148" i="1"/>
  <c r="N5148" i="1"/>
  <c r="N5158" i="1"/>
  <c r="N5168" i="1"/>
  <c r="N5178" i="1"/>
  <c r="O5178" i="1"/>
  <c r="N5188" i="1"/>
  <c r="O5188" i="1"/>
  <c r="N5198" i="1"/>
  <c r="O5198" i="1"/>
  <c r="N5208" i="1"/>
  <c r="O5208" i="1"/>
  <c r="O5218" i="1"/>
  <c r="N5218" i="1"/>
  <c r="O5228" i="1"/>
  <c r="N5228" i="1"/>
  <c r="O5238" i="1"/>
  <c r="N5238" i="1"/>
  <c r="O5248" i="1"/>
  <c r="N5248" i="1"/>
  <c r="N5258" i="1"/>
  <c r="O5258" i="1"/>
  <c r="O5268" i="1"/>
  <c r="N5268" i="1"/>
  <c r="N5278" i="1"/>
  <c r="O5278" i="1"/>
  <c r="O5288" i="1"/>
  <c r="N5288" i="1"/>
  <c r="O5298" i="1"/>
  <c r="N5298" i="1"/>
  <c r="O5308" i="1"/>
  <c r="N5308" i="1"/>
  <c r="N5318" i="1"/>
  <c r="N5328" i="1"/>
  <c r="O5328" i="1"/>
  <c r="O5338" i="1"/>
  <c r="N5338" i="1"/>
  <c r="O5348" i="1"/>
  <c r="N5348" i="1"/>
  <c r="O5358" i="1"/>
  <c r="N5358" i="1"/>
  <c r="O5368" i="1"/>
  <c r="N5368" i="1"/>
  <c r="O5378" i="1"/>
  <c r="N5378" i="1"/>
  <c r="N5388" i="1"/>
  <c r="O5388" i="1"/>
  <c r="O5398" i="1"/>
  <c r="N5398" i="1"/>
  <c r="N5408" i="1"/>
  <c r="O5418" i="1"/>
  <c r="N5418" i="1"/>
  <c r="O5428" i="1"/>
  <c r="N5428" i="1"/>
  <c r="O5438" i="1"/>
  <c r="N5438" i="1"/>
  <c r="O5448" i="1"/>
  <c r="N5448" i="1"/>
  <c r="O5458" i="1"/>
  <c r="N5458" i="1"/>
  <c r="O5468" i="1"/>
  <c r="N5468" i="1"/>
  <c r="N5478" i="1"/>
  <c r="O5478" i="1"/>
  <c r="N5488" i="1"/>
  <c r="O5488" i="1"/>
  <c r="O5498" i="1"/>
  <c r="N5498" i="1"/>
  <c r="O5508" i="1"/>
  <c r="N5508" i="1"/>
  <c r="O5518" i="1"/>
  <c r="N5518" i="1"/>
  <c r="N5528" i="1"/>
  <c r="O5528" i="1"/>
  <c r="O5538" i="1"/>
  <c r="N5538" i="1"/>
  <c r="O5548" i="1"/>
  <c r="N5548" i="1"/>
  <c r="O5558" i="1"/>
  <c r="N5558" i="1"/>
  <c r="O5568" i="1"/>
  <c r="N5568" i="1"/>
  <c r="O5578" i="1"/>
  <c r="N5578" i="1"/>
  <c r="O5588" i="1"/>
  <c r="N5588" i="1"/>
  <c r="O5598" i="1"/>
  <c r="N5598" i="1"/>
  <c r="N5608" i="1"/>
  <c r="O5608" i="1"/>
  <c r="O5618" i="1"/>
  <c r="N5618" i="1"/>
  <c r="N5628" i="1"/>
  <c r="O5628" i="1"/>
  <c r="O5638" i="1"/>
  <c r="N5638" i="1"/>
  <c r="O5648" i="1"/>
  <c r="N5648" i="1"/>
  <c r="N5658" i="1"/>
  <c r="O5658" i="1"/>
  <c r="N5668" i="1"/>
  <c r="O5668" i="1"/>
  <c r="N5678" i="1"/>
  <c r="O5678" i="1"/>
  <c r="N5688" i="1"/>
  <c r="O5688" i="1"/>
  <c r="O5698" i="1"/>
  <c r="N5698" i="1"/>
  <c r="O5708" i="1"/>
  <c r="N5708" i="1"/>
  <c r="N5718" i="1"/>
  <c r="O5718" i="1"/>
  <c r="N5728" i="1"/>
  <c r="O5728" i="1"/>
  <c r="O5738" i="1"/>
  <c r="N5738" i="1"/>
  <c r="O5748" i="1"/>
  <c r="N5748" i="1"/>
  <c r="N5758" i="1"/>
  <c r="O5758" i="1"/>
  <c r="O5768" i="1"/>
  <c r="N5768" i="1"/>
  <c r="O5778" i="1"/>
  <c r="N5778" i="1"/>
  <c r="N5788" i="1"/>
  <c r="O5788" i="1"/>
  <c r="O5798" i="1"/>
  <c r="N5798" i="1"/>
  <c r="N5808" i="1"/>
  <c r="O5808" i="1"/>
  <c r="O5818" i="1"/>
  <c r="N5818" i="1"/>
  <c r="N5828" i="1"/>
  <c r="O5828" i="1"/>
  <c r="O5838" i="1"/>
  <c r="N5838" i="1"/>
  <c r="O5848" i="1"/>
  <c r="N5848" i="1"/>
  <c r="O5858" i="1"/>
  <c r="N5858" i="1"/>
  <c r="N5868" i="1"/>
  <c r="O5868" i="1"/>
  <c r="O5878" i="1"/>
  <c r="N5878" i="1"/>
  <c r="N5888" i="1"/>
  <c r="O5888" i="1"/>
  <c r="N5898" i="1"/>
  <c r="O5898" i="1"/>
  <c r="O5908" i="1"/>
  <c r="N5908" i="1"/>
  <c r="O5918" i="1"/>
  <c r="N5918" i="1"/>
  <c r="O5928" i="1"/>
  <c r="N5928" i="1"/>
  <c r="O5938" i="1"/>
  <c r="N5938" i="1"/>
  <c r="O5948" i="1"/>
  <c r="N5948" i="1"/>
  <c r="O5958" i="1"/>
  <c r="N5958" i="1"/>
  <c r="O5968" i="1"/>
  <c r="N5968" i="1"/>
  <c r="G853" i="1"/>
  <c r="G844" i="1"/>
  <c r="G796" i="1"/>
  <c r="G765" i="1"/>
  <c r="G557" i="1"/>
  <c r="G408" i="1"/>
  <c r="G407" i="1"/>
  <c r="G3" i="1"/>
  <c r="G3997" i="1"/>
  <c r="G3998" i="1" s="1"/>
  <c r="G3999" i="1" s="1"/>
  <c r="G4000" i="1" s="1"/>
  <c r="G4001" i="1" s="1"/>
  <c r="G4002" i="1" s="1"/>
  <c r="G4003" i="1" s="1"/>
  <c r="G3981" i="1"/>
  <c r="G3982" i="1" s="1"/>
  <c r="G3983" i="1" s="1"/>
  <c r="G3984" i="1" s="1"/>
  <c r="G3985" i="1" s="1"/>
  <c r="G3986" i="1" s="1"/>
  <c r="G3987" i="1" s="1"/>
  <c r="G3988" i="1" s="1"/>
  <c r="G3989" i="1" s="1"/>
  <c r="G3990" i="1" s="1"/>
  <c r="G3991" i="1" s="1"/>
  <c r="G3992" i="1" s="1"/>
  <c r="G3993" i="1" s="1"/>
  <c r="G3994" i="1" s="1"/>
  <c r="G3693" i="1"/>
  <c r="G3694" i="1" s="1"/>
  <c r="G3695" i="1" s="1"/>
  <c r="G3696" i="1" s="1"/>
  <c r="G3697" i="1" s="1"/>
  <c r="G3698" i="1" s="1"/>
  <c r="G3699" i="1" s="1"/>
  <c r="G3700" i="1" s="1"/>
  <c r="G3701" i="1" s="1"/>
  <c r="G3702" i="1" s="1"/>
  <c r="G3703" i="1" s="1"/>
  <c r="G3704" i="1" s="1"/>
  <c r="G3705" i="1" s="1"/>
  <c r="G3706" i="1" s="1"/>
  <c r="G3880" i="1"/>
  <c r="G1844" i="1"/>
  <c r="G3996" i="1"/>
  <c r="G4800" i="1"/>
  <c r="G4801" i="1" s="1"/>
  <c r="G4802" i="1" s="1"/>
  <c r="G4803" i="1" s="1"/>
  <c r="G4804" i="1" s="1"/>
  <c r="G4805" i="1" s="1"/>
  <c r="G4806" i="1" s="1"/>
  <c r="G4807" i="1" s="1"/>
  <c r="G4808" i="1" s="1"/>
  <c r="G2194" i="1"/>
  <c r="G5680" i="1"/>
  <c r="G5574" i="1"/>
  <c r="G5575" i="1" s="1"/>
  <c r="G5576" i="1" s="1"/>
  <c r="G5577" i="1" s="1"/>
  <c r="G5578" i="1" s="1"/>
  <c r="G5579" i="1" s="1"/>
  <c r="G5580" i="1" s="1"/>
  <c r="G5581" i="1" s="1"/>
  <c r="G5582" i="1" s="1"/>
  <c r="G5583" i="1" s="1"/>
  <c r="G5584" i="1" s="1"/>
  <c r="G4496" i="1"/>
  <c r="G4215" i="1"/>
  <c r="G4497" i="1"/>
  <c r="G4498" i="1" s="1"/>
  <c r="G4499" i="1" s="1"/>
  <c r="G4500" i="1" s="1"/>
  <c r="G4501" i="1" s="1"/>
  <c r="G4502" i="1" s="1"/>
  <c r="G4503" i="1" s="1"/>
  <c r="G4504" i="1" s="1"/>
  <c r="G4505" i="1" s="1"/>
  <c r="G4506" i="1" s="1"/>
  <c r="G4507" i="1" s="1"/>
  <c r="G3841" i="1"/>
  <c r="G3842" i="1" s="1"/>
  <c r="G3843" i="1" s="1"/>
  <c r="G3844" i="1" s="1"/>
  <c r="G3845" i="1" s="1"/>
  <c r="G3846" i="1" s="1"/>
  <c r="G3847" i="1" s="1"/>
  <c r="G3848" i="1" s="1"/>
  <c r="G3849" i="1" s="1"/>
  <c r="G2646" i="1"/>
  <c r="G3925" i="1"/>
  <c r="G3926" i="1" s="1"/>
  <c r="G3927" i="1" s="1"/>
  <c r="G3928" i="1" s="1"/>
  <c r="G3929" i="1" s="1"/>
  <c r="G3930" i="1" s="1"/>
  <c r="G3931" i="1" s="1"/>
  <c r="G3932" i="1" s="1"/>
  <c r="G3933" i="1" s="1"/>
  <c r="G3934" i="1" s="1"/>
  <c r="G3935" i="1" s="1"/>
  <c r="G3936" i="1" s="1"/>
  <c r="G3937" i="1" s="1"/>
  <c r="G3938" i="1" s="1"/>
  <c r="G3939" i="1" s="1"/>
  <c r="G5683" i="1"/>
  <c r="G5684" i="1" s="1"/>
  <c r="G5685" i="1" s="1"/>
  <c r="G3850" i="1"/>
  <c r="G4080" i="1"/>
  <c r="G5292" i="1"/>
  <c r="G5317" i="1"/>
  <c r="G5607" i="1"/>
  <c r="G2700" i="1"/>
  <c r="G2701" i="1" s="1"/>
  <c r="G2702" i="1" s="1"/>
  <c r="G2703" i="1" s="1"/>
  <c r="G2704" i="1" s="1"/>
  <c r="G2705" i="1" s="1"/>
  <c r="G2706" i="1" s="1"/>
  <c r="G2707" i="1" s="1"/>
  <c r="G2708" i="1" s="1"/>
  <c r="G2709" i="1" s="1"/>
  <c r="G2710" i="1" s="1"/>
  <c r="G2711" i="1" s="1"/>
  <c r="G2712" i="1" s="1"/>
  <c r="G2713" i="1" s="1"/>
  <c r="G2714" i="1" s="1"/>
  <c r="G2715" i="1" s="1"/>
  <c r="G2716" i="1" s="1"/>
  <c r="G2717" i="1" s="1"/>
  <c r="G2718" i="1" s="1"/>
  <c r="G2719" i="1" s="1"/>
  <c r="G2720" i="1" s="1"/>
  <c r="G2721" i="1" s="1"/>
  <c r="G2722" i="1" s="1"/>
  <c r="G2723" i="1" s="1"/>
  <c r="G2724" i="1" s="1"/>
  <c r="G2725" i="1" s="1"/>
  <c r="G2726" i="1" s="1"/>
  <c r="G2727" i="1" s="1"/>
  <c r="G2728" i="1" s="1"/>
  <c r="G2729" i="1" s="1"/>
  <c r="G2730" i="1" s="1"/>
  <c r="G2731" i="1" s="1"/>
  <c r="G2732" i="1" s="1"/>
  <c r="G2733" i="1" s="1"/>
  <c r="G2734" i="1" s="1"/>
  <c r="G2735" i="1" s="1"/>
  <c r="G2736" i="1" s="1"/>
  <c r="G3413" i="1"/>
  <c r="G3971" i="1"/>
  <c r="G2018" i="1"/>
  <c r="G2114" i="1"/>
  <c r="G2115" i="1" s="1"/>
  <c r="G3949" i="1"/>
  <c r="G3950" i="1" s="1"/>
  <c r="G3951" i="1" s="1"/>
  <c r="G3952" i="1" s="1"/>
  <c r="G3953" i="1" s="1"/>
  <c r="G3954" i="1" s="1"/>
  <c r="G3955" i="1" s="1"/>
  <c r="G3956" i="1" s="1"/>
  <c r="G3957" i="1" s="1"/>
  <c r="G3958" i="1" s="1"/>
  <c r="G3959" i="1" s="1"/>
  <c r="G3960" i="1" s="1"/>
  <c r="G3961" i="1" s="1"/>
  <c r="G3962" i="1" s="1"/>
  <c r="G3963" i="1" s="1"/>
  <c r="G3964" i="1" s="1"/>
  <c r="G3965" i="1" s="1"/>
  <c r="G3966" i="1" s="1"/>
  <c r="G4740" i="1"/>
  <c r="G4745" i="1"/>
  <c r="G4746" i="1" s="1"/>
  <c r="G4747" i="1" s="1"/>
  <c r="G4748" i="1" s="1"/>
  <c r="G4749" i="1" s="1"/>
  <c r="G4750" i="1" s="1"/>
  <c r="G4751" i="1" s="1"/>
  <c r="G4752" i="1" s="1"/>
  <c r="G4753" i="1" s="1"/>
  <c r="G4754" i="1" s="1"/>
  <c r="G4755" i="1" s="1"/>
  <c r="G4756" i="1" s="1"/>
  <c r="G4757" i="1" s="1"/>
  <c r="G4758" i="1" s="1"/>
  <c r="G4759" i="1" s="1"/>
  <c r="G4760" i="1" s="1"/>
  <c r="G4761" i="1" s="1"/>
  <c r="G4762" i="1" s="1"/>
  <c r="G4763" i="1" s="1"/>
  <c r="G4764" i="1" s="1"/>
  <c r="G4765" i="1" s="1"/>
  <c r="G4766" i="1" s="1"/>
  <c r="G4767" i="1" s="1"/>
  <c r="G5905" i="1"/>
  <c r="G5906" i="1" s="1"/>
  <c r="G5907" i="1" s="1"/>
  <c r="G5908" i="1" s="1"/>
  <c r="G5909" i="1" s="1"/>
  <c r="G5910" i="1" s="1"/>
  <c r="G5911" i="1" s="1"/>
  <c r="G5912" i="1" s="1"/>
  <c r="G5913" i="1" s="1"/>
  <c r="G5914" i="1" s="1"/>
  <c r="G5915" i="1" s="1"/>
  <c r="G5916" i="1" s="1"/>
  <c r="G5917" i="1" s="1"/>
  <c r="G5918" i="1" s="1"/>
  <c r="G5919" i="1" s="1"/>
  <c r="G5920" i="1" s="1"/>
  <c r="G5921" i="1" s="1"/>
  <c r="G5922" i="1" s="1"/>
  <c r="G5923" i="1" s="1"/>
  <c r="G5924" i="1" s="1"/>
  <c r="G5925" i="1" s="1"/>
  <c r="G5926" i="1" s="1"/>
  <c r="G5927" i="1" s="1"/>
  <c r="G5928" i="1" s="1"/>
  <c r="G5929" i="1" s="1"/>
  <c r="G5930" i="1" s="1"/>
  <c r="G5931" i="1" s="1"/>
  <c r="G5932" i="1" s="1"/>
  <c r="G5933" i="1" s="1"/>
  <c r="G5934" i="1" s="1"/>
  <c r="G3339" i="1"/>
  <c r="G4051" i="1"/>
  <c r="G5271" i="1"/>
  <c r="G4382" i="1"/>
  <c r="G3860" i="1"/>
  <c r="G4052" i="1"/>
  <c r="G4053" i="1" s="1"/>
  <c r="G4054" i="1" s="1"/>
  <c r="G4055" i="1" s="1"/>
  <c r="G4056" i="1" s="1"/>
  <c r="G4057" i="1" s="1"/>
  <c r="G4058" i="1" s="1"/>
  <c r="G4059" i="1" s="1"/>
  <c r="G4060" i="1" s="1"/>
  <c r="G4061" i="1" s="1"/>
  <c r="G4062" i="1" s="1"/>
  <c r="G4063" i="1" s="1"/>
  <c r="G4064" i="1" s="1"/>
  <c r="G4065" i="1" s="1"/>
  <c r="G766" i="1"/>
  <c r="G962" i="1"/>
  <c r="G362" i="1"/>
  <c r="G363" i="1" s="1"/>
  <c r="G364" i="1" s="1"/>
  <c r="G365" i="1" s="1"/>
  <c r="G366" i="1" s="1"/>
  <c r="G367" i="1" s="1"/>
  <c r="G368" i="1" s="1"/>
  <c r="G369" i="1" s="1"/>
  <c r="G673" i="1"/>
  <c r="G2098" i="1"/>
  <c r="G2981" i="1"/>
  <c r="G2208" i="1"/>
  <c r="G797" i="1"/>
  <c r="G798" i="1" s="1"/>
  <c r="G799" i="1" s="1"/>
  <c r="G800" i="1" s="1"/>
  <c r="G3637" i="1"/>
  <c r="G3638" i="1" s="1"/>
  <c r="G3639" i="1" s="1"/>
  <c r="G3640" i="1" s="1"/>
  <c r="G3641" i="1" s="1"/>
  <c r="G3642" i="1" s="1"/>
  <c r="G3643" i="1" s="1"/>
  <c r="G3644" i="1" s="1"/>
  <c r="G3645" i="1" s="1"/>
  <c r="G3646" i="1" s="1"/>
  <c r="G3647" i="1" s="1"/>
  <c r="G3648" i="1" s="1"/>
  <c r="G3649" i="1" s="1"/>
  <c r="G3650" i="1" s="1"/>
  <c r="G3651" i="1" s="1"/>
  <c r="G3652" i="1" s="1"/>
  <c r="G3653" i="1" s="1"/>
  <c r="G3654" i="1" s="1"/>
  <c r="G3655" i="1" s="1"/>
  <c r="G3656" i="1" s="1"/>
  <c r="G3657" i="1" s="1"/>
  <c r="G3658" i="1" s="1"/>
  <c r="G3660" i="1"/>
  <c r="G3661" i="1" s="1"/>
  <c r="G3662" i="1" s="1"/>
  <c r="G3663" i="1" s="1"/>
  <c r="G3664" i="1" s="1"/>
  <c r="G3665" i="1" s="1"/>
  <c r="G3666" i="1" s="1"/>
  <c r="G3667" i="1" s="1"/>
  <c r="G2195" i="1"/>
  <c r="G2196" i="1" s="1"/>
  <c r="G2197" i="1" s="1"/>
  <c r="G2198" i="1" s="1"/>
  <c r="G2199" i="1" s="1"/>
  <c r="G2200" i="1" s="1"/>
  <c r="G2201" i="1" s="1"/>
  <c r="G2202" i="1" s="1"/>
  <c r="G2203" i="1" s="1"/>
  <c r="G2204" i="1" s="1"/>
  <c r="G2237" i="1"/>
  <c r="G3136" i="1"/>
  <c r="G3137" i="1" s="1"/>
  <c r="G3138" i="1" s="1"/>
  <c r="G3139" i="1" s="1"/>
  <c r="G3140" i="1" s="1"/>
  <c r="G3141" i="1" s="1"/>
  <c r="G3142" i="1" s="1"/>
  <c r="G3143" i="1" s="1"/>
  <c r="G3144" i="1" s="1"/>
  <c r="G3145" i="1" s="1"/>
  <c r="G3146" i="1" s="1"/>
  <c r="G3777" i="1"/>
  <c r="G3778" i="1" s="1"/>
  <c r="G3779" i="1" s="1"/>
  <c r="G1962" i="1"/>
  <c r="G1963" i="1" s="1"/>
  <c r="G1964" i="1" s="1"/>
  <c r="G1965" i="1" s="1"/>
  <c r="G1966" i="1" s="1"/>
  <c r="G1967" i="1" s="1"/>
  <c r="G1968" i="1" s="1"/>
  <c r="G1969" i="1" s="1"/>
  <c r="G1970" i="1" s="1"/>
  <c r="G1971" i="1" s="1"/>
  <c r="G1972" i="1" s="1"/>
  <c r="G1973" i="1" s="1"/>
  <c r="G1974" i="1" s="1"/>
  <c r="G1975" i="1" s="1"/>
  <c r="G1976" i="1" s="1"/>
  <c r="G1977" i="1" s="1"/>
  <c r="G3289" i="1"/>
  <c r="G3290" i="1" s="1"/>
  <c r="G3291" i="1" s="1"/>
  <c r="G3292" i="1" s="1"/>
  <c r="G3293" i="1" s="1"/>
  <c r="G3294" i="1" s="1"/>
  <c r="G3295" i="1" s="1"/>
  <c r="G3296" i="1" s="1"/>
  <c r="G3297" i="1" s="1"/>
  <c r="G3298" i="1" s="1"/>
  <c r="G3299" i="1" s="1"/>
  <c r="G3300" i="1" s="1"/>
  <c r="G3301" i="1" s="1"/>
  <c r="G3302" i="1" s="1"/>
  <c r="G3147" i="1"/>
  <c r="G3558" i="1"/>
  <c r="G3559" i="1" s="1"/>
  <c r="G3560" i="1" s="1"/>
  <c r="G3561" i="1" s="1"/>
  <c r="G3562" i="1" s="1"/>
  <c r="G3563" i="1" s="1"/>
  <c r="G3564" i="1" s="1"/>
  <c r="G3565" i="1" s="1"/>
  <c r="G3566" i="1" s="1"/>
  <c r="G3567" i="1" s="1"/>
  <c r="G3568" i="1" s="1"/>
  <c r="G3569" i="1" s="1"/>
  <c r="G3570" i="1" s="1"/>
  <c r="G3571" i="1" s="1"/>
  <c r="G3572" i="1" s="1"/>
  <c r="G3573" i="1" s="1"/>
  <c r="G3574" i="1" s="1"/>
  <c r="G3575" i="1" s="1"/>
  <c r="G3576" i="1" s="1"/>
  <c r="G3577" i="1" s="1"/>
  <c r="G3578" i="1" s="1"/>
  <c r="G3579" i="1" s="1"/>
  <c r="G3580" i="1" s="1"/>
  <c r="G3581" i="1" s="1"/>
  <c r="G3582" i="1" s="1"/>
  <c r="G3583" i="1" s="1"/>
  <c r="G3584" i="1" s="1"/>
  <c r="G3585" i="1" s="1"/>
  <c r="G3586" i="1" s="1"/>
  <c r="G3587" i="1" s="1"/>
  <c r="G3588" i="1" s="1"/>
  <c r="G3589" i="1" s="1"/>
  <c r="G3590" i="1" s="1"/>
  <c r="G3591" i="1" s="1"/>
  <c r="G3592" i="1" s="1"/>
  <c r="G3593" i="1" s="1"/>
  <c r="G3594" i="1" s="1"/>
  <c r="G3595" i="1" s="1"/>
  <c r="G3596" i="1" s="1"/>
  <c r="G3597" i="1" s="1"/>
  <c r="G3598" i="1" s="1"/>
  <c r="G3599" i="1" s="1"/>
  <c r="G3600" i="1" s="1"/>
  <c r="G3601" i="1" s="1"/>
  <c r="G3602" i="1" s="1"/>
  <c r="G3603" i="1" s="1"/>
  <c r="G3604" i="1" s="1"/>
  <c r="G3605" i="1" s="1"/>
  <c r="G3606" i="1" s="1"/>
  <c r="G3607" i="1" s="1"/>
  <c r="G3608" i="1" s="1"/>
  <c r="G3609" i="1" s="1"/>
  <c r="G3610" i="1" s="1"/>
  <c r="G3611" i="1" s="1"/>
  <c r="G3612" i="1" s="1"/>
  <c r="G3613" i="1" s="1"/>
  <c r="G3614" i="1" s="1"/>
  <c r="G3615" i="1" s="1"/>
  <c r="G3616" i="1" s="1"/>
  <c r="G3617" i="1" s="1"/>
  <c r="G3618" i="1" s="1"/>
  <c r="G3619" i="1" s="1"/>
  <c r="G3620" i="1" s="1"/>
  <c r="G3621" i="1" s="1"/>
  <c r="G3622" i="1" s="1"/>
  <c r="G3852" i="1"/>
  <c r="G3853" i="1" s="1"/>
  <c r="G3854" i="1" s="1"/>
  <c r="G3855" i="1" s="1"/>
  <c r="G3856" i="1" s="1"/>
  <c r="G3857" i="1" s="1"/>
  <c r="G3858" i="1" s="1"/>
  <c r="G3859" i="1" s="1"/>
  <c r="G3980" i="1"/>
  <c r="G5904" i="1"/>
  <c r="G4331" i="1"/>
  <c r="G5627" i="1"/>
  <c r="G5628" i="1" s="1"/>
  <c r="G5629" i="1" s="1"/>
  <c r="G5630" i="1" s="1"/>
  <c r="G5631" i="1" s="1"/>
  <c r="G5632" i="1" s="1"/>
  <c r="G5633" i="1" s="1"/>
  <c r="G5634" i="1" s="1"/>
  <c r="G4092" i="1"/>
  <c r="G5301" i="1"/>
  <c r="G5372" i="1"/>
  <c r="G5381" i="1"/>
  <c r="G5382" i="1" s="1"/>
  <c r="G5383" i="1" s="1"/>
  <c r="G5384" i="1" s="1"/>
  <c r="G5385" i="1" s="1"/>
  <c r="G5386" i="1" s="1"/>
  <c r="G4358" i="1"/>
  <c r="G5288" i="1"/>
  <c r="G5289" i="1" s="1"/>
  <c r="G5290" i="1" s="1"/>
  <c r="G5291" i="1" s="1"/>
  <c r="G4485" i="1"/>
  <c r="G4486" i="1" s="1"/>
  <c r="G4487" i="1" s="1"/>
  <c r="G4488" i="1" s="1"/>
  <c r="G4489" i="1" s="1"/>
  <c r="G4490" i="1" s="1"/>
  <c r="G4491" i="1" s="1"/>
  <c r="G4492" i="1" s="1"/>
  <c r="G4493" i="1" s="1"/>
  <c r="G4494" i="1" s="1"/>
  <c r="G4495" i="1" s="1"/>
  <c r="G5303" i="1"/>
  <c r="G5304" i="1" s="1"/>
  <c r="G5305" i="1" s="1"/>
  <c r="G5306" i="1" s="1"/>
  <c r="G5307" i="1" s="1"/>
  <c r="G5308" i="1" s="1"/>
  <c r="G5309" i="1" s="1"/>
  <c r="G4509" i="1"/>
  <c r="G4510" i="1" s="1"/>
  <c r="G4511" i="1" s="1"/>
  <c r="G4512" i="1" s="1"/>
  <c r="G4513" i="1" s="1"/>
  <c r="G4514" i="1" s="1"/>
  <c r="G4515" i="1" s="1"/>
  <c r="G4516" i="1" s="1"/>
  <c r="G4517" i="1" s="1"/>
  <c r="G4518" i="1" s="1"/>
  <c r="G4519" i="1" s="1"/>
  <c r="G4520" i="1" s="1"/>
  <c r="G4521" i="1" s="1"/>
  <c r="G4522" i="1" s="1"/>
  <c r="G4523" i="1" s="1"/>
  <c r="G4524" i="1" s="1"/>
  <c r="G4525" i="1" s="1"/>
  <c r="G4526" i="1" s="1"/>
  <c r="G4527" i="1" s="1"/>
  <c r="G4528" i="1" s="1"/>
  <c r="G4529" i="1" s="1"/>
  <c r="G4530" i="1" s="1"/>
  <c r="G4531" i="1" s="1"/>
  <c r="G4532" i="1" s="1"/>
  <c r="G4533" i="1" s="1"/>
  <c r="G4534" i="1" s="1"/>
  <c r="G4535" i="1" s="1"/>
  <c r="G4536" i="1" s="1"/>
  <c r="G4537" i="1" s="1"/>
  <c r="G4538" i="1" s="1"/>
  <c r="G4539" i="1" s="1"/>
  <c r="G4540" i="1" s="1"/>
  <c r="G4541" i="1" s="1"/>
  <c r="G4542" i="1" s="1"/>
  <c r="G4543" i="1" s="1"/>
  <c r="G4544" i="1" s="1"/>
  <c r="G4545" i="1" s="1"/>
  <c r="G4546" i="1" s="1"/>
  <c r="G4547" i="1" s="1"/>
  <c r="G4548" i="1" s="1"/>
  <c r="G4549" i="1" s="1"/>
  <c r="G4550" i="1" s="1"/>
  <c r="G4551" i="1" s="1"/>
  <c r="G4552" i="1" s="1"/>
  <c r="G4553" i="1" s="1"/>
  <c r="G4554" i="1" s="1"/>
  <c r="G4555" i="1" s="1"/>
  <c r="G4556" i="1" s="1"/>
  <c r="G4557" i="1" s="1"/>
  <c r="G4558" i="1" s="1"/>
  <c r="G4559" i="1" s="1"/>
  <c r="G4560" i="1" s="1"/>
  <c r="G4561" i="1" s="1"/>
  <c r="G4562" i="1" s="1"/>
  <c r="G4563" i="1" s="1"/>
  <c r="G4564" i="1" s="1"/>
  <c r="G4565" i="1" s="1"/>
  <c r="G4566" i="1" s="1"/>
  <c r="G4567" i="1" s="1"/>
  <c r="G4568" i="1" s="1"/>
  <c r="G4569" i="1" s="1"/>
  <c r="G4570" i="1" s="1"/>
  <c r="G4571" i="1" s="1"/>
  <c r="G4572" i="1" s="1"/>
  <c r="G4573" i="1" s="1"/>
  <c r="G4574" i="1" s="1"/>
  <c r="G4575" i="1" s="1"/>
  <c r="G4576" i="1" s="1"/>
  <c r="G4577" i="1" s="1"/>
  <c r="G4578" i="1" s="1"/>
  <c r="G4579" i="1" s="1"/>
  <c r="G4580" i="1" s="1"/>
  <c r="G4581" i="1" s="1"/>
  <c r="G4582" i="1" s="1"/>
  <c r="G4583" i="1" s="1"/>
  <c r="G4584" i="1" s="1"/>
  <c r="G4585" i="1" s="1"/>
  <c r="G4586" i="1" s="1"/>
  <c r="G4587" i="1" s="1"/>
  <c r="G4588" i="1" s="1"/>
  <c r="G4589" i="1" s="1"/>
  <c r="G4590" i="1" s="1"/>
  <c r="G4591" i="1" s="1"/>
  <c r="G4592" i="1" s="1"/>
  <c r="G4593" i="1" s="1"/>
  <c r="G4594" i="1" s="1"/>
  <c r="G4595" i="1" s="1"/>
  <c r="G4596" i="1" s="1"/>
  <c r="G4597" i="1" s="1"/>
  <c r="G4598" i="1" s="1"/>
  <c r="G4599" i="1" s="1"/>
  <c r="G4600" i="1" s="1"/>
  <c r="G4601" i="1" s="1"/>
  <c r="G4602" i="1" s="1"/>
  <c r="G4603" i="1" s="1"/>
  <c r="G4604" i="1" s="1"/>
  <c r="G4686" i="1"/>
  <c r="G4687" i="1" s="1"/>
  <c r="G4688" i="1" s="1"/>
  <c r="G4689" i="1" s="1"/>
  <c r="G3770" i="1"/>
  <c r="G1515" i="1"/>
  <c r="G370" i="1"/>
  <c r="G956" i="1"/>
  <c r="G2004" i="1"/>
  <c r="G392" i="1"/>
  <c r="G393" i="1"/>
  <c r="G394" i="1" s="1"/>
  <c r="G373" i="1"/>
  <c r="G395" i="1"/>
  <c r="G1516" i="1"/>
  <c r="G549" i="1"/>
  <c r="G550" i="1" s="1"/>
  <c r="G551" i="1" s="1"/>
  <c r="G552" i="1" s="1"/>
  <c r="G553" i="1" s="1"/>
  <c r="G554" i="1" s="1"/>
  <c r="G555" i="1" s="1"/>
  <c r="G556" i="1" s="1"/>
  <c r="G730" i="1"/>
  <c r="G920" i="1"/>
  <c r="G2297" i="1"/>
  <c r="G2298" i="1" s="1"/>
  <c r="G2299" i="1" s="1"/>
  <c r="G2300" i="1" s="1"/>
  <c r="G2301" i="1" s="1"/>
  <c r="G2296" i="1"/>
  <c r="G674" i="1"/>
  <c r="G675" i="1" s="1"/>
  <c r="G676" i="1" s="1"/>
  <c r="G677" i="1" s="1"/>
  <c r="G678" i="1" s="1"/>
  <c r="G679" i="1" s="1"/>
  <c r="G680" i="1" s="1"/>
  <c r="G681" i="1" s="1"/>
  <c r="G682" i="1" s="1"/>
  <c r="G683" i="1" s="1"/>
  <c r="G684" i="1" s="1"/>
  <c r="G685" i="1" s="1"/>
  <c r="G686" i="1" s="1"/>
  <c r="G687" i="1" s="1"/>
  <c r="G688" i="1" s="1"/>
  <c r="G689" i="1" s="1"/>
  <c r="G690" i="1" s="1"/>
  <c r="G691" i="1" s="1"/>
  <c r="G692" i="1" s="1"/>
  <c r="G693" i="1" s="1"/>
  <c r="G694" i="1" s="1"/>
  <c r="G695" i="1" s="1"/>
  <c r="G696" i="1" s="1"/>
  <c r="G697" i="1" s="1"/>
  <c r="G1532" i="1"/>
  <c r="G1932" i="1"/>
  <c r="G376" i="1"/>
  <c r="G921" i="1"/>
  <c r="G922" i="1" s="1"/>
  <c r="G923" i="1" s="1"/>
  <c r="G924" i="1" s="1"/>
  <c r="G925" i="1" s="1"/>
  <c r="G926" i="1" s="1"/>
  <c r="G927" i="1" s="1"/>
  <c r="G928" i="1" s="1"/>
  <c r="G929" i="1" s="1"/>
  <c r="G930" i="1" s="1"/>
  <c r="G931" i="1" s="1"/>
  <c r="G932" i="1" s="1"/>
  <c r="G933" i="1" s="1"/>
  <c r="G934" i="1" s="1"/>
  <c r="G935" i="1" s="1"/>
  <c r="G936" i="1" s="1"/>
  <c r="G937" i="1" s="1"/>
  <c r="G938" i="1" s="1"/>
  <c r="G939" i="1" s="1"/>
  <c r="G940" i="1" s="1"/>
  <c r="G941" i="1" s="1"/>
  <c r="G942" i="1" s="1"/>
  <c r="G943" i="1" s="1"/>
  <c r="G944" i="1" s="1"/>
  <c r="G945" i="1" s="1"/>
  <c r="G946" i="1" s="1"/>
  <c r="G947" i="1" s="1"/>
  <c r="G948" i="1" s="1"/>
  <c r="G949" i="1" s="1"/>
  <c r="G950" i="1" s="1"/>
  <c r="G951" i="1" s="1"/>
  <c r="G952" i="1" s="1"/>
  <c r="G953" i="1" s="1"/>
  <c r="G954" i="1" s="1"/>
  <c r="G955" i="1" s="1"/>
  <c r="G2039" i="1"/>
  <c r="G2143" i="1"/>
  <c r="G2144" i="1"/>
  <c r="G2145" i="1" s="1"/>
  <c r="G2146" i="1" s="1"/>
  <c r="G2147" i="1" s="1"/>
  <c r="G2148" i="1" s="1"/>
  <c r="G2149" i="1" s="1"/>
  <c r="G2150" i="1" s="1"/>
  <c r="G2151" i="1" s="1"/>
  <c r="G2152" i="1" s="1"/>
  <c r="G2153" i="1" s="1"/>
  <c r="G2154" i="1" s="1"/>
  <c r="G2155" i="1" s="1"/>
  <c r="G2156" i="1" s="1"/>
  <c r="G2157" i="1" s="1"/>
  <c r="G2158" i="1" s="1"/>
  <c r="G2159" i="1" s="1"/>
  <c r="G2160" i="1" s="1"/>
  <c r="G2161" i="1" s="1"/>
  <c r="G2162" i="1" s="1"/>
  <c r="G2163" i="1" s="1"/>
  <c r="G2164" i="1" s="1"/>
  <c r="G3415" i="1"/>
  <c r="G3510" i="1"/>
  <c r="G3335" i="1"/>
  <c r="G3387" i="1"/>
  <c r="G1769" i="1"/>
  <c r="G2047" i="1"/>
  <c r="G2048" i="1" s="1"/>
  <c r="G2049" i="1" s="1"/>
  <c r="G2050" i="1" s="1"/>
  <c r="G2051" i="1" s="1"/>
  <c r="G2052" i="1" s="1"/>
  <c r="G2294" i="1"/>
  <c r="G2359" i="1"/>
  <c r="G2360" i="1" s="1"/>
  <c r="G2361" i="1" s="1"/>
  <c r="G2362" i="1" s="1"/>
  <c r="G2363" i="1" s="1"/>
  <c r="G2364" i="1" s="1"/>
  <c r="G2365" i="1" s="1"/>
  <c r="G2366" i="1" s="1"/>
  <c r="G2367" i="1" s="1"/>
  <c r="G2368" i="1" s="1"/>
  <c r="G2369" i="1" s="1"/>
  <c r="G2370" i="1" s="1"/>
  <c r="G2371" i="1" s="1"/>
  <c r="G2372" i="1" s="1"/>
  <c r="G2373" i="1" s="1"/>
  <c r="G2374" i="1" s="1"/>
  <c r="G2375" i="1" s="1"/>
  <c r="G2376" i="1" s="1"/>
  <c r="G2377" i="1" s="1"/>
  <c r="G2378" i="1" s="1"/>
  <c r="G2699" i="1"/>
  <c r="G3670" i="1"/>
  <c r="G3671" i="1" s="1"/>
  <c r="G3672" i="1" s="1"/>
  <c r="G3673" i="1" s="1"/>
  <c r="G3674" i="1" s="1"/>
  <c r="G3675" i="1" s="1"/>
  <c r="G3676" i="1" s="1"/>
  <c r="G3677" i="1" s="1"/>
  <c r="G3678" i="1" s="1"/>
  <c r="G3679" i="1" s="1"/>
  <c r="G3680" i="1" s="1"/>
  <c r="G3681" i="1" s="1"/>
  <c r="G3682" i="1" s="1"/>
  <c r="G3683" i="1" s="1"/>
  <c r="G3684" i="1" s="1"/>
  <c r="G3685" i="1" s="1"/>
  <c r="G3686" i="1" s="1"/>
  <c r="G3687" i="1" s="1"/>
  <c r="G3688" i="1" s="1"/>
  <c r="G3689" i="1" s="1"/>
  <c r="G3690" i="1" s="1"/>
  <c r="G3691" i="1" s="1"/>
  <c r="G2449" i="1"/>
  <c r="G2450" i="1" s="1"/>
  <c r="G2451" i="1" s="1"/>
  <c r="G2452" i="1" s="1"/>
  <c r="G2453" i="1" s="1"/>
  <c r="G2454" i="1" s="1"/>
  <c r="G2455" i="1" s="1"/>
  <c r="G2456" i="1" s="1"/>
  <c r="G2457" i="1" s="1"/>
  <c r="G2458" i="1" s="1"/>
  <c r="G2459" i="1" s="1"/>
  <c r="G2460" i="1" s="1"/>
  <c r="G2461" i="1" s="1"/>
  <c r="G2462" i="1" s="1"/>
  <c r="G2463" i="1" s="1"/>
  <c r="G2464" i="1" s="1"/>
  <c r="G2465" i="1" s="1"/>
  <c r="G2466" i="1" s="1"/>
  <c r="G2467" i="1" s="1"/>
  <c r="G2116" i="1"/>
  <c r="G2295" i="1"/>
  <c r="G2756" i="1"/>
  <c r="G2757" i="1" s="1"/>
  <c r="G2758" i="1" s="1"/>
  <c r="G2759" i="1" s="1"/>
  <c r="G2760" i="1" s="1"/>
  <c r="G2761" i="1" s="1"/>
  <c r="G2762" i="1" s="1"/>
  <c r="G2763" i="1" s="1"/>
  <c r="G2764" i="1" s="1"/>
  <c r="G2765" i="1" s="1"/>
  <c r="G2766" i="1" s="1"/>
  <c r="G2767" i="1" s="1"/>
  <c r="G3873" i="1"/>
  <c r="G3874" i="1" s="1"/>
  <c r="G3875" i="1" s="1"/>
  <c r="G3876" i="1" s="1"/>
  <c r="G3877" i="1" s="1"/>
  <c r="G3878" i="1" s="1"/>
  <c r="G3879" i="1" s="1"/>
  <c r="G3784" i="1"/>
  <c r="G3785" i="1" s="1"/>
  <c r="G3786" i="1" s="1"/>
  <c r="G3787" i="1" s="1"/>
  <c r="G3788" i="1" s="1"/>
  <c r="G3789" i="1" s="1"/>
  <c r="G3790" i="1" s="1"/>
  <c r="G3791" i="1" s="1"/>
  <c r="G3792" i="1" s="1"/>
  <c r="G3793" i="1" s="1"/>
  <c r="G3794" i="1" s="1"/>
  <c r="G3795" i="1" s="1"/>
  <c r="G3796" i="1" s="1"/>
  <c r="G3797" i="1" s="1"/>
  <c r="G3798" i="1" s="1"/>
  <c r="G3799" i="1" s="1"/>
  <c r="G3800" i="1" s="1"/>
  <c r="G3801" i="1" s="1"/>
  <c r="G3802" i="1" s="1"/>
  <c r="G3803" i="1" s="1"/>
  <c r="G5085" i="1"/>
  <c r="G2982" i="1"/>
  <c r="G2983" i="1" s="1"/>
  <c r="G2984" i="1" s="1"/>
  <c r="G2985" i="1" s="1"/>
  <c r="G2986" i="1" s="1"/>
  <c r="G2987" i="1" s="1"/>
  <c r="G2988" i="1" s="1"/>
  <c r="G2989" i="1" s="1"/>
  <c r="G2990" i="1" s="1"/>
  <c r="G2991" i="1" s="1"/>
  <c r="G2992" i="1" s="1"/>
  <c r="G2993" i="1" s="1"/>
  <c r="G2994" i="1" s="1"/>
  <c r="G2995" i="1" s="1"/>
  <c r="G2996" i="1" s="1"/>
  <c r="G2997" i="1" s="1"/>
  <c r="G2998" i="1" s="1"/>
  <c r="G2999" i="1" s="1"/>
  <c r="G3000" i="1" s="1"/>
  <c r="G3001" i="1" s="1"/>
  <c r="G3002" i="1" s="1"/>
  <c r="G3003" i="1" s="1"/>
  <c r="G3004" i="1" s="1"/>
  <c r="G3005" i="1" s="1"/>
  <c r="G3006" i="1" s="1"/>
  <c r="G3007" i="1" s="1"/>
  <c r="G3008" i="1" s="1"/>
  <c r="G3009" i="1" s="1"/>
  <c r="G3010" i="1" s="1"/>
  <c r="G3011" i="1" s="1"/>
  <c r="G3012" i="1" s="1"/>
  <c r="G3013" i="1" s="1"/>
  <c r="G3014" i="1" s="1"/>
  <c r="G3015" i="1" s="1"/>
  <c r="G3016" i="1" s="1"/>
  <c r="G3017" i="1" s="1"/>
  <c r="G3018" i="1" s="1"/>
  <c r="G3019" i="1" s="1"/>
  <c r="G3020" i="1" s="1"/>
  <c r="G3021" i="1" s="1"/>
  <c r="G3022" i="1" s="1"/>
  <c r="G3023" i="1" s="1"/>
  <c r="G3024" i="1" s="1"/>
  <c r="G3025" i="1" s="1"/>
  <c r="G3026" i="1" s="1"/>
  <c r="G3027" i="1" s="1"/>
  <c r="G3028" i="1" s="1"/>
  <c r="G3029" i="1" s="1"/>
  <c r="G3030" i="1" s="1"/>
  <c r="G3031" i="1" s="1"/>
  <c r="G3032" i="1" s="1"/>
  <c r="G3033" i="1" s="1"/>
  <c r="G3034" i="1" s="1"/>
  <c r="G3069" i="1"/>
  <c r="G4005" i="1"/>
  <c r="G4006" i="1" s="1"/>
  <c r="G4007" i="1" s="1"/>
  <c r="G4008" i="1" s="1"/>
  <c r="G4009" i="1" s="1"/>
  <c r="G4010" i="1" s="1"/>
  <c r="G4011" i="1" s="1"/>
  <c r="G4012" i="1" s="1"/>
  <c r="G4484" i="1"/>
  <c r="G5441" i="1"/>
  <c r="G4478" i="1"/>
  <c r="G4950" i="1"/>
  <c r="G5041" i="1"/>
  <c r="G5042" i="1" s="1"/>
  <c r="G5043" i="1" s="1"/>
  <c r="G5044" i="1" s="1"/>
  <c r="G5045" i="1" s="1"/>
  <c r="G5046" i="1" s="1"/>
  <c r="G5047" i="1" s="1"/>
  <c r="G5048" i="1" s="1"/>
  <c r="G5049" i="1" s="1"/>
  <c r="G5050" i="1" s="1"/>
  <c r="G5051" i="1" s="1"/>
  <c r="G5052" i="1" s="1"/>
  <c r="G5053" i="1" s="1"/>
  <c r="G5054" i="1" s="1"/>
  <c r="G5055" i="1" s="1"/>
  <c r="G5056" i="1" s="1"/>
  <c r="G5170" i="1"/>
  <c r="G2866" i="1"/>
  <c r="G2867" i="1" s="1"/>
  <c r="G2868" i="1" s="1"/>
  <c r="G3250" i="1"/>
  <c r="G3251" i="1" s="1"/>
  <c r="G3252" i="1" s="1"/>
  <c r="G3253" i="1" s="1"/>
  <c r="G3254" i="1" s="1"/>
  <c r="G3255" i="1" s="1"/>
  <c r="G3256" i="1" s="1"/>
  <c r="G3257" i="1" s="1"/>
  <c r="G3258" i="1" s="1"/>
  <c r="G3259" i="1" s="1"/>
  <c r="G3260" i="1" s="1"/>
  <c r="G3261" i="1" s="1"/>
  <c r="G3262" i="1" s="1"/>
  <c r="G3263" i="1" s="1"/>
  <c r="G3264" i="1" s="1"/>
  <c r="G3265" i="1" s="1"/>
  <c r="G3266" i="1" s="1"/>
  <c r="G3267" i="1" s="1"/>
  <c r="G3268" i="1" s="1"/>
  <c r="G3269" i="1" s="1"/>
  <c r="G3270" i="1" s="1"/>
  <c r="G3271" i="1" s="1"/>
  <c r="G3272" i="1" s="1"/>
  <c r="G3273" i="1" s="1"/>
  <c r="G3274" i="1" s="1"/>
  <c r="G3275" i="1" s="1"/>
  <c r="G3276" i="1" s="1"/>
  <c r="G3277" i="1" s="1"/>
  <c r="G3278" i="1" s="1"/>
  <c r="G3279" i="1" s="1"/>
  <c r="G3280" i="1" s="1"/>
  <c r="G3281" i="1" s="1"/>
  <c r="G3282" i="1" s="1"/>
  <c r="G3283" i="1" s="1"/>
  <c r="G3284" i="1" s="1"/>
  <c r="G3285" i="1" s="1"/>
  <c r="G3286" i="1" s="1"/>
  <c r="G3668" i="1"/>
  <c r="G3825" i="1"/>
  <c r="G3826" i="1" s="1"/>
  <c r="G3827" i="1" s="1"/>
  <c r="G3828" i="1" s="1"/>
  <c r="G3829" i="1" s="1"/>
  <c r="G3830" i="1" s="1"/>
  <c r="G3831" i="1" s="1"/>
  <c r="G3832" i="1" s="1"/>
  <c r="G3833" i="1" s="1"/>
  <c r="G3834" i="1" s="1"/>
  <c r="G3835" i="1" s="1"/>
  <c r="G3836" i="1" s="1"/>
  <c r="G3894" i="1"/>
  <c r="G3895" i="1" s="1"/>
  <c r="G3896" i="1" s="1"/>
  <c r="G3897" i="1" s="1"/>
  <c r="G3898" i="1" s="1"/>
  <c r="G3899" i="1" s="1"/>
  <c r="G3900" i="1" s="1"/>
  <c r="G3901" i="1" s="1"/>
  <c r="G3902" i="1" s="1"/>
  <c r="G3903" i="1" s="1"/>
  <c r="G3904" i="1" s="1"/>
  <c r="G3905" i="1" s="1"/>
  <c r="G3906" i="1" s="1"/>
  <c r="G3907" i="1" s="1"/>
  <c r="G4217" i="1"/>
  <c r="G4218" i="1" s="1"/>
  <c r="G5129" i="1"/>
  <c r="G5511" i="1"/>
  <c r="G5635" i="1"/>
  <c r="G5098" i="1"/>
  <c r="G5391" i="1"/>
  <c r="G4799" i="1"/>
  <c r="G5302" i="1"/>
  <c r="G5373" i="1"/>
  <c r="G5374" i="1" s="1"/>
  <c r="G5375" i="1" s="1"/>
  <c r="G5376" i="1" s="1"/>
  <c r="G5377" i="1" s="1"/>
  <c r="G5378" i="1" s="1"/>
  <c r="G5379" i="1" s="1"/>
  <c r="G5229" i="1"/>
  <c r="G5261" i="1"/>
  <c r="G5262" i="1" s="1"/>
  <c r="G5263" i="1" s="1"/>
  <c r="G5264" i="1" s="1"/>
  <c r="G5265" i="1" s="1"/>
  <c r="G5266" i="1" s="1"/>
  <c r="G5267" i="1" s="1"/>
  <c r="G5268" i="1" s="1"/>
  <c r="G5269" i="1" s="1"/>
  <c r="G5270" i="1" s="1"/>
  <c r="G5573" i="1"/>
  <c r="G4685" i="1"/>
  <c r="G5504" i="1"/>
  <c r="G5505" i="1" s="1"/>
  <c r="G5506" i="1" s="1"/>
  <c r="G5507" i="1" s="1"/>
  <c r="G5508" i="1" s="1"/>
  <c r="G5509" i="1" s="1"/>
  <c r="G5510" i="1" s="1"/>
  <c r="G5687" i="1"/>
  <c r="G5855" i="1"/>
  <c r="G5856" i="1" s="1"/>
  <c r="G5857" i="1" s="1"/>
  <c r="G5858" i="1" s="1"/>
  <c r="G5859" i="1" s="1"/>
  <c r="G5860" i="1" s="1"/>
  <c r="G5861" i="1" s="1"/>
  <c r="G5862" i="1" s="1"/>
  <c r="G5863" i="1" s="1"/>
  <c r="G5864" i="1" s="1"/>
  <c r="G5865" i="1" s="1"/>
  <c r="G5866" i="1" s="1"/>
  <c r="G5867" i="1" s="1"/>
  <c r="G5868" i="1" s="1"/>
  <c r="G5869" i="1" s="1"/>
  <c r="G5870" i="1" s="1"/>
  <c r="G5871" i="1" s="1"/>
  <c r="G396" i="1"/>
  <c r="G397" i="1" s="1"/>
  <c r="G398" i="1" s="1"/>
  <c r="G399" i="1" s="1"/>
  <c r="G400" i="1" s="1"/>
  <c r="G401" i="1" s="1"/>
  <c r="G963" i="1"/>
  <c r="G1022" i="1"/>
  <c r="G1023" i="1" s="1"/>
  <c r="G1024" i="1" s="1"/>
  <c r="G1025" i="1" s="1"/>
  <c r="G1026" i="1" s="1"/>
  <c r="G1027" i="1" s="1"/>
  <c r="G1028" i="1" s="1"/>
  <c r="G1029" i="1" s="1"/>
  <c r="G1030" i="1" s="1"/>
  <c r="G1031" i="1" s="1"/>
  <c r="G1032" i="1" s="1"/>
  <c r="G1033" i="1" s="1"/>
  <c r="G1034" i="1" s="1"/>
  <c r="G1035" i="1" s="1"/>
  <c r="G1036" i="1" s="1"/>
  <c r="G1037" i="1" s="1"/>
  <c r="G1038" i="1" s="1"/>
  <c r="G1039" i="1" s="1"/>
  <c r="G1040" i="1" s="1"/>
  <c r="G1041" i="1" s="1"/>
  <c r="G1042" i="1" s="1"/>
  <c r="G1043" i="1" s="1"/>
  <c r="G1044" i="1" s="1"/>
  <c r="G1045" i="1" s="1"/>
  <c r="G1046" i="1" s="1"/>
  <c r="G1047" i="1" s="1"/>
  <c r="G1048" i="1" s="1"/>
  <c r="G1049" i="1" s="1"/>
  <c r="G1050" i="1" s="1"/>
  <c r="G1051" i="1" s="1"/>
  <c r="G1052" i="1" s="1"/>
  <c r="G1053" i="1" s="1"/>
  <c r="G1054" i="1" s="1"/>
  <c r="G1055" i="1" s="1"/>
  <c r="G1056" i="1" s="1"/>
  <c r="G1057" i="1" s="1"/>
  <c r="G1058" i="1" s="1"/>
  <c r="G1059" i="1" s="1"/>
  <c r="G1060" i="1" s="1"/>
  <c r="G1061" i="1" s="1"/>
  <c r="G1062" i="1" s="1"/>
  <c r="G1063" i="1" s="1"/>
  <c r="G1064" i="1" s="1"/>
  <c r="G1065" i="1" s="1"/>
  <c r="G1066" i="1" s="1"/>
  <c r="G1067" i="1" s="1"/>
  <c r="G1068" i="1" s="1"/>
  <c r="G1069" i="1" s="1"/>
  <c r="G1070" i="1" s="1"/>
  <c r="G1071" i="1" s="1"/>
  <c r="G1072" i="1" s="1"/>
  <c r="G1073" i="1" s="1"/>
  <c r="G1074" i="1" s="1"/>
  <c r="G1075" i="1" s="1"/>
  <c r="G1076" i="1" s="1"/>
  <c r="G1077" i="1" s="1"/>
  <c r="G1078" i="1" s="1"/>
  <c r="G1079" i="1" s="1"/>
  <c r="G1080" i="1" s="1"/>
  <c r="G1081" i="1" s="1"/>
  <c r="G1082" i="1" s="1"/>
  <c r="G1083" i="1" s="1"/>
  <c r="G1084" i="1" s="1"/>
  <c r="G1085" i="1" s="1"/>
  <c r="G1086" i="1" s="1"/>
  <c r="G1087" i="1" s="1"/>
  <c r="G1088" i="1" s="1"/>
  <c r="G1089" i="1" s="1"/>
  <c r="G1090" i="1" s="1"/>
  <c r="G1091" i="1" s="1"/>
  <c r="G1092" i="1" s="1"/>
  <c r="G1093" i="1" s="1"/>
  <c r="G1094" i="1" s="1"/>
  <c r="G1095" i="1" s="1"/>
  <c r="G1096" i="1" s="1"/>
  <c r="G1097" i="1" s="1"/>
  <c r="G1098" i="1" s="1"/>
  <c r="G1099" i="1" s="1"/>
  <c r="G1100" i="1" s="1"/>
  <c r="G1101" i="1" s="1"/>
  <c r="G1102" i="1" s="1"/>
  <c r="G1103" i="1" s="1"/>
  <c r="G1104" i="1" s="1"/>
  <c r="G1105" i="1" s="1"/>
  <c r="G1106" i="1" s="1"/>
  <c r="G1107" i="1" s="1"/>
  <c r="G1108" i="1" s="1"/>
  <c r="G1109" i="1" s="1"/>
  <c r="G1110" i="1" s="1"/>
  <c r="G1111" i="1" s="1"/>
  <c r="G1112" i="1" s="1"/>
  <c r="G1113" i="1" s="1"/>
  <c r="G1114" i="1" s="1"/>
  <c r="G1115" i="1" s="1"/>
  <c r="G1116" i="1" s="1"/>
  <c r="G1117" i="1" s="1"/>
  <c r="G1118" i="1" s="1"/>
  <c r="G1119" i="1" s="1"/>
  <c r="G1120" i="1" s="1"/>
  <c r="G1121" i="1" s="1"/>
  <c r="G1122" i="1" s="1"/>
  <c r="G1123" i="1" s="1"/>
  <c r="G1124" i="1" s="1"/>
  <c r="G1125" i="1" s="1"/>
  <c r="G1126" i="1" s="1"/>
  <c r="G1127" i="1" s="1"/>
  <c r="G1128" i="1" s="1"/>
  <c r="G1129" i="1" s="1"/>
  <c r="G1130" i="1" s="1"/>
  <c r="G1131" i="1" s="1"/>
  <c r="G1132" i="1" s="1"/>
  <c r="G1133" i="1" s="1"/>
  <c r="G1134" i="1" s="1"/>
  <c r="G1135" i="1" s="1"/>
  <c r="G1136" i="1" s="1"/>
  <c r="G1137" i="1" s="1"/>
  <c r="G1138" i="1" s="1"/>
  <c r="G1139" i="1" s="1"/>
  <c r="G1140" i="1" s="1"/>
  <c r="G1141" i="1" s="1"/>
  <c r="G1142" i="1" s="1"/>
  <c r="G1143" i="1" s="1"/>
  <c r="G1144" i="1" s="1"/>
  <c r="G1145" i="1" s="1"/>
  <c r="G1146" i="1" s="1"/>
  <c r="G1147" i="1" s="1"/>
  <c r="G1148" i="1" s="1"/>
  <c r="G1149" i="1" s="1"/>
  <c r="G1150" i="1" s="1"/>
  <c r="G1151" i="1" s="1"/>
  <c r="G1152" i="1" s="1"/>
  <c r="G1153" i="1" s="1"/>
  <c r="G1154" i="1" s="1"/>
  <c r="G1155" i="1" s="1"/>
  <c r="G1156" i="1" s="1"/>
  <c r="G1157" i="1" s="1"/>
  <c r="G1158" i="1" s="1"/>
  <c r="G1159" i="1" s="1"/>
  <c r="G1160" i="1" s="1"/>
  <c r="G1161" i="1" s="1"/>
  <c r="G1162" i="1" s="1"/>
  <c r="G1163" i="1" s="1"/>
  <c r="G1164" i="1" s="1"/>
  <c r="G1165" i="1" s="1"/>
  <c r="G1166" i="1" s="1"/>
  <c r="G1167" i="1" s="1"/>
  <c r="G1168" i="1" s="1"/>
  <c r="G1169" i="1" s="1"/>
  <c r="G1170" i="1" s="1"/>
  <c r="G1171" i="1" s="1"/>
  <c r="G1172" i="1" s="1"/>
  <c r="G1173" i="1" s="1"/>
  <c r="G1174" i="1" s="1"/>
  <c r="G1175" i="1" s="1"/>
  <c r="G1176" i="1" s="1"/>
  <c r="G1177" i="1" s="1"/>
  <c r="G1178" i="1" s="1"/>
  <c r="G1179" i="1" s="1"/>
  <c r="G1180" i="1" s="1"/>
  <c r="G1181" i="1" s="1"/>
  <c r="G1182" i="1" s="1"/>
  <c r="G1183" i="1" s="1"/>
  <c r="G1184" i="1" s="1"/>
  <c r="G1185" i="1" s="1"/>
  <c r="G1186" i="1" s="1"/>
  <c r="G1187" i="1" s="1"/>
  <c r="G1188" i="1" s="1"/>
  <c r="G1189" i="1" s="1"/>
  <c r="G1190" i="1" s="1"/>
  <c r="G1191" i="1" s="1"/>
  <c r="G1192" i="1" s="1"/>
  <c r="G1193" i="1" s="1"/>
  <c r="G1194" i="1" s="1"/>
  <c r="G1195" i="1" s="1"/>
  <c r="G1196" i="1" s="1"/>
  <c r="G1197" i="1" s="1"/>
  <c r="G1198" i="1" s="1"/>
  <c r="G1199" i="1" s="1"/>
  <c r="G1200" i="1" s="1"/>
  <c r="G1201" i="1" s="1"/>
  <c r="G1202" i="1" s="1"/>
  <c r="G1203" i="1" s="1"/>
  <c r="G1204" i="1" s="1"/>
  <c r="G1205" i="1" s="1"/>
  <c r="G1206" i="1" s="1"/>
  <c r="G1207" i="1" s="1"/>
  <c r="G1208" i="1" s="1"/>
  <c r="G1209" i="1" s="1"/>
  <c r="G1210" i="1" s="1"/>
  <c r="G1211" i="1" s="1"/>
  <c r="G1212" i="1" s="1"/>
  <c r="G1213" i="1" s="1"/>
  <c r="G1214" i="1" s="1"/>
  <c r="G1215" i="1" s="1"/>
  <c r="G1216" i="1" s="1"/>
  <c r="G1217" i="1" s="1"/>
  <c r="G1218" i="1" s="1"/>
  <c r="G1219" i="1" s="1"/>
  <c r="G1220" i="1" s="1"/>
  <c r="G1221" i="1" s="1"/>
  <c r="G1222" i="1" s="1"/>
  <c r="G1223" i="1" s="1"/>
  <c r="G1224" i="1" s="1"/>
  <c r="G1225" i="1" s="1"/>
  <c r="G1226" i="1" s="1"/>
  <c r="G1227" i="1" s="1"/>
  <c r="G1228" i="1" s="1"/>
  <c r="G1229" i="1" s="1"/>
  <c r="G1230" i="1" s="1"/>
  <c r="G1231" i="1" s="1"/>
  <c r="G1232" i="1" s="1"/>
  <c r="G1233" i="1" s="1"/>
  <c r="G1234" i="1" s="1"/>
  <c r="G1235" i="1" s="1"/>
  <c r="G1236" i="1" s="1"/>
  <c r="G1237" i="1" s="1"/>
  <c r="G1238" i="1" s="1"/>
  <c r="G1239" i="1" s="1"/>
  <c r="G1240" i="1" s="1"/>
  <c r="G1241" i="1" s="1"/>
  <c r="G1242" i="1" s="1"/>
  <c r="G1243" i="1" s="1"/>
  <c r="G1244" i="1" s="1"/>
  <c r="G1245" i="1" s="1"/>
  <c r="G1246" i="1" s="1"/>
  <c r="G1247" i="1" s="1"/>
  <c r="G1248" i="1" s="1"/>
  <c r="G1249" i="1" s="1"/>
  <c r="G1250" i="1" s="1"/>
  <c r="G1251" i="1" s="1"/>
  <c r="G1252" i="1" s="1"/>
  <c r="G1253" i="1" s="1"/>
  <c r="G1254" i="1" s="1"/>
  <c r="G1255" i="1" s="1"/>
  <c r="G1256" i="1" s="1"/>
  <c r="G1257" i="1" s="1"/>
  <c r="G1258" i="1" s="1"/>
  <c r="G1259" i="1" s="1"/>
  <c r="G1260" i="1" s="1"/>
  <c r="G1261" i="1" s="1"/>
  <c r="G1262" i="1" s="1"/>
  <c r="G1263" i="1" s="1"/>
  <c r="G1264" i="1" s="1"/>
  <c r="G1265" i="1" s="1"/>
  <c r="G1266" i="1" s="1"/>
  <c r="G1267" i="1" s="1"/>
  <c r="G1268" i="1" s="1"/>
  <c r="G1269" i="1" s="1"/>
  <c r="G1270" i="1" s="1"/>
  <c r="G1271" i="1" s="1"/>
  <c r="G1272" i="1" s="1"/>
  <c r="G1273" i="1" s="1"/>
  <c r="G1274" i="1" s="1"/>
  <c r="G1275" i="1" s="1"/>
  <c r="G1276" i="1" s="1"/>
  <c r="G1277" i="1" s="1"/>
  <c r="G1278" i="1" s="1"/>
  <c r="G1279" i="1" s="1"/>
  <c r="G1280" i="1" s="1"/>
  <c r="G1281" i="1" s="1"/>
  <c r="G1282" i="1" s="1"/>
  <c r="G1283" i="1" s="1"/>
  <c r="G1284" i="1" s="1"/>
  <c r="G1285" i="1" s="1"/>
  <c r="G1286" i="1" s="1"/>
  <c r="G1287" i="1" s="1"/>
  <c r="G1288" i="1" s="1"/>
  <c r="G1289" i="1" s="1"/>
  <c r="G1290" i="1" s="1"/>
  <c r="G1291" i="1" s="1"/>
  <c r="G1292" i="1" s="1"/>
  <c r="G1293" i="1" s="1"/>
  <c r="G1294" i="1" s="1"/>
  <c r="G1295" i="1" s="1"/>
  <c r="G1296" i="1" s="1"/>
  <c r="G1297" i="1" s="1"/>
  <c r="G1298" i="1" s="1"/>
  <c r="G1299" i="1" s="1"/>
  <c r="G1300" i="1" s="1"/>
  <c r="G1301" i="1" s="1"/>
  <c r="G1302" i="1" s="1"/>
  <c r="G1303" i="1" s="1"/>
  <c r="G1304" i="1" s="1"/>
  <c r="G1305" i="1" s="1"/>
  <c r="G1306" i="1" s="1"/>
  <c r="G1307" i="1" s="1"/>
  <c r="G1308" i="1" s="1"/>
  <c r="G1309" i="1" s="1"/>
  <c r="G1310" i="1" s="1"/>
  <c r="G1311" i="1" s="1"/>
  <c r="G1312" i="1" s="1"/>
  <c r="G1313" i="1" s="1"/>
  <c r="G1314" i="1" s="1"/>
  <c r="G1315" i="1" s="1"/>
  <c r="G1316" i="1" s="1"/>
  <c r="G1317" i="1" s="1"/>
  <c r="G1318" i="1" s="1"/>
  <c r="G1319" i="1" s="1"/>
  <c r="G1320" i="1" s="1"/>
  <c r="G1321" i="1" s="1"/>
  <c r="G1322" i="1" s="1"/>
  <c r="G746" i="1"/>
  <c r="G964" i="1"/>
  <c r="G42" i="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31" i="1"/>
  <c r="G732" i="1" s="1"/>
  <c r="G733" i="1" s="1"/>
  <c r="G734" i="1" s="1"/>
  <c r="G735" i="1" s="1"/>
  <c r="G736" i="1" s="1"/>
  <c r="G737" i="1" s="1"/>
  <c r="G738" i="1" s="1"/>
  <c r="G739" i="1" s="1"/>
  <c r="G740" i="1" s="1"/>
  <c r="G969" i="1"/>
  <c r="G1021" i="1"/>
  <c r="G377" i="1"/>
  <c r="G390" i="1"/>
  <c r="G391" i="1" s="1"/>
  <c r="G747" i="1"/>
  <c r="G748" i="1" s="1"/>
  <c r="G749" i="1" s="1"/>
  <c r="G750" i="1" s="1"/>
  <c r="G751" i="1" s="1"/>
  <c r="G752" i="1" s="1"/>
  <c r="G753" i="1" s="1"/>
  <c r="G754" i="1" s="1"/>
  <c r="G755" i="1" s="1"/>
  <c r="G756" i="1" s="1"/>
  <c r="G757" i="1" s="1"/>
  <c r="G758" i="1" s="1"/>
  <c r="G759" i="1" s="1"/>
  <c r="G760" i="1" s="1"/>
  <c r="G761" i="1" s="1"/>
  <c r="G762" i="1" s="1"/>
  <c r="G763" i="1" s="1"/>
  <c r="G764" i="1" s="1"/>
  <c r="G854" i="1"/>
  <c r="G855" i="1" s="1"/>
  <c r="G856" i="1" s="1"/>
  <c r="G857" i="1" s="1"/>
  <c r="G858" i="1" s="1"/>
  <c r="G859" i="1" s="1"/>
  <c r="G860" i="1" s="1"/>
  <c r="G861" i="1" s="1"/>
  <c r="G862" i="1" s="1"/>
  <c r="G863" i="1" s="1"/>
  <c r="G864" i="1" s="1"/>
  <c r="G865" i="1" s="1"/>
  <c r="G866" i="1" s="1"/>
  <c r="G867" i="1" s="1"/>
  <c r="G868" i="1" s="1"/>
  <c r="G869" i="1" s="1"/>
  <c r="G870" i="1" s="1"/>
  <c r="G871" i="1" s="1"/>
  <c r="G872" i="1" s="1"/>
  <c r="G873" i="1" s="1"/>
  <c r="G874" i="1" s="1"/>
  <c r="G957" i="1"/>
  <c r="G958" i="1" s="1"/>
  <c r="G959" i="1" s="1"/>
  <c r="G960" i="1" s="1"/>
  <c r="G961" i="1" s="1"/>
  <c r="G1514" i="1"/>
  <c r="G2053" i="1"/>
  <c r="G2254" i="1"/>
  <c r="G2255" i="1" s="1"/>
  <c r="G2256" i="1" s="1"/>
  <c r="G2257" i="1" s="1"/>
  <c r="G2258" i="1" s="1"/>
  <c r="G2259" i="1" s="1"/>
  <c r="G2260" i="1" s="1"/>
  <c r="G2261" i="1" s="1"/>
  <c r="G2262" i="1" s="1"/>
  <c r="G2263" i="1" s="1"/>
  <c r="G2264" i="1" s="1"/>
  <c r="G2265" i="1" s="1"/>
  <c r="G2266" i="1" s="1"/>
  <c r="G2267" i="1" s="1"/>
  <c r="G2268" i="1" s="1"/>
  <c r="G2269" i="1" s="1"/>
  <c r="G2270" i="1" s="1"/>
  <c r="G2271" i="1" s="1"/>
  <c r="G2272" i="1" s="1"/>
  <c r="G2273" i="1" s="1"/>
  <c r="G2274" i="1" s="1"/>
  <c r="G2275" i="1" s="1"/>
  <c r="G2276" i="1" s="1"/>
  <c r="G2277" i="1" s="1"/>
  <c r="G2278" i="1" s="1"/>
  <c r="G2279" i="1" s="1"/>
  <c r="G2280" i="1" s="1"/>
  <c r="G2281" i="1" s="1"/>
  <c r="G2282" i="1" s="1"/>
  <c r="G2283" i="1" s="1"/>
  <c r="G2284" i="1" s="1"/>
  <c r="G2285" i="1" s="1"/>
  <c r="G2253" i="1"/>
  <c r="G2003" i="1"/>
  <c r="G2240" i="1"/>
  <c r="G2241" i="1" s="1"/>
  <c r="G2242" i="1" s="1"/>
  <c r="G2243" i="1" s="1"/>
  <c r="G2244" i="1" s="1"/>
  <c r="G2245" i="1" s="1"/>
  <c r="G2246" i="1" s="1"/>
  <c r="G2247" i="1" s="1"/>
  <c r="G2248" i="1" s="1"/>
  <c r="G2249" i="1" s="1"/>
  <c r="G2250" i="1" s="1"/>
  <c r="G2251" i="1" s="1"/>
  <c r="G2252" i="1" s="1"/>
  <c r="G1887" i="1"/>
  <c r="G1933" i="1"/>
  <c r="G1934" i="1" s="1"/>
  <c r="G1935" i="1" s="1"/>
  <c r="G1936" i="1" s="1"/>
  <c r="G1937" i="1" s="1"/>
  <c r="G1938" i="1" s="1"/>
  <c r="G1939" i="1" s="1"/>
  <c r="G1940" i="1" s="1"/>
  <c r="G1941" i="1" s="1"/>
  <c r="G1942" i="1" s="1"/>
  <c r="G1943" i="1" s="1"/>
  <c r="G1944" i="1" s="1"/>
  <c r="G1945" i="1" s="1"/>
  <c r="G1946" i="1" s="1"/>
  <c r="G1947" i="1" s="1"/>
  <c r="G1948" i="1" s="1"/>
  <c r="G1949" i="1" s="1"/>
  <c r="G1950" i="1" s="1"/>
  <c r="G1951" i="1" s="1"/>
  <c r="G1952" i="1" s="1"/>
  <c r="G1953" i="1" s="1"/>
  <c r="G1954" i="1" s="1"/>
  <c r="G1955" i="1" s="1"/>
  <c r="G1978" i="1"/>
  <c r="G2099" i="1"/>
  <c r="G2100" i="1" s="1"/>
  <c r="G2101" i="1" s="1"/>
  <c r="G2102" i="1" s="1"/>
  <c r="G2103" i="1" s="1"/>
  <c r="G2104" i="1" s="1"/>
  <c r="G2105" i="1" s="1"/>
  <c r="G2106" i="1" s="1"/>
  <c r="G2107" i="1" s="1"/>
  <c r="G2108" i="1" s="1"/>
  <c r="G2109" i="1" s="1"/>
  <c r="G2071" i="1"/>
  <c r="G2117" i="1"/>
  <c r="G2118" i="1" s="1"/>
  <c r="G2119" i="1" s="1"/>
  <c r="G2120" i="1" s="1"/>
  <c r="G2121" i="1" s="1"/>
  <c r="G2122" i="1" s="1"/>
  <c r="G2123" i="1" s="1"/>
  <c r="G2124" i="1" s="1"/>
  <c r="G2125" i="1" s="1"/>
  <c r="G2126" i="1" s="1"/>
  <c r="G2127" i="1" s="1"/>
  <c r="G2128" i="1" s="1"/>
  <c r="G2129" i="1" s="1"/>
  <c r="G2130" i="1" s="1"/>
  <c r="G2131" i="1" s="1"/>
  <c r="G2132" i="1" s="1"/>
  <c r="G2133" i="1" s="1"/>
  <c r="G2134" i="1" s="1"/>
  <c r="G2135" i="1" s="1"/>
  <c r="G2136" i="1" s="1"/>
  <c r="G2137" i="1" s="1"/>
  <c r="G2138" i="1" s="1"/>
  <c r="G2139" i="1" s="1"/>
  <c r="G2032" i="1"/>
  <c r="G3439" i="1"/>
  <c r="G2422" i="1"/>
  <c r="G2423" i="1" s="1"/>
  <c r="G2424" i="1" s="1"/>
  <c r="G2425" i="1" s="1"/>
  <c r="G2426" i="1" s="1"/>
  <c r="G2427" i="1" s="1"/>
  <c r="G2428" i="1" s="1"/>
  <c r="G2429" i="1" s="1"/>
  <c r="G2430" i="1" s="1"/>
  <c r="G2431" i="1" s="1"/>
  <c r="G2432" i="1" s="1"/>
  <c r="G2433" i="1" s="1"/>
  <c r="G2434" i="1" s="1"/>
  <c r="G2435" i="1" s="1"/>
  <c r="G2436" i="1" s="1"/>
  <c r="G2437" i="1" s="1"/>
  <c r="G2438" i="1" s="1"/>
  <c r="G2439" i="1" s="1"/>
  <c r="G2440" i="1" s="1"/>
  <c r="G2441" i="1" s="1"/>
  <c r="G2442" i="1" s="1"/>
  <c r="G2443" i="1" s="1"/>
  <c r="G2447" i="1"/>
  <c r="G2469" i="1"/>
  <c r="G2470" i="1" s="1"/>
  <c r="G2471" i="1" s="1"/>
  <c r="G2472" i="1" s="1"/>
  <c r="G2473" i="1" s="1"/>
  <c r="G2474" i="1" s="1"/>
  <c r="G2475" i="1" s="1"/>
  <c r="G2476" i="1" s="1"/>
  <c r="G2477" i="1" s="1"/>
  <c r="G2478" i="1" s="1"/>
  <c r="G2479" i="1" s="1"/>
  <c r="G3106" i="1"/>
  <c r="G3107" i="1" s="1"/>
  <c r="G3108" i="1" s="1"/>
  <c r="G3109" i="1" s="1"/>
  <c r="G3110" i="1" s="1"/>
  <c r="G3111" i="1" s="1"/>
  <c r="G3112" i="1" s="1"/>
  <c r="G3113" i="1" s="1"/>
  <c r="G3114" i="1" s="1"/>
  <c r="G3115" i="1" s="1"/>
  <c r="G3116" i="1" s="1"/>
  <c r="G3117" i="1" s="1"/>
  <c r="G3118" i="1" s="1"/>
  <c r="G3119" i="1" s="1"/>
  <c r="G3120" i="1" s="1"/>
  <c r="G3121" i="1" s="1"/>
  <c r="G3122" i="1" s="1"/>
  <c r="G3123" i="1" s="1"/>
  <c r="G3124" i="1" s="1"/>
  <c r="G3125" i="1" s="1"/>
  <c r="G3126" i="1" s="1"/>
  <c r="G3127" i="1" s="1"/>
  <c r="G3128" i="1" s="1"/>
  <c r="G3129" i="1" s="1"/>
  <c r="G3130" i="1" s="1"/>
  <c r="G3131" i="1" s="1"/>
  <c r="G3132" i="1" s="1"/>
  <c r="G3133" i="1" s="1"/>
  <c r="G3134" i="1" s="1"/>
  <c r="G3369" i="1"/>
  <c r="G3370" i="1" s="1"/>
  <c r="G3371" i="1" s="1"/>
  <c r="G2401" i="1"/>
  <c r="G2402" i="1" s="1"/>
  <c r="G2403" i="1" s="1"/>
  <c r="G2404" i="1" s="1"/>
  <c r="G2405" i="1" s="1"/>
  <c r="G2406" i="1" s="1"/>
  <c r="G2407" i="1" s="1"/>
  <c r="G2408" i="1" s="1"/>
  <c r="G2409" i="1" s="1"/>
  <c r="G2410" i="1" s="1"/>
  <c r="G2411" i="1" s="1"/>
  <c r="G2412" i="1" s="1"/>
  <c r="G2413" i="1" s="1"/>
  <c r="G2414" i="1" s="1"/>
  <c r="G2415" i="1" s="1"/>
  <c r="G2416" i="1" s="1"/>
  <c r="G2417" i="1" s="1"/>
  <c r="G2418" i="1" s="1"/>
  <c r="G2419" i="1" s="1"/>
  <c r="G2420" i="1" s="1"/>
  <c r="G2606" i="1"/>
  <c r="G2607" i="1" s="1"/>
  <c r="G2608" i="1" s="1"/>
  <c r="G2609" i="1" s="1"/>
  <c r="G2610" i="1" s="1"/>
  <c r="G2611" i="1" s="1"/>
  <c r="G2612" i="1" s="1"/>
  <c r="G2613" i="1" s="1"/>
  <c r="G2614" i="1" s="1"/>
  <c r="G2615" i="1" s="1"/>
  <c r="G1979" i="1"/>
  <c r="G1980" i="1" s="1"/>
  <c r="G1981" i="1" s="1"/>
  <c r="G1982" i="1" s="1"/>
  <c r="G1983" i="1" s="1"/>
  <c r="G1984" i="1" s="1"/>
  <c r="G1985" i="1" s="1"/>
  <c r="G1986" i="1" s="1"/>
  <c r="G1987" i="1" s="1"/>
  <c r="G1988" i="1" s="1"/>
  <c r="G1989" i="1" s="1"/>
  <c r="G1990" i="1" s="1"/>
  <c r="G1991" i="1" s="1"/>
  <c r="G1992" i="1" s="1"/>
  <c r="G1993" i="1" s="1"/>
  <c r="G1994" i="1" s="1"/>
  <c r="G1995" i="1" s="1"/>
  <c r="G1996" i="1" s="1"/>
  <c r="G1997" i="1" s="1"/>
  <c r="G1998" i="1" s="1"/>
  <c r="G1999" i="1" s="1"/>
  <c r="G2000" i="1" s="1"/>
  <c r="G2001" i="1" s="1"/>
  <c r="G2002" i="1" s="1"/>
  <c r="G2605" i="1"/>
  <c r="G2617" i="1"/>
  <c r="G2618" i="1" s="1"/>
  <c r="G2619" i="1" s="1"/>
  <c r="G2620" i="1" s="1"/>
  <c r="G2621" i="1" s="1"/>
  <c r="G2622" i="1" s="1"/>
  <c r="G2623" i="1" s="1"/>
  <c r="G2624" i="1" s="1"/>
  <c r="G2625" i="1" s="1"/>
  <c r="G2626" i="1" s="1"/>
  <c r="G3330" i="1"/>
  <c r="G3331" i="1" s="1"/>
  <c r="G3332" i="1" s="1"/>
  <c r="G3333" i="1" s="1"/>
  <c r="G3329" i="1"/>
  <c r="G2937" i="1"/>
  <c r="G2938" i="1" s="1"/>
  <c r="G2939" i="1" s="1"/>
  <c r="G2940" i="1" s="1"/>
  <c r="G2941" i="1" s="1"/>
  <c r="G2942" i="1" s="1"/>
  <c r="G2943" i="1" s="1"/>
  <c r="G2944" i="1" s="1"/>
  <c r="G2945" i="1" s="1"/>
  <c r="G3036" i="1"/>
  <c r="G2334" i="1"/>
  <c r="G2335" i="1" s="1"/>
  <c r="G2336" i="1" s="1"/>
  <c r="G2337" i="1" s="1"/>
  <c r="G2338" i="1" s="1"/>
  <c r="G2339" i="1" s="1"/>
  <c r="G2340" i="1" s="1"/>
  <c r="G2342" i="1"/>
  <c r="G2343" i="1" s="1"/>
  <c r="G2344" i="1" s="1"/>
  <c r="G2345" i="1" s="1"/>
  <c r="G2346" i="1" s="1"/>
  <c r="G2347" i="1" s="1"/>
  <c r="G2348" i="1" s="1"/>
  <c r="G2349" i="1" s="1"/>
  <c r="G2350" i="1" s="1"/>
  <c r="G2351" i="1" s="1"/>
  <c r="G2352" i="1" s="1"/>
  <c r="G2353" i="1" s="1"/>
  <c r="G2354" i="1" s="1"/>
  <c r="G2355" i="1" s="1"/>
  <c r="G2356" i="1" s="1"/>
  <c r="G2923" i="1"/>
  <c r="G2924" i="1" s="1"/>
  <c r="G2925" i="1" s="1"/>
  <c r="G2926" i="1" s="1"/>
  <c r="G2927" i="1" s="1"/>
  <c r="G2928" i="1" s="1"/>
  <c r="G2929" i="1" s="1"/>
  <c r="G2930" i="1" s="1"/>
  <c r="G2931" i="1" s="1"/>
  <c r="G2932" i="1" s="1"/>
  <c r="G2933" i="1" s="1"/>
  <c r="G2934" i="1" s="1"/>
  <c r="G2935" i="1" s="1"/>
  <c r="G3194" i="1"/>
  <c r="G4067" i="1"/>
  <c r="G4068" i="1" s="1"/>
  <c r="G4069" i="1" s="1"/>
  <c r="G4070" i="1" s="1"/>
  <c r="G4071" i="1" s="1"/>
  <c r="G4072" i="1" s="1"/>
  <c r="G4073" i="1" s="1"/>
  <c r="G4093" i="1"/>
  <c r="G3723" i="1"/>
  <c r="G3739" i="1"/>
  <c r="G3967" i="1"/>
  <c r="G4017" i="1"/>
  <c r="G4018" i="1" s="1"/>
  <c r="G4019" i="1" s="1"/>
  <c r="G4020" i="1" s="1"/>
  <c r="G4021" i="1" s="1"/>
  <c r="G4022" i="1" s="1"/>
  <c r="G4023" i="1" s="1"/>
  <c r="G4024" i="1" s="1"/>
  <c r="G4025" i="1" s="1"/>
  <c r="G4016" i="1"/>
  <c r="G4113" i="1"/>
  <c r="G4121" i="1"/>
  <c r="G3354" i="1"/>
  <c r="G3355" i="1" s="1"/>
  <c r="G3356" i="1" s="1"/>
  <c r="G3357" i="1" s="1"/>
  <c r="G3358" i="1" s="1"/>
  <c r="G3359" i="1" s="1"/>
  <c r="G3360" i="1" s="1"/>
  <c r="G3361" i="1" s="1"/>
  <c r="G3362" i="1" s="1"/>
  <c r="G3363" i="1" s="1"/>
  <c r="G3364" i="1" s="1"/>
  <c r="G3365" i="1" s="1"/>
  <c r="G3366" i="1" s="1"/>
  <c r="G3367" i="1" s="1"/>
  <c r="G3824" i="1"/>
  <c r="G3840" i="1"/>
  <c r="G3872" i="1"/>
  <c r="G3940" i="1"/>
  <c r="G3995" i="1"/>
  <c r="G4004" i="1"/>
  <c r="G4033" i="1"/>
  <c r="G3968" i="1"/>
  <c r="G3969" i="1" s="1"/>
  <c r="G3970" i="1" s="1"/>
  <c r="G3440" i="1"/>
  <c r="G3441" i="1" s="1"/>
  <c r="G3442" i="1" s="1"/>
  <c r="G3443" i="1" s="1"/>
  <c r="G3444" i="1" s="1"/>
  <c r="G3445" i="1" s="1"/>
  <c r="G3446" i="1" s="1"/>
  <c r="G3447" i="1" s="1"/>
  <c r="G3448" i="1" s="1"/>
  <c r="G3449" i="1" s="1"/>
  <c r="G3450" i="1" s="1"/>
  <c r="G3451" i="1" s="1"/>
  <c r="G3452" i="1" s="1"/>
  <c r="G3453" i="1" s="1"/>
  <c r="G3454" i="1" s="1"/>
  <c r="G3455" i="1" s="1"/>
  <c r="G3456" i="1" s="1"/>
  <c r="G3457" i="1" s="1"/>
  <c r="G3458" i="1" s="1"/>
  <c r="G3459" i="1" s="1"/>
  <c r="G3460" i="1" s="1"/>
  <c r="G3461" i="1" s="1"/>
  <c r="G3462" i="1" s="1"/>
  <c r="G3463" i="1" s="1"/>
  <c r="G3464" i="1" s="1"/>
  <c r="G3465" i="1" s="1"/>
  <c r="G3466" i="1" s="1"/>
  <c r="G3467" i="1" s="1"/>
  <c r="G3468" i="1" s="1"/>
  <c r="G3469" i="1" s="1"/>
  <c r="G3470" i="1" s="1"/>
  <c r="G3471" i="1" s="1"/>
  <c r="G3472" i="1" s="1"/>
  <c r="G3473" i="1" s="1"/>
  <c r="G3669" i="1"/>
  <c r="G3692" i="1"/>
  <c r="G3709" i="1"/>
  <c r="G3710" i="1" s="1"/>
  <c r="G3711" i="1" s="1"/>
  <c r="G3712" i="1" s="1"/>
  <c r="G3713" i="1" s="1"/>
  <c r="G3714" i="1" s="1"/>
  <c r="G3715" i="1" s="1"/>
  <c r="G3716" i="1" s="1"/>
  <c r="G3717" i="1" s="1"/>
  <c r="G3718" i="1" s="1"/>
  <c r="G3719" i="1" s="1"/>
  <c r="G3720" i="1" s="1"/>
  <c r="G3721" i="1" s="1"/>
  <c r="G3722" i="1" s="1"/>
  <c r="G3776" i="1"/>
  <c r="G3522" i="1"/>
  <c r="G3523" i="1" s="1"/>
  <c r="G3524" i="1" s="1"/>
  <c r="G3525" i="1" s="1"/>
  <c r="G3526" i="1" s="1"/>
  <c r="G3527" i="1" s="1"/>
  <c r="G3528" i="1" s="1"/>
  <c r="G3529" i="1" s="1"/>
  <c r="G3530" i="1" s="1"/>
  <c r="G3531" i="1" s="1"/>
  <c r="G3532" i="1" s="1"/>
  <c r="G3533" i="1" s="1"/>
  <c r="G3534" i="1" s="1"/>
  <c r="G3535" i="1" s="1"/>
  <c r="G3536" i="1" s="1"/>
  <c r="G3537" i="1" s="1"/>
  <c r="G3538" i="1" s="1"/>
  <c r="G3539" i="1" s="1"/>
  <c r="G3540" i="1" s="1"/>
  <c r="G3541" i="1" s="1"/>
  <c r="G3542" i="1" s="1"/>
  <c r="G3543" i="1" s="1"/>
  <c r="G3544" i="1" s="1"/>
  <c r="G3545" i="1" s="1"/>
  <c r="G3546" i="1" s="1"/>
  <c r="G3547" i="1" s="1"/>
  <c r="G3548" i="1" s="1"/>
  <c r="G3549" i="1" s="1"/>
  <c r="G3550" i="1" s="1"/>
  <c r="G3551" i="1" s="1"/>
  <c r="G3552" i="1" s="1"/>
  <c r="G3553" i="1" s="1"/>
  <c r="G3554" i="1" s="1"/>
  <c r="G3555" i="1" s="1"/>
  <c r="G3556" i="1" s="1"/>
  <c r="G3636" i="1"/>
  <c r="G3771" i="1"/>
  <c r="G3772" i="1" s="1"/>
  <c r="G3773" i="1" s="1"/>
  <c r="G3774" i="1" s="1"/>
  <c r="G3775" i="1" s="1"/>
  <c r="G3881" i="1"/>
  <c r="G3882" i="1" s="1"/>
  <c r="G3883" i="1" s="1"/>
  <c r="G3884" i="1" s="1"/>
  <c r="G3885" i="1" s="1"/>
  <c r="G3886" i="1" s="1"/>
  <c r="G3887" i="1" s="1"/>
  <c r="G3888" i="1" s="1"/>
  <c r="G3889" i="1" s="1"/>
  <c r="G3890" i="1" s="1"/>
  <c r="G3891" i="1" s="1"/>
  <c r="G4378" i="1"/>
  <c r="G4066" i="1"/>
  <c r="G4255" i="1"/>
  <c r="G4383" i="1"/>
  <c r="G4384" i="1" s="1"/>
  <c r="G4385" i="1" s="1"/>
  <c r="G4386" i="1" s="1"/>
  <c r="G4387" i="1" s="1"/>
  <c r="G4388" i="1" s="1"/>
  <c r="G4389" i="1" s="1"/>
  <c r="G4390" i="1" s="1"/>
  <c r="G4391" i="1" s="1"/>
  <c r="G4392" i="1" s="1"/>
  <c r="G4393" i="1" s="1"/>
  <c r="G4394" i="1" s="1"/>
  <c r="G4395" i="1" s="1"/>
  <c r="G4396" i="1" s="1"/>
  <c r="G4397" i="1" s="1"/>
  <c r="G4398" i="1" s="1"/>
  <c r="G4399" i="1" s="1"/>
  <c r="G4400" i="1" s="1"/>
  <c r="G4401" i="1" s="1"/>
  <c r="G4402" i="1" s="1"/>
  <c r="G4403" i="1" s="1"/>
  <c r="G4404" i="1" s="1"/>
  <c r="G4405" i="1" s="1"/>
  <c r="G4406" i="1" s="1"/>
  <c r="G4407" i="1" s="1"/>
  <c r="G4408" i="1" s="1"/>
  <c r="G4409" i="1" s="1"/>
  <c r="G4410" i="1" s="1"/>
  <c r="G4411" i="1" s="1"/>
  <c r="G4412" i="1" s="1"/>
  <c r="G4413" i="1" s="1"/>
  <c r="G4414" i="1" s="1"/>
  <c r="G4081" i="1"/>
  <c r="G4082" i="1" s="1"/>
  <c r="G4083" i="1" s="1"/>
  <c r="G4084" i="1" s="1"/>
  <c r="G4085" i="1" s="1"/>
  <c r="G4086" i="1" s="1"/>
  <c r="G4087" i="1" s="1"/>
  <c r="G4088" i="1" s="1"/>
  <c r="G4089" i="1" s="1"/>
  <c r="G4090" i="1" s="1"/>
  <c r="G4605" i="1"/>
  <c r="G4219" i="1"/>
  <c r="G4256" i="1"/>
  <c r="G4257" i="1" s="1"/>
  <c r="G4258" i="1" s="1"/>
  <c r="G4259" i="1" s="1"/>
  <c r="G4260" i="1" s="1"/>
  <c r="G4261" i="1" s="1"/>
  <c r="G4262" i="1" s="1"/>
  <c r="G4263" i="1" s="1"/>
  <c r="G4264" i="1" s="1"/>
  <c r="G4265" i="1" s="1"/>
  <c r="G4266" i="1" s="1"/>
  <c r="G4267" i="1" s="1"/>
  <c r="G4268" i="1" s="1"/>
  <c r="G4269" i="1" s="1"/>
  <c r="G4270" i="1" s="1"/>
  <c r="G4271" i="1" s="1"/>
  <c r="G4272" i="1" s="1"/>
  <c r="G4273" i="1" s="1"/>
  <c r="G4274" i="1" s="1"/>
  <c r="G4275" i="1" s="1"/>
  <c r="G4276" i="1" s="1"/>
  <c r="G4277" i="1" s="1"/>
  <c r="G4278" i="1" s="1"/>
  <c r="G4279" i="1" s="1"/>
  <c r="G4280" i="1" s="1"/>
  <c r="G4281" i="1" s="1"/>
  <c r="G4282" i="1" s="1"/>
  <c r="G4283" i="1" s="1"/>
  <c r="G4284" i="1" s="1"/>
  <c r="G4285" i="1" s="1"/>
  <c r="G4286" i="1" s="1"/>
  <c r="G4287" i="1" s="1"/>
  <c r="G4288" i="1" s="1"/>
  <c r="G4289" i="1" s="1"/>
  <c r="G4290" i="1" s="1"/>
  <c r="G4291" i="1" s="1"/>
  <c r="G4292" i="1" s="1"/>
  <c r="G4293" i="1" s="1"/>
  <c r="G4466" i="1"/>
  <c r="G4075" i="1"/>
  <c r="G4076" i="1" s="1"/>
  <c r="G4077" i="1" s="1"/>
  <c r="G4078" i="1" s="1"/>
  <c r="G4079" i="1" s="1"/>
  <c r="G4193" i="1"/>
  <c r="G4201" i="1"/>
  <c r="G4606" i="1"/>
  <c r="G4607" i="1" s="1"/>
  <c r="G4608" i="1" s="1"/>
  <c r="G4609" i="1" s="1"/>
  <c r="G4726" i="1"/>
  <c r="G4736" i="1"/>
  <c r="G4811" i="1"/>
  <c r="G4843" i="1"/>
  <c r="G4945" i="1"/>
  <c r="G4744" i="1"/>
  <c r="G4779" i="1"/>
  <c r="G4780" i="1" s="1"/>
  <c r="G4781" i="1" s="1"/>
  <c r="G4782" i="1" s="1"/>
  <c r="G4783" i="1" s="1"/>
  <c r="G4784" i="1" s="1"/>
  <c r="G4785" i="1" s="1"/>
  <c r="G4786" i="1" s="1"/>
  <c r="G4787" i="1" s="1"/>
  <c r="G4788" i="1" s="1"/>
  <c r="G4789" i="1" s="1"/>
  <c r="G4790" i="1" s="1"/>
  <c r="G4791" i="1" s="1"/>
  <c r="G4792" i="1" s="1"/>
  <c r="G4793" i="1" s="1"/>
  <c r="G5388" i="1"/>
  <c r="G5389" i="1" s="1"/>
  <c r="G4737" i="1"/>
  <c r="G4738" i="1" s="1"/>
  <c r="G4739" i="1" s="1"/>
  <c r="G4946" i="1"/>
  <c r="G4947" i="1" s="1"/>
  <c r="G4948" i="1" s="1"/>
  <c r="G5058" i="1"/>
  <c r="G5059" i="1" s="1"/>
  <c r="G5060" i="1" s="1"/>
  <c r="G5061" i="1" s="1"/>
  <c r="G5062" i="1" s="1"/>
  <c r="G5063" i="1" s="1"/>
  <c r="G5064" i="1" s="1"/>
  <c r="G5065" i="1" s="1"/>
  <c r="G5066" i="1" s="1"/>
  <c r="G5067" i="1" s="1"/>
  <c r="G5068" i="1" s="1"/>
  <c r="G5069" i="1" s="1"/>
  <c r="G5070" i="1" s="1"/>
  <c r="G5071" i="1" s="1"/>
  <c r="G5072" i="1" s="1"/>
  <c r="G5073" i="1" s="1"/>
  <c r="G5074" i="1" s="1"/>
  <c r="G5075" i="1" s="1"/>
  <c r="G5076" i="1" s="1"/>
  <c r="G5117" i="1"/>
  <c r="G5189" i="1"/>
  <c r="G5242" i="1"/>
  <c r="G5243" i="1" s="1"/>
  <c r="G5244" i="1" s="1"/>
  <c r="G5245" i="1" s="1"/>
  <c r="G5246" i="1" s="1"/>
  <c r="G5247" i="1" s="1"/>
  <c r="G5248" i="1" s="1"/>
  <c r="G5249" i="1" s="1"/>
  <c r="G5250" i="1" s="1"/>
  <c r="G4727" i="1"/>
  <c r="G4728" i="1" s="1"/>
  <c r="G4729" i="1" s="1"/>
  <c r="G4730" i="1" s="1"/>
  <c r="G4731" i="1" s="1"/>
  <c r="G4732" i="1" s="1"/>
  <c r="G4733" i="1" s="1"/>
  <c r="G4734" i="1" s="1"/>
  <c r="G4735" i="1" s="1"/>
  <c r="G4810" i="1"/>
  <c r="G5109" i="1"/>
  <c r="G5138" i="1"/>
  <c r="G5220" i="1"/>
  <c r="G5221" i="1" s="1"/>
  <c r="G5222" i="1" s="1"/>
  <c r="G5223" i="1" s="1"/>
  <c r="G5224" i="1" s="1"/>
  <c r="G5225" i="1" s="1"/>
  <c r="G5226" i="1" s="1"/>
  <c r="G5227" i="1" s="1"/>
  <c r="G5228" i="1" s="1"/>
  <c r="G5154" i="1"/>
  <c r="G5252" i="1"/>
  <c r="G5165" i="1"/>
  <c r="G5166" i="1" s="1"/>
  <c r="G5167" i="1" s="1"/>
  <c r="G5204" i="1"/>
  <c r="G5205" i="1" s="1"/>
  <c r="G5206" i="1" s="1"/>
  <c r="G5207" i="1" s="1"/>
  <c r="G5208" i="1" s="1"/>
  <c r="G5209" i="1" s="1"/>
  <c r="G5210" i="1" s="1"/>
  <c r="G5211" i="1" s="1"/>
  <c r="G5212" i="1" s="1"/>
  <c r="G5213" i="1" s="1"/>
  <c r="G5214" i="1" s="1"/>
  <c r="G5215" i="1" s="1"/>
  <c r="G5447" i="1"/>
  <c r="G5448" i="1" s="1"/>
  <c r="G5449" i="1" s="1"/>
  <c r="G5450" i="1" s="1"/>
  <c r="G5451" i="1" s="1"/>
  <c r="G5452" i="1" s="1"/>
  <c r="G5453" i="1" s="1"/>
  <c r="G5454" i="1" s="1"/>
  <c r="G5455" i="1" s="1"/>
  <c r="G5456" i="1" s="1"/>
  <c r="G5457" i="1" s="1"/>
  <c r="G5458" i="1" s="1"/>
  <c r="G5459" i="1" s="1"/>
  <c r="G5484" i="1"/>
  <c r="G5485" i="1" s="1"/>
  <c r="G5486" i="1" s="1"/>
  <c r="G5487" i="1" s="1"/>
  <c r="G5488" i="1" s="1"/>
  <c r="G5489" i="1" s="1"/>
  <c r="G5490" i="1" s="1"/>
  <c r="G5491" i="1" s="1"/>
  <c r="G5492" i="1" s="1"/>
  <c r="G5493" i="1" s="1"/>
  <c r="G5494" i="1" s="1"/>
  <c r="G5495" i="1" s="1"/>
  <c r="G5496" i="1" s="1"/>
  <c r="G5497" i="1" s="1"/>
  <c r="G5498" i="1" s="1"/>
  <c r="G5499" i="1" s="1"/>
  <c r="G5500" i="1" s="1"/>
  <c r="G5501" i="1" s="1"/>
  <c r="G5502" i="1" s="1"/>
  <c r="G5253" i="1"/>
  <c r="G5254" i="1" s="1"/>
  <c r="G5255" i="1" s="1"/>
  <c r="G5256" i="1" s="1"/>
  <c r="G5257" i="1" s="1"/>
  <c r="G5258" i="1" s="1"/>
  <c r="G5259" i="1" s="1"/>
  <c r="G5409" i="1"/>
  <c r="G5410" i="1" s="1"/>
  <c r="G5411" i="1" s="1"/>
  <c r="G5412" i="1" s="1"/>
  <c r="G5413" i="1" s="1"/>
  <c r="G5414" i="1" s="1"/>
  <c r="G5415" i="1" s="1"/>
  <c r="G5416" i="1" s="1"/>
  <c r="G5417" i="1" s="1"/>
  <c r="G5418" i="1" s="1"/>
  <c r="G5462" i="1"/>
  <c r="G5463" i="1" s="1"/>
  <c r="G5464" i="1" s="1"/>
  <c r="G5530" i="1"/>
  <c r="G5316" i="1"/>
  <c r="G5387" i="1"/>
  <c r="G5442" i="1"/>
  <c r="G5443" i="1" s="1"/>
  <c r="G5444" i="1" s="1"/>
  <c r="G5445" i="1" s="1"/>
  <c r="G5534" i="1"/>
  <c r="G5535" i="1" s="1"/>
  <c r="G5536" i="1" s="1"/>
  <c r="G5537" i="1" s="1"/>
  <c r="G5538" i="1" s="1"/>
  <c r="G5539" i="1" s="1"/>
  <c r="G5540" i="1" s="1"/>
  <c r="G5541" i="1" s="1"/>
  <c r="G5557" i="1"/>
  <c r="G5558" i="1" s="1"/>
  <c r="G5559" i="1" s="1"/>
  <c r="G5560" i="1" s="1"/>
  <c r="G5561" i="1" s="1"/>
  <c r="G5562" i="1" s="1"/>
  <c r="G5563" i="1" s="1"/>
  <c r="G5564" i="1" s="1"/>
  <c r="G5565" i="1" s="1"/>
  <c r="G5566" i="1" s="1"/>
  <c r="G5567" i="1" s="1"/>
  <c r="G5568" i="1" s="1"/>
  <c r="G5569" i="1" s="1"/>
  <c r="G5570" i="1" s="1"/>
  <c r="G5603" i="1"/>
  <c r="G5604" i="1" s="1"/>
  <c r="G5605" i="1" s="1"/>
  <c r="G5606" i="1" s="1"/>
  <c r="G5130" i="1"/>
  <c r="G5131" i="1" s="1"/>
  <c r="G5132" i="1" s="1"/>
  <c r="G5133" i="1" s="1"/>
  <c r="G5134" i="1" s="1"/>
  <c r="G5135" i="1" s="1"/>
  <c r="G5136" i="1" s="1"/>
  <c r="G5137" i="1" s="1"/>
  <c r="G5273" i="1"/>
  <c r="G5274" i="1" s="1"/>
  <c r="G5275" i="1" s="1"/>
  <c r="G5276" i="1" s="1"/>
  <c r="G5277" i="1" s="1"/>
  <c r="G5278" i="1" s="1"/>
  <c r="G5279" i="1" s="1"/>
  <c r="G5280" i="1" s="1"/>
  <c r="G5281" i="1" s="1"/>
  <c r="G5282" i="1" s="1"/>
  <c r="G5283" i="1" s="1"/>
  <c r="G5284" i="1" s="1"/>
  <c r="G5285" i="1" s="1"/>
  <c r="G5286" i="1" s="1"/>
  <c r="G5294" i="1"/>
  <c r="G5295" i="1" s="1"/>
  <c r="G5296" i="1" s="1"/>
  <c r="G5679" i="1"/>
  <c r="G5656" i="1"/>
  <c r="G5169" i="1"/>
  <c r="G5688" i="1"/>
  <c r="G5689" i="1" s="1"/>
  <c r="G5690" i="1" s="1"/>
  <c r="G5691" i="1" s="1"/>
  <c r="G5692" i="1" s="1"/>
  <c r="G5693" i="1" s="1"/>
  <c r="G5694" i="1" s="1"/>
  <c r="G5695" i="1" s="1"/>
  <c r="G5696" i="1" s="1"/>
  <c r="G5697" i="1" s="1"/>
  <c r="G5698" i="1" s="1"/>
  <c r="G5699" i="1" s="1"/>
  <c r="G5700" i="1" s="1"/>
  <c r="G5701" i="1" s="1"/>
  <c r="G5702" i="1" s="1"/>
  <c r="G5703" i="1" s="1"/>
  <c r="G5704" i="1" s="1"/>
  <c r="G5705" i="1" s="1"/>
  <c r="G5706" i="1" s="1"/>
  <c r="G5707" i="1" s="1"/>
  <c r="G5708" i="1" s="1"/>
  <c r="G5709" i="1" s="1"/>
  <c r="G5710" i="1" s="1"/>
  <c r="G5711" i="1" s="1"/>
  <c r="G5712" i="1" s="1"/>
  <c r="G5713" i="1" s="1"/>
  <c r="G5714" i="1" s="1"/>
  <c r="G5715" i="1" s="1"/>
  <c r="G5716" i="1" s="1"/>
  <c r="G5717" i="1" s="1"/>
  <c r="G5718" i="1" s="1"/>
  <c r="G5719" i="1" s="1"/>
  <c r="G5720" i="1" s="1"/>
  <c r="G5721" i="1" s="1"/>
  <c r="G5722" i="1" s="1"/>
  <c r="G5723" i="1" s="1"/>
  <c r="G5724" i="1" s="1"/>
  <c r="G5725" i="1" s="1"/>
  <c r="G5726" i="1" s="1"/>
  <c r="G5727" i="1" s="1"/>
  <c r="G5728" i="1" s="1"/>
  <c r="G5729" i="1" s="1"/>
  <c r="G5730" i="1" s="1"/>
  <c r="G5731" i="1" s="1"/>
  <c r="G5732" i="1" s="1"/>
  <c r="G5733" i="1" s="1"/>
  <c r="G5734" i="1" s="1"/>
  <c r="G5735" i="1" s="1"/>
  <c r="G5736" i="1" s="1"/>
  <c r="G5737" i="1" s="1"/>
  <c r="G5738" i="1" s="1"/>
  <c r="G5739" i="1" s="1"/>
  <c r="G5740" i="1" s="1"/>
  <c r="G5741" i="1" s="1"/>
  <c r="G5742" i="1" s="1"/>
  <c r="G5743" i="1" s="1"/>
  <c r="G5744" i="1" s="1"/>
  <c r="G5745" i="1" s="1"/>
  <c r="G5746" i="1" s="1"/>
  <c r="G5747" i="1" s="1"/>
  <c r="G5748" i="1" s="1"/>
  <c r="G5749" i="1" s="1"/>
  <c r="G5750" i="1" s="1"/>
  <c r="G5751" i="1" s="1"/>
  <c r="G5752" i="1" s="1"/>
  <c r="G5753" i="1" s="1"/>
  <c r="G5754" i="1" s="1"/>
  <c r="G5755" i="1" s="1"/>
  <c r="G5756" i="1" s="1"/>
  <c r="G5757" i="1" s="1"/>
  <c r="G5758" i="1" s="1"/>
  <c r="G5759" i="1" s="1"/>
  <c r="G5760" i="1" s="1"/>
  <c r="G5761" i="1" s="1"/>
  <c r="G5762" i="1" s="1"/>
  <c r="G5763" i="1" s="1"/>
  <c r="G5764" i="1" s="1"/>
  <c r="G5765" i="1" s="1"/>
  <c r="G5766" i="1" s="1"/>
  <c r="G5767" i="1" s="1"/>
  <c r="G5768" i="1" s="1"/>
  <c r="G5769" i="1" s="1"/>
  <c r="G5770" i="1" s="1"/>
  <c r="G5771" i="1" s="1"/>
  <c r="G5772" i="1" s="1"/>
  <c r="G5773" i="1" s="1"/>
  <c r="G5774" i="1" s="1"/>
  <c r="G5775" i="1" s="1"/>
  <c r="G5776" i="1" s="1"/>
  <c r="G5777" i="1" s="1"/>
  <c r="G5778" i="1" s="1"/>
  <c r="G5779" i="1" s="1"/>
  <c r="G5780" i="1" s="1"/>
  <c r="G5781" i="1" s="1"/>
  <c r="G5782" i="1" s="1"/>
  <c r="G5783" i="1" s="1"/>
  <c r="G5784" i="1" s="1"/>
  <c r="G5785" i="1" s="1"/>
  <c r="G5786" i="1" s="1"/>
  <c r="G5787" i="1" s="1"/>
  <c r="G5788" i="1" s="1"/>
  <c r="G5789" i="1" s="1"/>
  <c r="G5790" i="1" s="1"/>
  <c r="G5791" i="1" s="1"/>
  <c r="G5792" i="1" s="1"/>
  <c r="G5793" i="1" s="1"/>
  <c r="G5794" i="1" s="1"/>
  <c r="G5795" i="1" s="1"/>
  <c r="G5796" i="1" s="1"/>
  <c r="G5797" i="1" s="1"/>
  <c r="G5798" i="1" s="1"/>
  <c r="G5799" i="1" s="1"/>
  <c r="G5800" i="1" s="1"/>
  <c r="G5801" i="1" s="1"/>
  <c r="G5802" i="1" s="1"/>
  <c r="G5803" i="1" s="1"/>
  <c r="G5804" i="1" s="1"/>
  <c r="G5805" i="1" s="1"/>
  <c r="G5806" i="1" s="1"/>
  <c r="G5807" i="1" s="1"/>
  <c r="G5808" i="1" s="1"/>
  <c r="G5809" i="1" s="1"/>
  <c r="G5810" i="1" s="1"/>
  <c r="G5811" i="1" s="1"/>
  <c r="G5812" i="1" s="1"/>
  <c r="G5813" i="1" s="1"/>
  <c r="G5814" i="1" s="1"/>
  <c r="G5815" i="1" s="1"/>
  <c r="G5816" i="1" s="1"/>
  <c r="G5817" i="1" s="1"/>
  <c r="G5818" i="1" s="1"/>
  <c r="G5819" i="1" s="1"/>
  <c r="G5820" i="1" s="1"/>
  <c r="G5821" i="1" s="1"/>
  <c r="G5822" i="1" s="1"/>
  <c r="G5823" i="1" s="1"/>
  <c r="G5824" i="1" s="1"/>
  <c r="G5825" i="1" s="1"/>
  <c r="G5826" i="1" s="1"/>
  <c r="G5827" i="1" s="1"/>
  <c r="G5828" i="1" s="1"/>
  <c r="G5829" i="1" s="1"/>
  <c r="G5830" i="1" s="1"/>
  <c r="G5831" i="1" s="1"/>
  <c r="G5832" i="1" s="1"/>
  <c r="G5572" i="1"/>
  <c r="G5614" i="1"/>
  <c r="G5626" i="1"/>
  <c r="G5686" i="1"/>
  <c r="G5461" i="1"/>
  <c r="G5503" i="1"/>
  <c r="G5935" i="1"/>
  <c r="G5602" i="1"/>
  <c r="G5615" i="1"/>
  <c r="G5616" i="1" s="1"/>
  <c r="G5617" i="1" s="1"/>
  <c r="G5618" i="1" s="1"/>
  <c r="G5619" i="1" s="1"/>
  <c r="G5620" i="1" s="1"/>
  <c r="G5621" i="1" s="1"/>
  <c r="G5622" i="1" s="1"/>
  <c r="G5623" i="1" s="1"/>
  <c r="G5624" i="1" s="1"/>
  <c r="G5625" i="1" s="1"/>
  <c r="G5658" i="1"/>
  <c r="G5659" i="1" s="1"/>
  <c r="G5660" i="1" s="1"/>
  <c r="G5661" i="1" s="1"/>
  <c r="G5662" i="1" s="1"/>
  <c r="G5663" i="1" s="1"/>
  <c r="G5664" i="1" s="1"/>
  <c r="G5665" i="1" s="1"/>
  <c r="G5666" i="1" s="1"/>
  <c r="G5667" i="1" s="1"/>
  <c r="G5668" i="1" s="1"/>
  <c r="G5669" i="1" s="1"/>
  <c r="G5670" i="1" s="1"/>
  <c r="G5671" i="1" s="1"/>
  <c r="G5672" i="1" s="1"/>
  <c r="G5834" i="1"/>
  <c r="G5835" i="1" s="1"/>
  <c r="G5836" i="1" s="1"/>
  <c r="G5837" i="1" s="1"/>
  <c r="G5838" i="1" s="1"/>
  <c r="G5839" i="1" s="1"/>
  <c r="G5840" i="1" s="1"/>
  <c r="G5841" i="1" s="1"/>
  <c r="G5842" i="1" s="1"/>
  <c r="G5843" i="1" s="1"/>
  <c r="G5844" i="1" s="1"/>
  <c r="G5845" i="1" s="1"/>
  <c r="G5846" i="1" s="1"/>
  <c r="G5847" i="1" s="1"/>
  <c r="G5848" i="1" s="1"/>
  <c r="G5849" i="1" s="1"/>
  <c r="G5850" i="1" s="1"/>
  <c r="G5851" i="1" s="1"/>
  <c r="G5852" i="1" s="1"/>
  <c r="G5936" i="1"/>
  <c r="G5937" i="1" s="1"/>
  <c r="G5938" i="1" s="1"/>
  <c r="G5939" i="1" s="1"/>
  <c r="G5940" i="1" s="1"/>
  <c r="G5941" i="1" s="1"/>
  <c r="G5942" i="1" s="1"/>
  <c r="G5943" i="1" s="1"/>
  <c r="G5944" i="1" s="1"/>
  <c r="G5945" i="1" s="1"/>
  <c r="G5946" i="1" s="1"/>
  <c r="G5947" i="1" s="1"/>
  <c r="G5948" i="1" s="1"/>
  <c r="G5949" i="1" s="1"/>
  <c r="G5950" i="1" s="1"/>
  <c r="G5951" i="1" s="1"/>
  <c r="G5952" i="1" s="1"/>
  <c r="G5953" i="1" s="1"/>
  <c r="G5954" i="1" s="1"/>
  <c r="G5955" i="1" s="1"/>
  <c r="G5956" i="1" s="1"/>
  <c r="G5957" i="1" s="1"/>
  <c r="G5958" i="1" s="1"/>
  <c r="G5959" i="1" s="1"/>
  <c r="G5960" i="1" s="1"/>
  <c r="G5961" i="1" s="1"/>
  <c r="G5962" i="1" s="1"/>
  <c r="G5963" i="1" s="1"/>
  <c r="G5964" i="1" s="1"/>
  <c r="G5965" i="1" s="1"/>
  <c r="G5966" i="1" s="1"/>
  <c r="G5967" i="1" s="1"/>
  <c r="G5968" i="1" s="1"/>
  <c r="G5872" i="1"/>
  <c r="G5674" i="1"/>
  <c r="G5675" i="1" s="1"/>
  <c r="G5676" i="1" s="1"/>
  <c r="G5677" i="1" s="1"/>
  <c r="G5678" i="1" s="1"/>
  <c r="G353" i="1"/>
  <c r="G361" i="1"/>
  <c r="G389" i="1"/>
  <c r="G649" i="1"/>
  <c r="G650" i="1" s="1"/>
  <c r="G651" i="1" s="1"/>
  <c r="G652" i="1" s="1"/>
  <c r="G653" i="1" s="1"/>
  <c r="G654" i="1" s="1"/>
  <c r="G655" i="1" s="1"/>
  <c r="G656" i="1" s="1"/>
  <c r="G657" i="1" s="1"/>
  <c r="G658" i="1" s="1"/>
  <c r="G659" i="1" s="1"/>
  <c r="G660" i="1" s="1"/>
  <c r="G661" i="1" s="1"/>
  <c r="G662" i="1" s="1"/>
  <c r="G663" i="1" s="1"/>
  <c r="G664" i="1" s="1"/>
  <c r="G665" i="1" s="1"/>
  <c r="G666" i="1" s="1"/>
  <c r="G667" i="1" s="1"/>
  <c r="G668" i="1" s="1"/>
  <c r="G669" i="1" s="1"/>
  <c r="G670" i="1" s="1"/>
  <c r="G671" i="1" s="1"/>
  <c r="G672" i="1" s="1"/>
  <c r="G801" i="1"/>
  <c r="G2" i="1"/>
  <c r="G37" i="1"/>
  <c r="G355" i="1"/>
  <c r="G356" i="1" s="1"/>
  <c r="G357" i="1" s="1"/>
  <c r="G358" i="1" s="1"/>
  <c r="G374" i="1"/>
  <c r="G409" i="1"/>
  <c r="G410" i="1" s="1"/>
  <c r="G411" i="1" s="1"/>
  <c r="G412" i="1" s="1"/>
  <c r="G413" i="1" s="1"/>
  <c r="G414" i="1" s="1"/>
  <c r="G415" i="1" s="1"/>
  <c r="G416" i="1" s="1"/>
  <c r="G421" i="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G470" i="1" s="1"/>
  <c r="G471" i="1" s="1"/>
  <c r="G472" i="1" s="1"/>
  <c r="G473" i="1" s="1"/>
  <c r="G474" i="1" s="1"/>
  <c r="G475" i="1" s="1"/>
  <c r="G476" i="1" s="1"/>
  <c r="G477" i="1" s="1"/>
  <c r="G478" i="1" s="1"/>
  <c r="G479" i="1" s="1"/>
  <c r="G480" i="1" s="1"/>
  <c r="G481" i="1" s="1"/>
  <c r="G482" i="1" s="1"/>
  <c r="G483" i="1" s="1"/>
  <c r="G484" i="1" s="1"/>
  <c r="G485" i="1" s="1"/>
  <c r="G486" i="1" s="1"/>
  <c r="G487" i="1" s="1"/>
  <c r="G488" i="1" s="1"/>
  <c r="G489" i="1" s="1"/>
  <c r="G490" i="1" s="1"/>
  <c r="G507" i="1"/>
  <c r="G508" i="1" s="1"/>
  <c r="G509" i="1" s="1"/>
  <c r="G510" i="1" s="1"/>
  <c r="G511" i="1" s="1"/>
  <c r="G512" i="1" s="1"/>
  <c r="G513" i="1" s="1"/>
  <c r="G514" i="1" s="1"/>
  <c r="G515" i="1" s="1"/>
  <c r="G516" i="1" s="1"/>
  <c r="G517" i="1" s="1"/>
  <c r="G518" i="1" s="1"/>
  <c r="G519" i="1" s="1"/>
  <c r="G520" i="1" s="1"/>
  <c r="G521" i="1" s="1"/>
  <c r="G522" i="1" s="1"/>
  <c r="G523" i="1" s="1"/>
  <c r="G524" i="1" s="1"/>
  <c r="G525" i="1" s="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802" i="1"/>
  <c r="G803" i="1" s="1"/>
  <c r="G804" i="1" s="1"/>
  <c r="G805" i="1" s="1"/>
  <c r="G806" i="1" s="1"/>
  <c r="G807" i="1" s="1"/>
  <c r="G808" i="1" s="1"/>
  <c r="G809" i="1" s="1"/>
  <c r="G810" i="1" s="1"/>
  <c r="G811" i="1" s="1"/>
  <c r="G812" i="1" s="1"/>
  <c r="G813" i="1" s="1"/>
  <c r="G814" i="1" s="1"/>
  <c r="G815" i="1" s="1"/>
  <c r="G816" i="1" s="1"/>
  <c r="G817" i="1" s="1"/>
  <c r="G818" i="1" s="1"/>
  <c r="G819" i="1" s="1"/>
  <c r="G820" i="1" s="1"/>
  <c r="G821" i="1" s="1"/>
  <c r="G822" i="1" s="1"/>
  <c r="G823" i="1" s="1"/>
  <c r="G824" i="1" s="1"/>
  <c r="G825" i="1" s="1"/>
  <c r="G826" i="1" s="1"/>
  <c r="G827" i="1" s="1"/>
  <c r="G828" i="1" s="1"/>
  <c r="G829" i="1" s="1"/>
  <c r="G830" i="1" s="1"/>
  <c r="G831" i="1" s="1"/>
  <c r="G832" i="1" s="1"/>
  <c r="G833" i="1" s="1"/>
  <c r="G834" i="1" s="1"/>
  <c r="N2" i="1"/>
  <c r="G41" i="1"/>
  <c r="G352" i="1"/>
  <c r="G360" i="1"/>
  <c r="G371" i="1"/>
  <c r="G372" i="1" s="1"/>
  <c r="G378" i="1"/>
  <c r="G379" i="1" s="1"/>
  <c r="G380" i="1" s="1"/>
  <c r="G381" i="1" s="1"/>
  <c r="G382" i="1" s="1"/>
  <c r="G383" i="1" s="1"/>
  <c r="G384" i="1" s="1"/>
  <c r="G385" i="1" s="1"/>
  <c r="G386" i="1" s="1"/>
  <c r="G387" i="1" s="1"/>
  <c r="G388" i="1" s="1"/>
  <c r="G558" i="1"/>
  <c r="G559" i="1" s="1"/>
  <c r="G560" i="1" s="1"/>
  <c r="G561" i="1" s="1"/>
  <c r="G562" i="1" s="1"/>
  <c r="G563" i="1" s="1"/>
  <c r="G564" i="1" s="1"/>
  <c r="G565" i="1" s="1"/>
  <c r="G566" i="1" s="1"/>
  <c r="G567" i="1" s="1"/>
  <c r="G568" i="1" s="1"/>
  <c r="G569" i="1" s="1"/>
  <c r="G570" i="1" s="1"/>
  <c r="G571" i="1" s="1"/>
  <c r="G572" i="1" s="1"/>
  <c r="G573" i="1" s="1"/>
  <c r="G574" i="1" s="1"/>
  <c r="G575" i="1" s="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G767" i="1"/>
  <c r="G768" i="1" s="1"/>
  <c r="G4" i="1"/>
  <c r="G5" i="1" s="1"/>
  <c r="G6" i="1" s="1"/>
  <c r="G7" i="1" s="1"/>
  <c r="G8" i="1" s="1"/>
  <c r="G9" i="1" s="1"/>
  <c r="G10" i="1" s="1"/>
  <c r="G11" i="1" s="1"/>
  <c r="G12" i="1" s="1"/>
  <c r="G13" i="1" s="1"/>
  <c r="G14" i="1" s="1"/>
  <c r="G15" i="1" s="1"/>
  <c r="G16" i="1" s="1"/>
  <c r="G17" i="1" s="1"/>
  <c r="G18" i="1" s="1"/>
  <c r="G19" i="1" s="1"/>
  <c r="G20" i="1" s="1"/>
  <c r="G21" i="1" s="1"/>
  <c r="G22" i="1" s="1"/>
  <c r="G23" i="1" s="1"/>
  <c r="G24" i="1" s="1"/>
  <c r="G39" i="1"/>
  <c r="G40" i="1" s="1"/>
  <c r="G79" i="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2" i="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G158" i="1" s="1"/>
  <c r="G159" i="1" s="1"/>
  <c r="G160" i="1" s="1"/>
  <c r="G161" i="1" s="1"/>
  <c r="G162" i="1" s="1"/>
  <c r="G163" i="1" s="1"/>
  <c r="G164" i="1" s="1"/>
  <c r="G165" i="1" s="1"/>
  <c r="G166" i="1" s="1"/>
  <c r="G167" i="1" s="1"/>
  <c r="G168" i="1" s="1"/>
  <c r="G169" i="1" s="1"/>
  <c r="G170" i="1" s="1"/>
  <c r="G171" i="1" s="1"/>
  <c r="G172" i="1" s="1"/>
  <c r="G173" i="1" s="1"/>
  <c r="G174" i="1" s="1"/>
  <c r="G175" i="1" s="1"/>
  <c r="G548" i="1"/>
  <c r="G769" i="1"/>
  <c r="G770" i="1"/>
  <c r="G771" i="1" s="1"/>
  <c r="G772" i="1" s="1"/>
  <c r="G773" i="1" s="1"/>
  <c r="G774" i="1" s="1"/>
  <c r="G775" i="1" s="1"/>
  <c r="G776" i="1" s="1"/>
  <c r="G777" i="1" s="1"/>
  <c r="G778" i="1" s="1"/>
  <c r="G779" i="1" s="1"/>
  <c r="G780" i="1" s="1"/>
  <c r="G781" i="1" s="1"/>
  <c r="G782" i="1" s="1"/>
  <c r="G783" i="1" s="1"/>
  <c r="G784" i="1" s="1"/>
  <c r="G785" i="1" s="1"/>
  <c r="G786" i="1" s="1"/>
  <c r="G787" i="1" s="1"/>
  <c r="G788" i="1" s="1"/>
  <c r="G789" i="1" s="1"/>
  <c r="G790" i="1" s="1"/>
  <c r="G791" i="1" s="1"/>
  <c r="G792" i="1" s="1"/>
  <c r="G793" i="1" s="1"/>
  <c r="G794" i="1" s="1"/>
  <c r="G795" i="1" s="1"/>
  <c r="G876" i="1"/>
  <c r="G351" i="1"/>
  <c r="G359" i="1"/>
  <c r="G375" i="1"/>
  <c r="G420" i="1"/>
  <c r="G506" i="1"/>
  <c r="G648" i="1"/>
  <c r="G1771" i="1"/>
  <c r="G970" i="1"/>
  <c r="G971" i="1" s="1"/>
  <c r="G972" i="1" s="1"/>
  <c r="G973" i="1" s="1"/>
  <c r="G974" i="1" s="1"/>
  <c r="G975" i="1" s="1"/>
  <c r="G976" i="1" s="1"/>
  <c r="G977" i="1" s="1"/>
  <c r="G978" i="1" s="1"/>
  <c r="G979" i="1" s="1"/>
  <c r="G980" i="1" s="1"/>
  <c r="G981" i="1" s="1"/>
  <c r="G982" i="1" s="1"/>
  <c r="G983" i="1" s="1"/>
  <c r="G984" i="1" s="1"/>
  <c r="G985" i="1" s="1"/>
  <c r="G986" i="1" s="1"/>
  <c r="G987" i="1" s="1"/>
  <c r="G988" i="1" s="1"/>
  <c r="G989" i="1" s="1"/>
  <c r="G990" i="1" s="1"/>
  <c r="G991" i="1" s="1"/>
  <c r="G992" i="1" s="1"/>
  <c r="G993" i="1" s="1"/>
  <c r="G994" i="1" s="1"/>
  <c r="G995" i="1" s="1"/>
  <c r="G996" i="1" s="1"/>
  <c r="G997" i="1" s="1"/>
  <c r="G998" i="1" s="1"/>
  <c r="G999" i="1" s="1"/>
  <c r="G1000" i="1" s="1"/>
  <c r="G1001" i="1" s="1"/>
  <c r="G1002" i="1" s="1"/>
  <c r="G1003" i="1" s="1"/>
  <c r="G1004" i="1" s="1"/>
  <c r="G1005" i="1" s="1"/>
  <c r="G1006" i="1" s="1"/>
  <c r="G1007" i="1" s="1"/>
  <c r="G1008" i="1" s="1"/>
  <c r="G1009" i="1" s="1"/>
  <c r="G1010" i="1" s="1"/>
  <c r="G1011" i="1" s="1"/>
  <c r="G1012" i="1" s="1"/>
  <c r="G1013" i="1" s="1"/>
  <c r="G1014" i="1" s="1"/>
  <c r="G1015" i="1" s="1"/>
  <c r="G1016" i="1" s="1"/>
  <c r="G1017" i="1" s="1"/>
  <c r="G1018" i="1" s="1"/>
  <c r="G1019" i="1" s="1"/>
  <c r="G1020" i="1" s="1"/>
  <c r="G965" i="1"/>
  <c r="G966" i="1" s="1"/>
  <c r="G967" i="1" s="1"/>
  <c r="G968" i="1" s="1"/>
  <c r="G836" i="1"/>
  <c r="G837" i="1" s="1"/>
  <c r="G838" i="1" s="1"/>
  <c r="G839" i="1" s="1"/>
  <c r="G840" i="1" s="1"/>
  <c r="G841" i="1" s="1"/>
  <c r="G842" i="1" s="1"/>
  <c r="G843" i="1" s="1"/>
  <c r="G918" i="1"/>
  <c r="G919" i="1" s="1"/>
  <c r="G845" i="1"/>
  <c r="G846" i="1" s="1"/>
  <c r="G847" i="1" s="1"/>
  <c r="G848" i="1" s="1"/>
  <c r="G849" i="1" s="1"/>
  <c r="G850" i="1" s="1"/>
  <c r="G851" i="1" s="1"/>
  <c r="G852" i="1" s="1"/>
  <c r="G835" i="1"/>
  <c r="G877" i="1"/>
  <c r="G878" i="1" s="1"/>
  <c r="G879" i="1" s="1"/>
  <c r="G880" i="1" s="1"/>
  <c r="G881" i="1" s="1"/>
  <c r="G882" i="1" s="1"/>
  <c r="G883" i="1" s="1"/>
  <c r="G884" i="1" s="1"/>
  <c r="G885" i="1" s="1"/>
  <c r="G886" i="1" s="1"/>
  <c r="G887" i="1" s="1"/>
  <c r="G888" i="1" s="1"/>
  <c r="G889" i="1" s="1"/>
  <c r="G890" i="1" s="1"/>
  <c r="G891" i="1" s="1"/>
  <c r="G892" i="1" s="1"/>
  <c r="G893" i="1" s="1"/>
  <c r="G894" i="1" s="1"/>
  <c r="G895" i="1" s="1"/>
  <c r="G896" i="1" s="1"/>
  <c r="G897" i="1" s="1"/>
  <c r="G898" i="1" s="1"/>
  <c r="G899" i="1" s="1"/>
  <c r="G900" i="1" s="1"/>
  <c r="G901" i="1" s="1"/>
  <c r="G902" i="1" s="1"/>
  <c r="G903" i="1" s="1"/>
  <c r="G904" i="1" s="1"/>
  <c r="G905" i="1" s="1"/>
  <c r="G906" i="1" s="1"/>
  <c r="G907" i="1" s="1"/>
  <c r="G908" i="1" s="1"/>
  <c r="G909" i="1" s="1"/>
  <c r="G910" i="1" s="1"/>
  <c r="G911" i="1" s="1"/>
  <c r="G912" i="1" s="1"/>
  <c r="G913" i="1" s="1"/>
  <c r="G914" i="1" s="1"/>
  <c r="G915" i="1" s="1"/>
  <c r="G916" i="1" s="1"/>
  <c r="G917" i="1"/>
  <c r="G1774" i="1"/>
  <c r="G1772" i="1"/>
  <c r="G1775" i="1"/>
  <c r="G1776" i="1" s="1"/>
  <c r="G1777" i="1" s="1"/>
  <c r="G1778" i="1" s="1"/>
  <c r="G1779" i="1" s="1"/>
  <c r="G1780" i="1" s="1"/>
  <c r="G1781" i="1" s="1"/>
  <c r="G1782" i="1" s="1"/>
  <c r="G1783" i="1" s="1"/>
  <c r="G1784" i="1" s="1"/>
  <c r="G1785" i="1" s="1"/>
  <c r="G1786" i="1" s="1"/>
  <c r="G1787" i="1" s="1"/>
  <c r="G1788" i="1" s="1"/>
  <c r="G1789" i="1" s="1"/>
  <c r="G1790" i="1" s="1"/>
  <c r="G1791" i="1" s="1"/>
  <c r="G1792" i="1" s="1"/>
  <c r="G1793" i="1" s="1"/>
  <c r="G1794" i="1" s="1"/>
  <c r="G1795" i="1" s="1"/>
  <c r="G1796" i="1" s="1"/>
  <c r="G1797" i="1" s="1"/>
  <c r="G1798" i="1" s="1"/>
  <c r="G1799" i="1" s="1"/>
  <c r="G1800" i="1" s="1"/>
  <c r="G1801" i="1" s="1"/>
  <c r="G1802" i="1" s="1"/>
  <c r="G1803" i="1" s="1"/>
  <c r="G1804" i="1" s="1"/>
  <c r="G1805" i="1" s="1"/>
  <c r="G1806" i="1" s="1"/>
  <c r="G1807" i="1" s="1"/>
  <c r="G1808" i="1" s="1"/>
  <c r="G1809" i="1" s="1"/>
  <c r="G1810" i="1" s="1"/>
  <c r="G1811" i="1" s="1"/>
  <c r="G1812" i="1" s="1"/>
  <c r="G1813" i="1" s="1"/>
  <c r="G1814" i="1" s="1"/>
  <c r="G1815" i="1" s="1"/>
  <c r="G1816" i="1" s="1"/>
  <c r="G1817" i="1" s="1"/>
  <c r="G1818" i="1" s="1"/>
  <c r="G1819" i="1" s="1"/>
  <c r="G1820" i="1" s="1"/>
  <c r="G1821" i="1" s="1"/>
  <c r="G1822" i="1" s="1"/>
  <c r="G1823" i="1" s="1"/>
  <c r="G1824" i="1" s="1"/>
  <c r="G1825" i="1" s="1"/>
  <c r="G1826" i="1" s="1"/>
  <c r="G1827" i="1" s="1"/>
  <c r="G1828" i="1" s="1"/>
  <c r="G1829" i="1" s="1"/>
  <c r="G1830" i="1" s="1"/>
  <c r="G1831" i="1" s="1"/>
  <c r="G1518" i="1"/>
  <c r="G1519" i="1" s="1"/>
  <c r="G1520" i="1" s="1"/>
  <c r="G1521" i="1" s="1"/>
  <c r="G1522" i="1" s="1"/>
  <c r="G1523" i="1" s="1"/>
  <c r="G1524" i="1" s="1"/>
  <c r="G1525" i="1" s="1"/>
  <c r="G1526" i="1" s="1"/>
  <c r="G1527" i="1" s="1"/>
  <c r="G1528" i="1" s="1"/>
  <c r="G1529" i="1" s="1"/>
  <c r="G1530" i="1" s="1"/>
  <c r="G1531" i="1" s="1"/>
  <c r="G2005" i="1"/>
  <c r="G2006" i="1" s="1"/>
  <c r="G2007" i="1" s="1"/>
  <c r="G2008" i="1" s="1"/>
  <c r="G2009" i="1" s="1"/>
  <c r="G2010" i="1" s="1"/>
  <c r="G2011" i="1" s="1"/>
  <c r="G2012" i="1" s="1"/>
  <c r="G2013" i="1" s="1"/>
  <c r="G2014" i="1" s="1"/>
  <c r="G2015" i="1" s="1"/>
  <c r="G2016" i="1" s="1"/>
  <c r="G2017" i="1" s="1"/>
  <c r="G1324" i="1"/>
  <c r="G1325" i="1" s="1"/>
  <c r="G1326" i="1" s="1"/>
  <c r="G1327" i="1" s="1"/>
  <c r="G1328" i="1" s="1"/>
  <c r="G1329" i="1" s="1"/>
  <c r="G1330" i="1" s="1"/>
  <c r="G1331" i="1" s="1"/>
  <c r="G1332" i="1" s="1"/>
  <c r="G1333" i="1" s="1"/>
  <c r="G1334" i="1" s="1"/>
  <c r="G1335" i="1" s="1"/>
  <c r="G1336" i="1" s="1"/>
  <c r="G1337" i="1" s="1"/>
  <c r="G1338" i="1" s="1"/>
  <c r="G1339" i="1" s="1"/>
  <c r="G1340" i="1" s="1"/>
  <c r="G1341" i="1" s="1"/>
  <c r="G1342" i="1" s="1"/>
  <c r="G1343" i="1" s="1"/>
  <c r="G1344" i="1" s="1"/>
  <c r="G1345" i="1" s="1"/>
  <c r="G1346" i="1" s="1"/>
  <c r="G1347" i="1" s="1"/>
  <c r="G1348" i="1" s="1"/>
  <c r="G1349" i="1" s="1"/>
  <c r="G1350" i="1" s="1"/>
  <c r="G1351" i="1" s="1"/>
  <c r="G1352" i="1" s="1"/>
  <c r="G1353" i="1" s="1"/>
  <c r="G1354" i="1" s="1"/>
  <c r="G1355" i="1" s="1"/>
  <c r="G1356" i="1" s="1"/>
  <c r="G1357" i="1" s="1"/>
  <c r="G1358" i="1" s="1"/>
  <c r="G1359" i="1" s="1"/>
  <c r="G1360" i="1" s="1"/>
  <c r="G1361" i="1" s="1"/>
  <c r="G1362" i="1" s="1"/>
  <c r="G1363" i="1" s="1"/>
  <c r="G1364" i="1" s="1"/>
  <c r="G1365" i="1" s="1"/>
  <c r="G1366" i="1" s="1"/>
  <c r="G1367" i="1" s="1"/>
  <c r="G1368" i="1" s="1"/>
  <c r="G1369" i="1" s="1"/>
  <c r="G1370" i="1" s="1"/>
  <c r="G1371" i="1" s="1"/>
  <c r="G1372" i="1" s="1"/>
  <c r="G1373" i="1" s="1"/>
  <c r="G1374" i="1" s="1"/>
  <c r="G1375" i="1" s="1"/>
  <c r="G1376" i="1" s="1"/>
  <c r="G1377" i="1" s="1"/>
  <c r="G1378" i="1" s="1"/>
  <c r="G1379" i="1" s="1"/>
  <c r="G1380" i="1" s="1"/>
  <c r="G1381" i="1" s="1"/>
  <c r="G1382" i="1" s="1"/>
  <c r="G1383" i="1" s="1"/>
  <c r="G1384" i="1" s="1"/>
  <c r="G1385" i="1" s="1"/>
  <c r="G1386" i="1" s="1"/>
  <c r="G1387" i="1" s="1"/>
  <c r="G1388" i="1" s="1"/>
  <c r="G1389" i="1" s="1"/>
  <c r="G1390" i="1" s="1"/>
  <c r="G1391" i="1" s="1"/>
  <c r="G1392" i="1" s="1"/>
  <c r="G1393" i="1" s="1"/>
  <c r="G1394" i="1" s="1"/>
  <c r="G1395" i="1" s="1"/>
  <c r="G1396" i="1" s="1"/>
  <c r="G1397" i="1" s="1"/>
  <c r="G1398" i="1" s="1"/>
  <c r="G1399" i="1" s="1"/>
  <c r="G1400" i="1" s="1"/>
  <c r="G1401" i="1" s="1"/>
  <c r="G1402" i="1" s="1"/>
  <c r="G1403" i="1" s="1"/>
  <c r="G1404" i="1" s="1"/>
  <c r="G1405" i="1" s="1"/>
  <c r="G1406" i="1" s="1"/>
  <c r="G1407" i="1" s="1"/>
  <c r="G1408" i="1" s="1"/>
  <c r="G1409" i="1" s="1"/>
  <c r="G1410" i="1" s="1"/>
  <c r="G1411" i="1" s="1"/>
  <c r="G1412" i="1" s="1"/>
  <c r="G1413" i="1" s="1"/>
  <c r="G1414" i="1" s="1"/>
  <c r="G1415" i="1" s="1"/>
  <c r="G1416" i="1" s="1"/>
  <c r="G1417" i="1" s="1"/>
  <c r="G1418" i="1" s="1"/>
  <c r="G1419" i="1" s="1"/>
  <c r="G1420" i="1" s="1"/>
  <c r="G1421" i="1" s="1"/>
  <c r="G1422" i="1" s="1"/>
  <c r="G1423" i="1" s="1"/>
  <c r="G1424" i="1" s="1"/>
  <c r="G1425" i="1" s="1"/>
  <c r="G1426" i="1" s="1"/>
  <c r="G1427" i="1" s="1"/>
  <c r="G1428" i="1" s="1"/>
  <c r="G1429" i="1" s="1"/>
  <c r="G1430" i="1" s="1"/>
  <c r="G1431" i="1" s="1"/>
  <c r="G1432" i="1" s="1"/>
  <c r="G1433" i="1" s="1"/>
  <c r="G1434" i="1" s="1"/>
  <c r="G1435" i="1" s="1"/>
  <c r="G1436" i="1" s="1"/>
  <c r="G1437" i="1" s="1"/>
  <c r="G1438" i="1" s="1"/>
  <c r="G1439" i="1" s="1"/>
  <c r="G1440" i="1" s="1"/>
  <c r="G1441" i="1" s="1"/>
  <c r="G1442" i="1" s="1"/>
  <c r="G1443" i="1" s="1"/>
  <c r="G1444" i="1" s="1"/>
  <c r="G1445" i="1" s="1"/>
  <c r="G1446" i="1" s="1"/>
  <c r="G1447" i="1" s="1"/>
  <c r="G1448" i="1" s="1"/>
  <c r="G1449" i="1" s="1"/>
  <c r="G1450" i="1" s="1"/>
  <c r="G1451" i="1" s="1"/>
  <c r="G1452" i="1" s="1"/>
  <c r="G1453" i="1" s="1"/>
  <c r="G1454" i="1" s="1"/>
  <c r="G1455" i="1" s="1"/>
  <c r="G1456" i="1" s="1"/>
  <c r="G1457" i="1" s="1"/>
  <c r="G1458" i="1" s="1"/>
  <c r="G1459" i="1" s="1"/>
  <c r="G1460" i="1" s="1"/>
  <c r="G1461" i="1" s="1"/>
  <c r="G1462" i="1" s="1"/>
  <c r="G1463" i="1" s="1"/>
  <c r="G1464" i="1" s="1"/>
  <c r="G1465" i="1" s="1"/>
  <c r="G1466" i="1" s="1"/>
  <c r="G1467" i="1" s="1"/>
  <c r="G1468" i="1" s="1"/>
  <c r="G1469" i="1" s="1"/>
  <c r="G1470" i="1" s="1"/>
  <c r="G1471" i="1" s="1"/>
  <c r="G1472" i="1" s="1"/>
  <c r="G1473" i="1" s="1"/>
  <c r="G1474" i="1" s="1"/>
  <c r="G1475" i="1" s="1"/>
  <c r="G1476" i="1" s="1"/>
  <c r="G1477" i="1" s="1"/>
  <c r="G1478" i="1" s="1"/>
  <c r="G1479" i="1" s="1"/>
  <c r="G1480" i="1" s="1"/>
  <c r="G1481" i="1" s="1"/>
  <c r="G1482" i="1" s="1"/>
  <c r="G1483" i="1" s="1"/>
  <c r="G1484" i="1" s="1"/>
  <c r="G1485" i="1" s="1"/>
  <c r="G1486" i="1" s="1"/>
  <c r="G1487" i="1" s="1"/>
  <c r="G1488" i="1" s="1"/>
  <c r="G1489" i="1" s="1"/>
  <c r="G1490" i="1" s="1"/>
  <c r="G1491" i="1" s="1"/>
  <c r="G1492" i="1" s="1"/>
  <c r="G1493" i="1" s="1"/>
  <c r="G1494" i="1" s="1"/>
  <c r="G1495" i="1" s="1"/>
  <c r="G1496" i="1" s="1"/>
  <c r="G1497" i="1" s="1"/>
  <c r="G1498" i="1" s="1"/>
  <c r="G1499" i="1" s="1"/>
  <c r="G1500" i="1" s="1"/>
  <c r="G1501" i="1" s="1"/>
  <c r="G1502" i="1" s="1"/>
  <c r="G1503" i="1" s="1"/>
  <c r="G1504" i="1" s="1"/>
  <c r="G1505" i="1" s="1"/>
  <c r="G1506" i="1" s="1"/>
  <c r="G1956" i="1"/>
  <c r="G2166" i="1"/>
  <c r="G2167" i="1" s="1"/>
  <c r="G2168" i="1" s="1"/>
  <c r="G2169" i="1" s="1"/>
  <c r="G2170" i="1" s="1"/>
  <c r="G2171" i="1" s="1"/>
  <c r="G2172" i="1" s="1"/>
  <c r="G2173" i="1" s="1"/>
  <c r="G2174" i="1" s="1"/>
  <c r="G2175" i="1" s="1"/>
  <c r="G2176" i="1" s="1"/>
  <c r="G2177" i="1" s="1"/>
  <c r="G2178" i="1" s="1"/>
  <c r="G2179" i="1" s="1"/>
  <c r="G2180" i="1" s="1"/>
  <c r="G2181" i="1" s="1"/>
  <c r="G2182" i="1" s="1"/>
  <c r="G2183" i="1" s="1"/>
  <c r="G2184" i="1" s="1"/>
  <c r="G2185" i="1" s="1"/>
  <c r="G2186" i="1" s="1"/>
  <c r="G2187" i="1" s="1"/>
  <c r="G2206" i="1"/>
  <c r="G2207" i="1" s="1"/>
  <c r="G2380" i="1"/>
  <c r="G2381" i="1" s="1"/>
  <c r="G2382" i="1" s="1"/>
  <c r="G2383" i="1" s="1"/>
  <c r="G2384" i="1" s="1"/>
  <c r="G2385" i="1" s="1"/>
  <c r="G2386" i="1" s="1"/>
  <c r="G2387" i="1" s="1"/>
  <c r="G2388" i="1" s="1"/>
  <c r="G2389" i="1" s="1"/>
  <c r="G2390" i="1" s="1"/>
  <c r="G2391" i="1" s="1"/>
  <c r="G2392" i="1" s="1"/>
  <c r="G2393" i="1" s="1"/>
  <c r="G2394" i="1" s="1"/>
  <c r="G2395" i="1" s="1"/>
  <c r="G2396" i="1" s="1"/>
  <c r="G2397" i="1" s="1"/>
  <c r="G2398" i="1" s="1"/>
  <c r="G2399" i="1" s="1"/>
  <c r="G2627" i="1"/>
  <c r="G2303" i="1"/>
  <c r="G2304" i="1" s="1"/>
  <c r="G2305" i="1" s="1"/>
  <c r="G2306" i="1" s="1"/>
  <c r="G2307" i="1" s="1"/>
  <c r="G2308" i="1" s="1"/>
  <c r="G2309" i="1" s="1"/>
  <c r="G2310" i="1" s="1"/>
  <c r="G2311" i="1" s="1"/>
  <c r="G2312" i="1" s="1"/>
  <c r="G2313" i="1" s="1"/>
  <c r="G2314" i="1" s="1"/>
  <c r="G2444" i="1"/>
  <c r="G1517" i="1"/>
  <c r="G1533" i="1"/>
  <c r="G1534" i="1" s="1"/>
  <c r="G1535" i="1" s="1"/>
  <c r="G1536" i="1" s="1"/>
  <c r="G1537" i="1" s="1"/>
  <c r="G1538" i="1" s="1"/>
  <c r="G1539" i="1" s="1"/>
  <c r="G1540" i="1" s="1"/>
  <c r="G1541" i="1" s="1"/>
  <c r="G1542" i="1" s="1"/>
  <c r="G1543" i="1" s="1"/>
  <c r="G1544" i="1" s="1"/>
  <c r="G1545" i="1" s="1"/>
  <c r="G1546" i="1" s="1"/>
  <c r="G1547" i="1" s="1"/>
  <c r="G1548" i="1" s="1"/>
  <c r="G1549" i="1" s="1"/>
  <c r="G1550" i="1" s="1"/>
  <c r="G1551" i="1" s="1"/>
  <c r="G1552" i="1" s="1"/>
  <c r="G1770" i="1"/>
  <c r="G1773" i="1"/>
  <c r="G1845" i="1"/>
  <c r="G1846" i="1" s="1"/>
  <c r="G1847" i="1" s="1"/>
  <c r="G1848" i="1" s="1"/>
  <c r="G1849" i="1" s="1"/>
  <c r="G1850" i="1" s="1"/>
  <c r="G1851" i="1" s="1"/>
  <c r="G1852" i="1" s="1"/>
  <c r="G1853" i="1" s="1"/>
  <c r="G1854" i="1" s="1"/>
  <c r="G1855" i="1" s="1"/>
  <c r="G1856" i="1" s="1"/>
  <c r="G1857" i="1" s="1"/>
  <c r="G1858" i="1" s="1"/>
  <c r="G1859" i="1" s="1"/>
  <c r="G1860" i="1" s="1"/>
  <c r="G1861" i="1" s="1"/>
  <c r="G1862" i="1" s="1"/>
  <c r="G1863" i="1" s="1"/>
  <c r="G1864" i="1" s="1"/>
  <c r="G1865" i="1" s="1"/>
  <c r="G1866" i="1" s="1"/>
  <c r="G1867" i="1" s="1"/>
  <c r="G1868" i="1" s="1"/>
  <c r="G1869" i="1" s="1"/>
  <c r="G1870" i="1" s="1"/>
  <c r="G1871" i="1" s="1"/>
  <c r="G1872" i="1" s="1"/>
  <c r="G1873" i="1" s="1"/>
  <c r="G1874" i="1" s="1"/>
  <c r="G1875" i="1" s="1"/>
  <c r="G1876" i="1" s="1"/>
  <c r="G1877" i="1" s="1"/>
  <c r="G1878" i="1" s="1"/>
  <c r="G1879" i="1" s="1"/>
  <c r="G1880" i="1" s="1"/>
  <c r="G1881" i="1" s="1"/>
  <c r="G1882" i="1" s="1"/>
  <c r="G1883" i="1" s="1"/>
  <c r="G1884" i="1" s="1"/>
  <c r="G1885" i="1" s="1"/>
  <c r="G1886" i="1" s="1"/>
  <c r="G1889" i="1"/>
  <c r="G1890" i="1" s="1"/>
  <c r="G1891" i="1" s="1"/>
  <c r="G1892" i="1" s="1"/>
  <c r="G1893" i="1" s="1"/>
  <c r="G1894" i="1" s="1"/>
  <c r="G1895" i="1" s="1"/>
  <c r="G1896" i="1" s="1"/>
  <c r="G1897" i="1" s="1"/>
  <c r="G1898" i="1" s="1"/>
  <c r="G1899" i="1" s="1"/>
  <c r="G1900" i="1" s="1"/>
  <c r="G1901" i="1" s="1"/>
  <c r="G1902" i="1" s="1"/>
  <c r="G1903" i="1" s="1"/>
  <c r="G1904" i="1" s="1"/>
  <c r="G1905" i="1" s="1"/>
  <c r="G1906" i="1" s="1"/>
  <c r="G1907" i="1" s="1"/>
  <c r="G1908" i="1" s="1"/>
  <c r="G1909" i="1" s="1"/>
  <c r="G1910" i="1" s="1"/>
  <c r="G1911" i="1" s="1"/>
  <c r="G1912" i="1" s="1"/>
  <c r="G1913" i="1" s="1"/>
  <c r="G1914" i="1" s="1"/>
  <c r="G1915" i="1" s="1"/>
  <c r="G1916" i="1" s="1"/>
  <c r="G1917" i="1" s="1"/>
  <c r="G1918" i="1" s="1"/>
  <c r="G1919" i="1" s="1"/>
  <c r="G1920" i="1" s="1"/>
  <c r="G1921" i="1" s="1"/>
  <c r="G1922" i="1" s="1"/>
  <c r="G1923" i="1" s="1"/>
  <c r="G1924" i="1" s="1"/>
  <c r="G1925" i="1" s="1"/>
  <c r="G1926" i="1" s="1"/>
  <c r="G1927" i="1" s="1"/>
  <c r="G1928" i="1" s="1"/>
  <c r="G1929" i="1" s="1"/>
  <c r="G1930" i="1" s="1"/>
  <c r="G1931" i="1" s="1"/>
  <c r="G1957" i="1"/>
  <c r="G1958" i="1" s="1"/>
  <c r="G1959" i="1" s="1"/>
  <c r="G1960" i="1" s="1"/>
  <c r="G2033" i="1"/>
  <c r="G2034" i="1" s="1"/>
  <c r="G2035" i="1" s="1"/>
  <c r="G2036" i="1" s="1"/>
  <c r="G2037" i="1" s="1"/>
  <c r="G2038" i="1" s="1"/>
  <c r="G2140" i="1"/>
  <c r="G2315" i="1"/>
  <c r="G2323" i="1"/>
  <c r="G1554" i="1"/>
  <c r="G1555" i="1" s="1"/>
  <c r="G1556" i="1" s="1"/>
  <c r="G1557" i="1" s="1"/>
  <c r="G1558" i="1" s="1"/>
  <c r="G1559" i="1" s="1"/>
  <c r="G1560" i="1" s="1"/>
  <c r="G1561" i="1" s="1"/>
  <c r="G1562" i="1" s="1"/>
  <c r="G1961" i="1"/>
  <c r="G2019" i="1"/>
  <c r="G2020" i="1" s="1"/>
  <c r="G2021" i="1" s="1"/>
  <c r="G2022" i="1" s="1"/>
  <c r="G2023" i="1" s="1"/>
  <c r="G2024" i="1" s="1"/>
  <c r="G2025" i="1" s="1"/>
  <c r="G2026" i="1" s="1"/>
  <c r="G2027" i="1" s="1"/>
  <c r="G2031" i="1"/>
  <c r="G2040" i="1"/>
  <c r="G2041" i="1" s="1"/>
  <c r="G2042" i="1" s="1"/>
  <c r="G2043" i="1" s="1"/>
  <c r="G2044" i="1" s="1"/>
  <c r="G2045" i="1" s="1"/>
  <c r="G2073" i="1"/>
  <c r="G2074" i="1" s="1"/>
  <c r="G2075" i="1" s="1"/>
  <c r="G2076" i="1" s="1"/>
  <c r="G2077" i="1" s="1"/>
  <c r="G2078" i="1" s="1"/>
  <c r="G2079" i="1" s="1"/>
  <c r="G2080" i="1" s="1"/>
  <c r="G2081" i="1" s="1"/>
  <c r="G2082" i="1" s="1"/>
  <c r="G2083" i="1" s="1"/>
  <c r="G2084" i="1" s="1"/>
  <c r="G2085" i="1" s="1"/>
  <c r="G2086" i="1" s="1"/>
  <c r="G2087" i="1" s="1"/>
  <c r="G2088" i="1" s="1"/>
  <c r="G2089" i="1" s="1"/>
  <c r="G2090" i="1" s="1"/>
  <c r="G2091" i="1" s="1"/>
  <c r="G2092" i="1" s="1"/>
  <c r="G2093" i="1" s="1"/>
  <c r="G2094" i="1" s="1"/>
  <c r="G2095" i="1" s="1"/>
  <c r="G2096" i="1" s="1"/>
  <c r="G2097" i="1" s="1"/>
  <c r="G2111" i="1"/>
  <c r="G2112" i="1" s="1"/>
  <c r="G2165" i="1"/>
  <c r="G2189" i="1"/>
  <c r="G2190" i="1" s="1"/>
  <c r="G2191" i="1" s="1"/>
  <c r="G2192" i="1" s="1"/>
  <c r="G2193" i="1" s="1"/>
  <c r="G2238" i="1"/>
  <c r="G2287" i="1"/>
  <c r="G2288" i="1" s="1"/>
  <c r="G2289" i="1" s="1"/>
  <c r="G2290" i="1" s="1"/>
  <c r="G2291" i="1" s="1"/>
  <c r="G2292" i="1" s="1"/>
  <c r="G2670" i="1"/>
  <c r="G2671" i="1" s="1"/>
  <c r="G2672" i="1" s="1"/>
  <c r="G2673" i="1" s="1"/>
  <c r="G2674" i="1" s="1"/>
  <c r="G2675" i="1" s="1"/>
  <c r="G2676" i="1" s="1"/>
  <c r="G2677" i="1" s="1"/>
  <c r="G2678" i="1" s="1"/>
  <c r="G2679" i="1" s="1"/>
  <c r="G2680" i="1" s="1"/>
  <c r="G2681" i="1" s="1"/>
  <c r="G2682" i="1" s="1"/>
  <c r="G2683" i="1" s="1"/>
  <c r="G2684" i="1" s="1"/>
  <c r="G2685" i="1" s="1"/>
  <c r="G2686" i="1" s="1"/>
  <c r="G2687" i="1" s="1"/>
  <c r="G2688" i="1" s="1"/>
  <c r="G2689" i="1" s="1"/>
  <c r="G2690" i="1" s="1"/>
  <c r="G2691" i="1" s="1"/>
  <c r="G2692" i="1" s="1"/>
  <c r="G2693" i="1" s="1"/>
  <c r="G2694" i="1" s="1"/>
  <c r="G2695" i="1" s="1"/>
  <c r="G2696" i="1" s="1"/>
  <c r="G2697" i="1" s="1"/>
  <c r="G2698" i="1" s="1"/>
  <c r="G2054" i="1"/>
  <c r="G2055" i="1" s="1"/>
  <c r="G2056" i="1" s="1"/>
  <c r="G2057" i="1" s="1"/>
  <c r="G2058" i="1" s="1"/>
  <c r="G2059" i="1" s="1"/>
  <c r="G2060" i="1" s="1"/>
  <c r="G2061" i="1" s="1"/>
  <c r="G2062" i="1" s="1"/>
  <c r="G2063" i="1" s="1"/>
  <c r="G2064" i="1" s="1"/>
  <c r="G2065" i="1" s="1"/>
  <c r="G2066" i="1" s="1"/>
  <c r="G2067" i="1" s="1"/>
  <c r="G2068" i="1" s="1"/>
  <c r="G2069" i="1" s="1"/>
  <c r="G2070" i="1" s="1"/>
  <c r="G2142" i="1"/>
  <c r="G2286" i="1"/>
  <c r="G2316" i="1"/>
  <c r="G2317" i="1" s="1"/>
  <c r="G2318" i="1" s="1"/>
  <c r="G2319" i="1" s="1"/>
  <c r="G2320" i="1" s="1"/>
  <c r="G2321" i="1" s="1"/>
  <c r="G2322" i="1" s="1"/>
  <c r="G2324" i="1"/>
  <c r="G2325" i="1" s="1"/>
  <c r="G2326" i="1" s="1"/>
  <c r="G2327" i="1" s="1"/>
  <c r="G2328" i="1" s="1"/>
  <c r="G2329" i="1" s="1"/>
  <c r="G2330" i="1" s="1"/>
  <c r="G2331" i="1" s="1"/>
  <c r="G2332" i="1" s="1"/>
  <c r="G2786" i="1"/>
  <c r="G2787" i="1" s="1"/>
  <c r="G2788" i="1" s="1"/>
  <c r="G2789" i="1" s="1"/>
  <c r="G2790" i="1" s="1"/>
  <c r="G2791" i="1" s="1"/>
  <c r="G2792" i="1" s="1"/>
  <c r="G2793" i="1" s="1"/>
  <c r="G2794" i="1" s="1"/>
  <c r="G2795" i="1" s="1"/>
  <c r="G2796" i="1" s="1"/>
  <c r="G2797" i="1" s="1"/>
  <c r="G2798" i="1" s="1"/>
  <c r="G2799" i="1" s="1"/>
  <c r="G2800" i="1" s="1"/>
  <c r="G2801" i="1" s="1"/>
  <c r="G2802" i="1" s="1"/>
  <c r="G2803" i="1" s="1"/>
  <c r="G2804" i="1" s="1"/>
  <c r="G2805" i="1" s="1"/>
  <c r="G2806" i="1" s="1"/>
  <c r="G2807" i="1" s="1"/>
  <c r="G2808" i="1" s="1"/>
  <c r="G2809" i="1" s="1"/>
  <c r="G2810" i="1" s="1"/>
  <c r="G2811" i="1" s="1"/>
  <c r="G2812" i="1" s="1"/>
  <c r="G2813" i="1" s="1"/>
  <c r="G2814" i="1" s="1"/>
  <c r="G2815" i="1" s="1"/>
  <c r="G2816" i="1" s="1"/>
  <c r="G2817" i="1" s="1"/>
  <c r="G2818" i="1" s="1"/>
  <c r="G2819" i="1" s="1"/>
  <c r="G2820" i="1" s="1"/>
  <c r="G2821" i="1" s="1"/>
  <c r="G2822" i="1" s="1"/>
  <c r="G2823" i="1" s="1"/>
  <c r="G2824" i="1" s="1"/>
  <c r="G2825" i="1" s="1"/>
  <c r="G2826" i="1" s="1"/>
  <c r="G2827" i="1" s="1"/>
  <c r="G2828" i="1" s="1"/>
  <c r="G2829" i="1" s="1"/>
  <c r="G2830" i="1" s="1"/>
  <c r="G2831" i="1" s="1"/>
  <c r="G2832" i="1" s="1"/>
  <c r="G2833" i="1" s="1"/>
  <c r="G2834" i="1" s="1"/>
  <c r="G2835" i="1" s="1"/>
  <c r="G2836" i="1" s="1"/>
  <c r="G2837" i="1" s="1"/>
  <c r="G2838" i="1" s="1"/>
  <c r="G2839" i="1" s="1"/>
  <c r="G2840" i="1" s="1"/>
  <c r="G2841" i="1" s="1"/>
  <c r="G2842" i="1" s="1"/>
  <c r="G2843" i="1" s="1"/>
  <c r="G2844" i="1" s="1"/>
  <c r="G2446" i="1"/>
  <c r="G2468" i="1"/>
  <c r="G2738" i="1"/>
  <c r="G2739" i="1" s="1"/>
  <c r="G2740" i="1" s="1"/>
  <c r="G2741" i="1" s="1"/>
  <c r="G2742" i="1" s="1"/>
  <c r="G2743" i="1" s="1"/>
  <c r="G2744" i="1" s="1"/>
  <c r="G2745" i="1" s="1"/>
  <c r="G2746" i="1" s="1"/>
  <c r="G2747" i="1" s="1"/>
  <c r="G2748" i="1" s="1"/>
  <c r="G2749" i="1" s="1"/>
  <c r="G2750" i="1" s="1"/>
  <c r="G2751" i="1" s="1"/>
  <c r="G2752" i="1" s="1"/>
  <c r="G2753" i="1" s="1"/>
  <c r="G2754" i="1" s="1"/>
  <c r="G2769" i="1"/>
  <c r="G2770" i="1" s="1"/>
  <c r="G2771" i="1" s="1"/>
  <c r="G2772" i="1" s="1"/>
  <c r="G2773" i="1" s="1"/>
  <c r="G2774" i="1" s="1"/>
  <c r="G2775" i="1" s="1"/>
  <c r="G2776" i="1" s="1"/>
  <c r="G2777" i="1" s="1"/>
  <c r="G2778" i="1" s="1"/>
  <c r="G2779" i="1" s="1"/>
  <c r="G2780" i="1" s="1"/>
  <c r="G2781" i="1" s="1"/>
  <c r="G2782" i="1" s="1"/>
  <c r="G2783" i="1" s="1"/>
  <c r="G2784" i="1" s="1"/>
  <c r="G2845" i="1"/>
  <c r="G2205" i="1"/>
  <c r="G2210" i="1"/>
  <c r="G2211" i="1" s="1"/>
  <c r="G2212" i="1" s="1"/>
  <c r="G2213" i="1" s="1"/>
  <c r="G2214" i="1" s="1"/>
  <c r="G2215" i="1" s="1"/>
  <c r="G2216" i="1" s="1"/>
  <c r="G2217" i="1" s="1"/>
  <c r="G2218" i="1" s="1"/>
  <c r="G2219" i="1" s="1"/>
  <c r="G2220" i="1" s="1"/>
  <c r="G2221" i="1" s="1"/>
  <c r="G2222" i="1" s="1"/>
  <c r="G2223" i="1" s="1"/>
  <c r="G2224" i="1" s="1"/>
  <c r="G2225" i="1" s="1"/>
  <c r="G2226" i="1" s="1"/>
  <c r="G2227" i="1" s="1"/>
  <c r="G2228" i="1" s="1"/>
  <c r="G2229" i="1" s="1"/>
  <c r="G2230" i="1" s="1"/>
  <c r="G2231" i="1" s="1"/>
  <c r="G2232" i="1" s="1"/>
  <c r="G2233" i="1" s="1"/>
  <c r="G2234" i="1" s="1"/>
  <c r="G2235" i="1" s="1"/>
  <c r="G2379" i="1"/>
  <c r="G2481" i="1"/>
  <c r="G2482" i="1" s="1"/>
  <c r="G2483" i="1" s="1"/>
  <c r="G2484" i="1" s="1"/>
  <c r="G2485" i="1" s="1"/>
  <c r="G2486" i="1" s="1"/>
  <c r="G2487" i="1" s="1"/>
  <c r="G2488" i="1" s="1"/>
  <c r="G2489" i="1" s="1"/>
  <c r="G2490" i="1" s="1"/>
  <c r="G2491" i="1" s="1"/>
  <c r="G2492" i="1" s="1"/>
  <c r="G2493" i="1" s="1"/>
  <c r="G2494" i="1" s="1"/>
  <c r="G2495" i="1" s="1"/>
  <c r="G2496" i="1" s="1"/>
  <c r="G2497" i="1" s="1"/>
  <c r="G2498" i="1" s="1"/>
  <c r="G2499" i="1" s="1"/>
  <c r="G2500" i="1" s="1"/>
  <c r="G2501" i="1" s="1"/>
  <c r="G2502" i="1" s="1"/>
  <c r="G2503" i="1" s="1"/>
  <c r="G2504" i="1" s="1"/>
  <c r="G2505" i="1" s="1"/>
  <c r="G2506" i="1" s="1"/>
  <c r="G2507" i="1" s="1"/>
  <c r="G2508" i="1" s="1"/>
  <c r="G2509" i="1" s="1"/>
  <c r="G2510" i="1" s="1"/>
  <c r="G2511" i="1" s="1"/>
  <c r="G2512" i="1" s="1"/>
  <c r="G2513" i="1" s="1"/>
  <c r="G2514" i="1" s="1"/>
  <c r="G2515" i="1" s="1"/>
  <c r="G2516" i="1" s="1"/>
  <c r="G2517" i="1" s="1"/>
  <c r="G2518" i="1" s="1"/>
  <c r="G2519" i="1" s="1"/>
  <c r="G2520" i="1" s="1"/>
  <c r="G2521" i="1" s="1"/>
  <c r="G2522" i="1" s="1"/>
  <c r="G2523" i="1" s="1"/>
  <c r="G2524" i="1" s="1"/>
  <c r="G2525" i="1" s="1"/>
  <c r="G2526" i="1" s="1"/>
  <c r="G2527" i="1" s="1"/>
  <c r="G2528" i="1" s="1"/>
  <c r="G2529" i="1" s="1"/>
  <c r="G2530" i="1" s="1"/>
  <c r="G2531" i="1" s="1"/>
  <c r="G2532" i="1" s="1"/>
  <c r="G2533" i="1" s="1"/>
  <c r="G2534" i="1" s="1"/>
  <c r="G2535" i="1" s="1"/>
  <c r="G2536" i="1" s="1"/>
  <c r="G2537" i="1" s="1"/>
  <c r="G2538" i="1" s="1"/>
  <c r="G2539" i="1" s="1"/>
  <c r="G2540" i="1" s="1"/>
  <c r="G2541" i="1" s="1"/>
  <c r="G2542" i="1" s="1"/>
  <c r="G2543" i="1" s="1"/>
  <c r="G2544" i="1" s="1"/>
  <c r="G2545" i="1" s="1"/>
  <c r="G2546" i="1" s="1"/>
  <c r="G2547" i="1" s="1"/>
  <c r="G2548" i="1" s="1"/>
  <c r="G2549" i="1" s="1"/>
  <c r="G2550" i="1" s="1"/>
  <c r="G2551" i="1" s="1"/>
  <c r="G2552" i="1" s="1"/>
  <c r="G2553" i="1" s="1"/>
  <c r="G2554" i="1" s="1"/>
  <c r="G2555" i="1" s="1"/>
  <c r="G2556" i="1" s="1"/>
  <c r="G2557" i="1" s="1"/>
  <c r="G2558" i="1" s="1"/>
  <c r="G2559" i="1" s="1"/>
  <c r="G2560" i="1" s="1"/>
  <c r="G2561" i="1" s="1"/>
  <c r="G2562" i="1" s="1"/>
  <c r="G2563" i="1" s="1"/>
  <c r="G2564" i="1" s="1"/>
  <c r="G2565" i="1" s="1"/>
  <c r="G2566" i="1" s="1"/>
  <c r="G2567" i="1" s="1"/>
  <c r="G2568" i="1" s="1"/>
  <c r="G2569" i="1" s="1"/>
  <c r="G2570" i="1" s="1"/>
  <c r="G2571" i="1" s="1"/>
  <c r="G2572" i="1" s="1"/>
  <c r="G2573" i="1" s="1"/>
  <c r="G2574" i="1" s="1"/>
  <c r="G2575" i="1" s="1"/>
  <c r="G2576" i="1" s="1"/>
  <c r="G2577" i="1" s="1"/>
  <c r="G2578" i="1" s="1"/>
  <c r="G2579" i="1" s="1"/>
  <c r="G2580" i="1" s="1"/>
  <c r="G2581" i="1" s="1"/>
  <c r="G2582" i="1" s="1"/>
  <c r="G2583" i="1" s="1"/>
  <c r="G2584" i="1" s="1"/>
  <c r="G2585" i="1" s="1"/>
  <c r="G2586" i="1" s="1"/>
  <c r="G2587" i="1" s="1"/>
  <c r="G2588" i="1" s="1"/>
  <c r="G2589" i="1" s="1"/>
  <c r="G2590" i="1" s="1"/>
  <c r="G2591" i="1" s="1"/>
  <c r="G2592" i="1" s="1"/>
  <c r="G2593" i="1" s="1"/>
  <c r="G2594" i="1" s="1"/>
  <c r="G2595" i="1" s="1"/>
  <c r="G2596" i="1" s="1"/>
  <c r="G2597" i="1" s="1"/>
  <c r="G2598" i="1" s="1"/>
  <c r="G2599" i="1" s="1"/>
  <c r="G2600" i="1" s="1"/>
  <c r="G2601" i="1" s="1"/>
  <c r="G2602" i="1" s="1"/>
  <c r="G2603" i="1" s="1"/>
  <c r="G2604" i="1" s="1"/>
  <c r="G2785" i="1"/>
  <c r="G2865" i="1"/>
  <c r="G2628" i="1"/>
  <c r="G2629" i="1" s="1"/>
  <c r="G2630" i="1" s="1"/>
  <c r="G2631" i="1" s="1"/>
  <c r="G2632" i="1" s="1"/>
  <c r="G2633" i="1" s="1"/>
  <c r="G2634" i="1" s="1"/>
  <c r="G2635" i="1" s="1"/>
  <c r="G2636" i="1" s="1"/>
  <c r="G2637" i="1" s="1"/>
  <c r="G2638" i="1" s="1"/>
  <c r="G2639" i="1" s="1"/>
  <c r="G2640" i="1" s="1"/>
  <c r="G2641" i="1" s="1"/>
  <c r="G2642" i="1" s="1"/>
  <c r="G2643" i="1" s="1"/>
  <c r="G2644" i="1" s="1"/>
  <c r="G2645" i="1" s="1"/>
  <c r="G2647" i="1"/>
  <c r="G2648" i="1" s="1"/>
  <c r="G2649" i="1" s="1"/>
  <c r="G2650" i="1" s="1"/>
  <c r="G2651" i="1" s="1"/>
  <c r="G2652" i="1" s="1"/>
  <c r="G2653" i="1" s="1"/>
  <c r="G2654" i="1" s="1"/>
  <c r="G2655" i="1" s="1"/>
  <c r="G2656" i="1" s="1"/>
  <c r="G2657" i="1" s="1"/>
  <c r="G2658" i="1" s="1"/>
  <c r="G2659" i="1" s="1"/>
  <c r="G2660" i="1" s="1"/>
  <c r="G2661" i="1" s="1"/>
  <c r="G2662" i="1" s="1"/>
  <c r="G2663" i="1" s="1"/>
  <c r="G2664" i="1" s="1"/>
  <c r="G2665" i="1" s="1"/>
  <c r="G2666" i="1" s="1"/>
  <c r="G2667" i="1" s="1"/>
  <c r="G2668" i="1" s="1"/>
  <c r="G2922" i="1"/>
  <c r="G3343" i="1"/>
  <c r="G3344" i="1" s="1"/>
  <c r="G3345" i="1" s="1"/>
  <c r="G3346" i="1" s="1"/>
  <c r="G3347" i="1" s="1"/>
  <c r="G3348" i="1" s="1"/>
  <c r="G3349" i="1" s="1"/>
  <c r="G3342" i="1"/>
  <c r="G3148" i="1"/>
  <c r="G3149" i="1" s="1"/>
  <c r="G3150" i="1" s="1"/>
  <c r="G3151" i="1" s="1"/>
  <c r="G3152" i="1" s="1"/>
  <c r="G3153" i="1" s="1"/>
  <c r="G3154" i="1" s="1"/>
  <c r="G3155" i="1" s="1"/>
  <c r="G3156" i="1" s="1"/>
  <c r="G3157" i="1" s="1"/>
  <c r="G3158" i="1" s="1"/>
  <c r="G3159" i="1" s="1"/>
  <c r="G3160" i="1" s="1"/>
  <c r="G3161" i="1" s="1"/>
  <c r="G3162" i="1" s="1"/>
  <c r="G3163" i="1" s="1"/>
  <c r="G3164" i="1" s="1"/>
  <c r="G3165" i="1" s="1"/>
  <c r="G3166" i="1" s="1"/>
  <c r="G3167" i="1" s="1"/>
  <c r="G3168" i="1" s="1"/>
  <c r="G3169" i="1" s="1"/>
  <c r="G3170" i="1" s="1"/>
  <c r="G3171" i="1" s="1"/>
  <c r="G3172" i="1" s="1"/>
  <c r="G3173" i="1" s="1"/>
  <c r="G3174" i="1" s="1"/>
  <c r="G3175" i="1" s="1"/>
  <c r="G3176" i="1" s="1"/>
  <c r="G3177" i="1" s="1"/>
  <c r="G3178" i="1" s="1"/>
  <c r="G3179" i="1" s="1"/>
  <c r="G3180" i="1" s="1"/>
  <c r="G3181" i="1" s="1"/>
  <c r="G3182" i="1" s="1"/>
  <c r="G3183" i="1" s="1"/>
  <c r="G3184" i="1" s="1"/>
  <c r="G3185" i="1" s="1"/>
  <c r="G3186" i="1" s="1"/>
  <c r="G3187" i="1" s="1"/>
  <c r="G3188" i="1" s="1"/>
  <c r="G3189" i="1" s="1"/>
  <c r="G3190" i="1" s="1"/>
  <c r="G3191" i="1" s="1"/>
  <c r="G3192" i="1" s="1"/>
  <c r="G3193" i="1" s="1"/>
  <c r="G3351" i="1"/>
  <c r="G3352" i="1" s="1"/>
  <c r="G3350" i="1"/>
  <c r="G3908" i="1"/>
  <c r="G2846" i="1"/>
  <c r="G2847" i="1" s="1"/>
  <c r="G2848" i="1" s="1"/>
  <c r="G2849" i="1" s="1"/>
  <c r="G2850" i="1" s="1"/>
  <c r="G2851" i="1" s="1"/>
  <c r="G2852" i="1" s="1"/>
  <c r="G2853" i="1" s="1"/>
  <c r="G2854" i="1" s="1"/>
  <c r="G2855" i="1" s="1"/>
  <c r="G2856" i="1" s="1"/>
  <c r="G2857" i="1" s="1"/>
  <c r="G2858" i="1" s="1"/>
  <c r="G2859" i="1" s="1"/>
  <c r="G2860" i="1" s="1"/>
  <c r="G2861" i="1" s="1"/>
  <c r="G2862" i="1" s="1"/>
  <c r="G2863" i="1" s="1"/>
  <c r="G2864" i="1" s="1"/>
  <c r="G2870" i="1"/>
  <c r="G2871" i="1" s="1"/>
  <c r="G2872" i="1" s="1"/>
  <c r="G2873" i="1" s="1"/>
  <c r="G2969" i="1"/>
  <c r="G2970" i="1" s="1"/>
  <c r="G2971" i="1" s="1"/>
  <c r="G2972" i="1" s="1"/>
  <c r="G2973" i="1" s="1"/>
  <c r="G2974" i="1" s="1"/>
  <c r="G2975" i="1" s="1"/>
  <c r="G2976" i="1" s="1"/>
  <c r="G2977" i="1" s="1"/>
  <c r="G2978" i="1" s="1"/>
  <c r="G2979" i="1" s="1"/>
  <c r="G2980" i="1" s="1"/>
  <c r="G3053" i="1"/>
  <c r="G2875" i="1"/>
  <c r="G2876" i="1" s="1"/>
  <c r="G2877" i="1" s="1"/>
  <c r="G2878" i="1" s="1"/>
  <c r="G2879" i="1" s="1"/>
  <c r="G2880" i="1" s="1"/>
  <c r="G2881" i="1" s="1"/>
  <c r="G2883" i="1"/>
  <c r="G2884" i="1" s="1"/>
  <c r="G2885" i="1" s="1"/>
  <c r="G2886" i="1" s="1"/>
  <c r="G2887" i="1" s="1"/>
  <c r="G2888" i="1" s="1"/>
  <c r="G2889" i="1" s="1"/>
  <c r="G2890" i="1" s="1"/>
  <c r="G2891" i="1" s="1"/>
  <c r="G2892" i="1" s="1"/>
  <c r="G2893" i="1" s="1"/>
  <c r="G2894" i="1" s="1"/>
  <c r="G2895" i="1" s="1"/>
  <c r="G2896" i="1" s="1"/>
  <c r="G2897" i="1" s="1"/>
  <c r="G2898" i="1" s="1"/>
  <c r="G2899" i="1" s="1"/>
  <c r="G2900" i="1" s="1"/>
  <c r="G2901" i="1" s="1"/>
  <c r="G2902" i="1" s="1"/>
  <c r="G2903" i="1" s="1"/>
  <c r="G2904" i="1" s="1"/>
  <c r="G2905" i="1" s="1"/>
  <c r="G2906" i="1" s="1"/>
  <c r="G2907" i="1" s="1"/>
  <c r="G2908" i="1" s="1"/>
  <c r="G2909" i="1" s="1"/>
  <c r="G2910" i="1" s="1"/>
  <c r="G2911" i="1" s="1"/>
  <c r="G2912" i="1" s="1"/>
  <c r="G2913" i="1" s="1"/>
  <c r="G2914" i="1" s="1"/>
  <c r="G2915" i="1" s="1"/>
  <c r="G2916" i="1" s="1"/>
  <c r="G2917" i="1" s="1"/>
  <c r="G2918" i="1" s="1"/>
  <c r="G2919" i="1" s="1"/>
  <c r="G2920" i="1" s="1"/>
  <c r="G2921" i="1" s="1"/>
  <c r="G2947" i="1"/>
  <c r="G2948" i="1" s="1"/>
  <c r="G2949" i="1" s="1"/>
  <c r="G2950" i="1" s="1"/>
  <c r="G2951" i="1" s="1"/>
  <c r="G2952" i="1" s="1"/>
  <c r="G2954" i="1"/>
  <c r="G2955" i="1" s="1"/>
  <c r="G2956" i="1" s="1"/>
  <c r="G2957" i="1" s="1"/>
  <c r="G2958" i="1" s="1"/>
  <c r="G2959" i="1" s="1"/>
  <c r="G2960" i="1" s="1"/>
  <c r="G2961" i="1" s="1"/>
  <c r="G2962" i="1" s="1"/>
  <c r="G2963" i="1" s="1"/>
  <c r="G2964" i="1" s="1"/>
  <c r="G2965" i="1" s="1"/>
  <c r="G2966" i="1" s="1"/>
  <c r="G2967" i="1" s="1"/>
  <c r="G3382" i="1"/>
  <c r="G3383" i="1" s="1"/>
  <c r="G3384" i="1" s="1"/>
  <c r="G3385" i="1" s="1"/>
  <c r="G3386" i="1" s="1"/>
  <c r="G3105" i="1"/>
  <c r="G3135" i="1"/>
  <c r="G3414" i="1"/>
  <c r="G2869" i="1"/>
  <c r="G3334" i="1"/>
  <c r="G3037" i="1"/>
  <c r="G3402" i="1"/>
  <c r="G3403" i="1" s="1"/>
  <c r="G3404" i="1" s="1"/>
  <c r="G3405" i="1" s="1"/>
  <c r="G3406" i="1" s="1"/>
  <c r="G3407" i="1" s="1"/>
  <c r="G3408" i="1" s="1"/>
  <c r="G3409" i="1" s="1"/>
  <c r="G3410" i="1" s="1"/>
  <c r="G3411" i="1" s="1"/>
  <c r="G3412" i="1" s="1"/>
  <c r="G3340" i="1"/>
  <c r="G3341" i="1" s="1"/>
  <c r="G3372" i="1"/>
  <c r="G3388" i="1"/>
  <c r="G3389" i="1" s="1"/>
  <c r="G3390" i="1" s="1"/>
  <c r="G3391" i="1" s="1"/>
  <c r="G3392" i="1" s="1"/>
  <c r="G3393" i="1" s="1"/>
  <c r="G3394" i="1" s="1"/>
  <c r="G3395" i="1" s="1"/>
  <c r="G3396" i="1" s="1"/>
  <c r="G3397" i="1" s="1"/>
  <c r="G3398" i="1" s="1"/>
  <c r="G3399" i="1" s="1"/>
  <c r="G3400" i="1" s="1"/>
  <c r="G3659" i="1"/>
  <c r="G3416" i="1"/>
  <c r="G3417" i="1" s="1"/>
  <c r="G3418" i="1" s="1"/>
  <c r="G3419" i="1" s="1"/>
  <c r="G3420" i="1" s="1"/>
  <c r="G3421" i="1" s="1"/>
  <c r="G3422" i="1" s="1"/>
  <c r="G3423" i="1" s="1"/>
  <c r="G3424" i="1" s="1"/>
  <c r="G3425" i="1" s="1"/>
  <c r="G3426" i="1" s="1"/>
  <c r="G3427" i="1" s="1"/>
  <c r="G3428" i="1" s="1"/>
  <c r="G3429" i="1" s="1"/>
  <c r="G3430" i="1" s="1"/>
  <c r="G3431" i="1" s="1"/>
  <c r="G3432" i="1" s="1"/>
  <c r="G3433" i="1" s="1"/>
  <c r="G3434" i="1" s="1"/>
  <c r="G3435" i="1" s="1"/>
  <c r="G3436" i="1" s="1"/>
  <c r="G3437" i="1" s="1"/>
  <c r="G3438" i="1" s="1"/>
  <c r="G3707" i="1"/>
  <c r="G3837" i="1"/>
  <c r="G3749" i="1"/>
  <c r="G3195" i="1"/>
  <c r="G3196" i="1" s="1"/>
  <c r="G3197" i="1" s="1"/>
  <c r="G3198" i="1" s="1"/>
  <c r="G3199" i="1" s="1"/>
  <c r="G3200" i="1" s="1"/>
  <c r="G3201" i="1" s="1"/>
  <c r="G3202" i="1" s="1"/>
  <c r="G3203" i="1" s="1"/>
  <c r="G3204" i="1" s="1"/>
  <c r="G3205" i="1" s="1"/>
  <c r="G3206" i="1" s="1"/>
  <c r="G3207" i="1" s="1"/>
  <c r="G3208" i="1" s="1"/>
  <c r="G3209" i="1" s="1"/>
  <c r="G3210" i="1" s="1"/>
  <c r="G3211" i="1" s="1"/>
  <c r="G3212" i="1" s="1"/>
  <c r="G3213" i="1" s="1"/>
  <c r="G3214" i="1" s="1"/>
  <c r="G3215" i="1" s="1"/>
  <c r="G3216" i="1" s="1"/>
  <c r="G3217" i="1" s="1"/>
  <c r="G3218" i="1" s="1"/>
  <c r="G3219" i="1" s="1"/>
  <c r="G3220" i="1" s="1"/>
  <c r="G3221" i="1" s="1"/>
  <c r="G3222" i="1" s="1"/>
  <c r="G3223" i="1" s="1"/>
  <c r="G3224" i="1" s="1"/>
  <c r="G3225" i="1" s="1"/>
  <c r="G3226" i="1" s="1"/>
  <c r="G3227" i="1" s="1"/>
  <c r="G3228" i="1" s="1"/>
  <c r="G3229" i="1" s="1"/>
  <c r="G3230" i="1" s="1"/>
  <c r="G3231" i="1" s="1"/>
  <c r="G3232" i="1" s="1"/>
  <c r="G3233" i="1" s="1"/>
  <c r="G3235" i="1"/>
  <c r="G3236" i="1" s="1"/>
  <c r="G3237" i="1" s="1"/>
  <c r="G3238" i="1" s="1"/>
  <c r="G3239" i="1" s="1"/>
  <c r="G3240" i="1" s="1"/>
  <c r="G3241" i="1" s="1"/>
  <c r="G3242" i="1" s="1"/>
  <c r="G3243" i="1" s="1"/>
  <c r="G3244" i="1" s="1"/>
  <c r="G3245" i="1" s="1"/>
  <c r="G3246" i="1" s="1"/>
  <c r="G3247" i="1" s="1"/>
  <c r="G3248" i="1" s="1"/>
  <c r="G3249" i="1"/>
  <c r="G3288" i="1"/>
  <c r="G3304" i="1"/>
  <c r="G3305" i="1" s="1"/>
  <c r="G3306" i="1" s="1"/>
  <c r="G3307" i="1" s="1"/>
  <c r="G3308" i="1" s="1"/>
  <c r="G3309" i="1" s="1"/>
  <c r="G3310" i="1" s="1"/>
  <c r="G3312" i="1"/>
  <c r="G3313" i="1" s="1"/>
  <c r="G3314" i="1" s="1"/>
  <c r="G3315" i="1" s="1"/>
  <c r="G3316" i="1" s="1"/>
  <c r="G3317" i="1" s="1"/>
  <c r="G3318" i="1" s="1"/>
  <c r="G3319" i="1" s="1"/>
  <c r="G3320" i="1" s="1"/>
  <c r="G3321" i="1" s="1"/>
  <c r="G3322" i="1" s="1"/>
  <c r="G3323" i="1" s="1"/>
  <c r="G3324" i="1" s="1"/>
  <c r="G3325" i="1" s="1"/>
  <c r="G3326" i="1" s="1"/>
  <c r="G3327" i="1" s="1"/>
  <c r="G3328" i="1" s="1"/>
  <c r="G3336" i="1"/>
  <c r="G3337" i="1" s="1"/>
  <c r="G3338" i="1" s="1"/>
  <c r="G3368" i="1"/>
  <c r="G3520" i="1"/>
  <c r="G3838" i="1"/>
  <c r="G3839" i="1" s="1"/>
  <c r="G3038" i="1"/>
  <c r="G3039" i="1" s="1"/>
  <c r="G3040" i="1" s="1"/>
  <c r="G3041" i="1" s="1"/>
  <c r="G3042" i="1" s="1"/>
  <c r="G3043" i="1" s="1"/>
  <c r="G3044" i="1" s="1"/>
  <c r="G3045" i="1" s="1"/>
  <c r="G3046" i="1" s="1"/>
  <c r="G3047" i="1" s="1"/>
  <c r="G3048" i="1" s="1"/>
  <c r="G3049" i="1" s="1"/>
  <c r="G3050" i="1" s="1"/>
  <c r="G3051" i="1" s="1"/>
  <c r="G3052" i="1" s="1"/>
  <c r="G3054" i="1"/>
  <c r="G3055" i="1" s="1"/>
  <c r="G3056" i="1" s="1"/>
  <c r="G3057" i="1" s="1"/>
  <c r="G3058" i="1" s="1"/>
  <c r="G3059" i="1" s="1"/>
  <c r="G3060" i="1" s="1"/>
  <c r="G3061" i="1" s="1"/>
  <c r="G3062" i="1" s="1"/>
  <c r="G3063" i="1" s="1"/>
  <c r="G3064" i="1" s="1"/>
  <c r="G3065" i="1" s="1"/>
  <c r="G3066" i="1" s="1"/>
  <c r="G3067" i="1" s="1"/>
  <c r="G3068" i="1" s="1"/>
  <c r="G3070" i="1"/>
  <c r="G3071" i="1" s="1"/>
  <c r="G3072" i="1" s="1"/>
  <c r="G3073" i="1" s="1"/>
  <c r="G3074" i="1" s="1"/>
  <c r="G3075" i="1" s="1"/>
  <c r="G3076" i="1" s="1"/>
  <c r="G3077" i="1" s="1"/>
  <c r="G3078" i="1" s="1"/>
  <c r="G3079" i="1" s="1"/>
  <c r="G3080" i="1" s="1"/>
  <c r="G3081" i="1" s="1"/>
  <c r="G3082" i="1" s="1"/>
  <c r="G3083" i="1" s="1"/>
  <c r="G3084" i="1" s="1"/>
  <c r="G3085" i="1" s="1"/>
  <c r="G3086" i="1" s="1"/>
  <c r="G3087" i="1" s="1"/>
  <c r="G3088" i="1" s="1"/>
  <c r="G3089" i="1" s="1"/>
  <c r="G3090" i="1" s="1"/>
  <c r="G3091" i="1" s="1"/>
  <c r="G3092" i="1" s="1"/>
  <c r="G3093" i="1" s="1"/>
  <c r="G3094" i="1" s="1"/>
  <c r="G3095" i="1" s="1"/>
  <c r="G3096" i="1" s="1"/>
  <c r="G3097" i="1" s="1"/>
  <c r="G3098" i="1" s="1"/>
  <c r="G3099" i="1" s="1"/>
  <c r="G3100" i="1" s="1"/>
  <c r="G3101" i="1" s="1"/>
  <c r="G3102" i="1" s="1"/>
  <c r="G3103" i="1" s="1"/>
  <c r="G3104" i="1" s="1"/>
  <c r="G3373" i="1"/>
  <c r="G3374" i="1" s="1"/>
  <c r="G3375" i="1" s="1"/>
  <c r="G3376" i="1" s="1"/>
  <c r="G3377" i="1" s="1"/>
  <c r="G3378" i="1" s="1"/>
  <c r="G3379" i="1" s="1"/>
  <c r="G3380" i="1" s="1"/>
  <c r="G3381" i="1"/>
  <c r="G3401" i="1"/>
  <c r="G3475" i="1"/>
  <c r="G3476" i="1" s="1"/>
  <c r="G3477" i="1" s="1"/>
  <c r="G3478" i="1" s="1"/>
  <c r="G3479" i="1" s="1"/>
  <c r="G3480" i="1" s="1"/>
  <c r="G3481" i="1" s="1"/>
  <c r="G3482" i="1" s="1"/>
  <c r="G3483" i="1" s="1"/>
  <c r="G3484" i="1" s="1"/>
  <c r="G3485" i="1" s="1"/>
  <c r="G3486" i="1" s="1"/>
  <c r="G3487" i="1" s="1"/>
  <c r="G3488" i="1" s="1"/>
  <c r="G3489" i="1" s="1"/>
  <c r="G3490" i="1" s="1"/>
  <c r="G3491" i="1" s="1"/>
  <c r="G3492" i="1" s="1"/>
  <c r="G3493" i="1" s="1"/>
  <c r="G3494" i="1" s="1"/>
  <c r="G3495" i="1" s="1"/>
  <c r="G3496" i="1" s="1"/>
  <c r="G3497" i="1" s="1"/>
  <c r="G3498" i="1" s="1"/>
  <c r="G3499" i="1" s="1"/>
  <c r="G3500" i="1" s="1"/>
  <c r="G3501" i="1" s="1"/>
  <c r="G3502" i="1" s="1"/>
  <c r="G3503" i="1" s="1"/>
  <c r="G3504" i="1" s="1"/>
  <c r="G3505" i="1" s="1"/>
  <c r="G3506" i="1" s="1"/>
  <c r="G3507" i="1" s="1"/>
  <c r="G3508" i="1" s="1"/>
  <c r="G3625" i="1"/>
  <c r="G3626" i="1" s="1"/>
  <c r="G3627" i="1" s="1"/>
  <c r="G3628" i="1" s="1"/>
  <c r="G3629" i="1" s="1"/>
  <c r="G3630" i="1" s="1"/>
  <c r="G3631" i="1" s="1"/>
  <c r="G3632" i="1" s="1"/>
  <c r="G3633" i="1" s="1"/>
  <c r="G3634" i="1" s="1"/>
  <c r="G3635" i="1" s="1"/>
  <c r="G3781" i="1"/>
  <c r="G3921" i="1"/>
  <c r="G3922" i="1" s="1"/>
  <c r="G3920" i="1"/>
  <c r="G3512" i="1"/>
  <c r="G3513" i="1" s="1"/>
  <c r="G3514" i="1" s="1"/>
  <c r="G3515" i="1" s="1"/>
  <c r="G3516" i="1" s="1"/>
  <c r="G3517" i="1" s="1"/>
  <c r="G3518" i="1" s="1"/>
  <c r="G3519" i="1" s="1"/>
  <c r="G3861" i="1"/>
  <c r="G3862" i="1" s="1"/>
  <c r="G3863" i="1" s="1"/>
  <c r="G3864" i="1" s="1"/>
  <c r="G3865" i="1" s="1"/>
  <c r="G3866" i="1" s="1"/>
  <c r="G3867" i="1" s="1"/>
  <c r="G3868" i="1" s="1"/>
  <c r="G3869" i="1" s="1"/>
  <c r="G3870" i="1" s="1"/>
  <c r="G3805" i="1"/>
  <c r="G3806" i="1" s="1"/>
  <c r="G3807" i="1" s="1"/>
  <c r="G3808" i="1" s="1"/>
  <c r="G3809" i="1" s="1"/>
  <c r="G3810" i="1" s="1"/>
  <c r="G3811" i="1" s="1"/>
  <c r="G3812" i="1" s="1"/>
  <c r="G3813" i="1" s="1"/>
  <c r="G3814" i="1" s="1"/>
  <c r="G3815" i="1" s="1"/>
  <c r="G3816" i="1" s="1"/>
  <c r="G3817" i="1" s="1"/>
  <c r="G3818" i="1" s="1"/>
  <c r="G3819" i="1" s="1"/>
  <c r="G3820" i="1" s="1"/>
  <c r="G3821" i="1" s="1"/>
  <c r="G3822" i="1" s="1"/>
  <c r="G3893" i="1"/>
  <c r="G3915" i="1"/>
  <c r="G4026" i="1"/>
  <c r="G4027" i="1"/>
  <c r="G4028" i="1" s="1"/>
  <c r="G4029" i="1" s="1"/>
  <c r="G4030" i="1" s="1"/>
  <c r="G4031" i="1" s="1"/>
  <c r="G4032" i="1" s="1"/>
  <c r="G4034" i="1"/>
  <c r="G4035" i="1" s="1"/>
  <c r="G4036" i="1" s="1"/>
  <c r="G3751" i="1"/>
  <c r="G3752" i="1" s="1"/>
  <c r="G3753" i="1" s="1"/>
  <c r="G3754" i="1" s="1"/>
  <c r="G3755" i="1" s="1"/>
  <c r="G3756" i="1" s="1"/>
  <c r="G3757" i="1" s="1"/>
  <c r="G3758" i="1" s="1"/>
  <c r="G3759" i="1" s="1"/>
  <c r="G3760" i="1" s="1"/>
  <c r="G3761" i="1" s="1"/>
  <c r="G3762" i="1" s="1"/>
  <c r="G3763" i="1" s="1"/>
  <c r="G3764" i="1" s="1"/>
  <c r="G3765" i="1" s="1"/>
  <c r="G3767" i="1"/>
  <c r="G3768" i="1" s="1"/>
  <c r="G3769" i="1" s="1"/>
  <c r="G3783" i="1"/>
  <c r="G3823" i="1"/>
  <c r="G3871" i="1"/>
  <c r="G3917" i="1"/>
  <c r="G3918" i="1" s="1"/>
  <c r="G3919" i="1" s="1"/>
  <c r="G3924" i="1"/>
  <c r="G3973" i="1"/>
  <c r="G3974" i="1" s="1"/>
  <c r="G3975" i="1" s="1"/>
  <c r="G3976" i="1" s="1"/>
  <c r="G3977" i="1" s="1"/>
  <c r="G3978" i="1" s="1"/>
  <c r="G3979" i="1" s="1"/>
  <c r="G4037" i="1"/>
  <c r="G3624" i="1"/>
  <c r="G3724" i="1"/>
  <c r="G3725" i="1" s="1"/>
  <c r="G3726" i="1" s="1"/>
  <c r="G3727" i="1" s="1"/>
  <c r="G3728" i="1" s="1"/>
  <c r="G3729" i="1" s="1"/>
  <c r="G3730" i="1" s="1"/>
  <c r="G3731" i="1" s="1"/>
  <c r="G3732" i="1" s="1"/>
  <c r="G3733" i="1" s="1"/>
  <c r="G3734" i="1" s="1"/>
  <c r="G3735" i="1" s="1"/>
  <c r="G3736" i="1" s="1"/>
  <c r="G3737" i="1" s="1"/>
  <c r="G3738" i="1" s="1"/>
  <c r="G3740" i="1"/>
  <c r="G3741" i="1" s="1"/>
  <c r="G3742" i="1" s="1"/>
  <c r="G3743" i="1" s="1"/>
  <c r="G3744" i="1" s="1"/>
  <c r="G3745" i="1" s="1"/>
  <c r="G3746" i="1" s="1"/>
  <c r="G3747" i="1" s="1"/>
  <c r="G3748" i="1" s="1"/>
  <c r="G3780" i="1"/>
  <c r="G3804" i="1"/>
  <c r="G4014" i="1"/>
  <c r="G4015" i="1"/>
  <c r="G3509" i="1"/>
  <c r="G3557" i="1"/>
  <c r="G4038" i="1"/>
  <c r="G4039" i="1" s="1"/>
  <c r="G4040" i="1" s="1"/>
  <c r="G4041" i="1" s="1"/>
  <c r="G4042" i="1" s="1"/>
  <c r="G4043" i="1" s="1"/>
  <c r="G4044" i="1" s="1"/>
  <c r="G4045" i="1" s="1"/>
  <c r="G4046" i="1" s="1"/>
  <c r="G4047" i="1" s="1"/>
  <c r="G4048" i="1" s="1"/>
  <c r="G4049" i="1" s="1"/>
  <c r="G4050" i="1" s="1"/>
  <c r="G3909" i="1"/>
  <c r="G3910" i="1" s="1"/>
  <c r="G3911" i="1" s="1"/>
  <c r="G3912" i="1" s="1"/>
  <c r="G3913" i="1" s="1"/>
  <c r="G3914" i="1" s="1"/>
  <c r="G3941" i="1"/>
  <c r="G3942" i="1" s="1"/>
  <c r="G3943" i="1" s="1"/>
  <c r="G3944" i="1" s="1"/>
  <c r="G3945" i="1" s="1"/>
  <c r="G3946" i="1" s="1"/>
  <c r="G3947" i="1" s="1"/>
  <c r="G4656" i="1"/>
  <c r="G4657" i="1" s="1"/>
  <c r="G4658" i="1" s="1"/>
  <c r="G4659" i="1" s="1"/>
  <c r="G4660" i="1" s="1"/>
  <c r="G4661" i="1" s="1"/>
  <c r="G4662" i="1" s="1"/>
  <c r="G4663" i="1" s="1"/>
  <c r="G4664" i="1" s="1"/>
  <c r="G4665" i="1" s="1"/>
  <c r="G4666" i="1" s="1"/>
  <c r="G4667" i="1" s="1"/>
  <c r="G4668" i="1" s="1"/>
  <c r="G4669" i="1" s="1"/>
  <c r="G4670" i="1" s="1"/>
  <c r="G4671" i="1" s="1"/>
  <c r="G4672" i="1" s="1"/>
  <c r="G4673" i="1" s="1"/>
  <c r="G4655" i="1"/>
  <c r="G4444" i="1"/>
  <c r="G4445" i="1" s="1"/>
  <c r="G4446" i="1" s="1"/>
  <c r="G4094" i="1"/>
  <c r="G4095" i="1" s="1"/>
  <c r="G4096" i="1" s="1"/>
  <c r="G4097" i="1" s="1"/>
  <c r="G4098" i="1" s="1"/>
  <c r="G4099" i="1" s="1"/>
  <c r="G4100" i="1" s="1"/>
  <c r="G4101" i="1" s="1"/>
  <c r="G4102" i="1" s="1"/>
  <c r="G4103" i="1" s="1"/>
  <c r="G4104" i="1" s="1"/>
  <c r="G4105" i="1" s="1"/>
  <c r="G4106" i="1" s="1"/>
  <c r="G4107" i="1" s="1"/>
  <c r="G4108" i="1" s="1"/>
  <c r="G4109" i="1" s="1"/>
  <c r="G4110" i="1" s="1"/>
  <c r="G4111" i="1" s="1"/>
  <c r="G4112" i="1" s="1"/>
  <c r="G4133" i="1"/>
  <c r="G4181" i="1"/>
  <c r="G4182" i="1" s="1"/>
  <c r="G4183" i="1" s="1"/>
  <c r="G4184" i="1" s="1"/>
  <c r="G4185" i="1" s="1"/>
  <c r="G4186" i="1" s="1"/>
  <c r="G4187" i="1" s="1"/>
  <c r="G4188" i="1" s="1"/>
  <c r="G4189" i="1" s="1"/>
  <c r="G4190" i="1" s="1"/>
  <c r="G4191" i="1" s="1"/>
  <c r="G4192" i="1" s="1"/>
  <c r="G4091" i="1"/>
  <c r="G4114" i="1"/>
  <c r="G4115" i="1" s="1"/>
  <c r="G4116" i="1" s="1"/>
  <c r="G4117" i="1" s="1"/>
  <c r="G4118" i="1" s="1"/>
  <c r="G4119" i="1" s="1"/>
  <c r="G4120" i="1" s="1"/>
  <c r="G4122" i="1"/>
  <c r="G4123" i="1" s="1"/>
  <c r="G4124" i="1" s="1"/>
  <c r="G4125" i="1" s="1"/>
  <c r="G4126" i="1" s="1"/>
  <c r="G4127" i="1" s="1"/>
  <c r="G4128" i="1" s="1"/>
  <c r="G4129" i="1" s="1"/>
  <c r="G4130" i="1" s="1"/>
  <c r="G4131" i="1" s="1"/>
  <c r="G4132" i="1" s="1"/>
  <c r="G4194" i="1"/>
  <c r="G4195" i="1" s="1"/>
  <c r="G4196" i="1" s="1"/>
  <c r="G4197" i="1" s="1"/>
  <c r="G4198" i="1" s="1"/>
  <c r="G4199" i="1" s="1"/>
  <c r="G4200" i="1" s="1"/>
  <c r="G4202" i="1"/>
  <c r="G4203" i="1" s="1"/>
  <c r="G4204" i="1" s="1"/>
  <c r="G4205" i="1" s="1"/>
  <c r="G4206" i="1" s="1"/>
  <c r="G4207" i="1" s="1"/>
  <c r="G4208" i="1" s="1"/>
  <c r="G4209" i="1" s="1"/>
  <c r="G4210" i="1" s="1"/>
  <c r="G4211" i="1" s="1"/>
  <c r="G4212" i="1" s="1"/>
  <c r="G4213" i="1" s="1"/>
  <c r="G4214" i="1" s="1"/>
  <c r="G4294" i="1"/>
  <c r="G4332" i="1"/>
  <c r="G4333" i="1" s="1"/>
  <c r="G4334" i="1" s="1"/>
  <c r="G4335" i="1" s="1"/>
  <c r="G4336" i="1" s="1"/>
  <c r="G4337" i="1" s="1"/>
  <c r="G4338" i="1" s="1"/>
  <c r="G4339" i="1" s="1"/>
  <c r="G4340" i="1" s="1"/>
  <c r="G4341" i="1" s="1"/>
  <c r="G4342" i="1" s="1"/>
  <c r="G4343" i="1" s="1"/>
  <c r="G4344" i="1" s="1"/>
  <c r="G4345" i="1" s="1"/>
  <c r="G4346" i="1" s="1"/>
  <c r="G4347" i="1" s="1"/>
  <c r="G4363" i="1"/>
  <c r="G4379" i="1"/>
  <c r="G4135" i="1"/>
  <c r="G4136" i="1" s="1"/>
  <c r="G4137" i="1" s="1"/>
  <c r="G4138" i="1" s="1"/>
  <c r="G4139" i="1" s="1"/>
  <c r="G4140" i="1" s="1"/>
  <c r="G4141" i="1" s="1"/>
  <c r="G4142" i="1" s="1"/>
  <c r="G4143" i="1" s="1"/>
  <c r="G4144" i="1" s="1"/>
  <c r="G4145" i="1" s="1"/>
  <c r="G4146" i="1" s="1"/>
  <c r="G4147" i="1" s="1"/>
  <c r="G4148" i="1" s="1"/>
  <c r="G4149" i="1" s="1"/>
  <c r="G4150" i="1" s="1"/>
  <c r="G4151" i="1" s="1"/>
  <c r="G4152" i="1" s="1"/>
  <c r="G4153" i="1" s="1"/>
  <c r="G4154" i="1" s="1"/>
  <c r="G4155" i="1" s="1"/>
  <c r="G4156" i="1" s="1"/>
  <c r="G4157" i="1" s="1"/>
  <c r="G4158" i="1" s="1"/>
  <c r="G4159" i="1" s="1"/>
  <c r="G4160" i="1" s="1"/>
  <c r="G4161" i="1" s="1"/>
  <c r="G4162" i="1" s="1"/>
  <c r="G4163" i="1" s="1"/>
  <c r="G4164" i="1" s="1"/>
  <c r="G4165" i="1" s="1"/>
  <c r="G4166" i="1" s="1"/>
  <c r="G4167" i="1" s="1"/>
  <c r="G4168" i="1" s="1"/>
  <c r="G4169" i="1" s="1"/>
  <c r="G4170" i="1" s="1"/>
  <c r="G4171" i="1" s="1"/>
  <c r="G4172" i="1" s="1"/>
  <c r="G4173" i="1" s="1"/>
  <c r="G4175" i="1"/>
  <c r="G4176" i="1" s="1"/>
  <c r="G4177" i="1" s="1"/>
  <c r="G4178" i="1" s="1"/>
  <c r="G4179" i="1" s="1"/>
  <c r="G4624" i="1"/>
  <c r="G4625" i="1" s="1"/>
  <c r="G4626" i="1" s="1"/>
  <c r="G4627" i="1" s="1"/>
  <c r="G4628" i="1" s="1"/>
  <c r="G4629" i="1" s="1"/>
  <c r="G4630" i="1" s="1"/>
  <c r="G4631" i="1" s="1"/>
  <c r="G4632" i="1" s="1"/>
  <c r="G4633" i="1" s="1"/>
  <c r="G4634" i="1" s="1"/>
  <c r="G4635" i="1" s="1"/>
  <c r="G4636" i="1" s="1"/>
  <c r="G4637" i="1" s="1"/>
  <c r="G4638" i="1" s="1"/>
  <c r="G4639" i="1" s="1"/>
  <c r="G4640" i="1" s="1"/>
  <c r="G4641" i="1" s="1"/>
  <c r="G4642" i="1" s="1"/>
  <c r="G4643" i="1" s="1"/>
  <c r="G4644" i="1" s="1"/>
  <c r="G4645" i="1" s="1"/>
  <c r="G4646" i="1" s="1"/>
  <c r="G4647" i="1" s="1"/>
  <c r="G4648" i="1" s="1"/>
  <c r="G4649" i="1" s="1"/>
  <c r="G4650" i="1" s="1"/>
  <c r="G4651" i="1" s="1"/>
  <c r="G4652" i="1" s="1"/>
  <c r="G4653" i="1" s="1"/>
  <c r="G4654" i="1" s="1"/>
  <c r="G4623" i="1"/>
  <c r="G4180" i="1"/>
  <c r="G4220" i="1"/>
  <c r="G4221" i="1" s="1"/>
  <c r="G4222" i="1" s="1"/>
  <c r="G4223" i="1" s="1"/>
  <c r="G4224" i="1" s="1"/>
  <c r="G4225" i="1" s="1"/>
  <c r="G4226" i="1" s="1"/>
  <c r="G4227" i="1" s="1"/>
  <c r="G4228" i="1" s="1"/>
  <c r="G4229" i="1" s="1"/>
  <c r="G4230" i="1" s="1"/>
  <c r="G4231" i="1" s="1"/>
  <c r="G4232" i="1" s="1"/>
  <c r="G4233" i="1" s="1"/>
  <c r="G4234" i="1" s="1"/>
  <c r="G4235" i="1" s="1"/>
  <c r="G4236" i="1" s="1"/>
  <c r="G4237" i="1" s="1"/>
  <c r="G4238" i="1" s="1"/>
  <c r="G4239" i="1" s="1"/>
  <c r="G4240" i="1" s="1"/>
  <c r="G4241" i="1" s="1"/>
  <c r="G4242" i="1" s="1"/>
  <c r="G4243" i="1" s="1"/>
  <c r="G4244" i="1" s="1"/>
  <c r="G4245" i="1" s="1"/>
  <c r="G4246" i="1" s="1"/>
  <c r="G4247" i="1" s="1"/>
  <c r="G4248" i="1" s="1"/>
  <c r="G4249" i="1" s="1"/>
  <c r="G4250" i="1" s="1"/>
  <c r="G4251" i="1" s="1"/>
  <c r="G4252" i="1" s="1"/>
  <c r="G4253" i="1" s="1"/>
  <c r="G4254" i="1" s="1"/>
  <c r="G4348" i="1"/>
  <c r="G4349" i="1"/>
  <c r="G4350" i="1" s="1"/>
  <c r="G4351" i="1" s="1"/>
  <c r="G4352" i="1" s="1"/>
  <c r="G4353" i="1" s="1"/>
  <c r="G4354" i="1" s="1"/>
  <c r="G4355" i="1" s="1"/>
  <c r="G4356" i="1" s="1"/>
  <c r="G4357" i="1" s="1"/>
  <c r="G4359" i="1"/>
  <c r="G4360" i="1" s="1"/>
  <c r="G4361" i="1" s="1"/>
  <c r="G4362" i="1" s="1"/>
  <c r="G4364" i="1"/>
  <c r="G4365" i="1" s="1"/>
  <c r="G4366" i="1" s="1"/>
  <c r="G4367" i="1" s="1"/>
  <c r="G4368" i="1" s="1"/>
  <c r="G4369" i="1" s="1"/>
  <c r="G4370" i="1" s="1"/>
  <c r="G4371" i="1" s="1"/>
  <c r="G4372" i="1" s="1"/>
  <c r="G4373" i="1" s="1"/>
  <c r="G4374" i="1" s="1"/>
  <c r="G4375" i="1" s="1"/>
  <c r="G4376" i="1" s="1"/>
  <c r="G4377" i="1" s="1"/>
  <c r="G4380" i="1"/>
  <c r="G4381" i="1" s="1"/>
  <c r="G4416" i="1"/>
  <c r="G4417" i="1" s="1"/>
  <c r="G4418" i="1" s="1"/>
  <c r="G4419" i="1" s="1"/>
  <c r="G4420" i="1" s="1"/>
  <c r="G4421" i="1" s="1"/>
  <c r="G4422" i="1" s="1"/>
  <c r="G4423" i="1" s="1"/>
  <c r="G4424" i="1" s="1"/>
  <c r="G4425" i="1" s="1"/>
  <c r="G4426" i="1" s="1"/>
  <c r="G4427" i="1" s="1"/>
  <c r="G4428" i="1" s="1"/>
  <c r="G4429" i="1" s="1"/>
  <c r="G4430" i="1" s="1"/>
  <c r="G4431" i="1" s="1"/>
  <c r="G4432" i="1" s="1"/>
  <c r="G4433" i="1" s="1"/>
  <c r="G4434" i="1" s="1"/>
  <c r="G4435" i="1" s="1"/>
  <c r="G4436" i="1" s="1"/>
  <c r="G4437" i="1" s="1"/>
  <c r="G4438" i="1" s="1"/>
  <c r="G4439" i="1" s="1"/>
  <c r="G4440" i="1" s="1"/>
  <c r="G4441" i="1" s="1"/>
  <c r="G4442" i="1" s="1"/>
  <c r="G4448" i="1"/>
  <c r="G4449" i="1" s="1"/>
  <c r="G4450" i="1" s="1"/>
  <c r="G4451" i="1" s="1"/>
  <c r="G4452" i="1" s="1"/>
  <c r="G4453" i="1" s="1"/>
  <c r="G4454" i="1" s="1"/>
  <c r="G4455" i="1" s="1"/>
  <c r="G4456" i="1" s="1"/>
  <c r="G4457" i="1" s="1"/>
  <c r="G4458" i="1" s="1"/>
  <c r="G4459" i="1" s="1"/>
  <c r="G4460" i="1" s="1"/>
  <c r="G4461" i="1" s="1"/>
  <c r="G4462" i="1" s="1"/>
  <c r="G4463" i="1" s="1"/>
  <c r="G4464" i="1" s="1"/>
  <c r="G4481" i="1"/>
  <c r="G4482" i="1" s="1"/>
  <c r="G4483" i="1" s="1"/>
  <c r="G4480" i="1"/>
  <c r="G4295" i="1"/>
  <c r="G4296" i="1" s="1"/>
  <c r="G4297" i="1" s="1"/>
  <c r="G4298" i="1" s="1"/>
  <c r="G4299" i="1" s="1"/>
  <c r="G4300" i="1" s="1"/>
  <c r="G4301" i="1" s="1"/>
  <c r="G4302" i="1" s="1"/>
  <c r="G4303" i="1" s="1"/>
  <c r="G4304" i="1" s="1"/>
  <c r="G4305" i="1" s="1"/>
  <c r="G4306" i="1" s="1"/>
  <c r="G4307" i="1" s="1"/>
  <c r="G4308" i="1" s="1"/>
  <c r="G4309" i="1" s="1"/>
  <c r="G4310" i="1" s="1"/>
  <c r="G4311" i="1" s="1"/>
  <c r="G4312" i="1" s="1"/>
  <c r="G4313" i="1" s="1"/>
  <c r="G4314" i="1" s="1"/>
  <c r="G4315" i="1" s="1"/>
  <c r="G4316" i="1" s="1"/>
  <c r="G4317" i="1" s="1"/>
  <c r="G4318" i="1" s="1"/>
  <c r="G4319" i="1" s="1"/>
  <c r="G4320" i="1" s="1"/>
  <c r="G4321" i="1" s="1"/>
  <c r="G4322" i="1" s="1"/>
  <c r="G4323" i="1" s="1"/>
  <c r="G4324" i="1" s="1"/>
  <c r="G4325" i="1" s="1"/>
  <c r="G4326" i="1" s="1"/>
  <c r="G4327" i="1" s="1"/>
  <c r="G4328" i="1" s="1"/>
  <c r="G4329" i="1" s="1"/>
  <c r="G4330" i="1" s="1"/>
  <c r="G4704" i="1"/>
  <c r="G4812" i="1"/>
  <c r="G4813" i="1" s="1"/>
  <c r="G4814" i="1" s="1"/>
  <c r="G4815" i="1" s="1"/>
  <c r="G4816" i="1" s="1"/>
  <c r="G4817" i="1" s="1"/>
  <c r="G4818" i="1" s="1"/>
  <c r="G4819" i="1" s="1"/>
  <c r="G4820" i="1" s="1"/>
  <c r="G4821" i="1" s="1"/>
  <c r="G4822" i="1" s="1"/>
  <c r="G4823" i="1" s="1"/>
  <c r="G4824" i="1" s="1"/>
  <c r="G4825" i="1" s="1"/>
  <c r="G4826" i="1" s="1"/>
  <c r="G4827" i="1" s="1"/>
  <c r="G4828" i="1" s="1"/>
  <c r="G4829" i="1" s="1"/>
  <c r="G4830" i="1" s="1"/>
  <c r="G4831" i="1" s="1"/>
  <c r="G4832" i="1" s="1"/>
  <c r="G4833" i="1" s="1"/>
  <c r="G4834" i="1" s="1"/>
  <c r="G4835" i="1" s="1"/>
  <c r="G4836" i="1" s="1"/>
  <c r="G4837" i="1" s="1"/>
  <c r="G4838" i="1" s="1"/>
  <c r="G4839" i="1" s="1"/>
  <c r="G4840" i="1" s="1"/>
  <c r="G4841" i="1" s="1"/>
  <c r="G4842" i="1" s="1"/>
  <c r="G4944" i="1"/>
  <c r="G4675" i="1"/>
  <c r="G4676" i="1" s="1"/>
  <c r="G4677" i="1" s="1"/>
  <c r="G4678" i="1" s="1"/>
  <c r="G4679" i="1" s="1"/>
  <c r="G4680" i="1" s="1"/>
  <c r="G4681" i="1" s="1"/>
  <c r="G4682" i="1" s="1"/>
  <c r="G4683" i="1" s="1"/>
  <c r="G4684" i="1" s="1"/>
  <c r="G4705" i="1"/>
  <c r="G4706" i="1" s="1"/>
  <c r="G4707" i="1" s="1"/>
  <c r="G4708" i="1" s="1"/>
  <c r="G4709" i="1" s="1"/>
  <c r="G4710" i="1" s="1"/>
  <c r="G4711" i="1" s="1"/>
  <c r="G4712" i="1" s="1"/>
  <c r="G4713" i="1" s="1"/>
  <c r="G4714" i="1" s="1"/>
  <c r="G4715" i="1" s="1"/>
  <c r="G4716" i="1" s="1"/>
  <c r="G4717" i="1" s="1"/>
  <c r="G4718" i="1" s="1"/>
  <c r="G4719" i="1" s="1"/>
  <c r="G4720" i="1" s="1"/>
  <c r="G4721" i="1" s="1"/>
  <c r="G4722" i="1" s="1"/>
  <c r="G4723" i="1" s="1"/>
  <c r="G4724" i="1" s="1"/>
  <c r="G4725" i="1" s="1"/>
  <c r="G4768" i="1"/>
  <c r="G4769" i="1"/>
  <c r="G4770" i="1" s="1"/>
  <c r="G4771" i="1" s="1"/>
  <c r="G4772" i="1" s="1"/>
  <c r="G4773" i="1" s="1"/>
  <c r="G4774" i="1" s="1"/>
  <c r="G4775" i="1" s="1"/>
  <c r="G4776" i="1" s="1"/>
  <c r="G4777" i="1" s="1"/>
  <c r="G5111" i="1"/>
  <c r="G5112" i="1" s="1"/>
  <c r="G5113" i="1" s="1"/>
  <c r="G5114" i="1" s="1"/>
  <c r="G5115" i="1" s="1"/>
  <c r="G5116" i="1" s="1"/>
  <c r="G4741" i="1"/>
  <c r="G4742" i="1" s="1"/>
  <c r="G4743" i="1" s="1"/>
  <c r="G4468" i="1"/>
  <c r="G4469" i="1" s="1"/>
  <c r="G4470" i="1" s="1"/>
  <c r="G4471" i="1" s="1"/>
  <c r="G4472" i="1" s="1"/>
  <c r="G4473" i="1" s="1"/>
  <c r="G4474" i="1" s="1"/>
  <c r="G4475" i="1" s="1"/>
  <c r="G4476" i="1" s="1"/>
  <c r="G4477" i="1" s="1"/>
  <c r="G4611" i="1"/>
  <c r="G4612" i="1" s="1"/>
  <c r="G4613" i="1" s="1"/>
  <c r="G4614" i="1" s="1"/>
  <c r="G4615" i="1" s="1"/>
  <c r="G4616" i="1" s="1"/>
  <c r="G4617" i="1" s="1"/>
  <c r="G4618" i="1" s="1"/>
  <c r="G4619" i="1" s="1"/>
  <c r="G4620" i="1" s="1"/>
  <c r="G4621" i="1" s="1"/>
  <c r="G4622" i="1" s="1"/>
  <c r="G4674" i="1"/>
  <c r="G4691" i="1"/>
  <c r="G4692" i="1" s="1"/>
  <c r="G4693" i="1" s="1"/>
  <c r="G4694" i="1" s="1"/>
  <c r="G4695" i="1" s="1"/>
  <c r="G4696" i="1" s="1"/>
  <c r="G4697" i="1" s="1"/>
  <c r="G4698" i="1" s="1"/>
  <c r="G4699" i="1" s="1"/>
  <c r="G4700" i="1" s="1"/>
  <c r="G4701" i="1" s="1"/>
  <c r="G4702" i="1" s="1"/>
  <c r="G4703" i="1" s="1"/>
  <c r="G4845" i="1"/>
  <c r="G5155" i="1"/>
  <c r="G5156" i="1" s="1"/>
  <c r="G5157" i="1" s="1"/>
  <c r="G4981" i="1"/>
  <c r="G5118" i="1"/>
  <c r="G5119" i="1" s="1"/>
  <c r="G5120" i="1" s="1"/>
  <c r="G5121" i="1" s="1"/>
  <c r="G5122" i="1" s="1"/>
  <c r="G5123" i="1" s="1"/>
  <c r="G5124" i="1" s="1"/>
  <c r="G5125" i="1" s="1"/>
  <c r="G5126" i="1" s="1"/>
  <c r="G5127" i="1" s="1"/>
  <c r="G5128" i="1" s="1"/>
  <c r="G5077" i="1"/>
  <c r="G5078" i="1"/>
  <c r="G5079" i="1" s="1"/>
  <c r="G5080" i="1" s="1"/>
  <c r="G5081" i="1" s="1"/>
  <c r="G5082" i="1" s="1"/>
  <c r="G5083" i="1" s="1"/>
  <c r="G5099" i="1"/>
  <c r="G5100" i="1" s="1"/>
  <c r="G5101" i="1" s="1"/>
  <c r="G5102" i="1" s="1"/>
  <c r="G5103" i="1" s="1"/>
  <c r="G5104" i="1" s="1"/>
  <c r="G5105" i="1" s="1"/>
  <c r="G5106" i="1" s="1"/>
  <c r="G5107" i="1" s="1"/>
  <c r="G5108" i="1" s="1"/>
  <c r="G4795" i="1"/>
  <c r="G4796" i="1" s="1"/>
  <c r="G4797" i="1" s="1"/>
  <c r="G4798" i="1" s="1"/>
  <c r="G4982" i="1"/>
  <c r="G4983" i="1" s="1"/>
  <c r="G4984" i="1" s="1"/>
  <c r="G4985" i="1" s="1"/>
  <c r="G4986" i="1" s="1"/>
  <c r="G4987" i="1" s="1"/>
  <c r="G4988" i="1" s="1"/>
  <c r="G4989" i="1" s="1"/>
  <c r="G4990" i="1" s="1"/>
  <c r="G4991" i="1" s="1"/>
  <c r="G4992" i="1" s="1"/>
  <c r="G4993" i="1" s="1"/>
  <c r="G4994" i="1" s="1"/>
  <c r="G4995" i="1" s="1"/>
  <c r="G4996" i="1" s="1"/>
  <c r="G4997" i="1" s="1"/>
  <c r="G4998" i="1" s="1"/>
  <c r="G4999" i="1" s="1"/>
  <c r="G5000" i="1" s="1"/>
  <c r="G5001" i="1" s="1"/>
  <c r="G5002" i="1" s="1"/>
  <c r="G5003" i="1" s="1"/>
  <c r="G5004" i="1" s="1"/>
  <c r="G5005" i="1" s="1"/>
  <c r="G5006" i="1" s="1"/>
  <c r="G5007" i="1" s="1"/>
  <c r="G5008" i="1" s="1"/>
  <c r="G5009" i="1" s="1"/>
  <c r="G5010" i="1" s="1"/>
  <c r="G5011" i="1" s="1"/>
  <c r="G5012" i="1" s="1"/>
  <c r="G5013" i="1" s="1"/>
  <c r="G5014" i="1" s="1"/>
  <c r="G5015" i="1" s="1"/>
  <c r="G5016" i="1" s="1"/>
  <c r="G5017" i="1" s="1"/>
  <c r="G5018" i="1" s="1"/>
  <c r="G5019" i="1" s="1"/>
  <c r="G5020" i="1" s="1"/>
  <c r="G5021" i="1" s="1"/>
  <c r="G5022" i="1" s="1"/>
  <c r="G5023" i="1" s="1"/>
  <c r="G5024" i="1" s="1"/>
  <c r="G5025" i="1" s="1"/>
  <c r="G5026" i="1" s="1"/>
  <c r="G5027" i="1" s="1"/>
  <c r="G5028" i="1" s="1"/>
  <c r="G5029" i="1" s="1"/>
  <c r="G5030" i="1" s="1"/>
  <c r="G5031" i="1" s="1"/>
  <c r="G5032" i="1" s="1"/>
  <c r="G5033" i="1" s="1"/>
  <c r="G5034" i="1" s="1"/>
  <c r="G5035" i="1" s="1"/>
  <c r="G5036" i="1" s="1"/>
  <c r="G5037" i="1" s="1"/>
  <c r="G5038" i="1" s="1"/>
  <c r="G5231" i="1"/>
  <c r="G5232" i="1" s="1"/>
  <c r="G5233" i="1" s="1"/>
  <c r="G5234" i="1" s="1"/>
  <c r="G5235" i="1" s="1"/>
  <c r="G5236" i="1" s="1"/>
  <c r="G5237" i="1" s="1"/>
  <c r="G5238" i="1" s="1"/>
  <c r="G5239" i="1" s="1"/>
  <c r="G5240" i="1" s="1"/>
  <c r="G4949" i="1"/>
  <c r="G5230" i="1"/>
  <c r="G4846" i="1"/>
  <c r="G4847" i="1" s="1"/>
  <c r="G4848" i="1" s="1"/>
  <c r="G4849" i="1" s="1"/>
  <c r="G4850" i="1" s="1"/>
  <c r="G4851" i="1" s="1"/>
  <c r="G4852" i="1" s="1"/>
  <c r="G4853" i="1" s="1"/>
  <c r="G4854" i="1" s="1"/>
  <c r="G4855" i="1" s="1"/>
  <c r="G4856" i="1" s="1"/>
  <c r="G4857" i="1" s="1"/>
  <c r="G4858" i="1" s="1"/>
  <c r="G4859" i="1" s="1"/>
  <c r="G4860" i="1" s="1"/>
  <c r="G4861" i="1" s="1"/>
  <c r="G4862" i="1" s="1"/>
  <c r="G4863" i="1" s="1"/>
  <c r="G4864" i="1" s="1"/>
  <c r="G4865" i="1" s="1"/>
  <c r="G4866" i="1" s="1"/>
  <c r="G4867" i="1" s="1"/>
  <c r="G5466" i="1"/>
  <c r="G5467" i="1" s="1"/>
  <c r="G5468" i="1" s="1"/>
  <c r="G5469" i="1" s="1"/>
  <c r="G5470" i="1" s="1"/>
  <c r="G5471" i="1" s="1"/>
  <c r="G5472" i="1" s="1"/>
  <c r="G5473" i="1" s="1"/>
  <c r="G5474" i="1" s="1"/>
  <c r="G5475" i="1" s="1"/>
  <c r="G5476" i="1" s="1"/>
  <c r="G5477" i="1" s="1"/>
  <c r="G5478" i="1" s="1"/>
  <c r="G5479" i="1" s="1"/>
  <c r="G5480" i="1" s="1"/>
  <c r="G5481" i="1" s="1"/>
  <c r="G5482" i="1" s="1"/>
  <c r="G4844" i="1"/>
  <c r="G5172" i="1"/>
  <c r="G5173" i="1" s="1"/>
  <c r="G5174" i="1" s="1"/>
  <c r="G5175" i="1" s="1"/>
  <c r="G5176" i="1" s="1"/>
  <c r="G5177" i="1" s="1"/>
  <c r="G5178" i="1" s="1"/>
  <c r="G5179" i="1" s="1"/>
  <c r="G5180" i="1" s="1"/>
  <c r="G5181" i="1" s="1"/>
  <c r="G5182" i="1" s="1"/>
  <c r="G5183" i="1" s="1"/>
  <c r="G5184" i="1" s="1"/>
  <c r="G5185" i="1" s="1"/>
  <c r="G5186" i="1" s="1"/>
  <c r="G5187" i="1" s="1"/>
  <c r="G5188" i="1" s="1"/>
  <c r="G4869" i="1"/>
  <c r="G4870" i="1" s="1"/>
  <c r="G4871" i="1" s="1"/>
  <c r="G4872" i="1" s="1"/>
  <c r="G4873" i="1" s="1"/>
  <c r="G4874" i="1" s="1"/>
  <c r="G4875" i="1" s="1"/>
  <c r="G4876" i="1" s="1"/>
  <c r="G4877" i="1" s="1"/>
  <c r="G4878" i="1" s="1"/>
  <c r="G4879" i="1" s="1"/>
  <c r="G4880" i="1" s="1"/>
  <c r="G4881" i="1" s="1"/>
  <c r="G4882" i="1" s="1"/>
  <c r="G4883" i="1" s="1"/>
  <c r="G4884" i="1" s="1"/>
  <c r="G4885" i="1" s="1"/>
  <c r="G4886" i="1" s="1"/>
  <c r="G4887" i="1" s="1"/>
  <c r="G4888" i="1" s="1"/>
  <c r="G4889" i="1" s="1"/>
  <c r="G4890" i="1" s="1"/>
  <c r="G4891" i="1" s="1"/>
  <c r="G4892" i="1" s="1"/>
  <c r="G4893" i="1" s="1"/>
  <c r="G4894" i="1" s="1"/>
  <c r="G4895" i="1" s="1"/>
  <c r="G4896" i="1" s="1"/>
  <c r="G4897" i="1" s="1"/>
  <c r="G4898" i="1" s="1"/>
  <c r="G4899" i="1" s="1"/>
  <c r="G4901" i="1"/>
  <c r="G4902" i="1" s="1"/>
  <c r="G4903" i="1" s="1"/>
  <c r="G4904" i="1" s="1"/>
  <c r="G4905" i="1" s="1"/>
  <c r="G4906" i="1" s="1"/>
  <c r="G4907" i="1" s="1"/>
  <c r="G4908" i="1" s="1"/>
  <c r="G4909" i="1" s="1"/>
  <c r="G4910" i="1" s="1"/>
  <c r="G4911" i="1" s="1"/>
  <c r="G4912" i="1" s="1"/>
  <c r="G4913" i="1" s="1"/>
  <c r="G4914" i="1" s="1"/>
  <c r="G4915" i="1" s="1"/>
  <c r="G4916" i="1" s="1"/>
  <c r="G4917" i="1" s="1"/>
  <c r="G4918" i="1" s="1"/>
  <c r="G4919" i="1" s="1"/>
  <c r="G4920" i="1" s="1"/>
  <c r="G4921" i="1" s="1"/>
  <c r="G4922" i="1" s="1"/>
  <c r="G4923" i="1" s="1"/>
  <c r="G4924" i="1" s="1"/>
  <c r="G4925" i="1" s="1"/>
  <c r="G4926" i="1" s="1"/>
  <c r="G4927" i="1" s="1"/>
  <c r="G4928" i="1" s="1"/>
  <c r="G4929" i="1" s="1"/>
  <c r="G4930" i="1" s="1"/>
  <c r="G4931" i="1" s="1"/>
  <c r="G4932" i="1" s="1"/>
  <c r="G4933" i="1" s="1"/>
  <c r="G4934" i="1" s="1"/>
  <c r="G4935" i="1" s="1"/>
  <c r="G4936" i="1" s="1"/>
  <c r="G4937" i="1" s="1"/>
  <c r="G4938" i="1" s="1"/>
  <c r="G4939" i="1" s="1"/>
  <c r="G4940" i="1" s="1"/>
  <c r="G4941" i="1" s="1"/>
  <c r="G4942" i="1" s="1"/>
  <c r="G5140" i="1"/>
  <c r="G5141" i="1" s="1"/>
  <c r="G5142" i="1" s="1"/>
  <c r="G5143" i="1" s="1"/>
  <c r="G5144" i="1" s="1"/>
  <c r="G5145" i="1" s="1"/>
  <c r="G5146" i="1" s="1"/>
  <c r="G5147" i="1" s="1"/>
  <c r="G5148" i="1" s="1"/>
  <c r="G5149" i="1" s="1"/>
  <c r="G5150" i="1" s="1"/>
  <c r="G5151" i="1" s="1"/>
  <c r="G5152" i="1" s="1"/>
  <c r="G5153" i="1" s="1"/>
  <c r="G5139" i="1"/>
  <c r="G5171" i="1"/>
  <c r="G5190" i="1"/>
  <c r="G5191" i="1" s="1"/>
  <c r="G5192" i="1" s="1"/>
  <c r="G5193" i="1" s="1"/>
  <c r="G5194" i="1" s="1"/>
  <c r="G5195" i="1" s="1"/>
  <c r="G5196" i="1" s="1"/>
  <c r="G5197" i="1" s="1"/>
  <c r="G5198" i="1" s="1"/>
  <c r="G5199" i="1" s="1"/>
  <c r="G5200" i="1" s="1"/>
  <c r="G5201" i="1" s="1"/>
  <c r="G5297" i="1"/>
  <c r="G5310" i="1"/>
  <c r="G4943" i="1"/>
  <c r="G4951" i="1"/>
  <c r="G4952" i="1" s="1"/>
  <c r="G4953" i="1" s="1"/>
  <c r="G4954" i="1" s="1"/>
  <c r="G4955" i="1" s="1"/>
  <c r="G4956" i="1" s="1"/>
  <c r="G4957" i="1" s="1"/>
  <c r="G4958" i="1" s="1"/>
  <c r="G4959" i="1" s="1"/>
  <c r="G4960" i="1" s="1"/>
  <c r="G4961" i="1" s="1"/>
  <c r="G4962" i="1" s="1"/>
  <c r="G4963" i="1" s="1"/>
  <c r="G4964" i="1" s="1"/>
  <c r="G4965" i="1" s="1"/>
  <c r="G4966" i="1" s="1"/>
  <c r="G4967" i="1" s="1"/>
  <c r="G4968" i="1" s="1"/>
  <c r="G4969" i="1" s="1"/>
  <c r="G4970" i="1" s="1"/>
  <c r="G4971" i="1" s="1"/>
  <c r="G4972" i="1" s="1"/>
  <c r="G4973" i="1" s="1"/>
  <c r="G4974" i="1" s="1"/>
  <c r="G4975" i="1" s="1"/>
  <c r="G4976" i="1" s="1"/>
  <c r="G4977" i="1" s="1"/>
  <c r="G4978" i="1" s="1"/>
  <c r="G4979" i="1" s="1"/>
  <c r="G4980" i="1" s="1"/>
  <c r="G5039" i="1"/>
  <c r="G5084" i="1"/>
  <c r="G5168" i="1"/>
  <c r="G5251" i="1"/>
  <c r="G5318" i="1"/>
  <c r="G4868" i="1"/>
  <c r="G4900" i="1"/>
  <c r="G5159" i="1"/>
  <c r="G5160" i="1" s="1"/>
  <c r="G5161" i="1" s="1"/>
  <c r="G5162" i="1" s="1"/>
  <c r="G5163" i="1" s="1"/>
  <c r="G5086" i="1"/>
  <c r="G5087" i="1" s="1"/>
  <c r="G5088" i="1" s="1"/>
  <c r="G5089" i="1" s="1"/>
  <c r="G5090" i="1" s="1"/>
  <c r="G5091" i="1" s="1"/>
  <c r="G5092" i="1" s="1"/>
  <c r="G5093" i="1" s="1"/>
  <c r="G5094" i="1" s="1"/>
  <c r="G5095" i="1" s="1"/>
  <c r="G5096" i="1" s="1"/>
  <c r="G5097" i="1" s="1"/>
  <c r="G5158" i="1"/>
  <c r="G5203" i="1"/>
  <c r="G5217" i="1"/>
  <c r="G5218" i="1" s="1"/>
  <c r="G5393" i="1"/>
  <c r="G5219" i="1"/>
  <c r="G5241" i="1"/>
  <c r="G5260" i="1"/>
  <c r="G5394" i="1"/>
  <c r="G5395" i="1" s="1"/>
  <c r="G5396" i="1" s="1"/>
  <c r="G5397" i="1" s="1"/>
  <c r="G5398" i="1" s="1"/>
  <c r="G5399" i="1" s="1"/>
  <c r="G5400" i="1" s="1"/>
  <c r="G5401" i="1" s="1"/>
  <c r="G5402" i="1" s="1"/>
  <c r="G5403" i="1" s="1"/>
  <c r="G5404" i="1" s="1"/>
  <c r="G5405" i="1" s="1"/>
  <c r="G5406" i="1" s="1"/>
  <c r="G5407" i="1" s="1"/>
  <c r="G5216" i="1"/>
  <c r="G5311" i="1"/>
  <c r="G5312" i="1" s="1"/>
  <c r="G5313" i="1" s="1"/>
  <c r="G5314" i="1" s="1"/>
  <c r="G5315" i="1"/>
  <c r="G5319" i="1"/>
  <c r="G5320" i="1" s="1"/>
  <c r="G5321" i="1" s="1"/>
  <c r="G5322" i="1" s="1"/>
  <c r="G5323" i="1" s="1"/>
  <c r="G5324" i="1" s="1"/>
  <c r="G5325" i="1" s="1"/>
  <c r="G5326" i="1" s="1"/>
  <c r="G5327" i="1" s="1"/>
  <c r="G5328" i="1" s="1"/>
  <c r="G5329" i="1" s="1"/>
  <c r="G5330" i="1" s="1"/>
  <c r="G5331" i="1" s="1"/>
  <c r="G5332" i="1" s="1"/>
  <c r="G5333" i="1" s="1"/>
  <c r="G5334" i="1" s="1"/>
  <c r="G5335" i="1" s="1"/>
  <c r="G5336" i="1" s="1"/>
  <c r="G5337" i="1" s="1"/>
  <c r="G5338" i="1" s="1"/>
  <c r="G5339" i="1" s="1"/>
  <c r="G5340" i="1" s="1"/>
  <c r="G5341" i="1" s="1"/>
  <c r="G5342" i="1" s="1"/>
  <c r="G5343" i="1" s="1"/>
  <c r="G5344" i="1" s="1"/>
  <c r="G5345" i="1" s="1"/>
  <c r="G5346" i="1" s="1"/>
  <c r="G5347" i="1" s="1"/>
  <c r="G5348" i="1" s="1"/>
  <c r="G5349" i="1" s="1"/>
  <c r="G5350" i="1" s="1"/>
  <c r="G5351" i="1" s="1"/>
  <c r="G5352" i="1" s="1"/>
  <c r="G5353" i="1" s="1"/>
  <c r="G5354" i="1" s="1"/>
  <c r="G5355" i="1" s="1"/>
  <c r="G5356" i="1" s="1"/>
  <c r="G5357" i="1" s="1"/>
  <c r="G5358" i="1" s="1"/>
  <c r="G5360" i="1"/>
  <c r="G5361" i="1" s="1"/>
  <c r="G5362" i="1" s="1"/>
  <c r="G5363" i="1" s="1"/>
  <c r="G5364" i="1" s="1"/>
  <c r="G5365" i="1" s="1"/>
  <c r="G5366" i="1" s="1"/>
  <c r="G5367" i="1" s="1"/>
  <c r="G5368" i="1" s="1"/>
  <c r="G5369" i="1" s="1"/>
  <c r="G5370" i="1" s="1"/>
  <c r="G5371" i="1" s="1"/>
  <c r="G5298" i="1"/>
  <c r="G5299" i="1" s="1"/>
  <c r="G5390" i="1"/>
  <c r="G5512" i="1"/>
  <c r="G5513" i="1" s="1"/>
  <c r="G5514" i="1" s="1"/>
  <c r="G5515" i="1" s="1"/>
  <c r="G5516" i="1" s="1"/>
  <c r="G5517" i="1" s="1"/>
  <c r="G5518" i="1" s="1"/>
  <c r="G5519" i="1" s="1"/>
  <c r="G5520" i="1" s="1"/>
  <c r="G5521" i="1" s="1"/>
  <c r="G5522" i="1" s="1"/>
  <c r="G5523" i="1" s="1"/>
  <c r="G5524" i="1" s="1"/>
  <c r="G5525" i="1" s="1"/>
  <c r="G5526" i="1" s="1"/>
  <c r="G5527" i="1" s="1"/>
  <c r="G5528" i="1" s="1"/>
  <c r="G5529" i="1"/>
  <c r="G5637" i="1"/>
  <c r="G5638" i="1" s="1"/>
  <c r="G5639" i="1" s="1"/>
  <c r="G5640" i="1" s="1"/>
  <c r="G5641" i="1" s="1"/>
  <c r="G5642" i="1" s="1"/>
  <c r="G5643" i="1" s="1"/>
  <c r="G5644" i="1" s="1"/>
  <c r="G5645" i="1" s="1"/>
  <c r="G5646" i="1" s="1"/>
  <c r="G5647" i="1" s="1"/>
  <c r="G5648" i="1" s="1"/>
  <c r="G5649" i="1" s="1"/>
  <c r="G5586" i="1"/>
  <c r="G5587" i="1" s="1"/>
  <c r="G5588" i="1" s="1"/>
  <c r="G5589" i="1" s="1"/>
  <c r="G5590" i="1" s="1"/>
  <c r="G5591" i="1" s="1"/>
  <c r="G5592" i="1" s="1"/>
  <c r="G5593" i="1" s="1"/>
  <c r="G5594" i="1" s="1"/>
  <c r="G5595" i="1" s="1"/>
  <c r="G5596" i="1" s="1"/>
  <c r="G5597" i="1" s="1"/>
  <c r="G5598" i="1" s="1"/>
  <c r="G5599" i="1" s="1"/>
  <c r="G5681" i="1"/>
  <c r="G5543" i="1"/>
  <c r="G5544" i="1" s="1"/>
  <c r="G5545" i="1" s="1"/>
  <c r="G5546" i="1" s="1"/>
  <c r="G5547" i="1" s="1"/>
  <c r="G5548" i="1" s="1"/>
  <c r="G5549" i="1" s="1"/>
  <c r="G5550" i="1" s="1"/>
  <c r="G5551" i="1" s="1"/>
  <c r="G5552" i="1" s="1"/>
  <c r="G5553" i="1" s="1"/>
  <c r="G5554" i="1" s="1"/>
  <c r="G5555" i="1" s="1"/>
  <c r="G5601" i="1"/>
  <c r="G5873" i="1"/>
  <c r="G5874" i="1" s="1"/>
  <c r="G5875" i="1" s="1"/>
  <c r="G5876" i="1" s="1"/>
  <c r="G5877" i="1" s="1"/>
  <c r="G5878" i="1" s="1"/>
  <c r="G5879" i="1" s="1"/>
  <c r="G5880" i="1" s="1"/>
  <c r="G5881" i="1" s="1"/>
  <c r="G5882" i="1" s="1"/>
  <c r="G5883" i="1" s="1"/>
  <c r="G5884" i="1" s="1"/>
  <c r="G5885" i="1" s="1"/>
  <c r="G5886" i="1" s="1"/>
  <c r="G5887" i="1" s="1"/>
  <c r="G5888" i="1" s="1"/>
  <c r="G5889" i="1" s="1"/>
  <c r="G5890" i="1" s="1"/>
  <c r="G5891" i="1" s="1"/>
  <c r="G5892" i="1" s="1"/>
  <c r="G5893" i="1" s="1"/>
  <c r="G5894" i="1" s="1"/>
  <c r="G5895" i="1" s="1"/>
  <c r="G5896" i="1" s="1"/>
  <c r="G5897" i="1" s="1"/>
  <c r="G5898" i="1" s="1"/>
  <c r="G5899" i="1" s="1"/>
  <c r="G5900" i="1" s="1"/>
  <c r="G5901" i="1" s="1"/>
  <c r="G5902" i="1" s="1"/>
  <c r="G5903" i="1" s="1"/>
  <c r="G5392" i="1"/>
  <c r="G5408" i="1"/>
  <c r="G5532" i="1"/>
  <c r="G5571" i="1"/>
  <c r="G5853" i="1"/>
  <c r="G5465" i="1"/>
  <c r="G5533" i="1"/>
  <c r="G5608" i="1"/>
  <c r="G5609" i="1" s="1"/>
  <c r="G5610" i="1" s="1"/>
  <c r="G5611" i="1" s="1"/>
  <c r="G5636" i="1"/>
  <c r="G5652" i="1"/>
  <c r="G5653" i="1" s="1"/>
  <c r="G5654" i="1" s="1"/>
  <c r="G5655" i="1" s="1"/>
  <c r="G5420" i="1"/>
  <c r="G5421" i="1" s="1"/>
  <c r="G5422" i="1" s="1"/>
  <c r="G5423" i="1" s="1"/>
  <c r="G5424" i="1" s="1"/>
  <c r="G5425" i="1" s="1"/>
  <c r="G5426" i="1" s="1"/>
  <c r="G5427" i="1" s="1"/>
  <c r="G5428" i="1" s="1"/>
  <c r="G5429" i="1" s="1"/>
  <c r="G5430" i="1" s="1"/>
  <c r="G5431" i="1" s="1"/>
  <c r="G5432" i="1" s="1"/>
  <c r="G5433" i="1" s="1"/>
  <c r="G5434" i="1" s="1"/>
  <c r="G5435" i="1" s="1"/>
  <c r="G5436" i="1" s="1"/>
  <c r="G5437" i="1" s="1"/>
  <c r="G5438" i="1" s="1"/>
  <c r="G5439" i="1" s="1"/>
  <c r="G5440" i="1" s="1"/>
  <c r="G5585" i="1"/>
  <c r="G5613" i="1"/>
  <c r="G5657" i="1"/>
  <c r="G5673" i="1"/>
  <c r="G5854" i="1"/>
  <c r="G5969" i="1"/>
  <c r="G5970" i="1"/>
  <c r="G5971" i="1" s="1"/>
  <c r="G5972" i="1" s="1"/>
  <c r="G77" i="1" l="1"/>
  <c r="O77" i="1"/>
  <c r="O345" i="1"/>
  <c r="O343" i="1"/>
  <c r="O340" i="1"/>
  <c r="O337" i="1"/>
  <c r="O335" i="1"/>
  <c r="O327" i="1"/>
  <c r="O256" i="1"/>
  <c r="O225" i="1"/>
  <c r="O5679" i="1"/>
  <c r="O212" i="1"/>
  <c r="O211" i="1"/>
  <c r="O4216" i="1"/>
  <c r="O5387" i="1"/>
  <c r="O4379" i="1"/>
  <c r="O4358" i="1"/>
  <c r="O3368" i="1"/>
  <c r="O4033" i="1"/>
  <c r="O370" i="1"/>
  <c r="O4074" i="1"/>
  <c r="O5310" i="1"/>
  <c r="O2113" i="1"/>
  <c r="O5573" i="1"/>
  <c r="O5129" i="1"/>
  <c r="O796" i="1"/>
  <c r="O3401" i="1"/>
  <c r="O2946" i="1"/>
  <c r="O5287" i="1"/>
  <c r="O5272" i="1"/>
  <c r="O2865" i="1"/>
  <c r="O5682" i="1"/>
  <c r="O5687" i="1"/>
  <c r="O38" i="1"/>
  <c r="O917" i="1"/>
  <c r="O1956" i="1"/>
  <c r="O5969" i="1"/>
  <c r="O4180" i="1"/>
  <c r="O2869" i="1"/>
  <c r="O4685" i="1"/>
  <c r="O4726" i="1"/>
  <c r="O2165" i="1"/>
  <c r="O5419" i="1"/>
  <c r="O395" i="1"/>
  <c r="O3669" i="1"/>
  <c r="O5372" i="1"/>
  <c r="O3872" i="1"/>
  <c r="O4674" i="1"/>
  <c r="O2140" i="1"/>
  <c r="O4794" i="1"/>
  <c r="O3770" i="1"/>
  <c r="O2143" i="1"/>
  <c r="O3776" i="1"/>
  <c r="O3557" i="1"/>
  <c r="O2341" i="1"/>
  <c r="O5171" i="1"/>
  <c r="O2031" i="1"/>
  <c r="O5380" i="1"/>
  <c r="O4736" i="1"/>
  <c r="O5316" i="1"/>
  <c r="O3940" i="1"/>
  <c r="O5635" i="1"/>
  <c r="O5216" i="1"/>
  <c r="O2239" i="1"/>
  <c r="O3659" i="1"/>
  <c r="O3850" i="1"/>
  <c r="O3750" i="1"/>
  <c r="O2323" i="1"/>
  <c r="O3234" i="1"/>
  <c r="O1978" i="1"/>
  <c r="O5511" i="1"/>
  <c r="O5302" i="1"/>
  <c r="O3766" i="1"/>
  <c r="O3350" i="1"/>
  <c r="O5854" i="1"/>
  <c r="O2194" i="1"/>
  <c r="O3135" i="1"/>
  <c r="O5297" i="1"/>
  <c r="O3920" i="1"/>
  <c r="O4945" i="1"/>
  <c r="O4740" i="1"/>
  <c r="O2188" i="1"/>
  <c r="O956" i="1"/>
  <c r="O3381" i="1"/>
  <c r="O5465" i="1"/>
  <c r="O4051" i="1"/>
  <c r="O5607" i="1"/>
  <c r="O4037" i="1"/>
  <c r="O5158" i="1"/>
  <c r="O377" i="1"/>
  <c r="O4484" i="1"/>
  <c r="O844" i="1"/>
  <c r="O4219" i="1"/>
  <c r="O5057" i="1"/>
  <c r="O3053" i="1"/>
  <c r="O5446" i="1"/>
  <c r="O5533" i="1"/>
  <c r="O3329" i="1"/>
  <c r="O3194" i="1"/>
  <c r="O4949" i="1"/>
  <c r="O801" i="1"/>
  <c r="O3860" i="1"/>
  <c r="O5461" i="1"/>
  <c r="O2205" i="1"/>
  <c r="O4255" i="1"/>
  <c r="O3972" i="1"/>
  <c r="O78" i="1"/>
  <c r="O5529" i="1"/>
  <c r="O2627" i="1"/>
  <c r="O2421" i="1"/>
  <c r="O1888" i="1"/>
  <c r="O354" i="1"/>
  <c r="O2882" i="1"/>
  <c r="O4378" i="1"/>
  <c r="O5154" i="1"/>
  <c r="O3414" i="1"/>
  <c r="O2616" i="1"/>
  <c r="O5039" i="1"/>
  <c r="O4013" i="1"/>
  <c r="O2315" i="1"/>
  <c r="O3948" i="1"/>
  <c r="O361" i="1"/>
  <c r="O2605" i="1"/>
  <c r="O5833" i="1"/>
  <c r="O2053" i="1"/>
  <c r="O5241" i="1"/>
  <c r="O4950" i="1"/>
  <c r="O4467" i="1"/>
  <c r="O3035" i="1"/>
  <c r="O2302" i="1"/>
  <c r="O3415" i="1"/>
  <c r="O3147" i="1"/>
  <c r="O5602" i="1"/>
  <c r="O4744" i="1"/>
  <c r="O3353" i="1"/>
  <c r="O374" i="1"/>
  <c r="O2646" i="1"/>
  <c r="O1323" i="1"/>
  <c r="O2116" i="1"/>
  <c r="O4113" i="1"/>
  <c r="O3880" i="1"/>
  <c r="O5503" i="1"/>
  <c r="O4845" i="1"/>
  <c r="O2755" i="1"/>
  <c r="O557" i="1"/>
  <c r="O3851" i="1"/>
  <c r="O746" i="1"/>
  <c r="O3521" i="1"/>
  <c r="O3824" i="1"/>
  <c r="O2296" i="1"/>
  <c r="O5219" i="1"/>
  <c r="O2142" i="1"/>
  <c r="O4466" i="1"/>
  <c r="O920" i="1"/>
  <c r="O3623" i="1"/>
  <c r="O1774" i="1"/>
  <c r="O4363" i="1"/>
  <c r="O2480" i="1"/>
  <c r="O2981" i="1"/>
  <c r="O3372" i="1"/>
  <c r="O4610" i="1"/>
  <c r="O4623" i="1"/>
  <c r="O4768" i="1"/>
  <c r="O2046" i="1"/>
  <c r="O5040" i="1"/>
  <c r="O3840" i="1"/>
  <c r="O2768" i="1"/>
  <c r="O5077" i="1"/>
  <c r="O4193" i="1"/>
  <c r="O4093" i="1"/>
  <c r="O853" i="1"/>
  <c r="O375" i="1"/>
  <c r="O4348" i="1"/>
  <c r="O2018" i="1"/>
  <c r="O3908" i="1"/>
  <c r="O3334" i="1"/>
  <c r="O2936" i="1"/>
  <c r="O3967" i="1"/>
  <c r="O2238" i="1"/>
  <c r="O969" i="1"/>
  <c r="O4016" i="1"/>
  <c r="O5530" i="1"/>
  <c r="O3069" i="1"/>
  <c r="O2357" i="1"/>
  <c r="O5359" i="1"/>
  <c r="O4215" i="1"/>
  <c r="O2072" i="1"/>
  <c r="O408" i="1"/>
  <c r="O2110" i="1"/>
  <c r="O765" i="1"/>
  <c r="O2845" i="1"/>
  <c r="O1021" i="1"/>
  <c r="O835" i="1"/>
  <c r="O4026" i="1"/>
  <c r="O2286" i="1"/>
  <c r="O2669" i="1"/>
  <c r="O769" i="1"/>
  <c r="O2468" i="1"/>
  <c r="O5542" i="1"/>
  <c r="O4704" i="1"/>
  <c r="O5392" i="1"/>
  <c r="O5292" i="1"/>
  <c r="O3" i="1"/>
  <c r="O12" i="10" s="1"/>
  <c r="O3804" i="1"/>
  <c r="O548" i="1"/>
  <c r="O5229" i="1"/>
  <c r="O3287" i="1"/>
  <c r="O4605" i="1"/>
  <c r="O3892" i="1"/>
  <c r="O4447" i="1"/>
  <c r="O5650" i="1"/>
  <c r="O420" i="1"/>
  <c r="O5441" i="1"/>
  <c r="O5202" i="1"/>
  <c r="O2333" i="1"/>
  <c r="O5904" i="1"/>
  <c r="O407" i="1"/>
  <c r="O4201" i="1"/>
  <c r="O2953" i="1"/>
  <c r="O4496" i="1"/>
  <c r="O4080" i="1"/>
  <c r="O3439" i="1"/>
  <c r="O1773" i="1"/>
  <c r="O1770" i="1"/>
  <c r="O964" i="1"/>
  <c r="O5872" i="1"/>
  <c r="O3692" i="1"/>
  <c r="O2448" i="1"/>
  <c r="O101" i="1"/>
  <c r="O2968" i="1"/>
  <c r="O5098" i="1"/>
  <c r="O3723" i="1"/>
  <c r="O5556" i="1"/>
  <c r="O3342" i="1"/>
  <c r="O5260" i="1"/>
  <c r="O5189" i="1"/>
  <c r="O1517" i="1"/>
  <c r="O3474" i="1"/>
  <c r="O5117" i="1"/>
  <c r="O3668" i="1"/>
  <c r="O2098" i="1"/>
  <c r="O5164" i="1"/>
  <c r="O4811" i="1"/>
  <c r="O5139" i="1"/>
  <c r="O4478" i="1"/>
  <c r="O4174" i="1"/>
  <c r="O5230" i="1"/>
  <c r="O4508" i="1"/>
  <c r="O4004" i="1"/>
  <c r="O4443" i="1"/>
  <c r="O37" i="1"/>
  <c r="O673" i="1"/>
  <c r="O4331" i="1"/>
  <c r="O5657" i="1"/>
  <c r="O2874" i="1"/>
  <c r="O3739" i="1"/>
  <c r="O5252" i="1"/>
  <c r="O4066" i="1"/>
  <c r="O3837" i="1"/>
  <c r="O2003" i="1"/>
  <c r="O5318" i="1"/>
  <c r="O3995" i="1"/>
  <c r="O3893" i="1"/>
  <c r="O1932" i="1"/>
  <c r="O3249" i="1"/>
  <c r="O5110" i="1"/>
  <c r="O5408" i="1"/>
  <c r="O875" i="1"/>
  <c r="O3707" i="1"/>
  <c r="O648" i="1"/>
  <c r="O2922" i="1"/>
  <c r="O1961" i="1"/>
  <c r="O5935" i="1"/>
  <c r="O1553" i="1"/>
  <c r="O4981" i="1"/>
  <c r="O3511" i="1"/>
  <c r="O2785" i="1"/>
  <c r="O5636" i="1"/>
  <c r="O4121" i="1"/>
  <c r="O1516" i="1"/>
  <c r="O5271" i="1"/>
  <c r="O4133" i="1"/>
  <c r="O2208" i="1"/>
  <c r="O2444" i="1"/>
  <c r="O2032" i="1"/>
  <c r="O3387" i="1"/>
  <c r="O5085" i="1"/>
  <c r="O4294" i="1"/>
  <c r="O5686" i="1"/>
  <c r="O3924" i="1"/>
  <c r="O4690" i="1"/>
  <c r="O2699" i="1"/>
  <c r="O5483" i="1"/>
  <c r="O3916" i="1"/>
  <c r="O2253" i="1"/>
  <c r="O3105" i="1"/>
  <c r="O5626" i="1"/>
  <c r="O3311" i="1"/>
  <c r="O3303" i="1"/>
  <c r="O4900" i="1"/>
  <c r="O5673" i="1"/>
  <c r="O3923" i="1"/>
  <c r="O2400" i="1"/>
  <c r="O4799" i="1"/>
  <c r="O3339" i="1"/>
  <c r="O3980" i="1"/>
  <c r="O3871" i="1"/>
  <c r="O3037" i="1"/>
  <c r="O4091" i="1"/>
  <c r="O3782" i="1"/>
  <c r="O4868" i="1"/>
  <c r="O5613" i="1"/>
  <c r="O4415" i="1"/>
  <c r="O1887" i="1"/>
  <c r="O1844" i="1"/>
  <c r="O5317" i="1"/>
  <c r="O2379" i="1"/>
  <c r="O4778" i="1"/>
  <c r="O3636" i="1"/>
  <c r="O2737" i="1"/>
  <c r="O4655" i="1"/>
  <c r="O3749" i="1"/>
  <c r="O5585" i="1"/>
  <c r="O5612" i="1"/>
  <c r="O506" i="1"/>
  <c r="O2039" i="1"/>
  <c r="O730" i="1"/>
  <c r="O3520" i="1"/>
  <c r="O5251" i="1"/>
  <c r="O5614" i="1"/>
  <c r="O2004" i="1"/>
  <c r="O5656" i="1"/>
  <c r="O2295" i="1"/>
  <c r="O2209" i="1"/>
  <c r="O2445" i="1"/>
  <c r="O1515" i="1"/>
  <c r="O41" i="1"/>
  <c r="O5084" i="1"/>
  <c r="O5170" i="1"/>
  <c r="O3335" i="1"/>
  <c r="O5460" i="1"/>
  <c r="O1532" i="1"/>
  <c r="O4382" i="1"/>
  <c r="O5393" i="1"/>
  <c r="O5531" i="1"/>
  <c r="O2358" i="1"/>
  <c r="O3971" i="1"/>
  <c r="O4480" i="1"/>
  <c r="O4479" i="1"/>
  <c r="O3823" i="1"/>
  <c r="O766" i="1"/>
  <c r="O3288" i="1"/>
  <c r="O4134" i="1"/>
  <c r="O4092" i="1"/>
  <c r="O876" i="1"/>
  <c r="O3708" i="1"/>
  <c r="O5109" i="1"/>
  <c r="O3624" i="1"/>
  <c r="O5203" i="1"/>
  <c r="O5293" i="1"/>
  <c r="O2071" i="1"/>
  <c r="O5853" i="1"/>
  <c r="O3783" i="1"/>
  <c r="O4843" i="1"/>
  <c r="O4465" i="1"/>
  <c r="O4844" i="1"/>
  <c r="O3413" i="1"/>
  <c r="O373" i="1"/>
  <c r="O5301" i="1"/>
  <c r="O3915" i="1"/>
  <c r="O351" i="1"/>
  <c r="O5138" i="1"/>
  <c r="O2446" i="1"/>
  <c r="O3996" i="1"/>
  <c r="O5651" i="1"/>
  <c r="G2028" i="1"/>
  <c r="G2029" i="1" s="1"/>
  <c r="G2030" i="1" s="1"/>
  <c r="G1832" i="1"/>
  <c r="G1833" i="1" s="1"/>
  <c r="G1834" i="1" s="1"/>
  <c r="G1835" i="1" s="1"/>
  <c r="G741" i="1"/>
  <c r="G742" i="1" s="1"/>
  <c r="G743" i="1" s="1"/>
  <c r="G744" i="1" s="1"/>
  <c r="G745" i="1" s="1"/>
  <c r="G698" i="1"/>
  <c r="G699" i="1" s="1"/>
  <c r="G700" i="1" s="1"/>
  <c r="G701" i="1" s="1"/>
  <c r="G702" i="1" s="1"/>
  <c r="G703" i="1" s="1"/>
  <c r="G704" i="1" s="1"/>
  <c r="G705" i="1" s="1"/>
  <c r="G706" i="1" s="1"/>
  <c r="G707" i="1" s="1"/>
  <c r="G708" i="1" s="1"/>
  <c r="G602" i="1"/>
  <c r="G603" i="1" s="1"/>
  <c r="G604" i="1" s="1"/>
  <c r="G605" i="1" s="1"/>
  <c r="G606" i="1" s="1"/>
  <c r="G607" i="1" s="1"/>
  <c r="G608" i="1" s="1"/>
  <c r="G609" i="1" s="1"/>
  <c r="G610" i="1" s="1"/>
  <c r="G611" i="1" s="1"/>
  <c r="G612" i="1" s="1"/>
  <c r="G613" i="1" s="1"/>
  <c r="G614" i="1" s="1"/>
  <c r="G615" i="1" s="1"/>
  <c r="G616" i="1" s="1"/>
  <c r="G617" i="1" s="1"/>
  <c r="G618" i="1" s="1"/>
  <c r="G619" i="1" s="1"/>
  <c r="G620" i="1" s="1"/>
  <c r="G621" i="1" s="1"/>
  <c r="G622" i="1" s="1"/>
  <c r="G623" i="1" s="1"/>
  <c r="G624" i="1" s="1"/>
  <c r="G625" i="1" s="1"/>
  <c r="G626" i="1" s="1"/>
  <c r="G627" i="1" s="1"/>
  <c r="G628" i="1" s="1"/>
  <c r="G629" i="1" s="1"/>
  <c r="G630" i="1" s="1"/>
  <c r="G631" i="1" s="1"/>
  <c r="G632" i="1" s="1"/>
  <c r="G633" i="1" s="1"/>
  <c r="G634" i="1" s="1"/>
  <c r="G635" i="1" s="1"/>
  <c r="G636" i="1" s="1"/>
  <c r="G637" i="1" s="1"/>
  <c r="G638" i="1" s="1"/>
  <c r="G639" i="1" s="1"/>
  <c r="G640" i="1" s="1"/>
  <c r="G491" i="1"/>
  <c r="G492" i="1" s="1"/>
  <c r="G493" i="1" s="1"/>
  <c r="G494" i="1" s="1"/>
  <c r="G495" i="1" s="1"/>
  <c r="G496" i="1" s="1"/>
  <c r="G497" i="1" s="1"/>
  <c r="G498" i="1" s="1"/>
  <c r="G499" i="1" s="1"/>
  <c r="G500" i="1" s="1"/>
  <c r="G501" i="1" s="1"/>
  <c r="G502" i="1" s="1"/>
  <c r="G503" i="1" s="1"/>
  <c r="G504" i="1" s="1"/>
  <c r="G505" i="1" s="1"/>
  <c r="G417" i="1"/>
  <c r="G418" i="1" s="1"/>
  <c r="G419" i="1" s="1"/>
  <c r="G25" i="1"/>
  <c r="O2" i="1"/>
  <c r="O11" i="10" s="1"/>
  <c r="G709" i="1" l="1"/>
  <c r="G710" i="1" s="1"/>
  <c r="G711" i="1" s="1"/>
  <c r="G712" i="1" s="1"/>
  <c r="G713" i="1" s="1"/>
  <c r="G714" i="1" s="1"/>
  <c r="G715" i="1" s="1"/>
  <c r="G716" i="1" s="1"/>
  <c r="G717" i="1" s="1"/>
  <c r="G718" i="1" s="1"/>
  <c r="G719" i="1" s="1"/>
  <c r="G720" i="1" s="1"/>
  <c r="G721" i="1" s="1"/>
  <c r="G722" i="1" s="1"/>
  <c r="G723" i="1" s="1"/>
  <c r="G724" i="1" s="1"/>
  <c r="G725" i="1" s="1"/>
  <c r="G726" i="1" s="1"/>
  <c r="G727" i="1" s="1"/>
  <c r="G728" i="1" s="1"/>
  <c r="G729" i="1" s="1"/>
  <c r="G1836" i="1"/>
  <c r="G1837" i="1" s="1"/>
  <c r="G1838" i="1" s="1"/>
  <c r="G1839" i="1" s="1"/>
  <c r="G641" i="1"/>
  <c r="G642" i="1" s="1"/>
  <c r="G643" i="1" s="1"/>
  <c r="G644" i="1" s="1"/>
  <c r="G645" i="1" s="1"/>
  <c r="G646" i="1" s="1"/>
  <c r="G647" i="1" s="1"/>
  <c r="G26" i="1"/>
  <c r="G27" i="1" l="1"/>
  <c r="G28" i="1" s="1"/>
  <c r="G1840" i="1"/>
  <c r="G1841" i="1" s="1"/>
  <c r="G1842" i="1" s="1"/>
  <c r="G1843" i="1" s="1"/>
  <c r="G29" i="1" l="1"/>
  <c r="G30" i="1" s="1"/>
  <c r="G31" i="1" s="1"/>
  <c r="G32" i="1" s="1"/>
  <c r="G33" i="1" s="1"/>
  <c r="G34" i="1" l="1"/>
  <c r="G35" i="1" l="1"/>
  <c r="G36" i="1" s="1"/>
  <c r="O84" i="10" s="1"/>
  <c r="O74" i="10" l="1"/>
  <c r="O66" i="10"/>
  <c r="O58" i="10"/>
  <c r="O57" i="10"/>
  <c r="O53" i="10"/>
  <c r="O55" i="10"/>
  <c r="O79" i="10"/>
  <c r="O17" i="10"/>
  <c r="O20" i="10"/>
  <c r="O60" i="10"/>
  <c r="O77" i="10"/>
  <c r="O25" i="10"/>
  <c r="O97" i="10"/>
  <c r="O75" i="10"/>
  <c r="O40" i="10"/>
  <c r="O30" i="10"/>
  <c r="O81" i="10"/>
  <c r="O6" i="10" s="1"/>
  <c r="O95" i="10"/>
  <c r="O83" i="10"/>
  <c r="O90" i="10"/>
  <c r="O62" i="10"/>
  <c r="O19" i="10"/>
  <c r="O63" i="10"/>
  <c r="O71" i="10"/>
  <c r="O94" i="10"/>
  <c r="O59" i="10"/>
  <c r="O96" i="10"/>
  <c r="O35" i="10"/>
  <c r="O15" i="10"/>
  <c r="O43" i="10"/>
  <c r="O38" i="10"/>
  <c r="O65" i="10"/>
  <c r="O61" i="10"/>
  <c r="O98" i="10"/>
  <c r="O26" i="10"/>
  <c r="O37" i="10"/>
  <c r="O23" i="10"/>
  <c r="O52" i="10"/>
  <c r="O88" i="10"/>
  <c r="O48" i="10"/>
  <c r="O28" i="10"/>
  <c r="O18" i="10"/>
  <c r="O32" i="10"/>
  <c r="O49" i="10"/>
  <c r="O64" i="10"/>
  <c r="O41" i="10"/>
  <c r="O72" i="10"/>
  <c r="O47" i="10"/>
  <c r="O16" i="10"/>
  <c r="O76" i="10"/>
  <c r="O93" i="10"/>
  <c r="O29" i="10"/>
  <c r="O24" i="10"/>
  <c r="O69" i="10"/>
  <c r="O27" i="10"/>
  <c r="O39" i="10"/>
  <c r="O45" i="10"/>
  <c r="O68" i="10"/>
  <c r="O36" i="10"/>
  <c r="O21" i="10"/>
  <c r="O78" i="10"/>
  <c r="O92" i="10"/>
  <c r="O31" i="10"/>
  <c r="O99" i="10"/>
  <c r="O80" i="10"/>
  <c r="O82" i="10"/>
  <c r="O70" i="10"/>
  <c r="O50" i="10"/>
  <c r="O54" i="10"/>
  <c r="O22" i="10"/>
  <c r="O46" i="10"/>
  <c r="O34" i="10"/>
  <c r="O44" i="10"/>
  <c r="O33" i="10"/>
  <c r="O42" i="10"/>
  <c r="O91" i="10"/>
  <c r="O13" i="10"/>
  <c r="O85" i="10"/>
  <c r="O67" i="10"/>
  <c r="O51" i="10"/>
  <c r="O87" i="10"/>
  <c r="O86" i="10"/>
  <c r="O89" i="10"/>
  <c r="O14" i="10"/>
  <c r="O73" i="10"/>
  <c r="O56" i="10"/>
  <c r="O4" i="10" l="1"/>
  <c r="O5" i="10" s="1"/>
  <c r="O7" i="10" l="1"/>
  <c r="O8" i="10" s="1"/>
  <c r="O9" i="10" s="1"/>
</calcChain>
</file>

<file path=xl/sharedStrings.xml><?xml version="1.0" encoding="utf-8"?>
<sst xmlns="http://schemas.openxmlformats.org/spreadsheetml/2006/main" count="14071" uniqueCount="6046">
  <si>
    <t>Nadgradnja Železniške postaje Ljubljana, fazi B in C</t>
  </si>
  <si>
    <t>Rekapitulacija</t>
  </si>
  <si>
    <t>Skupna cena po načelu enotnih cen (brez DDV)</t>
  </si>
  <si>
    <t>Nepredvidena dela (10 %)</t>
  </si>
  <si>
    <t>Umetniški delež v javnih investicijskih projektih v skladu z ZUJIK (1 % postavke 15. NADHOD)</t>
  </si>
  <si>
    <t>Skupna cena po načelu enotnih cen in nepredvidena dela (brez DDV)</t>
  </si>
  <si>
    <t>DDV (22 %)</t>
  </si>
  <si>
    <t>Skupna cena z DDV</t>
  </si>
  <si>
    <t>1.</t>
  </si>
  <si>
    <t>SPLOŠNO</t>
  </si>
  <si>
    <t/>
  </si>
  <si>
    <t>1.1.</t>
  </si>
  <si>
    <t>Preiskusi, nadzor in tehnična/projektna dokumentacija</t>
  </si>
  <si>
    <t>2.</t>
  </si>
  <si>
    <t>TIRNE NAPRAVE</t>
  </si>
  <si>
    <t>2.1.</t>
  </si>
  <si>
    <t>Pripravljalna in zaključna dela</t>
  </si>
  <si>
    <t>2.2.</t>
  </si>
  <si>
    <t>Zgornji ustroj</t>
  </si>
  <si>
    <t>2.3.</t>
  </si>
  <si>
    <t>Spodnji ustroj in odvodnjavanje</t>
  </si>
  <si>
    <t>2.4.</t>
  </si>
  <si>
    <t>Potniški peroni in dostopi</t>
  </si>
  <si>
    <t>2.5.</t>
  </si>
  <si>
    <t>Vodovod v medtirju</t>
  </si>
  <si>
    <t>Novo 01</t>
  </si>
  <si>
    <t>2.6.</t>
  </si>
  <si>
    <t>Informacijske oznake</t>
  </si>
  <si>
    <t>Novo 02</t>
  </si>
  <si>
    <t>3.</t>
  </si>
  <si>
    <t>PORTALI IN DROGOVI VOZNE MREŽE V OBMOČJU NADSTREŠKOV</t>
  </si>
  <si>
    <t>3.1.</t>
  </si>
  <si>
    <t>Pripravljalna dela</t>
  </si>
  <si>
    <t>3.2.</t>
  </si>
  <si>
    <t>Temelji portalov</t>
  </si>
  <si>
    <t>3.3.</t>
  </si>
  <si>
    <t>Temelji drogov v območju nadstreškov</t>
  </si>
  <si>
    <t>3.4.</t>
  </si>
  <si>
    <t>Ključavničarska in montažna dela</t>
  </si>
  <si>
    <t>3.5.</t>
  </si>
  <si>
    <t>Ostala gradbena dela</t>
  </si>
  <si>
    <t>4.</t>
  </si>
  <si>
    <t>ELEKTRIČNA VOZNA MREŽA</t>
  </si>
  <si>
    <t>4.1.</t>
  </si>
  <si>
    <t>Gradbena dela</t>
  </si>
  <si>
    <t>4.2.</t>
  </si>
  <si>
    <t>Montažna dela</t>
  </si>
  <si>
    <t>4.3.</t>
  </si>
  <si>
    <t>Demontažna dela</t>
  </si>
  <si>
    <t>4.4.</t>
  </si>
  <si>
    <t>Oznake drogov in pleskarska dela</t>
  </si>
  <si>
    <t>4.5.</t>
  </si>
  <si>
    <t>Splošno</t>
  </si>
  <si>
    <t>5.</t>
  </si>
  <si>
    <t>ZUNANJA RAZSVETLJAVA TIROV</t>
  </si>
  <si>
    <t>5.1.</t>
  </si>
  <si>
    <t>5.2.</t>
  </si>
  <si>
    <t>Svetilke za zunanjo razsvetljavo</t>
  </si>
  <si>
    <t>5.3.</t>
  </si>
  <si>
    <t>Elektromontažna dela za zunanjo razsvetljavo</t>
  </si>
  <si>
    <t>5.4.</t>
  </si>
  <si>
    <t>Naprava za kratkostičenje (VLD)</t>
  </si>
  <si>
    <t>5.5.</t>
  </si>
  <si>
    <t>6.</t>
  </si>
  <si>
    <t>PRESTAVITEV IN ZAŠČITA SV IN TK VODOV IN NAPRAV</t>
  </si>
  <si>
    <t>6.1.</t>
  </si>
  <si>
    <t>Kabli</t>
  </si>
  <si>
    <t>6.2.</t>
  </si>
  <si>
    <t>6.3.</t>
  </si>
  <si>
    <t>Kabelsko montažna dela</t>
  </si>
  <si>
    <t>6.4.</t>
  </si>
  <si>
    <t>Sistem ETCS - THALES</t>
  </si>
  <si>
    <t>6.5.</t>
  </si>
  <si>
    <t>Ostala (splošna) dela</t>
  </si>
  <si>
    <t>7.</t>
  </si>
  <si>
    <t>SV  NAPRAVE</t>
  </si>
  <si>
    <t>7.1.</t>
  </si>
  <si>
    <t>Zunanje naprave</t>
  </si>
  <si>
    <t>7.2.</t>
  </si>
  <si>
    <t>Vmesna zavarovanja</t>
  </si>
  <si>
    <t>7.3.</t>
  </si>
  <si>
    <t>Ostali stroški</t>
  </si>
  <si>
    <t>8.</t>
  </si>
  <si>
    <t>TK NAPRAVE</t>
  </si>
  <si>
    <t>8.1.</t>
  </si>
  <si>
    <t>Opombe</t>
  </si>
  <si>
    <t>8.2.</t>
  </si>
  <si>
    <t>Kabli in kabelske trase</t>
  </si>
  <si>
    <t>8.3.</t>
  </si>
  <si>
    <t>Obveščanje potnikov</t>
  </si>
  <si>
    <t>8.4.</t>
  </si>
  <si>
    <t>Komunikacijska mesta</t>
  </si>
  <si>
    <t>8.5.</t>
  </si>
  <si>
    <t>Podatkovno omrežje</t>
  </si>
  <si>
    <t>8.6.</t>
  </si>
  <si>
    <t>DDS, ŽAT in ostali sistemi</t>
  </si>
  <si>
    <t>8.7.</t>
  </si>
  <si>
    <t>Napajanje</t>
  </si>
  <si>
    <t>8.8.</t>
  </si>
  <si>
    <t>Prostori, kabelske omare, ostalo</t>
  </si>
  <si>
    <t>10.</t>
  </si>
  <si>
    <t>ELEKTRIČNO GRETJE KRETNIC</t>
  </si>
  <si>
    <t>10.1.</t>
  </si>
  <si>
    <t>10.2.</t>
  </si>
  <si>
    <t>Zunanje naprave in zemeljska dela</t>
  </si>
  <si>
    <t>10.3.</t>
  </si>
  <si>
    <t>Notranje naprave</t>
  </si>
  <si>
    <t>11.</t>
  </si>
  <si>
    <t>STABILNE NAPRAVE 3KV ZA PREDOGREVANJE POTNIŠKIH VAGONOV</t>
  </si>
  <si>
    <t>11.1.</t>
  </si>
  <si>
    <t>Elektromontažna dela</t>
  </si>
  <si>
    <t>11.2.</t>
  </si>
  <si>
    <t>12.</t>
  </si>
  <si>
    <t>DALJINSKO VODENJE STIKAL VOZNEGA OMREŽJA</t>
  </si>
  <si>
    <t>12.1.</t>
  </si>
  <si>
    <t>Predelave obstoječe omare EKO</t>
  </si>
  <si>
    <t>12.2.</t>
  </si>
  <si>
    <t>12.3.</t>
  </si>
  <si>
    <t>Daljinsko vodenje</t>
  </si>
  <si>
    <t>12.4.</t>
  </si>
  <si>
    <t>13.</t>
  </si>
  <si>
    <t>VIDEO NADZORNI SISTEM</t>
  </si>
  <si>
    <t>13.1.</t>
  </si>
  <si>
    <t>13.2.</t>
  </si>
  <si>
    <t>Video kamere in ir reflektorji</t>
  </si>
  <si>
    <t>13.3.</t>
  </si>
  <si>
    <t>VMS in delovne postaje</t>
  </si>
  <si>
    <t>13.4.</t>
  </si>
  <si>
    <t>Omrežna LAN oprema</t>
  </si>
  <si>
    <t>13.5.</t>
  </si>
  <si>
    <t>Inštalacije z montažo</t>
  </si>
  <si>
    <t>13.6.</t>
  </si>
  <si>
    <t>Storitve</t>
  </si>
  <si>
    <t>14.</t>
  </si>
  <si>
    <t>VGRADNJA NN PRENAPETOSTNEGA ODVODNIKA</t>
  </si>
  <si>
    <t>14.1.</t>
  </si>
  <si>
    <t>Elektromontažna dela - TP0097 celica 1</t>
  </si>
  <si>
    <t>14.2.</t>
  </si>
  <si>
    <t>Elektromontažna dela - TP0097 celica 2</t>
  </si>
  <si>
    <t>14.3.</t>
  </si>
  <si>
    <t>Elektromontažna dela - TP0356 celica 1</t>
  </si>
  <si>
    <t>14.4.</t>
  </si>
  <si>
    <t>Elektromontažna dela - TP0356 celica 2</t>
  </si>
  <si>
    <t>15.</t>
  </si>
  <si>
    <t>NADHOD</t>
  </si>
  <si>
    <t>15.1.</t>
  </si>
  <si>
    <t>Gradbena in zaključna-obrtniška dela</t>
  </si>
  <si>
    <t>15.2.</t>
  </si>
  <si>
    <t>SN priključni vod</t>
  </si>
  <si>
    <t>15.3.</t>
  </si>
  <si>
    <t>Transformatorska postaja TP ŽP LJUBLJANA</t>
  </si>
  <si>
    <t>15.4.</t>
  </si>
  <si>
    <t>Električne inštalacije Nadhod</t>
  </si>
  <si>
    <t>15.5.</t>
  </si>
  <si>
    <t>Strojne instalacije in strojna oprema</t>
  </si>
  <si>
    <t>15.6.</t>
  </si>
  <si>
    <t>Označevalni sistem nadhoda s postajno dvorano postaje ljubljana</t>
  </si>
  <si>
    <t>16.</t>
  </si>
  <si>
    <t>REKONSTRUKCIJA IN RAZŠIRITEV PODHODA</t>
  </si>
  <si>
    <t>16.1.</t>
  </si>
  <si>
    <t>16.2.</t>
  </si>
  <si>
    <t>Električne inštalacije podhod</t>
  </si>
  <si>
    <t>16.3.</t>
  </si>
  <si>
    <t>17.</t>
  </si>
  <si>
    <t>KATODNA ZAŠČITA - NADHOD IN PODHOD</t>
  </si>
  <si>
    <t>18.</t>
  </si>
  <si>
    <t>PERONSKI NADSTREŠKI</t>
  </si>
  <si>
    <t>18.1.</t>
  </si>
  <si>
    <t>18.2.</t>
  </si>
  <si>
    <t>Električne inštalacije peronski nadstreški</t>
  </si>
  <si>
    <t>19.</t>
  </si>
  <si>
    <t>RUŠITVENA DELA</t>
  </si>
  <si>
    <t>19.1.</t>
  </si>
  <si>
    <t>Rušitvena dela</t>
  </si>
  <si>
    <t>19.2.</t>
  </si>
  <si>
    <t>Rušitev nadstreškov nad peroni: tiri 2/3; 6/7; 8/10; 11/12</t>
  </si>
  <si>
    <t>19.3.</t>
  </si>
  <si>
    <t>Rušitev objektov</t>
  </si>
  <si>
    <t>Nivo 1</t>
  </si>
  <si>
    <t>Nivo 2</t>
  </si>
  <si>
    <t>Nivo 3</t>
  </si>
  <si>
    <t>Nivo 4</t>
  </si>
  <si>
    <t>AUXI Poglavje</t>
  </si>
  <si>
    <t>Poglavje</t>
  </si>
  <si>
    <t>Št. postavke</t>
  </si>
  <si>
    <t>Normativ</t>
  </si>
  <si>
    <t>Opis postavke</t>
  </si>
  <si>
    <t>Opomba</t>
  </si>
  <si>
    <t>Enota mere</t>
  </si>
  <si>
    <t>Količina</t>
  </si>
  <si>
    <t>Cena na enoto</t>
  </si>
  <si>
    <t>AUX Cena skupaj</t>
  </si>
  <si>
    <t>Cena skupaj</t>
  </si>
  <si>
    <t>Komentar</t>
  </si>
  <si>
    <t>Spremembe</t>
  </si>
  <si>
    <t>S 7 9 311</t>
  </si>
  <si>
    <t>Projektantski nadzor</t>
  </si>
  <si>
    <t>Obračun projektantskega nadzora se bo izvedel po dokazljivih dejansko opravljenih urah in stroških na podlagi računa izvajalca projektantskega nadzora po predhodni odobritvi s strani naročnika oz. inženirja</t>
  </si>
  <si>
    <t>URA</t>
  </si>
  <si>
    <t xml:space="preserve">Geotehnični nadzor pri izvedbi del. </t>
  </si>
  <si>
    <t>Obračun geotehničnega nadzora se bo izvedel po dokazljivih dejansko opravljenih urah in stroških na podlagi računa izvajalca  geotehničnega nadzora po predhodni odobritvi s strani naročnika oz. inženirja</t>
  </si>
  <si>
    <t>S 7 9 321</t>
  </si>
  <si>
    <t>Arheološki nadzor po programu</t>
  </si>
  <si>
    <t>* obračun po dokazljivih stroških</t>
  </si>
  <si>
    <t>Verifikacija izvedene nadgradnje podsistemov železniške infrastrukture po TSI in nacionalnih predpisih in pridobitev pozitivnega ES potrdila o verifikaciji za izvedena dela.</t>
  </si>
  <si>
    <t>* Izda jo priglašeni organ.
* TSI INF
Uredba komisije (EU) št. 1299/2014 z dne 18. novembra 2014 o tehničnih speciﬁkacijah za interoperabilnost v zvezi s podsistemom infrastruktura« železniškega sistema v Evropski uniji;</t>
  </si>
  <si>
    <t>KPL</t>
  </si>
  <si>
    <t>* Izda jo priglašeni organ.
* TSI PRM
Uredba komisije (EU) št. 1300/2014 z dne 18. novembra 2014 o tehničnih speciﬁkacijah za interoperabilnost v zvezi z dostopnostjo železniškega sistema Unije za invalide in funkcionalno ovirane osebe;</t>
  </si>
  <si>
    <t>* Izda jo priglašeni organ.
* TSI ENE
Uredba komisije (EU) št. 1301/2014 z dne 18. novembra 2014 o tehničnih speciﬁkacijah za interoperabilnost v zvezi s podsistemom energija« železniškega sistema v Evropski uniji;</t>
  </si>
  <si>
    <t>* Izda jo priglašeni organ.
*TSI CCS
UREDBA KOMISIJE (EU) 2019/773 z dne 16. maja 2019 (vključno s trenutno uveljavljenimi spremembami in dopolnitvami) o tehničnih speciﬁkacijah za interoperabilnost v zvezi s podsistemom vodenje in upravljanje prometa« železniškega sistema v Evropski uniji.</t>
  </si>
  <si>
    <t>Verifikacija polnokompenziranega voznega voda 220mm2, zateznih napetosti nosilna vrv 1000 daN, kontaktni vodnik 750 daN, skladno s (TSI) tehnične specifikacije za interoperabilnost v zvezi s podsistemom „energija“ železniškega sistema v Evropski uniji, statične in dinamične lastnosti,  glede na navodila in usmeritve priglašenega organa ter upravljavca.</t>
  </si>
  <si>
    <t>Verifikacija polnokompenziranega voznega voda 440mm2, zateznih napetosti nosilna vrv 1000 daN, kontaktni vodnik 750 daN, skladno s (TSI) tehnične specifikacije za interoperabilnost v zvezi s podsistemom „energija“ železniškega sistema v Evropski uniji, statične in dinamične lastnosti,  glede na navodila in usmeritve priglašenega organa ter upravljavca.</t>
  </si>
  <si>
    <t>Izdelava Geodetskega posnetka vseh izvedenih del</t>
  </si>
  <si>
    <t>* 5 tiskanih izvodov in 1 izvod v elektronski obliki</t>
  </si>
  <si>
    <t>S 7 9 514</t>
  </si>
  <si>
    <t>Izdelava projektne dokumentacije za projekt izvedenih del (PID)</t>
  </si>
  <si>
    <t>Izdelava tehnične dokumentacije, navodila za vzdrževanje in obratovanje (NOV)</t>
  </si>
  <si>
    <t>Izdelava tehnične dokumentacije v kompletu DZO (dokazilo o zanesljivosti objekta)</t>
  </si>
  <si>
    <t>Izdelava natančnega elaborata faznosti del glede na dejansko faznost gradbenih del izbranega izvajalca le teh in razpoložljive kapacitete ponudnika za dela na voznem omrežju, upoštevaje predvideno tehnologijo odvijanja prometa v času gradnje.</t>
  </si>
  <si>
    <t>Izdelava "mikro" faznosti poteka del za prestavitev in/ali nadomestitev SVTK kablov in naprav (znotraj posamezne že definirane faze), izdela izbrani izvajalec (s potrditvijo upravljavca in nadzora), za celotno območje</t>
  </si>
  <si>
    <t xml:space="preserve">Izdelava elaborata za vpis obstoječih in novih vodov gospodarske javne infrastrukture v zbirni kataster gospodarske javne infrastrukture
</t>
  </si>
  <si>
    <t>Ureditev katastrskih mej javne železniške infrastrukture</t>
  </si>
  <si>
    <t>* Upoštevati tudi stroške vzpostavitve vseh potrebnih mejnih znamenj.</t>
  </si>
  <si>
    <t>Izdelava/dopolnitev elaborata geodetske mreže pred pričetkom izvedbe</t>
  </si>
  <si>
    <t>Ponovna vzpostavitev geodetske mreže, z navezavo na obstoječo mrežo, po končanih gradbenih delih</t>
  </si>
  <si>
    <t>Priprava in organizacija gradbišča z vsemi objekti, instalacijami, zagotovitev varnostnih in higiensko tehničnih pogojev, začasne transportne in dostopne poti, oznakami gradbišča ter kasnejša odstranitev vseh objektov in vzpostavitev prvotnega stanja na uporabljenih površinah</t>
  </si>
  <si>
    <t>Opremljeni pisarniški prostori (za 8 delovnih mest) in sejna soba za vsaj 30 oseb, z mini kuhinjo in sanitarijami.</t>
  </si>
  <si>
    <t>* Na območju gradbišča.
* Prostori morajo imeti kompletno pripadajočo komunalno infrastrukturo (elektrika, vodovod, kanalizacija), imeti ogrevanje, klimo in biti funkcionalno opremljeni v soglasju z naročnikom.
* Vzpostavitev fiksnega in brezžičnega računalniškega omrežja.
* Stroški vzdrževanja, čiščenja, ogrevanja, hlajenja in razsvetljave prostorov gredo v breme izvajalca.
* Opremljeni prostori ostanejo na razpolago naročniku še do 6 mesecev po kolavdaciji, opremljeni prostori se 6 mesecev po kolavdaciji zapisniško vrnejo Izvajalcu.</t>
  </si>
  <si>
    <t>Multifunkcijska naprava</t>
  </si>
  <si>
    <t>* Barvni laserski tiskalnik in optični čitalec formata A4 in A3.
* Potrošni material in vzdrževanje zagotavlja izvajalec.</t>
  </si>
  <si>
    <t>KOS</t>
  </si>
  <si>
    <t>Prenosnik</t>
  </si>
  <si>
    <t>* Vključno s programsko opemo (MS Windows, MS Office)
* Vključno s priklopno postajo.
* Vključno s torbo.</t>
  </si>
  <si>
    <t>Projektor</t>
  </si>
  <si>
    <t>* Za sejno sobo.</t>
  </si>
  <si>
    <t>Videokonferenčni sistem</t>
  </si>
  <si>
    <t>Čuvajska služba</t>
  </si>
  <si>
    <t>* Zajeto v enotnih cenah.</t>
  </si>
  <si>
    <t>*</t>
  </si>
  <si>
    <t>Izdelava načrta vozne mreže posameznih faz oziroma podfaz glede na dejansko faznost gradbenih del izbranega izvajalca le teh in razpoložljive kapacitete ponudnika za dela na voznem omrežju, upoštevaje predvideno tehnologijo odvijanja prometa ter trenutnih razmer v času gradnje.</t>
  </si>
  <si>
    <t>Izdelava načrta predelave voznega omrežja na mikrolokaciji zaradi prilagajanja gradbenim spremembam.</t>
  </si>
  <si>
    <t xml:space="preserve">* Zamenjava obstoječih voznih vodov in opreme v primeru, da faza D ne sledi neposredno za fazama B in C. Termin med fazami B, C in D uskladita naročnik in upravljalec. </t>
  </si>
  <si>
    <t xml:space="preserve">Izdelava projektne dokumentacije za izvedbeni načt (IzN) </t>
  </si>
  <si>
    <t xml:space="preserve">Izdelava montažnega in delavniškega načrta prilagoditve tipske opreme na drogove ali portale za nošenje, zatezanje in napajanje voznih ter napajalnih vodov. </t>
  </si>
  <si>
    <t xml:space="preserve">Izdelava montažnega in delavniškega načrta prilagoditve netipske opreme na drogove ali portale za nošenje, zatezanje in napajanje voznih ter napajalnih vodov. </t>
  </si>
  <si>
    <t>Obnova in zavarovanje zakoličbe osi tirov in kretnic</t>
  </si>
  <si>
    <t>M1</t>
  </si>
  <si>
    <t>Kompletna izdelava začasnega perona iz lesenih pragov in plohov vključno z ureditvijo dostopnih poti, začasnih stopnic na Dunajsko cesto in usmerjevalnimi tablami za potnike, ter z odstranitvijo po končani izvedbi</t>
  </si>
  <si>
    <t>* Vključno z vzdrževanjem</t>
  </si>
  <si>
    <t>M2</t>
  </si>
  <si>
    <t>Začasna montaža in demontaža naprav proti potovanju tirnic 60E1</t>
  </si>
  <si>
    <t>Začasna montaža in demontaža naprav proti potovanju tirnic 49E1</t>
  </si>
  <si>
    <t>Kompletna odstranitev tira 49E1 na betonskih pragih, vključno s stroški za recikliranje betona (uničeni betonski pragi), z nakladanjem / razkladanjem tirnic na vlak Silad oz. z razrezom tirnic in nakladanjem / razkladanjem na vagone, nakladanje / razkladanje pragov in d.t.m. na vagone ter odvozom deponiranega materiala na razdaljo do 150 km</t>
  </si>
  <si>
    <t>Predaja starorabnega materiala Upravljalcu, uničenje odpadnih lesenih pragov (Vključno z vsemi transportni stroški, stroški uničenja ipd…)</t>
  </si>
  <si>
    <t>Kompletna odstranitev tira 49E1 na lesenih pragih, vključno s stroški za uničenje odpadnih lesenih pragov, z nakladanjem / razkladanjem tirnic na vlak Silad oz. z razrezom tirnic in nakladanjem / razkladanjem na vagone, nakladanje / razkladanje pragov in d.t.m. na vagone ter odvozom deponiranega materiala na razdaljo do 150 km</t>
  </si>
  <si>
    <t>Kompletna odstranitev obstoječih kretnic in križišč na lesenih pragih z nakladanjem na vagone ter odvozom materiala na razdaljo do 150km; vključno s stroški za uničenje trohnin.</t>
  </si>
  <si>
    <t>Predaja starorabnega materiala Upravljalcu</t>
  </si>
  <si>
    <t>Kompletna odstranitev obstoječih kretnic z začasnim deponiranjem na postaji</t>
  </si>
  <si>
    <t>Demontaža tirnega zaključka z začasnim deponiranjem na postaji oz. odvozom materiala na razdaljo do 150 km</t>
  </si>
  <si>
    <t>Demontaža progovne opreme (nagibnih kazal, hitrostnih tabel, oznak za objekte, km in hm, fiksne točke oznake za os in niveleto tira,…)</t>
  </si>
  <si>
    <t>Strojni izkop tirne grede, z nakladanjem na kamione ali vagone in odvozom na trajno deponijo na razdalji do 50 km</t>
  </si>
  <si>
    <t>M3</t>
  </si>
  <si>
    <t>Kompletno polaganje tira iz starorabnih tirnic 49E1 na starorabnih lesenih pragih s starorabnim pritrdilnim materijalom, tirni gredi deb. min 30 cm po pragom. Tolčenec je nov, ostalo je od odstranitve. Kompletno z vsemi regulacijami in podbijanjem. Izvedba začasnih navezav</t>
  </si>
  <si>
    <t>Dobava in kompletno polaganje novega tira  60E1 in kretniških zvez krajših od 50 m, na novih betonskih pragih (npr. B70) z vgrajeno podložno gumo (10mm), dolžine 2,60m, novi tirni gredi deb. min 30 cm pod pragom, z elastično  pritrditvijo (npr. Pandrol). Kompletno z vsemi regulacijami in podbijanjem. Ves material je nov. 
- Tirnice kvalitete R350 HT - (16.934 m)
- betonski pragi z nagibom naležne površine - (13.778 kom) 
- betonski pragi z ravno naležno površino (kretniške zveze) - (305 kom) 
- pritrdilni material (kpl na prag) - (14.083 kom)
- tirna greda 
- komplet izdelava tira</t>
  </si>
  <si>
    <t>Dobava in kompletno polaganje nove dvojne kretniške zveze 60E1-300-1:9, na novi tirni gredi deb. min. 30 cm pod pragom, na  betonskih pragih (npr. B70) z vgrajeno podložno gumo (10mm), elastično pritrditvijo (npr. Pandrol), kompletno z vsemi regulacijami in strojnim podbijanjem. Kretnice so izdelane iz tirnic  trdote  R350 HT, srce mangansko MONOBLOK, votli jekleni prag na območju zapaha, opremljene s kotalnimi napravami, kretniškimi ključavnicami, ročnim postavljalnim mehanizmom, kretniškim nastavkom in odsevniki.
Medtirna razdalja 5,35m, zvezana na betonskih kretniških pragih, ki jo sestavljajo 4 kretnice oblike 60E1-300-1:9, medtirna razdalja 5,35m s celovitim križiščem in predpisano opremo kretnic
- 4 x kretnica 60E1-300-1:9
- 1 x križišče 60E1 1:4,4444 (1:(2x1:9))
Material:
- komplet z dostavo
- tirna greda
Delo:
-Vgradnja, varjenje, regulacije
* Dvojna kretniška zveza iz kretnic št.:
- 68-73 in 69-72</t>
  </si>
  <si>
    <t>Dobava in kompletno polaganje novih kretnic, na novi tirni gredi deb. min. 30 cm pod pragom, na  betonskih pragih (npr. B70) z vgrajeno podložno gumo (10mm), elastično pritrditvijo (npr. Pandrol), kompletno z vsemi regulacijami in strojnim podbijanjem. Kretnice so izdelane iz tirnic  trdote  R350 HT, srce mangansko MONOBLOK, votli jekleni prag na območju zapaha, opremljene s kotalnimi napravami, kretniškimi ključavnicami, ročnim postavljalnim mehanizmom, kretniškim nastavkom in odsevniki.
Kretnica 60E1-300-1:9
Material:
- komplet kretnica z dostavo
- tirna greda
- tirna greda (eruptivna kamnina - 130 m3) - kretnica št. 90
Delo:
-Vgradnja, varjenje, regulacije
* Kretnice št.: 57, 58, 62, 63, 64, 66, 75, 76, 77, 82, 83, 84, 85, 88, 89, 90, 91, 92 in 95</t>
  </si>
  <si>
    <t>Dobava in kompletno polaganje novih kretnic, na novi tirni gredi deb. min. 30 cm pod pragom, na  betonskih pragih (npr. B70) z vgrajeno podložno gumo (10mm), elastično pritrditvijo (npr. Pandrol), kompletno z vsemi regulacijami in strojnim podbijanjem. Kretnice so izdelane iz tirnic  trdote  R350 HT, srce mangansko MONOBLOK, votli jekleni prag na območju zapaha, opremljene s kotalnimi napravami, kretniškimi ključavnicami, ročnim postavljalnim mehanizmom, kretniškim nastavkom in odsevniki.
Kretnica 60E1-300-1:14
Material:
- komplet kretnica z dostavo
- tirna greda (eruptina kamnina) - 170 m3
Delo:
-Vgradnja, varjenje, regulacije
* Kretnica št.: 78</t>
  </si>
  <si>
    <t>Polaganje starorabnih kretnic, na tirni gredi deb. 30 cm, z vsemi regulacijami in strojnim podbijanjem, varjenjem in sproščanjem, napravami proti vzdolžnemu potovanju tirnic, ločnic. Uporaba predhodno demontiranih (deponiranih) kretnic.
*Vgradnja kretnic št. 29X, 37X, 154A, 205X, 206X, 147, 49, 102, 141, 208A)</t>
  </si>
  <si>
    <t>Dobava in vgraditev prehodnih tirnic 60E1/49E1 dolžine 7,20 m, trdote enakovredni trdoti obstoječe tirnice</t>
  </si>
  <si>
    <t>Kompletna odstranitev kretnice, križišča in kretniških zvez, z začasnim deponiranjem na postaji, ter ponovna vgradnja na tirni gredi deb. 30 cm, z vsemi regulacijami in strojnim podbijanjem, varjenjem in sproščanjem, napravami proti vzdolžnemu potovanju tirnic ter vgradnjo ločnic
* kretnica št. 79, 80, 81, 86 in 87 
* tirna greda iz eruptivne kamnine - 800 m3</t>
  </si>
  <si>
    <t>Smerna in višinska regulacija tira na priključnih odsekih (končno stanje in faznost) z dodajo tolčenca</t>
  </si>
  <si>
    <t>Smerna in višinska regulacija kretnic z dodajo tolčenca oz. podbijanjem - obstoječe kretnice (končno stanje in faznost)</t>
  </si>
  <si>
    <t>Aluminotermitsko varjenje vseh tirnic v tirih, kretniških zvezah in kretnicah, vključno z dobavo materiala
- 60E1 R350 HT</t>
  </si>
  <si>
    <t>Aluminotermitsko varjenje vseh tirnic v tirih, kretniških zvezah in kretnicah, vključno z dobavo materiala
- 49E1 R350 HT</t>
  </si>
  <si>
    <t xml:space="preserve">Sproščanje tira v NZT </t>
  </si>
  <si>
    <t>Sproščanje kretnic in križišč v NZT</t>
  </si>
  <si>
    <t>Dobava in vgraditev naprav proti vzdolžnemu premiku tirnic 60E1 na betonskih pragih</t>
  </si>
  <si>
    <t>Dobava in vgradnja naprav proti vzdolžnemu premiku tirnic 49E1 na lesenih pragih</t>
  </si>
  <si>
    <t>Dobava, izdelava in vgraditev nagibnih kazal, komplet z izdelavo temeljev</t>
  </si>
  <si>
    <t>Dobava in izdelava oznak za os in niveleto tira (pritrditev na drog VM, …)</t>
  </si>
  <si>
    <t>Dobava, izdelava in vgraditev stalnih oznak za zavarovanje elementov krivin, vgradnja v samostojni temelj</t>
  </si>
  <si>
    <t>Dobava, izdelava in vgradnja oznak za kontrolo vzdolžnega potovanja tirnic</t>
  </si>
  <si>
    <t>Izdelava in vgraditev hm in km oznak</t>
  </si>
  <si>
    <t>Betonske ločnice; dobava in vgraditev</t>
  </si>
  <si>
    <t xml:space="preserve">Montaža starorabnega tirnega zaključka </t>
  </si>
  <si>
    <t>Dobava in montaža zavornega tirnega zaključka za tir sistema 60E1 ter postavitev signalnega znaka (vožnja prepovedana)</t>
  </si>
  <si>
    <t>Brušenje tirnic in zaključne meritve</t>
  </si>
  <si>
    <t>Strošek merilnih voženj za zagotovitev stanja proge po opravljeni obnovi ter strošek meritev svetlega profila proge</t>
  </si>
  <si>
    <t>Dodatek za strojno dinamično stabilizacijo tirne grede</t>
  </si>
  <si>
    <t>Postavitev in zavarovanje prečnih profilov</t>
  </si>
  <si>
    <t>Izdelava zagatne stena višine 2,00 m za zaščito  tirne grede na sosednjem voznem tiru pred osipanjem pri izkopu planuma za vgradnjo tamponskega sloja na zaprtem tiru</t>
  </si>
  <si>
    <t>Porušitev in odstranitev jeklene varnostne ograje v medtirju, vključno z nakladanjem in odvozom materiala v stalno deponijo</t>
  </si>
  <si>
    <t>Rušenje betonskih temeljev in tlaka na preglednih jaških, vključno z nakladanjem in odvozom materiala v stalno deponijo</t>
  </si>
  <si>
    <t xml:space="preserve">Izkop  materiala III.-IV.ktg z odvozom v stalno deponijo na razdalji do 50 km </t>
  </si>
  <si>
    <t>Izkop  materiala III.-IV.ktg z odvozom in predajo pooblaščenemu zbiralcu nevarnih odpadkov (ocena 5%)</t>
  </si>
  <si>
    <t>Izkop v materialu III. kat. za odvodne jarke, drenaže in bankine z nakladanjem na kamione in odvozom v deponijo, na razdalji do 50 km</t>
  </si>
  <si>
    <t>Dobava in polaganje geotekstila 400 g/m2 za zaščito drenažnega filtra s preklapljanjem na stikih</t>
  </si>
  <si>
    <t xml:space="preserve">Zasipanje drenažnih jarkov z vodopropustnim kamnitim materialom (iz gramoznice), nazivne zrnavosti 8/31 ali 16/31 mm </t>
  </si>
  <si>
    <t>Vgradnja nasipov vključno z odseki kjer je potrebna razširitev nasipa s stopničenjem: Dobava in vgradnja peščeno prodnega materiala z razgrinjanjem do predpisane komprimacije</t>
  </si>
  <si>
    <t>Izdelava zasipa v medtirju in premikalnih stezah z vodoprepustnim materialom - iz sipine 8/16; dobava, vgraditev in utrjevanje</t>
  </si>
  <si>
    <t>Demontaža nivojskega dostopa šrine 2,6 m, z odvozom materiala v stalno deponijo
- demontaža (rušenje) obstoječih utrditev prehodov, leseni pragi</t>
  </si>
  <si>
    <t>Planiranje in utrditev temeljnih tal pred izdelavo tamponskega sloja z utrjevanjem do predpisane zbitosti</t>
  </si>
  <si>
    <t>Dobava in vgraditev ločilno-filtrske geotekstilije površinske mase ≥ 300 g/m2 pod tamponskim slojem (geološko poročilo)</t>
  </si>
  <si>
    <t>Tamponski sloj; dobava s prevozom, vgrajevanje, planiranje, razgrinjanje in utrditev materiala do predpisane zbitosti; material drobljenec ali prodec debeline 0-31 mm oz. 0-45 mm</t>
  </si>
  <si>
    <t>Fino planiranje in utrditev planuma do predpisane komprimacije</t>
  </si>
  <si>
    <t>Ureditev bankin s planiranjem in utrjevanjem</t>
  </si>
  <si>
    <t>Humuziranje površin z zatravitvijo, brez valjanja, v debelini do 20 cm - ročno</t>
  </si>
  <si>
    <t>Dobava in polaganje plastičnih drenažnih cevi DN 250 na betonski podlagi debeline 10 cm. Zgornja površina je zglajena z nagibom proti cevi</t>
  </si>
  <si>
    <t xml:space="preserve">Kompletna izdelava revizijskih jaškov iz cevi Ø 80 cm, globina jaškov do 2,0 m, postavljeni na betonskem temelju d=15 cm iz betona C 20/25. Cev je obbetonirana z 10 cm plastjo betona C 20/25. Dno je gladko zalikano in oblikovano v muldo, vključno z izdelavo  AB pokrova z odprtinami za dvigovanje </t>
  </si>
  <si>
    <t>Naprava priključka drenažnih cevi na jaške ali prepuste; izsekavanje odprtine ter tesnenje s cementno malto 1:2</t>
  </si>
  <si>
    <t xml:space="preserve">Kompletna izdelava ponikovalnic iz betonskih cevi Ø 120 cm, kompletno z izdelavo temelja, drenažnega zasipa in LTŽ pokrovom Ø 60 cm, 250 KN, globine do 4,0  </t>
  </si>
  <si>
    <t>Demontaža opreme na peronu (klopi, koši za odpadke, cvetlična korita ...)  vključno z nakladanjem in odvozom materiala v stalno deponijo</t>
  </si>
  <si>
    <t>Rušenje in odstranitev obstoječega perona, dostopnih poti in prepostajnega platoja, z vsemi sestavnimi deli, odvoz materiala v stalno deponijo
- tlak iz asfaltbetona debeline 5 cm</t>
  </si>
  <si>
    <t>Rušenje in odstranitev obstoječega perona, z vsemi sestavnimi deli, odvoz materiala v stalno deponijo
- peronski elementi iz armiranega betona</t>
  </si>
  <si>
    <t>Zakoličba perona</t>
  </si>
  <si>
    <t>Postavljenje prečnih profilov</t>
  </si>
  <si>
    <t>Planiranje planuma  v projektiranih padcih ter utrditev do predpisane komprimacije; vključno pod "L" elementom podložnega betona</t>
  </si>
  <si>
    <t>Dobava in vgrajevanje nasipnega peščeno prodnega materiala z razgrinjanjem do predpisane komprimacije pod tamponom</t>
  </si>
  <si>
    <t>Dobava peščeno gramoznega materiala v tamponski sloj skupaj z razgrinjanjem, planiranjem in utrditvijo do predpisane komprimacije (Ms 80mn/m2); predvidene deb. 30cm</t>
  </si>
  <si>
    <t>Fino planiranje in utrjevanje površine tampona pred zaključnim slojem</t>
  </si>
  <si>
    <t>Naprava temelja - podlage za peronski "L" element
- podložni beton d=5 cm C12/15</t>
  </si>
  <si>
    <t>Naprava temelja - podlage za peronski "L" element
- Beton C30/37</t>
  </si>
  <si>
    <t>Naprava temelja - podlage za peronski "L" element
- Opaž robov betona (vključno dilatacije - delovni stik)</t>
  </si>
  <si>
    <t xml:space="preserve">Dobava in polaganje arm.betonskih peronskih elementov "L" dim 60/85 cm, dolžine 100cm, položeni na temelj v cem.malti. V ceni je vključiti tudi 2x sidranje elementa v temelj z vsemi deli (sidro iz RA fi 14mm, l= 34cm, luknja v nogi "L" elementa je konusna Ø 8-6cm, v betonu temelja pa 3cm, zalitje s cem.malto). Stiki med elementi so vodotesno tesnjeni. </t>
  </si>
  <si>
    <t>Izdelava arm. betonskih zidcev za napravo zaključnih "L" elementov , betonirani na mestu; vključno z napravo diletacijskih reg;
- podložni beton C12/15
* zaključek perona št. 1 in 1B</t>
  </si>
  <si>
    <t>Izdelava arm. betonskih zidcev za napravo zaključnih "L" elementov, betonirani na mestu; vključno z napravo diletacijskih reg;
- opaž 
* zaključek perona št. 1 in 1B</t>
  </si>
  <si>
    <t xml:space="preserve">M2 </t>
  </si>
  <si>
    <t>Izdelava arm. betonskih zidcev za napravo zaključnih "L" elementov, betonirani na mestu; vključno z napravo diletacijskih reg;
- beton C30/37
* zaključek perona št. 1 in 1B</t>
  </si>
  <si>
    <t>Izdelava arm. betonskih zidcev za napravo zaključnih "L" elementov - zaključek perona št. 1, betonirani na mestu; vključno z napravo diletacijskih reg;
- armatura
* zaključek perona št. 1 in 1B</t>
  </si>
  <si>
    <t>KG</t>
  </si>
  <si>
    <t>Izdelava arm. betonskih zidcev za napravo zaključnih "L" elementov , betonirani na mestu; vključno z napravo diletacijskih reg;
- podložni beton C12/15
* zaključek perona št. 2</t>
  </si>
  <si>
    <t>Izdelava arm. betonskih zidcev za napravo zaključnih "L" elementov, betonirani na mestu; vključno z napravo diletacijskih reg;
- opaž 
* zaključek perona št. 2</t>
  </si>
  <si>
    <t>Izdelava arm. betonskih zidcev za napravo zaključnih "L" elementov, betonirani na mestu; vključno z napravo diletacijskih reg;
- beton C30/37
* zaključek perona št. 2</t>
  </si>
  <si>
    <t>Izdelava arm. betonskih zidcev za napravo zaključnih "L" elementov - zaključek perona št. 1, betonirani na mestu; vključno z napravo diletacijskih reg;
- armatura
* zaključek perona št. 2</t>
  </si>
  <si>
    <t>Izdelava arm. betonskih zidcev za napravo zaključnih "L" elementov , betonirani na mestu; vključno z napravo diletacijskih reg;
- podložni beton C12/15
* zaključek perona št. 3</t>
  </si>
  <si>
    <t>Izdelava arm. betonskih zidcev za napravo zaključnih "L" elementov, betonirani na mestu; vključno z napravo diletacijskih reg;
- opaž 
* zaključek perona št. 3</t>
  </si>
  <si>
    <t>Izdelava arm. betonskih zidcev za napravo zaključnih "L" elementov, betonirani na mestu; vključno z napravo diletacijskih reg;
- beton C30/37
* zaključek perona št. 3</t>
  </si>
  <si>
    <t>Izdelava arm. betonskih zidcev za napravo zaključnih "L" elementov - zaključek perona št. 1, betonirani na mestu; vključno z napravo diletacijskih reg;
- armatura
* zaključek perona št. 3</t>
  </si>
  <si>
    <t>Izdelava arm. betonskih zidcev za napravo zaključnih "L" elementov , betonirani na mestu; vključno z napravo diletacijskih reg;
- podložni beton C12/15
* zaključek perona št. 4</t>
  </si>
  <si>
    <t>Izdelava arm. betonskih zidcev za napravo zaključnih "L" elementov, betonirani na mestu; vključno z napravo diletacijskih reg;
- opaž 
* zaključek perona št. 4</t>
  </si>
  <si>
    <t>Izdelava arm. betonskih zidcev za napravo zaključnih "L" elementov, betonirani na mestu; vključno z napravo diletacijskih reg;
- beton C30/37
* zaključek perona št. 4</t>
  </si>
  <si>
    <t>Izdelava arm. betonskih zidcev za napravo zaključnih "L" elementov - zaključek perona št. 1, betonirani na mestu; vključno z napravo diletacijskih reg;
- armatura
* zaključek perona št. 4</t>
  </si>
  <si>
    <t>Izdelava arm. betonskih zidcev za napravo zaključnih "L" elementov , betonirani na mestu; vključno z napravo diletacijskih reg;
- podložni beton C12/15
* zaključek perona št. 5</t>
  </si>
  <si>
    <t>Izdelava arm. betonskih zidcev za napravo zaključnih "L" elementov, betonirani na mestu; vključno z napravo diletacijskih reg;
- opaž 
* zaključek perona št. 5</t>
  </si>
  <si>
    <t>Izdelava arm. betonskih zidcev za napravo zaključnih "L" elementov, betonirani na mestu; vključno z napravo diletacijskih reg;
- beton C30/37
* zaključek perona št. 5</t>
  </si>
  <si>
    <t>Izdelava arm. betonskih zidcev za napravo zaključnih "L" elementov - zaključek perona št. 1, betonirani na mestu; vključno z napravo diletacijskih reg;
- armatura
* zaključek perona št. 5</t>
  </si>
  <si>
    <t>Izdelava arm. betonskih zidcev za napravo zaključnih "L" elementov , betonirani na mestu; vključno z napravo diletacijskih reg;
- podložni beton C12/15
* zaključek perona št. 6A, 6B in 7</t>
  </si>
  <si>
    <t>Izdelava arm. betonskih zidcev za napravo zaključnih "L" elementov, betonirani na mestu; vključno z napravo diletacijskih reg;
- opaž 
* zaključek perona št. 6A, 6B in 7</t>
  </si>
  <si>
    <t>Izdelava arm. betonskih zidcev za napravo zaključnih "L" elementov, betonirani na mestu; vključno z napravo diletacijskih reg;
- beton C30/37
* zaključek perona št. 6A, 6B in 7</t>
  </si>
  <si>
    <t>Izdelava arm. betonskih zidcev za napravo zaključnih "L" elementov - zaključek perona št. 1, betonirani na mestu; vključno z napravo diletacijskih reg;
- armatura
* zaključek perona št. 6A, 6B in 7</t>
  </si>
  <si>
    <t>Vlaganje stiroporja v dilatacije temeljev in delno pete L zidu
debeline 3,5 cm (temelj in delno peta L zidu)</t>
  </si>
  <si>
    <t>Vlaganje stiroporja v dilatacije temeljev in delno pete L zidu
debeline 1 cm (zid)</t>
  </si>
  <si>
    <t>Tesnitev dilatacijskega spoja s trajno elastičnim kitom</t>
  </si>
  <si>
    <t>Zalitje z bitumensko zmes med tlakovanjem in peronskim elementom ter zidovi klančin, stopnic</t>
  </si>
  <si>
    <t>Dobava in izvedba tlaka na peronu iz betonskih plošč različnih dimenzij (210x28x12, 250x30x12, 210x28x12, 60x30x12), barva sivo-zelena, razred hrapavosti najmanj R13. Plošče položene na razdalji 10 mm in zatesnjene s spoji ki preprečujejo vdor vode. Plošče položene na predhodno napravo podlage iz peska  0,2-2mm na typar foliji; deb. 5 cm s finim planiranjem in utrditvijo. Tlakovanje na peronu.</t>
  </si>
  <si>
    <t>Dobava in vgradnja betonskih robnikov dim. 8/20cm, položeni v bet. podlago iz betona C16/20, z zemeljskimi deli, zaključek tlakovanih površin na dostopnih poteh in predpostajnem platoju</t>
  </si>
  <si>
    <t>Izvedba smerno vodilnih oznak za slepe in slabovidne (na peronih v varnem območju), in dostopnih poteh. S predhodno napravo podlage iz peska  0,2-2mm na typar foliji; deb. 5 cm s finim planiranjem in utrditvijo
- rebričaste strukture, kontrastne barve glede na tlakovanje</t>
  </si>
  <si>
    <t>Izvedba smerno vodilnih oznak za slepe in slabovidne (konec perona, pred stopnicami), mehurjena struktura, rumena barva, širina 60 oz. 90 cm.  S predhodno napravo podlage iz peska  0,2-2mm na typar foliji; deb. 5 cm s finim planiranjem in utrditvijo
- mehurjene strukture, rumene barve</t>
  </si>
  <si>
    <t>Izvedba tlakovanja nevarnega območja na peronu, v širini 50 cm od roba perona in izvedba smerno vodilnih oznak za slepe in slabovidne (na peronih). S predhodno napravo podlage iz peska  0,2-2mm na typar foliji; deb. 5 cm s finim planiranjem in utrditvijo
- mehurjene strukture, kontrastne barve glede na tlakovanje</t>
  </si>
  <si>
    <t>Barvanje tlakovcev v rumeni barvi (epoksi izvedba s posipom iz kremenčevega peska)
- varnostni pas širine 100 mm (notranji rob 2.20 od osi tira)</t>
  </si>
  <si>
    <t>Dobava in vgraditev tipske betonske kanalete (kot npr. tip Multiline V100)  svetla širina 10 cm, vključno z rego (kot npr. ACO SlotTop) in izvedbo povezave in priklopa na meteorno kanalizacijo nadstreška; naprava bet.podlage (beton C25/30) in obbetoniranje ob straneh, tesnjenjem stika okvirja kanalete s tlakom ter vsa potrebna zemlj.dela</t>
  </si>
  <si>
    <t>Izdelava vodovoda v medtirju kompletno z nabavo materiala (cevi DN 63 10bar, spojke, tesnilni in pritrdilni material, ... ) in vgradnjo</t>
  </si>
  <si>
    <t>Dobava in vgradnja termo jaškov s pokrovom, do 100 cm globine, vključno s priklopi (vodovod v medtirju)</t>
  </si>
  <si>
    <t>Dobava, izdelava in vgrajevanje jeklene ograje iz kovinskih profilov - ogrodja iz okroglih cevi Ø 50mm (stojke na 2,5m, viš. 1,55m ter z dvema horizontalama), vključno z dobavo in montažo pocinkane verige na območju revizijskih jaškov. Višina ograje je 1,00m nad GRT-jem. Stojke so vgrajene v temelj iz bet.cevi Ø 30cm, viš. 60cm in zalite z betonom C25/30 z vsemi zemeljskimi deli. Kovinski deli so očiščeni in vroče cinkani. Ograja je dilatirana na 20m in ozemljena; v medtirju tirov</t>
  </si>
  <si>
    <t>Izdelava arm. betonskih zidcev za izvedbo klančine za dostop iz interventne poti na otočni peron, s spremenljivo višino, izvedba po detajlu, vključno z napravo diletacijskih reg
- dobava in vgraditev podložnega beton C12/15 v debelini 10 cm
* Klančina 1 - na peron št. 2</t>
  </si>
  <si>
    <t>Izdelava arm. betonskih zidcev za izvedbo klančine za dostop iz interventne poti na otočni peron, s spremenljivo višino, izvedba po detajlu, vključno z napravo diletacijskih reg
- opaž
* Klančina 1 - na peron št. 2</t>
  </si>
  <si>
    <t>Izdelava arm. betonskih zidcev za izvedbo klančine za dostop iz interventne poti na otočni peron, s spremenljivo višino, izvedba po detajlu, vključno z napravo diletacijskih reg
- C30/37
* Klančina 1 - na peron št. 2</t>
  </si>
  <si>
    <t>Izdelava arm. betonskih zidcev za izvedbo klančine za dostop iz interventne poti na otočni peron, s spremenljivo višino, izvedba po detajlu, vključno z napravo diletacijskih reg
- armatura
* Klančina 1 - na peron št. 2</t>
  </si>
  <si>
    <t>Izdelava arm. betonskih zidcev za izvedbo klančine za dostop iz interventne poti na otočni peron, s spremenljivo višino, izvedba po detajlu, vključno z napravo diletacijskih reg
- dobava in vgraditev podložnega beton C12/15 v debelini 10 cm
* Klančina 2 - na peron št. 3</t>
  </si>
  <si>
    <t>Izdelava arm. betonskih zidcev za izvedbo klančine za dostop iz interventne poti na otočni peron, s spremenljivo višino, izvedba po detajlu, vključno z napravo diletacijskih reg
- opaž
* Klančina 2 - na peron št. 3</t>
  </si>
  <si>
    <t>Izdelava arm. betonskih zidcev za izvedbo klančine za dostop iz interventne poti na otočni peron, s spremenljivo višino, izvedba po detajlu, vključno z napravo diletacijskih reg
- C30/37
* Klančina 2 - na peron št. 3</t>
  </si>
  <si>
    <t>Izdelava arm. betonskih zidcev za izvedbo klančine za dostop iz interventne poti na otočni peron, s spremenljivo višino, izvedba po detajlu, vključno z napravo diletacijskih reg
- armatura
* Klančina 2 - na peron št. 3</t>
  </si>
  <si>
    <t>Izdelava arm. betonskih zidcev za izvedbo klančine za dostop iz interventne poti na otočni peron, s spremenljivo višino, izvedba po detajlu, vključno z napravo diletacijskih reg
- dobava in vgraditev podložnega beton C12/15 v debelini 10 cm
* Klančina 3 - na peron št. 4</t>
  </si>
  <si>
    <t>Izdelava arm. betonskih zidcev za izvedbo klančine za dostop iz interventne poti na otočni peron, s spremenljivo višino, izvedba po detajlu, vključno z napravo diletacijskih reg
- opaž
* Klančina 3 - na peron št. 4</t>
  </si>
  <si>
    <t>Izdelava arm. betonskih zidcev za izvedbo klančine za dostop iz interventne poti na otočni peron, s spremenljivo višino, izvedba po detajlu, vključno z napravo diletacijskih reg
- C30/37
* Klančina 3 - na peron št. 4</t>
  </si>
  <si>
    <t>Izdelava arm. betonskih zidcev za izvedbo klančine za dostop iz interventne poti na otočni peron, s spremenljivo višino, izvedba po detajlu, vključno z napravo diletacijskih reg
- armatura
* Klančina 3 - na peron št. 4</t>
  </si>
  <si>
    <t>Izdelava arm. betonskih zidcev za izvedbo klančine za dostop iz interventne poti na otočni peron, s spremenljivo višino, izvedba po detajlu, vključno z napravo diletacijskih reg
- dobava in vgraditev podložnega beton C12/15 v debelini 10 cm
* Klančina 4 - na peron št. 5</t>
  </si>
  <si>
    <t>Izdelava arm. betonskih zidcev za izvedbo klančine za dostop iz interventne poti na otočni peron, s spremenljivo višino, izvedba po detajlu, vključno z napravo diletacijskih reg
- opaž
* Klančina 4 - na peron št. 5</t>
  </si>
  <si>
    <t>Izdelava arm. betonskih zidcev za izvedbo klančine za dostop iz interventne poti na otočni peron, s spremenljivo višino, izvedba po detajlu, vključno z napravo diletacijskih reg
- C30/37
* Klančina 4 - na peron št. 5</t>
  </si>
  <si>
    <t>Izdelava arm. betonskih zidcev za izvedbo klančine za dostop iz interventne poti na otočni peron, s spremenljivo višino, izvedba po detajlu, vključno z napravo diletacijskih reg
- armatura
* Klančina 4 - na peron št. 5</t>
  </si>
  <si>
    <t>Ureditev interventnega prehoda preko tirov
- Betonski "T" elementi na bet.temelju, komplet z zemeljskimi deli kot zaključek med gumo in asfaltno utrditvijo</t>
  </si>
  <si>
    <t>Ureditev interventnega prehoda preko tirov
- Nivojska ureditev prehoda tira v gumi izvedbi v območju vozišča. Izvedba po detajlih dobavitelja.</t>
  </si>
  <si>
    <t>Izdelava nevezane nosilne plasti prodca 0/31mm - interventna pot</t>
  </si>
  <si>
    <t>Dobava in vgradnja betonskih robnikov dim. 8/20cm, položeni v bet. podlago iz betona C16/20, z zemeljskimi deli.  Stiki med robniki so tesnjeni s cementno malto. Zaključek površin interventne poti.</t>
  </si>
  <si>
    <t>Dobava in montaža ločilnega "L" profila na vrhu klančine, za izdelavo stika med tlakom perona in asfaltirano površino intervntne poti</t>
  </si>
  <si>
    <t>Izdelave nosilne plasti bituminizirane zmesi AC 16 base B 70/100 A4 v debelini 5 cm  - interventna pot do otočnega perona</t>
  </si>
  <si>
    <t>Čiščenje površin po končanih delih</t>
  </si>
  <si>
    <t>Preddela</t>
  </si>
  <si>
    <t>Zakoličba osi cevovoda vodovoda z zavarovanjem zakoličene osi</t>
  </si>
  <si>
    <t>Postavitev in kasnejša odstranitev gradbenih profilov in nivelacija vzdolžnih padcev</t>
  </si>
  <si>
    <t>Zemeljska in gradbena dela</t>
  </si>
  <si>
    <t>Strojni izkop humusa v debelini 20 cm z nakladanjem in odvozom na gradbiščno deponijo za kasnejšo uporabo pri humuziranju</t>
  </si>
  <si>
    <t>Strojni izkop jarka v zemljini III.-IV. ktg., globine 0-2 m, vertikalni z razpiranjem in nalaganjem na vozilo ter odvozom na stalno deponijo, vključno s stroški deponiranja ter morebitnim črpanjem vode iz jarka</t>
  </si>
  <si>
    <t>Izkop do kote temeljnih tal progovnega telesa je zajet v poglavju 0/2 Tirne naprave</t>
  </si>
  <si>
    <t>Morebitni dodatni ročni izkop s stranskim odmetom</t>
  </si>
  <si>
    <t>Nabava, montaža in demontaža dvostranskega vertikalnega varovalnega opaža za razpiranje sten izkopa po tehnologiji izvajalca</t>
  </si>
  <si>
    <t>Ročna izravnava ter utrjevanje dna jarka s točnostjo ± 3 cm po celotni širini jarka v predvidenem nagibu</t>
  </si>
  <si>
    <t>Dobava, transport peska in izdelava peščene posteljice iz materiala (0-4 mm) po navodilih nadzora, debeline 10 cm, v predvidenem nagibu, po celotni širini jarka</t>
  </si>
  <si>
    <t xml:space="preserve">Dobava, transport ter obsip cevovoda z dobro vezljivim peščenim materialom (0-4 mm) skladno s standardom SIST EN-1610, do višine 15 cm nad cevjo, z utrjevanjem do zbitosti (95% SPP)         </t>
  </si>
  <si>
    <t>Strojno ročni izkop gradbene jame za izvedbo povezave vodovoda na javni vodovod z nalaganjem na vozilo ter odvozom na gradbiščno deponijo, vključno s stroški deponiranja</t>
  </si>
  <si>
    <t>Strojni zasip jarka s primernim izkopanim materialom z izločevanjem kamenja nad fi 10 cm oz. po navodilih nadzora, s komprimacijo v plasteh do predpisane zbitosti 95% (po SPP). Upoštevati nakladanje in dovoz iz lokalne deponije</t>
  </si>
  <si>
    <t>Nabava, transport in vgraditev zmrzlinsko odpornega kamnitega materiala 0/32 mm za zasutje celotnega jarka z uvaljanem v plasteh debeline 30 cm do predpisane zbitosti 95% (po SPP)</t>
  </si>
  <si>
    <t>Izdelava meritev zbitosti zasipa z izdelavo končnega poročila s strani pooblaščene organizacije</t>
  </si>
  <si>
    <t>Dobava in polaganje signalnega traku nad cevovodom</t>
  </si>
  <si>
    <t>Naklad in odvoz izkopanega materiala na urejeno deponijo vključno s predajo pooblaščenemu prevzemniku in plačilom takse za deponiranje</t>
  </si>
  <si>
    <t>Nalaganje in dovoz humusa ter humusiranje travnih površin s poprej odstranjenim humusom ter razplaniranje viška humusa ob trasi</t>
  </si>
  <si>
    <t>Planiranje zelenih površin, grabljenje kamenja, sejanje s travnim semenom in gnojenje</t>
  </si>
  <si>
    <t>Dobava in vgradnja alkaten cevi PE 100, 10 bar, 63 mm (2"), položena na peščeno posteljico in spojena z elektrofuzijskimi spojkami</t>
  </si>
  <si>
    <t>Dobava in vgradnja alkaten cevi PE 100, 10 bar, 63 mm (2"), položena čez območje podhoda in spojena z elektrofuzijskimi spojkami</t>
  </si>
  <si>
    <t>Dobava in vgradnja PE izolacije cevi (kot npr. ThermaGo Thermaflex, samolepilna, debelina izolacije 20 mm), za zaščito alkaten cevi na območju podhoda</t>
  </si>
  <si>
    <t xml:space="preserve">Dobava in vgraditev betona C16/20 za obbetoniranje PE izolacije cevi </t>
  </si>
  <si>
    <t>Dobava in vgradnja termo jaškov izdelanih iz PE, ovalne oblike, zunanjih dimenzij 65 x 45 cm in višine 100 cm. Konstrukcija jaška in notranji poliuretanski vložek omogočata zaščito proti zmrzali do -20°C. LTŽ pokrov jaška s črnim epoxy premazom</t>
  </si>
  <si>
    <t>Kompletna dobava in inštalacija v jašku z vsemi potrebnimi tesnili in drobnim materialom:</t>
  </si>
  <si>
    <t>- priključna spojka 2"</t>
  </si>
  <si>
    <t>- stabilna spojka 3/4"</t>
  </si>
  <si>
    <t>- krogelni ventil 6/4"</t>
  </si>
  <si>
    <t>- krogelni ventil 3/4"</t>
  </si>
  <si>
    <t>- reducirni kos 6/4"-3/4"</t>
  </si>
  <si>
    <t>Montažna dela za izvedbo prevezave vodovoda (praznjenje cevovoda, odklop obstoječe cevi, namestitev nove cevi, črpanje vode iz gradbene jame, polnjenje cevovoda)</t>
  </si>
  <si>
    <t>Spiranje in dezinfekcija cevovoda po končani gradnji, z odvzemom vzorcev vode, analizami (Escherichia coli, Koliformne bakterije, Enterokoki, skupno število mikroorganizmov pri 22°C in 37°C) ter strokovnim mnenjem; skladno s standardom SIST EN 805:2000, vključno z izdelavo zapisnika. Preiskava vode mora biti opravljena v akreditiranem laboratoriju</t>
  </si>
  <si>
    <t>Tlačni preizkus vodovoda, skladno s standardom SIST EN 805:2000, vključno z izdelavo zapisnika</t>
  </si>
  <si>
    <t>Krajevne table</t>
  </si>
  <si>
    <t>Krajevna tabla dim. 2500/500/40, kovinska, enostranska, stenska pritrditev na začetek oz. konec nadstreška.</t>
  </si>
  <si>
    <t>Krajevna tabla, dim. 2500/500/40, kovinska, dvostranska, konzolna namestitev pod nadstrešek.</t>
  </si>
  <si>
    <t>Informacijski pano za vozni red, en pano, obojestranska.
- vitrina dim. 961/1309/35 - 2x
- RF cev, Procrom natur Ø80 mm, 2100 mm - 2x
- FE podložna plošča Ø280 mm - 2x
- RF okrasna rozeta - 2x</t>
  </si>
  <si>
    <t>Informacijski pano za vozni red, en pano, enostranski.
- vitrina dim. 961/1309/70 - x1
- RF cev, Procrom natur Ø80 mm, 2100 mm - 2x
- FE podložna plošča Ø280 mm - 2x
- RF okrasna rozeta - 2x</t>
  </si>
  <si>
    <t>Informacijski pano za vozni red (FOO), stenski, dim. 1279x931, vodoravna postavitev.</t>
  </si>
  <si>
    <t>Krajevna tabla, dim. 1500/300/40, kovinska, enostranski, dvojna, prostostoječa</t>
  </si>
  <si>
    <t>Opozorilne table</t>
  </si>
  <si>
    <t>Tabla z napisom in oznako "prepovedano prečkanje tirov" dim. 2480x620x40mm, kovinski, pločevina, d=1.5mm, enostranska, nameščena na ograjo v medtirju.</t>
  </si>
  <si>
    <t>Tabla z napisom in oznako "prehod prepovedan", dim. 500/750/40, kovinski, pločevina, d=1.5 mm, enostranska, nameščena na vrata službenega prehoda.</t>
  </si>
  <si>
    <t>Znak z napisom in oznako "prehod prepovedan", dim. 1600/600, hrapava barva, narisana na asfalt.</t>
  </si>
  <si>
    <t>Znak z napisom in oznako "prehod prepovedan", dim. 500/750, hrapava barva, narisana na asfalt.</t>
  </si>
  <si>
    <t>Piktogrami</t>
  </si>
  <si>
    <t>Piktogram - Tir 1, dim. 400/400/40, kovinski, dvostranski, konzolna pritrditev.</t>
  </si>
  <si>
    <t>Piktogram - Tir 2, dim. 400/400/40, kovinski, dvostranski, konzolna pritrditev.</t>
  </si>
  <si>
    <t>Piktogram - Tir 5, Sektor A, dim. 400/800/40, kovinski, dvostranski, konzolna pritrditev.</t>
  </si>
  <si>
    <t>Piktogram - Tir 5, Sektor B, dim. 400/800/40, kovinski, dvostranski, konzolna pritrditev.</t>
  </si>
  <si>
    <t>Piktogram - Tir 6, Sektor A, dim. 400/800/40, kovinski, dvostranski, konzolna pritrditev.</t>
  </si>
  <si>
    <t>Piktogram - Tir 6, Sektor B, dim. 400/800/40, kovinski, dvostranski, konzolna pritrditev.</t>
  </si>
  <si>
    <t>Piktogram - Tir 7, Sektor A, dim. 400/800/40, kovinski, dvostranski, konzolna pritrditev.</t>
  </si>
  <si>
    <t>Piktogram - Tir 7, Sektor B, dim. 400/800/40, kovinski, dvostranski, konzolna pritrditev.</t>
  </si>
  <si>
    <t>Piktogram - Tir 8, Sektor A, dim. 400/800/40, kovinski, dvostranski, konzolna pritrditev.</t>
  </si>
  <si>
    <t>Piktogram - Tir 8, Sektor B, dim. 400/800/40, kovinski, dvostranski, konzolna pritrditev.</t>
  </si>
  <si>
    <t>Piktogram - Tir 9, Sektor A, dim. 400/800/40, kovinski, dvostranski, konzolna pritrditev.</t>
  </si>
  <si>
    <t>Piktogram - Tir 9, Sektor B, dim. 400/800/40, kovinski, dvostranski, konzolna pritrditev.</t>
  </si>
  <si>
    <t>Piktogram - Tir 10, Sektor A, dim. 400/800/40, kovinski, dvostranski, konzolna pritrditev.</t>
  </si>
  <si>
    <t>Piktogram - Tir 10, Sektor B, dim. 400/800/40, kovinski, dvostranski, konzolna pritrditev.</t>
  </si>
  <si>
    <t>Piktogram - Tir 11, dim. 400/400/40, kovinski, dvostranski, konzolna pritrditev.</t>
  </si>
  <si>
    <t>Piktogram - Tir 12, dim. 400/400/40, kovinski, dvostranski, konzolna pritrditev.</t>
  </si>
  <si>
    <t>Piktogram - Tir 13, dim. 400/400/40, kovinski, dvostranski, konzolna pritrditev.</t>
  </si>
  <si>
    <t>Piktogram - Tir 120, dim. 400/400/40, kovinski, dvostranski, konzolna pritrditev.</t>
  </si>
  <si>
    <t>Piktogram - SOS, registracija vozovnic, dim. 400/800/40, kovinski, dvostranski, konzolna pritrditev.</t>
  </si>
  <si>
    <t>Piktogram - Registracija vozovnic, dim. 400/400, samolepilna folija, enostranski, stenska pritrditev.</t>
  </si>
  <si>
    <t>Piktogram - Avtomat za prodajo vozovnic, dim. 400/400/40, kovinski, dvostranski, konzolna pritrditev.</t>
  </si>
  <si>
    <t>Piktogram - Čakalnica, dim. 400/400/40, kovinski, dvostranski, konzolna pritrditev.</t>
  </si>
  <si>
    <t>Piktogram - Stopnice navzgor levo/desno, dim. 400/400/40, kovinski, dvostranski, konzolna pritrditev.</t>
  </si>
  <si>
    <t>Piktogram - Stopnice navzgor desno/levo, dim. 400/400/40, kovinski, dvostranski, konzolna pritrditev.</t>
  </si>
  <si>
    <t>Piktogram - Dvigalo, dim. 400/400/40, kovinski, dvostranski, konzolna pritrditev.</t>
  </si>
  <si>
    <t>Piktogram - WC splošno, dim. 400/400/40, kovinski, dvostranski, konzolna pritrditev.</t>
  </si>
  <si>
    <t>Piktogram - Prostor za prtljago, predal s ključem 
za prtljago, dim. 400/800/40, kovinski, dvostranski, konzolna pritrditev.</t>
  </si>
  <si>
    <t>Piktogram - Avtomat za prodajo vozovnic, registracija vozovnic, dim. 400/800/40, kovinski, dvostranski, konzolna pritrditev.</t>
  </si>
  <si>
    <t>Piktogram - SOS, registracija vozovnic, dim. 800/400, samolepilna folija, enostranski, stenska pritrditev.</t>
  </si>
  <si>
    <t>Piktogram - Prepoved kajenja, dim. 200/200, samolepilna folija, enostranski, stenska pritrditev.</t>
  </si>
  <si>
    <t>Piktogram - Avtomat za prodajo vozovnic, dim. 300/300, kovinski, enostranski, stenska pritrditev.</t>
  </si>
  <si>
    <t>Kažipot table</t>
  </si>
  <si>
    <t>Kažipot tabla - puščica, k tirom, napis IZHOD, informacije, stopnice navzdol levo, prodaja vozovnic, čakalnica, dim. 400/1800/40, kovinska, dvostranski, konzolna pritrditev.</t>
  </si>
  <si>
    <t>Kažipot tabla - puščica, k tirom, napis IZHOD, informacije, stopnice navzdol levo, dim. 400/1800/40, kovinska, dvostranski, konzolna pritrditev.</t>
  </si>
  <si>
    <t>Kažipot tabla - puščica, k tirom, napis IZHOD, informacije, stopnice navzdol levo, tekoči trak navzgor levo, dvigalo, dim. 400/1800/40, kovinska, dvostranski, konzolna pritrditev.</t>
  </si>
  <si>
    <t>Kažipot tabla - puščica, k tirom, napis IZHOD, informacije, Tir 120, tekoči traknavzgor levo, dvigalo, dim. 400/1800/40, kovinska, dvostranski, konzolna pritrditev.</t>
  </si>
  <si>
    <t>Kažipot tabla - Piktogrami: puščica, k tirom, informacije, čakalnica, Sektor B, dim. 400/1800/40, kovinska, dvostranski, konzolna pritrditev.</t>
  </si>
  <si>
    <t>Kažipot tabla - puščica, k tirom, informacije, čakalnica, prodaja vozovnic, Sektor B, dim. 400/1800/40, kovinska, dvostranski, konzolna pritrditev.</t>
  </si>
  <si>
    <t>Kažipot tabla - puščica, k tirom, informacije, čakalnica, Sektor B, dim. 400/1800/40, kovinska, dvostranski, konzolna pritrditev.</t>
  </si>
  <si>
    <t>Kažipot tabla - puščica, k tirom, napis IZHOD, informacije, dvigalo, čakalnica, prodaja vozovnic, Sektor A, Sektor B, stopnice navzdol levo, dim. 400/1800/40, kovinska, dvostranski, konzolna pritrditev.</t>
  </si>
  <si>
    <t>Kažipot tabla - puščica, k tirom, napis IZHOD, informacije, dvigalo, čakalnica, prodaja vozovnic, Sektor A, Sektor B, stopnice navzdol desno, dim. 400/1800/40, kovinska, dvostranski, konzolna pritrditev.</t>
  </si>
  <si>
    <t>Kažipot tabla - puščica, k tirom, napis IZHOD, informacije, dvigalo, prodaja vozovnic, Sektor A, tekoči trak navzgor desno, dim. 400/1800/40, kovinska, dvostranski, konzolna pritrditev.</t>
  </si>
  <si>
    <t>Kažipot tabla - puščica, k tirom, informacije, Sektor A, napis IZHOD, tekoči trak navzgor levo, prodaja vozovnic, dim. 400/1800/40, kovinska, dvostranski, konzolna pritrditev.</t>
  </si>
  <si>
    <t>Kažipot tabla - puščica, k tirom, informacije, Sektor A, napis IZHOD, prodaja vozovnic, dvigalo, dim. 400/1800/40, kovinska, dvostranski, konzolna pritrditev.</t>
  </si>
  <si>
    <t>Kažipot tabla - puščica, napis IZHOD, informacije, stopnice navzdol levo, prodaja vozovnic, čakalnica, tekoči trak navzgor desno, dvigalo, uporabniki invalidskih vozičkov, dim. 400/1800/40, kovinska, dvostranski, konzolna pritrditev.</t>
  </si>
  <si>
    <t>Kažipot tabla - puščica, k tirom, napis IZHOD, informacije, stopnice navzdol desno, prodaja vozovnic, čakalnica, dvigalo, uporabniki invalidskih vozičkov, dim. 400/1800/40, kovinska, dvostranski, konzolna pritrditev.</t>
  </si>
  <si>
    <t>Kažipot tabla - puščica, k tirom, napis IZHOD, informacije, prodaja vozovnic, tekoči trak navzgor desno, dvigalo, dim. 400/1800/40, kovinska, dvostranski, konzolna pritrditev.</t>
  </si>
  <si>
    <t>Kažipot tabla - puščica, k tirom, informacije, prodaja vozovnic, dvigalo, čakalnica, napis IZHOD, kovinski, dvigalo, dim. 400/1800/40, kovinska, dvostranski, konzolna pritrditev.</t>
  </si>
  <si>
    <t>Kažipot tabla - puščica, k tirom, napis IZHOD, informacije, uporabniki invalidskih vozičkov, tekoči trak desno, prodaja vozovnic, dvigalo, dim. 400/1800/40, kovinska, dvostranski, konzolna pritrditev.</t>
  </si>
  <si>
    <t>Kažipot tabla - puščica, k tirom, napis IZHOD, dvigalo, uporabniki invalidskih vozičkov, tekoči trak navzgor desno, stopnice desno navzdol, dim. 400/1800/40, kovinska, dvostranski, konzolna pritrditev.</t>
  </si>
  <si>
    <t>Kažipot tabla - puščica, čakalnica, napis IZHOD, k tirom, informacije, prodaja vozovnic, tekoči trak navzgor desno, dvigalo, dim. 400/1800/40, kovinska, dvostranski, konzolna pritrditev.</t>
  </si>
  <si>
    <t>Kažipot tabla - puščica, k tirom, prodaja vozovnic, napis IZHOD, informacije, čakalnica, dim. 400/1800/40, kovinska, dvostranski, konzolna pritrditev.</t>
  </si>
  <si>
    <t>Kažipot tabla - puščica, k tirom, dvigalo, Tir 1,2, Tir 120, prostor za prtljago, najdeni predmeti, wc splošno, avtomat za prodajo vozovnic, prodaja vozovnic,, dim. 400/1800/40, kovinska, dvostranski, konzolna pritrditev.</t>
  </si>
  <si>
    <t>Kažipot tabla - puščica, Tir 1,2, Tir 120, k tirom, informacije, prodaja vozovnic, dvigalo, napis IZHOD, napis Bežigrad Vilharjeva ul., napis Center Masarykova ul., taksi desno, avtobus desno, prodaja vozovnic, prostor za prtljago, čakalnica, wc splošno, dim. 400/2400/40, kovinska, dvostranski, konzolna pritrditev.</t>
  </si>
  <si>
    <t>Kažipot tabla - puščica, Tir 120, k tirom, napis Bežigrad Vilharjeva ul., dvigalo, Tir 1,2, informacije, prodaja vozovnic, čakalnica, wc splošno. taksi desno, avtobus desno, napis IZHOD, dim. 400/1800/40, kovinska, dvostranski, konzolna pritrditev.</t>
  </si>
  <si>
    <t>Kažipot tabla - puščica, Tir 120, dvigalo k tirom, Tir 1,2, napis IZHOD, informacije, prodaja vozovnic, dim. 400/1800/40, kovinska, dvostranski, konzolna pritrditev.</t>
  </si>
  <si>
    <t>Kažipot tabla - puščica, Tir 120, dvigalo, k tirom, tekoči trak navzgor desno, informacije, dim. 400/1800/40, kovinska, dvostranski, konzolna pritrditev.</t>
  </si>
  <si>
    <t>Kažipot tabla - puščica, Tir 120, informacije, prodaja vozovnic, dim. 400/600/40, kovinska, dvostranski, konzolna pritrditev.</t>
  </si>
  <si>
    <t>Kažipot tabla - puščica, Tir 120, napis Bežigrad, Tir 1 - Tir 13, dvigalo, dim. 400/2000, kovinska, enostranski, stenska pritrditev.</t>
  </si>
  <si>
    <t>Kažipot tabla - puščica, informacije, prodaja vozovnic, čakalnica, wc splošno, prepovedano kajenje, prepovedana vožnja s kolesom, prepovedana vožnja s rolerji, Tir 120, dvigalo, napis Center Masarykova ul., parkirišče, dim. 400/2000/40, kovinska, dvostranski, konzolna pritrditev.</t>
  </si>
  <si>
    <t>Kažipot tabla - puščica, Tir 5 - Tir 13, napis Bežigrad Vilharjeva ul., stojala za kolesa, wc splošno, Tir 120, napis Center Masarykova, Tir1, Tir2, dim. 400/2000/40, kovinska, dvostranski, konzolna pritrditev.</t>
  </si>
  <si>
    <t>Kažipot tabla - puščica, Tir 9 - Tir 13, napis Bežigrad Vilharjeva ul., wc splošno, čakalnica, prodaja vozovnic, Tir 1 - Tir 8, Tir 120, napis Center Masarykova ul., wc splošno, dim. 400/2000/40, kovinska, dvostranski, konzolna pritrditev.</t>
  </si>
  <si>
    <t>Kažipot tabla - puščica, Tir 5 - Tir 13, prodaja vozovnic, čakalnica, wc splošno napis Bežigrad Vilharjeva ul., avtomat za prodajo vozovnic, stojala za kolesa, napis Center Masarykova, Tir1 - Tir12, Tir120, dim. 400/2000/40, kovinska, dvostranski, konzolna pritrditev.</t>
  </si>
  <si>
    <t>Kažipot tabla - puščica, prodaja vozovnic, wc splošno, napis IZHOD, čakalnica, avtomat za prodajo vozovnic, dim. 400/2000/40, kovinska, enostranski, konzolna pritrditev.</t>
  </si>
  <si>
    <t>Kažipot tabla - puščica, Tir 120, napis IZHOD, informacije, Tir 5 - Tir 13, prodaja vozovnic, wc splošno, stojala za kolesa, napis Bežigrad Vilharjeva ul., dvigalo, avtomat za prodajo vozovnic, parkirišče, dim. 400/2000/40, kovinska, dvostranski, konzolna pritrditev.</t>
  </si>
  <si>
    <t>Kažipot tabla - puščica, Tir 1, napis IZHOD, Tir 2, Tir 1 - Tir 13, prodaja vozovnic, wc splošno, stojala za kolesa, dvigalo, avtomat za prodajo vozovnic, parkirišče, dim. 400/2000/40, kovinska, dvostranski, konzolna pritrditev.</t>
  </si>
  <si>
    <t>Kažipot tabla - puščica, Tir 1, Tir 6, napis Bežigrad Vilharjeva ul., Tir 7 - Tir 13, Tir 2, Tir 120, napis Center Masarykova ul., prodaja vozovnic, stojala za kolesa, wc splošno, parkirišče, avtomat za prodajo vozovnic, dim. 400/2000/40, kovinska, dvostranski, konzolna pritrditev.</t>
  </si>
  <si>
    <t>Kažipot tabla - puščica, Tir 7, Tir 8, napis Bežigrad Vilharjeva ul., Tir 9 - Tir 13, Tir 1 - Tir 6, Tir 120, wc splošno, napis Center Masarykova ul., prodaja vozovnic, stojala za kolesa, avtomat za prodajo vozovnic, dim. 400/2000/40, kovinska, dvostranski, konzolna pritrditev.</t>
  </si>
  <si>
    <t>Kažipot tabla - puščica, Tir 9, Tir 10, napis Bežigrad Vilharjeva ul., Tir 11 - Tir 13, Tir 1 - Tir 8, Tir 120, wc splošno, napis Center Masarykova ul., prodaja vozovnic, stojala za kolesa, parkirišče, dim. 400/2000/40, kovinska, dvostranski, konzolna pritrditev.</t>
  </si>
  <si>
    <t>Kažipot tabla - uščica, Tir 11, Tir 12, napis Bežigrad Vilharjeva ul., wc splošno, čakalnica, prodaja vozovnic, Tir 1 - Tir 10, Tir 120, parkirišče, stojala za kolesa, napis Center Masarykova ul., dim. 400/2000, kovinska, enostranski, stenska pritrditev.</t>
  </si>
  <si>
    <t>Kažipot tabla - puščica, Tir 13, prodaja vozovnic, čakališče, wc splošno, napis Bežigrad Vilharjeva ul., napis Center Masarykova ul., parkirišče, stojala za kolesa, Tir 1 - Tir 10, Tir 120, dim. 400/2000, kovinska, enostranski, stenska pritrditev.</t>
  </si>
  <si>
    <t>Kažipot tabla - puščica, Tir 13, napis Bežigrad Vilharjeva ul., wc splošno, čakališče, prodaja vozovnic, Tir 1 - Tir 10, Tir 120, stojala za kolesa, napis Center Masarykova ul., dim. 400/2000, kovinska, enostranski, stenska pritrditev.</t>
  </si>
  <si>
    <t>Kažipot tabla - puščica, napis Center Masarykova ul., parkirišče, stojala za kolesa, Tir 1 - Tir 12, Tir 120, prodaja vozovnic, čakalnica, napis Bežigrad Vilharjeva ul., dim. 400/2000, kovinska, enostranski, stenska pritrditev.</t>
  </si>
  <si>
    <t>Kažipot tabla - puščica, k tirom, stojala za kolesa, napis Bežigrad Vilharjeva ul., napis IZHOD, dim. 400/2000/40, kovinska, dvostranski, konzolna pritrditev.</t>
  </si>
  <si>
    <t>Kažipot tabla - puščica, k tirom, stojala za kolesa, napis IZHOD, napis Center Masarykova ul., dim. 400/2000/40, kovinska, dvostranski, konzolna pritrditev.</t>
  </si>
  <si>
    <t>Kažipot tabla - puščica, Tir 120, dim. 300/450, kovinska, enostranski, stenska pritrditev.</t>
  </si>
  <si>
    <t>Kažipot tabla - puščica, Tir 120, avtomat za prodajo vozovnic, dvigalo, dim. 300/450/40, kovinska, dvostranski, konzolna pritrditev.</t>
  </si>
  <si>
    <t>Kažipot tabla - puščica, Tir 1, Tir 2, dim. 300/750, kovinska, enostranski, stenska pritrditev.</t>
  </si>
  <si>
    <t>Kažipot tabla - puščica, Tir 5, Tir 6, dim. 300/750, kovinska, enostranski, stenska pritrditev.</t>
  </si>
  <si>
    <t>Kažipot tabla - puščica, Tir 5, Tir 6, dvigalo, wc splošno, stojala za kolesa, dim. 300/750 + dim, 300/450, kovinska, enostranski, stenska pritrditev.</t>
  </si>
  <si>
    <t>Kažipot tabla - puščica, Tir 7, Tir 8, dim. 300/750, kovinska, enostranski, stenska pritrditev.</t>
  </si>
  <si>
    <t>Kažipot tabla - puščica, Tir 7, Tir 8, dvigalo, wc splošno, stojala za kolesa, dim. 300/750 + dim, 300/450, kovinska, enostranski, stenska pritrditev.</t>
  </si>
  <si>
    <t>Kažipot tabla - puščica, Tir 9, Tir 10, dim. 300/750, kovinska, enostranski, stenska pritrditev.</t>
  </si>
  <si>
    <t>Kažipot tabla - puščica, Tir 9, Tir 10, dvigalo, wc splošno, stojala za kolesa, dim. 300/750 + dim, 300/450, kovinska, enostranski, stenska pritrditev.</t>
  </si>
  <si>
    <t>Kažipot tabla - puščica, Tir 11, Tir 12, dim. 300/750, kovinska, enostranski, stenska pritrditev.</t>
  </si>
  <si>
    <t>Kažipot tabla - puščica, Tir 11, Tir 12, dvigalo, dim. 300/750/40, kovinska, dvostranski, konzolna pritrditev.</t>
  </si>
  <si>
    <t>Kažipot tabla - puščica, Tir 13, dim. 300/450, kovinska, enostranski, stenska pritrditev.</t>
  </si>
  <si>
    <t>Kažipot tabla - puščica, Tir 13, dvigalo, dim. 300/450/40, kovinska, dvostranski, konzolna pritrditev.</t>
  </si>
  <si>
    <t>Kažipot tabla - puščica, Tir 1 - Tir 13, Tir 120, napis Center Masarykova ul. prepovedano kajenje, dvigalo, dim. 200/2000, kovinska, enostranska, stenska pritrditev.</t>
  </si>
  <si>
    <t>Oznake prostorov</t>
  </si>
  <si>
    <t>Oznaka prostorov - wc splošno, napis, dim. 200/200 + dim. napisa, samolepilna folija</t>
  </si>
  <si>
    <t>Oznaka prostorov - wc invalidi, prostor za previjanje otrok, napis, dim. 200/200 + dim. napisa, samolepilna folija</t>
  </si>
  <si>
    <t>Oznaka prostorov - wc ženske, napis, dim. 200/200 + dim. napisa, samolepilna folija</t>
  </si>
  <si>
    <t>Oznaka prostorov - wc moški, napis, dim. 200/200 + dim. napisa, samolepilna folija</t>
  </si>
  <si>
    <t>Oznaka prostorov - prostor za čistila, napis, dim. 200/200 + dim. napisa, samolepilna folija</t>
  </si>
  <si>
    <t>Oznaka prostorov - čakalnica, napis, dim. 200/200 + dim. napisa, samolepilna folija</t>
  </si>
  <si>
    <t>Oznaka prostorov - prodaja vozovnic, dim. 200/200 + dim. napisa, samolepilna folija</t>
  </si>
  <si>
    <t>Napisne ploščice</t>
  </si>
  <si>
    <t>Napisna ploščica iz srebrne eloksirane pločevine, obstojna na atmosferske vplive, pritrjena na stopniščno ograjo. Napisna ploščica vsebuje napis v Braillovi pisavi s kratkim sporočilom z usmerjevalno puščico in napisom za podatke o številki tira. Predvidena je reliefna razlika med puščico in številko.</t>
  </si>
  <si>
    <t>Postajne sheme</t>
  </si>
  <si>
    <t>Tabla postajne sheme za potnika - na severni strani podhoda,  dim. 800/640, samolepilna folija</t>
  </si>
  <si>
    <t>Tabla postajne sheme za potnika - na južni strani podhoda, dim. 800/640, samolepilna folija</t>
  </si>
  <si>
    <t>Signalne oznake</t>
  </si>
  <si>
    <t>Signalna oznaka 204 "mesto ustavitve" na drogu; dobava in vgraditev</t>
  </si>
  <si>
    <t>Signalna oznaka 204 "mesto ustavitve" na stropu; dobava in vgraditev</t>
  </si>
  <si>
    <t>Označbe</t>
  </si>
  <si>
    <t>Izdelava označbe, mesto za invalida</t>
  </si>
  <si>
    <t>Pritrdilna mesta</t>
  </si>
  <si>
    <t>Pocinkana cev Ø 63 mm, L=3200 mm, barvana RAL 7035, svetlosiva</t>
  </si>
  <si>
    <t>Pocinkana cev Ø 80 mm, L=2100 mm, barvana RAL 7035, svetlosiva</t>
  </si>
  <si>
    <t>Pocinkana cev Ø 63 mm, L=1400 mm, barvana RAL 7035, svetlosiva</t>
  </si>
  <si>
    <t>Temelji za nosilce Ø 63, Ø 80 mm sestavov za informacijski pano, krajevne table in table za prepoved, dim. 40/40/60 cm</t>
  </si>
  <si>
    <t>Drobni material za pritrditev tabel na drogove, javne razsvetljave, stebre nadstreška (vijaki, objemke, distančniki, ...)</t>
  </si>
  <si>
    <t>Zakoličba z zavarovanjem, naprava prečnih profilov in druga geodetska dela</t>
  </si>
  <si>
    <t>Izdelava armiranobetonskega temelja portalnega droga.  Postavka obsega odmetavanje tolčenca, izkop za temelj v materialu III. kategorije, odvoz odvečnega materiala na deponijo, izdelavo in postavitev opaža ter armature z dobavo in vgradnjo  betona kvalitete C30/37 XC4 XF3 PV-II, finalno obdelavo površine temelja, ki gleda izven terena. Z vgradnjo okvirja s sidrnimi vijaki in izvedbo električne izolacije med stebrom in temeljem z izvedbo ozemljitve in katodne zaščite. Dimenzije temelja  in armature so, glede na zgornje podatke, razvidne iz načrta. TIP T1, dimenzije BxLxH = 150x300x300 cm. Opozorilo: V primeru povoznosti tira v času izvedbe temelja mora izvajalec zagotoviti varovanje tira oziroma varovanje izkopa (npr. varovanje izkopa z zagatnicami, izvedba izkopa z razpornim sistemom, vgradnja začasnega provizorija pod tirom, ipd.)</t>
  </si>
  <si>
    <t>Isto kot poz. II.1., le za TIP T1a, dimenzije BxLxH = 150x350x300 cm.</t>
  </si>
  <si>
    <t xml:space="preserve">Isto kot poz. II.1., le TIP T1b, dimenzije BxLxH = 150x375x300 cm. </t>
  </si>
  <si>
    <t>Izdelava armiranobetonskega temelja portalnega droga na peronu. Postavka obsega izdelavo in postavitev opaža ter armature z dobavo in vgradnjo  betona kvalitete C30/37 XC4 XF3 PV-II, finalno obdelavo površine temelja, ki gleda izven terena. Z vgradnjo preko šablone s sidrnimi vijaki in izvedbo električne izolacije med stebrom in temeljem z izvedbo ozemljitve in katodne zaščite. Dimenzije temelja  in armature so, glede na zgornje podatke, razvidne iz načrta. TIP T-B53, dimenzije BxLxH = 150x375x60 cm + nastavek 120×310×75 cm. Opozorilo: V primeru povoznosti tira v času izvedbe temelja mora izvajalec zagotoviti varovanje tira oziroma varovanje izkopa (npr. varovanje izkopa z zagatnicami, izvedba izkopa z razpornim sistemom, vgradnja začasnega provizorija pod tirom, ipd.)</t>
  </si>
  <si>
    <t>Izdelava armiranobetonskega temelja drogu na peronu, pozicija B63. Postavka obsega izdelavo in postavitev opaža ter armature z dobavo in vgradnjo  betona kvalitete C 30/37, XC4, XF3, finalno obdelavo površine temelja, ki gleda izven terena. Z vgradnjo preko šablone s sidrnimi vijaki in izvedbo električne izolacije med stebrom in temeljem. Dimenzije temelja in armature so, glede na zgornje podatke, razvidne iz načrta. TIP T-B56, dimenzije BxLxH = 120x400x146 cm</t>
  </si>
  <si>
    <t>Izdelava, dobava in montaža jeklenih konstrukcij -  PORTALOV, vključno s podpornimi nosilci (menjalniki) in šablonami (za distanco med sidri iz parov AB stebrov sta upoštevani 2 šabloni, ki se uporabita naenkrat) - jeklo S355 J2, vse vroče cinkano, v ceni na enoto zajeti tudi: izdelava delavniške dokumentacije (izdela jo izvajalec kovinske konstrukcije), sidranje jeklene konstrukcije v nosilno konstrukcijo ter izvedbo pregleda jeklene konstrukcije in pisne potrditve s strani pooblaščenega inštituta, komplet z vsemi deli ter montažo z ustreznim avtodvigalom.</t>
  </si>
  <si>
    <t>Vertikalni nosilci elektrovoda (cev 133x10 mm s pritrdilnim materialom)</t>
  </si>
  <si>
    <t>Vertikalni nosilci elektrovoda pod ploščo nadhoda (cev 133x10 mm) z menjalniki (KC140×10), vključno s sidriščem in pritrdilnim materialom.</t>
  </si>
  <si>
    <t>Končna regulacija portalov po vertikali po obremenitvi le teh.</t>
  </si>
  <si>
    <t xml:space="preserve">Komplet fiksni varovalni sistem - dobava z montažo na stebre portalov vozne mreže višine cca. 12,1 m (lestev, delovni podesti, vsi potrebni prtrdilni elementi, pokrov za omejevanje dostopa, zaklepanje s cilindrično obešanko zaklepnega sistema SŽ. </t>
  </si>
  <si>
    <t>Izdelava, dobava in montaža jeklenih konstrukcij -  DROGOV v območju nadstreškov, vključno s podpornimi nosilci (menjalniki) in šablonami - jeklo S355 J2 vse vroče cinkano - sidrni in vijačni material kvalitete 8.8 in 10.9, dimenzij in oblik po statičnem računu in detajlih, v ceni na enoto zajeti tudi: izdelavo delavniške dokumentacije (izdela jo izvajalec kovinske konstrukcije), sidranje jeklene konstrukcije v nosilno konstrukcijo preko jeklenih šablon ter izvedbo pregleda jeklene konstrukcije in pisne potrditve s strani pooblaščenega inštituta, komplet z vsemi deli in vsem pritrdilnim materialom ter montažo z ustreznim avtodvigalom.</t>
  </si>
  <si>
    <t>Končna regulacija drogov po vertikali po obremenitvi le teh.</t>
  </si>
  <si>
    <t>Sidrni in vijačni material PORTALOV, kvalitete 8.8 in 10.9, vroče cinkano, dimenzij in oblik po statičnem računu in detajlih.</t>
  </si>
  <si>
    <t>Izvedba zavarovanja tirne grede pri izkopu za temelj - npr. PP polst in leseni plohi, zaščita pri vseh temeljih</t>
  </si>
  <si>
    <t>Pleskarsko oštevilčenje drogov s primerno barvo obstojno proti zunanjim vplivom in izvedba ostalih oznak na drogovih.</t>
  </si>
  <si>
    <t>Zakoličba z zavarovanjem, naprava prečnih profilov in druga geodetska dela.</t>
  </si>
  <si>
    <t>Temelji drogov</t>
  </si>
  <si>
    <t xml:space="preserve">Izdelava armiranobetonskega temelja droga tip M 160vp (M160-t16vp) ki se bo namestil v tirni krivini predvidena nosilnost tal je 200 kN/m2 in način vkopa A, glede novi na "Katalog temeljev stebrov vozne mreže" (SŽ-Projektivno podjetje, 2007) po katalogu določene dimenzije temelja so 130x225x200(280) cm): Pozicija obsega zavarovanje gramozne grede, odmetavanje tolčenca, izkop za temelj v materialu III.-IV. kategorije, odvoz odvečnega materiala na deponijo, začasno zavarovanje izkopanih jam, izdelavo in postavitev opaža za del temelja, ki gleda izven terena ter armature in vlitje temelja z betonom kvalitete C 30/37, XC4, XF3, finalno obdelavo površine temelja, ki gleda izven terena in postavitev (privijačenje) droga na temelj, vključno z izvedbo električne izolacije med drogom in temeljem. Dimenzije temelja in armature so, glede na zgornje podatke, razvidne iz navedenega kataloga.  </t>
  </si>
  <si>
    <t xml:space="preserve">Izdelava armiranobetonskega temelja droga tip M 135vp ki se bo namestil v tirni krivini predvidena nosilnost tal je 200 kN/m2 in način vkopa A, glede novi na "Katalog temeljev stebrov vozne mreže" (SŽ-Projektivno podjetje, 2007) po katalogu določene dimenzije temelja so 130x200x200(280) cm): Pozicija obsega zavarovanje gramozne grede, odmetavanje tolčenca, izkop za temelj v materialu III.-IV. kategorije, odvoz odvečnega materiala na deponijo, začasno zavarovanje izkopanih jam, izdelavo in postavitev opaža za del temelja, ki gleda izven terena ter armature in vlitje temelja z betonom kvalitete C 30/37, XC4, XF3, finalno obdelavo površine temelja, ki gleda izven terena in postavitev (privijačenje) droga na temelj, vključno z izvedbo električne izolacije med drogom in temeljem. Dimenzije temelja in armature so, glede na zgornje podatke, razvidne iz navedenega kataloga.  </t>
  </si>
  <si>
    <t xml:space="preserve">Izdelava armiranobetonskega temelja droga tip M 110vp(M110kvp) ki se bo namestil v tirni premi predvidena nosilnost tal je 200 kN/m2 in način vkopa B, glede novi na "Katalog temeljev stebrov vozne mreže" (SŽ-Projektivno podjetje, 2007) po katalogu določene dimenzije temelja so 100x100x170(250) cm): Pozicija obsega zavarovanje gramozne grede, odmetavanje tolčenca, izkop za temelj v materialu III.-IV. kategorije, odvoz odvečnega materiala na deponijo, začasno zavarovanje izkopanih jam, izdelavo in postavitev opaža za del temelja, ki gleda izven terena ter armature in vlitje temelja z betonom kvalitete C 30/37, XC4, XF3, finalno obdelavo površine temelja, ki gleda izven terena in postavitev (privijačenje) droga na temelj, vključno z izvedbo električne izolacije med drogom in temeljem. Dimenzije temelja in armature so, glede na zgornje podatke, razvidne iz navedenega kataloga. </t>
  </si>
  <si>
    <t xml:space="preserve">Izdelava armiranobetonskega temelja droga tip M 110vp(M110kvp) ki se bo namestil v tirni krivini predvidena nosilnost tal je 200 kN/m2 in način vkopa B, glede novi na "Katalog temeljev stebrov vozne mreže" (SŽ-Projektivno podjetje, 2007) po katalogu določene dimenzije temelja so 130x130x180(260) cm): Pozicija obsega zavarovanje gramozne grede, odmetavanje tolčenca, izkop za temelj v materialu III.-IV. kategorije, odvoz odvečnega materiala na deponijo, začasno zavarovanje izkopanih jam, izdelavo in postavitev opaža za del temelja, ki gleda izven terena ter armature in vlitje temelja z betonom kvalitete C 30/37, XC4, XF3, finalno obdelavo površine temelja, ki gleda izven terena in postavitev (privijačenje) droga na temelj, vključno z izvedbo električne izolacije med drogom in temeljem. Dimenzije temelja in armature so, glede na zgornje podatke, razvidne iz navedenega kataloga. </t>
  </si>
  <si>
    <t xml:space="preserve">Izdelava armiranobetonskega temelja droga tip M 110vp(M110kvp) ki se bo namestil v tirni krivini predvidena nosilnost tal je 200 kN/m2 in način vkopa A, glede novi na "Katalog temeljev stebrov vozne mreže" (SŽ-Projektivno podjetje, 2007) po katalogu določene dimenzije temelja so 130x150x200(280) cm): Pozicija obsega zavarovanje gramozne grede, odmetavanje tolčenca, izkop za temelj v materialu III.-IV. kategorije, odvoz odvečnega materiala na deponijo, začasno zavarovanje izkopanih jam, izdelavo in postavitev opaža za del temelja, ki gleda izven terena ter armature in vlitje temelja z betonom kvalitete C 30/37, XC4, XF3, finalno obdelavo površine temelja, ki gleda izven terena in postavitev (privijačenje) droga na temelj, vključno z izvedbo električne izolacije med drogom in temeljem. Dimenzije temelja in armature so, glede na zgornje podatke, razvidne iz navedenega kataloga. </t>
  </si>
  <si>
    <t>Izdelava armiranobetonskega temelja portalnega droga.  Postavka obsega odmetavanje tolčenca, izkop za temelj v materialu III. kategorije, odvoz odvečnega materiala na deponijo, izdelavo in postavitev opaža ter armature z dobavo in vgradnjo  betona kvalitete C 30/37, XC4, XF3, finalno obdelavo površine temelja, ki gleda izven terena. Z vgradnjo okvirja s sidrnimi vijaki in izvedbo električne izolacije med stebrom in temeljem z izvedbo ozemljitve in katodne zaščite. Dimenzije temelja  in armature so, glede na zgornje podatke, razvidne iz načrta. TIP T1, dimenzije BxLxH = 150x300x300 cm. Opozorilo: V primeru povoznosti tira v času izvedbe temelja mora izvajalec zagotoviti varovanje tira oziroma varovanje izkopa (npr. varovanje izkopa z zagatnicami, izvedba izkopa z razpornim sistemom, vgradnja začasnega provizorija pod tirom, ipd.). Zasip temelja izvesti z nekoherentnim materialom
φ≥30°, vgraditi v plasteh po 30 cm in sprotno komprimirati.</t>
  </si>
  <si>
    <t>Temelji dvojnih sider</t>
  </si>
  <si>
    <t>Izdelava armiranobetonskega temelja dvojnega sidra Tsd: Pozicija obsega odmetavanje tolčenca, izkop za temelj v materialu III. kategorije, odvoz odvečnega materiala na deponijo, izdelavo in postavitev opaža, izdelavo in namestitev armature in sidrnih zank in vlitje temelja z betonom kvalitete C 30/37, XC4, XF3, ter finalno obdelavo površine temelja, ki gleda izven terena. Dimenzije temelja in armature so razvidne iz že omenjenega kataloga.</t>
  </si>
  <si>
    <t>Temelj enojnih sider</t>
  </si>
  <si>
    <t>Izdelava armiranobetonskega temelja enojnega sidra Tse: Pozicija obsega odmetavanje tolčenca, izkop za temelj v materialu III. kategorije, odvoz odvečnega materiala na deponijo, izdelavo in postavitev opaža, izdelavo in namestitev armature in sidrne zanke in vlitje temelja z betonom kvalitete C 30/37, XC4, XF3, ter finalno obdelavo površine temelja, ki gleda izven terena. Dimenzije temelja in armature so razvidne iz že omenjenega kataloga.</t>
  </si>
  <si>
    <t>Sanacija obstoječih temeljev</t>
  </si>
  <si>
    <t xml:space="preserve">Sanacija obstoječih tipskih temeljev drogov vozne mreže: Postavka zajema odklesanje površine obstoječega temelja do zdravega betona (predvidoma cca 200 mm), izdelavo izvrtin za armaturo in armaturo, čiščenje površine temelja s peskanjem ali vodnim curkom pod pritiskom in nanos premaza za spoj obstoječega in novega betona, dobetoniranje temelja do kote GRP ter delno antikorozijsko zaščito dela droga, ki bo zalit v povišani temelj in izvedbo trajno elastičnega stika med drogom in temeljem, izvedba po priloženi risbi. Postavka se navezuje na opombo zamenjave obstoječih voznih vodov in opreme v primeru, da si fazi BC in D ne sledita zaporedoma. Termin med fazami BC in D uskladita naročnik in upravljalec. </t>
  </si>
  <si>
    <t xml:space="preserve">Sanacija obstoječih tipskih temeljev dvojnih sider: Postavka zajema odklesanje površine obstoječega temelja do zdravega betona (predvidoma cca 200 mm), izdelavo izvrtin za armaturo in armaturo, čiščenje površine temelja s peskanjem ali vodnim curkom pod pritiskom in nanos premaza za spoj obstoječega in novega betona, dobetoniranje temelja do kote GRP ter delno antikorozijsko zaščito zanke, ki bo zalita v povišani temelj in izvedbo trajno elastičnega stika med zanko in temeljem, izvedba po priloženi risbi. Postavka se navezuje na opombo zamenjave obstoječih voznih vodov in opreme v primeru, da si fazi BC in D ne sledita zaporedoma. Termin med fazami BC in D uskladita naročnik in upravljalec. </t>
  </si>
  <si>
    <t xml:space="preserve">Sanacija obstoječih tipskih temeljev enojnih sider: Postavka zajema odklesanje površine obstoječega temelja do zdravega betona (predvidoma cca 200 mm), izdelavo izvrtin za armaturo in armaturo, čiščenje površine temelja s peskanjem ali vodnim curkom pod pritiskom in nanos premaza za spoj obstoječega in novega betona, dobetoniranje temelja do kote GRP ter delno antikorozijsko zaščito zanke, ki bo zalita v povišani temelj in izvedbo trajno elastičnega stika med zanko in temeljem, izvedba po priloženi risbi. Postavka se navezuje na opombo zamenjave obstoječih voznih vodov in opreme v primeru, da si fazi BC in D ne sledita zaporedoma. Termin med fazami BC in D uskladita naročnik in upravljalec. </t>
  </si>
  <si>
    <t>Rušenje in odstranitev obstoječih temeljev ter sanacija nastalih jam: Temelj droga</t>
  </si>
  <si>
    <t>Rušenje in odstranitev obstoječih temeljev ter sanacija nastalih jam: Temelj sidra</t>
  </si>
  <si>
    <t>Izvedba zavarovanja tirne grede pri izkopu za temelj.</t>
  </si>
  <si>
    <t>Začasni temelji vozne mreže in temelji sider zaradi faznosti izvedbe del. Postavka vključuje dobavo in vgradnjo temeljev za drogove  tipa M160vp (cca. 1 kom), tipa M135vp (cca. 13 kom), tipa M110vp (cca. 7 kom) in temelje sider (cca. 14 kom) ter njihovo odstranjevanje z odvozom na deponijo upravljalca (možna ponovna uporaba prefabriciranih temeljev).</t>
  </si>
  <si>
    <t>Dobava drogov in portalov</t>
  </si>
  <si>
    <t>Drog M110vp</t>
  </si>
  <si>
    <t>Drog M135vp</t>
  </si>
  <si>
    <t>Drog M160vp</t>
  </si>
  <si>
    <t>Drog M160-t16vp</t>
  </si>
  <si>
    <t>Končna regulacija drogov in portalov po vertikali po obremenitvi le teh.</t>
  </si>
  <si>
    <t>Drog M160-t16vp (6,5m)</t>
  </si>
  <si>
    <t>Dobava in namestitev nosilcev, nosilne in poligonacijske opreme vodov</t>
  </si>
  <si>
    <t>Nosilec enega voznega voda nad enim tirom. Opomba: V postavko so vključeni nosilci voznega voda za celotno fazo B-C izvedbe del na vozni mreži (do ločišč na B strani postaje). V kolikor ne bo prevelike razlike v času izvedbe faze A do izvedbe faze B-C se lahko v fazi B-C uporabijo nosilci voznih vodov iz faze A.</t>
  </si>
  <si>
    <t>Nosilec enega voznega voda nad dvema tiroma.</t>
  </si>
  <si>
    <t>Nosilec dveh voznih vodov nad dvema tiroma.</t>
  </si>
  <si>
    <t>Nosilec treh voznih vodov nad dvema tiroma.</t>
  </si>
  <si>
    <t>Nosilec treh voznih vodov nad tremi tiri.</t>
  </si>
  <si>
    <t>Nosilec štirih voznih vodov nad dvema tiroma.</t>
  </si>
  <si>
    <t>Nosilec štirih voznih vodov nad tremi tiri.</t>
  </si>
  <si>
    <t>Premik obstoječe nosilne in poligonacijske opreme voznega voda po konzoli.</t>
  </si>
  <si>
    <t>Premik obstoječega voznega voda z obstoječe konzole na novo konzolo.</t>
  </si>
  <si>
    <t>Dva nosilca voznega voda nameščena eden poleg drugega.</t>
  </si>
  <si>
    <t>Namestitev konzole L-4738 za pritrditev električnih vezi s silikonskimi izolatorji.</t>
  </si>
  <si>
    <t>Premik obstoječe nosilne in poligonacijske opreme voznega voda skupaj z nosilcem VV vzdolž oziroma po vertikali droga.</t>
  </si>
  <si>
    <t>Dva nosilca voznega voda nameščena na istem drogu eden nad drugim.</t>
  </si>
  <si>
    <t>Odponska konzola za dva napajalna voda iz dveh vrvi.</t>
  </si>
  <si>
    <t>Nosilec enega voznega voda nad enim tirom pod "miza - nadhod"</t>
  </si>
  <si>
    <t>Zatezna pomožna poligonacija voznega voda 170/220 mm² preko enega tira.</t>
  </si>
  <si>
    <t>Zatezna pomožna poligonacija voznega voda 170/220 mm² preko enega tira pod "miza - nadhod"</t>
  </si>
  <si>
    <t>Nosilec napajalnega voda z enim izolatorjem (enostranski kratki).</t>
  </si>
  <si>
    <t>Nosilec napajalnega voda z dvema izolatorjema (enostranski kratki).</t>
  </si>
  <si>
    <t>Nosilec napajalnega voda z enim izolatorjem (enostranski dolgi).</t>
  </si>
  <si>
    <t>Nosilec napajalnega voda z dvema izolatorjema (enostranski dolgi).</t>
  </si>
  <si>
    <t>Nosilec napajalnega voda z enim izolatorjem na portalni gredi.</t>
  </si>
  <si>
    <t>Nosilec napajalnega voda z dvema izolatorjema na portalni gredi.</t>
  </si>
  <si>
    <t>Nosilec napajalnega voda z enim izolatorjem pod "miza - nadhod" (enostranski dolgi).</t>
  </si>
  <si>
    <t>Nosilec napajalnega voda z dvema izolatorjema pod "miza - nadhod" (enostranski dolgi).</t>
  </si>
  <si>
    <t xml:space="preserve">Nosilec enega voznega voda nad enim tirom. Postavka se navezuje na opombo zamenjave obstoječih voznih vodov in opreme v primeru, da si fazi BC in D ne sledita zaporedoma. Termin med fazami BC in D uskladita naročnik in upravljalec. </t>
  </si>
  <si>
    <t xml:space="preserve">Nosilec dveh voznih vodov nad dvema tiroma. Postavka se navezuje na opombo zamenjave obstoječih voznih vodov in opreme v primeru, da si fazi BC in D ne sledita zaporedoma. Termin med fazami BC in D uskladita naročnik in upravljalec. </t>
  </si>
  <si>
    <t xml:space="preserve">Nosilec dveh voznih vodov nad enim tirom. Postavka se navezuje na opombo zamenjave obstoječih voznih vodov in opreme v primeru, da si fazi BC in D ne sledita zaporedoma. Termin med fazami BC in D uskladita naročnik in upravljalec. </t>
  </si>
  <si>
    <t xml:space="preserve">Nosilec treh voznih vodov nad dvema tiroma. Postavka se navezuje na opombo zamenjave obstoječih voznih vodov in opreme v primeru, da si fazi BC in D ne sledita zaporedoma. Termin med fazami BC in D uskladita naročnik in upravljalec. </t>
  </si>
  <si>
    <t xml:space="preserve">Nosilec treh voznih vodov nad tremi tiri. Postavka se navezuje na opombo zamenjave obstoječih voznih vodov in opreme v primeru, da si fazi BC in D ne sledita zaporedoma. Termin med fazami BC in D uskladita naročnik in upravljalec. </t>
  </si>
  <si>
    <t xml:space="preserve">Nosilec štirih voznih vodov nad dvema tiroma. Postavka se navezuje na opombo zamenjave obstoječih voznih vodov in opreme v primeru, da si fazi BC in D ne sledita zaporedoma. Termin med fazami BC in D uskladita naročnik in upravljalec. </t>
  </si>
  <si>
    <t xml:space="preserve">Nosilec štirih voznih vodov nad tremi tiri. Postavka se navezuje na opombo zamenjave obstoječih voznih vodov in opreme v primeru, da si fazi BC in D ne sledita zaporedoma. Termin med fazami BC in D uskladita naročnik in upravljalec. </t>
  </si>
  <si>
    <t xml:space="preserve">Nosilec petih voznih vodov nad tremi tiri. Postavka se navezuje na opombo zamenjave obstoječih voznih vodov v primeru, da si fazi BC in D ne sledita zaporedoma. Termin med fazami BC in D uskladita naročnik in upravljalec. </t>
  </si>
  <si>
    <t xml:space="preserve">Nosilec petih voznih vodov nad štirimi tiri. Postavka se navezuje na opombo zamenjave obstoječih voznih vodov in opreme v primeru, da si fazi BC in D ne sledita zaporedoma. Termin med fazami BC in D uskladita naročnik in upravljalec. </t>
  </si>
  <si>
    <t xml:space="preserve">Dva nosilca voznega voda nameščena eden poleg drugega. Postavka se navezuje na opombo zamenjave obstoječih voznih vodov in opreme v primeru, da si fazi BC in D ne sledita zaporedoma. Termin med fazami BC in D uskladita naročnik in upravljalec. </t>
  </si>
  <si>
    <t xml:space="preserve">Namestitev konzole L-4738 za pritrditev električnih vezi s silikonskimi izolatorji. Postavka se navezuje na opombo zamenjave obstoječih voznih vodov in opreme v primeru, da si fazi BC in D ne sledita zaporedoma. Termin med fazami BC in D uskladita naročnik in upravljalec. </t>
  </si>
  <si>
    <t xml:space="preserve">Zatezna pomožna poligonacija voznega voda 170/220 mm² preko enega tira. Postavka se navezuje na opombo zamenjave obstoječih voznih vodov in opreme v primeru, da si fazi BC in D ne sledita zaporedoma. Termin med fazami BC in D uskladita naročnik in upravljalec. </t>
  </si>
  <si>
    <t xml:space="preserve">Zatezna pomožna poligonacija voznega voda 170/220 mm² preko dveh tirov. Postavka se navezuje na opombo zamenjave obstoječih voznih vodov in opreme v primeru, da si fazi BC in D ne sledita zaporedoma. Termin med fazami BC in D uskladita naročnik in upravljalec. </t>
  </si>
  <si>
    <t xml:space="preserve">Zatezna pomožna poligonacija voznega voda 170/220 mm² preko treh tirov. Postavka se navezuje na opombo zamenjave obstoječih voznih vodov in opreme v primeru, da si fazi BC in D ne sledita zaporedoma. Termin med fazami BC in D uskladita naročnik in upravljalec. </t>
  </si>
  <si>
    <t xml:space="preserve">Nosilec napajalnega voda z izolatorjema. Postavka se navezuje na opombo zamenjave obstoječih voznih vodov in opreme v primeru, da si fazi BC in D ne sledita zaporedoma. Termin med fazami BC in D uskladita naročnik in upravljalec. </t>
  </si>
  <si>
    <t>Nosilec enega voznega voda nad dvemi tiri.</t>
  </si>
  <si>
    <t>Nosilec dveh voznih vodov nad dvemi tiri.</t>
  </si>
  <si>
    <t xml:space="preserve">Nosilec dveh voznih vodov nad dvemi tiri. Postavka se navezuje na opombo zamenjave obstoječih voznih vodov in opreme v primeru, da si fazi BC in D ne sledita zaporedoma. Termin med fazami BC in D uskladita naročnik in upravljalec. </t>
  </si>
  <si>
    <t>Nosilec dveh voznih vodov nad enim tirom.</t>
  </si>
  <si>
    <t>Nosilec treh voznih vodov nad dvemi tiri.</t>
  </si>
  <si>
    <t xml:space="preserve">Nosilec treh voznih vodov nad dvemi tiri. Postavka se navezuje na opombo zamenjave obstoječih voznih vodov in opreme v primeru, da si fazi BC in D ne sledita zaporedoma. Termin med fazami BC in D uskladita naročnik in upravljalec. </t>
  </si>
  <si>
    <t>Nosilec štirih voznih vodov nad dvemi tiri.</t>
  </si>
  <si>
    <t xml:space="preserve">Nosilec štirih voznih vodov nad dvemi tiri. Postavka se navezuje na opombo zamenjave obstoječih voznih vodov in opreme v primeru, da si fazi BC in D ne sledita zaporedoma. Termin med fazami BC in D uskladita naročnik in upravljalec. </t>
  </si>
  <si>
    <t>Nosilec napajalnega voda z dvema izolatorjema (dvostranski dolžine 1m/1m).</t>
  </si>
  <si>
    <t>Nosilec napajalnega voda s štirimi izolatorji (dvostranski dolžine 1m/1m).</t>
  </si>
  <si>
    <t>Izdelava varnostnega mostička pri varnostnem (dvojnem) vpetju napajalnega voda.</t>
  </si>
  <si>
    <t>Izdelava specijalnih prilagoditvenih elementov za montažo, vpenjanje, zatezanje in napajanje voznih ter napajalnih vodov iz materiala FeZn.</t>
  </si>
  <si>
    <t>Zatezna oprema vodov</t>
  </si>
  <si>
    <t>Zatezna oprema VV 170 mm² s škripčevjem 1:5 v polkompenzirani izvedbi.</t>
  </si>
  <si>
    <t>Zatezna oprema VV 170 mm² s Tensorex napravo v polkompenzirani izvedbi.</t>
  </si>
  <si>
    <t>Zatezna oprema VV 220 mm² s škripčevjem 1:5 v polkompenzirani izvedbi.</t>
  </si>
  <si>
    <t>Zatezna oprema VV 220 mm² s Tensorex napravo v polkompenzirani izvedbi.</t>
  </si>
  <si>
    <t>Zatezna oprema VV 220 mm² s škripčevjem 1:5 v polnokompenzirani izvedbi.</t>
  </si>
  <si>
    <t>Zatezna oprema VV 440 mm² s škripčevjem 1:5 v polnokompenzirani izvedbi.</t>
  </si>
  <si>
    <t>Čvrsto vpetje VV 170 mm².</t>
  </si>
  <si>
    <t>Čvrsto vpetje VV 220 mm².</t>
  </si>
  <si>
    <t>Čvrsta točka polkompenziranega voznega voda 170 mm² kompletno.</t>
  </si>
  <si>
    <t>Čvrsta točka polkompenziranega voznega voda 220 mm² kompletno.</t>
  </si>
  <si>
    <t>Čvrsta točka polnokompenziranega voznega voda 440 mm² kompletno.</t>
  </si>
  <si>
    <t>Čvrsta točka polnokompenziranega voznega voda 440 mm2 na gredi portala kompletno.</t>
  </si>
  <si>
    <t>Čvrsto vpetje napajalnega voda iz dveh vrvi preseka 95 mm².</t>
  </si>
  <si>
    <t>Čvrsto vpetje napajalnega voda iz dveh vrvi preseka 185 mm².</t>
  </si>
  <si>
    <t>Čvrsto vpetje prečne vezi iz dveh vrvi preseka 95 mm².</t>
  </si>
  <si>
    <t>Čvrsto vpetje prečne vezi iz dveh vrvi preseka 185 mm².</t>
  </si>
  <si>
    <t>Zatezanje obstoječega VV 170 mm² na novo zatezno napravo.</t>
  </si>
  <si>
    <t xml:space="preserve">Zatezna oprema VV 170 mm² s škripčevjem 1:5 v polkompenzirani izvedbi. Postavka se navezuje na opombo zamenjave obstoječih voznih vodov in opreme v primeru, da si fazi BC in D ne sledita zaporedoma. Termin med fazami BC in D uskladita naročnik in upravljalec. </t>
  </si>
  <si>
    <t xml:space="preserve">Čvrsto vpetje VV 170 mm². Postavka se navezuje na opombo zamenjave obstoječih voznih vodov in opreme v primeru, da si fazi BC in D ne sledita zaporedoma. Termin med fazami BC in D uskladita naročnik in upravljalec. </t>
  </si>
  <si>
    <t xml:space="preserve">Čvrsta točka polkompenziranega voznega voda 170 mm² kompletno. Postavka se navezuje na opombo zamenjave obstoječih voznih vodov in opreme v primeru, da si fazi BC in D ne sledita zaporedoma. Termin med fazami BC in D uskladita naročnik in upravljalec. </t>
  </si>
  <si>
    <t xml:space="preserve">Zatezna oprema VV 170 mm² s škripčevjem 1:5 v polnokompenzirani izvedbi. Postavka se navezuje na opombo zamenjave obstoječih voznih vodov in opreme v primeru, da si fazi BC in D ne sledita zaporedoma. Termin med fazami BC in D uskladita naročnik in upravljalec. </t>
  </si>
  <si>
    <t xml:space="preserve">Zatezna oprema VV 320 mm² s škripčevjem 1:5 v polnokompenzirani izvedbi. Postavka se navezuje na opombo zamenjave obstoječih voznih vodov in opreme v primeru, da si fazi BC in D ne sledita zaporedoma. Termin med fazami BC in D uskladita naročnik in upravljalec. </t>
  </si>
  <si>
    <t>Zatezna oprema VV 170 mm² z vzmetno napravo in zavoro v polkompenzirani izvedbi.</t>
  </si>
  <si>
    <t>Zatezna oprema VV 220 mm² z vzmetno napravo in zavoro v polnokompenzirani izvedbi.</t>
  </si>
  <si>
    <t>Zatezna oprema VV 440 mm² z vzmetno napravo in zavoro v polnokompenzirani izvedbi.</t>
  </si>
  <si>
    <t>Čvrsta točka polnokompenziranega voznega voda 220 mm² kompletno.</t>
  </si>
  <si>
    <t>Čvrsta točka polnokompenziranega voznega voda 220 mm² izvedena z enostranskim križanjem vrvi čvrste točke preko več tirov kompletno.</t>
  </si>
  <si>
    <t xml:space="preserve">Dobava opreme in izvedba sidranja drogov </t>
  </si>
  <si>
    <t>Sidranje droga z enojnim sidrom (izolirni člen).</t>
  </si>
  <si>
    <t>Sidranje droga z dvojnim sidrom (izolirni člen).</t>
  </si>
  <si>
    <t xml:space="preserve">Sidranje droga z enojnim sidrom. Postavka se navezuje na opombo zamenjave obstoječih voznih vodov in opreme v primeru, da si fazi BC in D ne sledita zaporedoma. Termin med fazami BC in D uskladita naročnik in upravljalec. </t>
  </si>
  <si>
    <t xml:space="preserve">Sidranje droga z dvojnim sidrom. Postavka se navezuje na opombo zamenjave obstoječih voznih vodov in opreme v primeru, da si fazi BC in D ne sledita zaporedoma. Termin med fazami BC in D uskladita naročnik in upravljalec. </t>
  </si>
  <si>
    <t>Dobava in namestitev vodov</t>
  </si>
  <si>
    <t>Dobava in namestitev voznega voda 170 mm² z obešalkami in električnimi vezmi v polkompenzirani izvedbi.</t>
  </si>
  <si>
    <t>KM</t>
  </si>
  <si>
    <t xml:space="preserve">Dobava in namestitev voznega voda 170 mm² z obešalkami in električnimi vezmi v polkompenzirani izvedbi. Postavka obsega zamenjavo obstoječih voznih vodov na preostalem delu postaje Ljubljana v kolikor fazi BC takoj ne sledi faza D. S tem se zagotovi neprekinjenost (nespojenost) vseh voznih vodov. Termin med fazami BC in D uskladita naročnik in upravljalec. </t>
  </si>
  <si>
    <t>Dobava in namestitev voznega voda 220 mm² z obešalkami in električnimi vezmi v polkompenzirani izvedbi.</t>
  </si>
  <si>
    <t>Dobava in namestitev voznega voda 220 mm² z obešalkami in električnimi vezmi v polnokompenzirani izvedbi.</t>
  </si>
  <si>
    <t>Dobava in namestitev voznega voda 440 mm² z obešalkami in električnimi vezmi v polnokompenzirani izvedbi.</t>
  </si>
  <si>
    <t>Namestitev regulacijskih sponk v obešalke VV  v krivinah s polmeri pod 300m (sponke sa namestijo  v dve obešalki na vsaki strani nosilca VV) v razpetinah nad kretnicami in v razpetinah medzateznih polj in ločišč voznega voda in izvedba fine regulacije obešalke.</t>
  </si>
  <si>
    <t>Namestitev regulacijskih sponk v obešalke VV  v krivinah s polmeri pod 300m (sponke sa namestijo  v dve obešalki na vsaki strani nosilca VV) v razpetinah nad kretnicami in v razpetinah medzateznih polj in ločišč voznega voda in izvedba fine regulacije obešalke. Postavka se navezuje na opombo zamenjave obstoječih voznih vodov v primeru, da si fazi BC in D ne sledita zaporedoma. Termin med fazami BC in D uskladita naročnik in upravljalec.</t>
  </si>
  <si>
    <t>Spajanje obstoječega in novega voznega voda preseka 170 mm² kompletno z materialom.</t>
  </si>
  <si>
    <t>Krajšanje voznega voda 170 mm²  kompletno.</t>
  </si>
  <si>
    <t>Podaljšanje voznega voda 170 mm²  kompletno.</t>
  </si>
  <si>
    <t>Izvedba električnih vezi (2x95 mm²) stikala na vozni vod preseka 170 mm² po konzoli kompletno.</t>
  </si>
  <si>
    <t>Izvedba električnih vezi (2x185 mm²) stikala na vozni vod preseka 440 mm² po konzoli kompletno.</t>
  </si>
  <si>
    <t>Izvedba električnih vezi (2x95 mm²) stikala na prečno vez ali napajalni vod preseka 2x95 mm² kompletno.</t>
  </si>
  <si>
    <t>Izvedba električnih vezi (2x185 mm²) stikala na prečno vez ali napajalni vod preseka 2x185 mm² kompletno.</t>
  </si>
  <si>
    <t>Izvedba električnih vezi (2x95 mm²) med prečno vezjo preseka 2x95mm² in napajalnim vodom ali prečno vezjo preseka 2x95 mm² mimo droga kompletno.</t>
  </si>
  <si>
    <t>Izvedba električnih vezi (2x95 mm²) med napajalnim vodom preseka 2x185 mm² in napajalnim vodom preseka 2x95 mm² mimo droga kompletno.</t>
  </si>
  <si>
    <t>Izvedba električnih vezi (2x185 mm²) med prečno vezjo preseka 2x185mm² in napajalnim vodom ali prečno vezjo preseka 2x185 mm² mimo droga kompletno.</t>
  </si>
  <si>
    <t>Izvedba električnih vezi (2x95 mm²) med prečno vezjo preseka 2x95mm² in voznim vodom preseka 170 mm² kompletno.</t>
  </si>
  <si>
    <t xml:space="preserve">Napajalni vod iz dveh bakrenih vrvi 95 mm². </t>
  </si>
  <si>
    <t xml:space="preserve">Napajalni vod iz dveh bakrenih vrvi 185 mm². </t>
  </si>
  <si>
    <t xml:space="preserve">Prečna vez 2x95 mm² preko enega tira . </t>
  </si>
  <si>
    <t xml:space="preserve">Prečna vez 2x95 mm² preko treh tirov . </t>
  </si>
  <si>
    <t xml:space="preserve">Prečna vez 2x95 mm² preko štirih tirov . </t>
  </si>
  <si>
    <t xml:space="preserve">Prečna vez 2x95 mm² preko osmih tirov . </t>
  </si>
  <si>
    <t xml:space="preserve">Prečna vez 2x185 mm² preko dveh tirov . </t>
  </si>
  <si>
    <t>Izvedba kretnice v voznih vodih.</t>
  </si>
  <si>
    <t>Tokovna vez v medzateznem polju.</t>
  </si>
  <si>
    <t>Ločitev voznega voda 440 mm2 z vgradnjo izolatorjev.</t>
  </si>
  <si>
    <t>Ločitev voznega voda 440 mm2 z vgradnjo ločilca.</t>
  </si>
  <si>
    <t>Ločitev voznega voda 220 mm2 z vgradnjo izolatorjev.</t>
  </si>
  <si>
    <t>Ločitev voznega voda 220 mm2 z vgradnjo ločilca.</t>
  </si>
  <si>
    <t>Ločitev voznega voda 170 mm2 z vgradnjo ločilca.</t>
  </si>
  <si>
    <t>Ločitev voznega voda 170 mm2 z vgradnjo izolatorjev.</t>
  </si>
  <si>
    <t>Premostitev ločilca.</t>
  </si>
  <si>
    <t>Premostitev izolatorja.</t>
  </si>
  <si>
    <t>Višinska regulacija obstoječih voznih vodov (prialgoditev novi niveleti) na območju med koncem novih peronov in nadvozom Šmartinske ceste. Višinski premiki konzol in zatezačev, krajšanje ali menjava zatezačev.</t>
  </si>
  <si>
    <t>Natančen pregled lege voznih vodov (poligonacije) nad novimi tiri in smerna ter višinska regulacija le teh po vsaki od treh predvidenih regulacij tirov (trojna dolžina novih in reguliranih tirov).</t>
  </si>
  <si>
    <t>Natančen pregled lege voznih vodov (poligonacije) nad obstoječimi tiri in smerna ter višinska regulacija le teh po vsaki od treh predvidenih regulacij tirov (trojna dolžina novih in reguliranih tirov). Postavka se navezuje na opombo zamenjave obstoječih voznih vodov v primeru, da si fazi BC in D ne sledita zaporedoma. Termin med fazami BC in D uskladita naročnik in upravljalec.</t>
  </si>
  <si>
    <t>Meritve temeljnih geometrijskih lastnosti voznih vodov (višina in gradient pri spremembah le te, poligonacija, varnostne razdalje na objektih, lega nosilcev VV glede na temperaturo okolice, lega uteži ali vzmeti zateznih naprav glede na temperaturo okolice, razdalja drogov od osi tira).</t>
  </si>
  <si>
    <t xml:space="preserve">Napajalni vod iz dveh bakrenih vrvi 95 mm². Postavka se navezuje na opombo zamenjave obstoječih voznih vodov in opreme v primeru, da si fazi BC in D ne sledita zaporedoma. Termin med fazami BC in D uskladita naročnik in upravljalec. </t>
  </si>
  <si>
    <t xml:space="preserve">Izvedba kretnice v voznih vodih. Postavka se navezuje na opombo zamenjave obstoječih voznih vodov in opreme v primeru, da si fazi BC in D ne sledita zaporedoma. Termin med fazami BC in D uskladita naročnik in upravljalec. </t>
  </si>
  <si>
    <t xml:space="preserve">Tokovna vez v medzateznem polju. Postavka se navezuje na opombo zamenjave obstoječih voznih vodov in opreme v primeru, da si fazi BC in D ne sledita zaporedoma. Termin med fazami BC in D uskladita naročnik in upravljalec. </t>
  </si>
  <si>
    <t xml:space="preserve">Ločitev voznega voda 170 mm2 z vgradnjo ločilca. Postavka se navezuje na opombo zamenjave obstoječih voznih vodov in opreme v primeru, da si fazi BC in D ne sledita zaporedoma. Termin med fazami BC in D uskladita naročnik in upravljalec. </t>
  </si>
  <si>
    <t xml:space="preserve">Ločitev voznega voda 170 mm2 z vgradnjo izolatorjev. Postavka se navezuje na opombo zamenjave obstoječih voznih vodov in opreme v primeru, da si fazi BC in D ne sledita zaporedoma. Termin med fazami BC in D uskladita naročnik in upravljalec. </t>
  </si>
  <si>
    <t>Izvedba električnih vezi (2x95 mm²) stikala na vozni vod preseka 170 mm² po portalni gredi preko treh tirov kompletno.</t>
  </si>
  <si>
    <t>Izvedba električnih vezi (2x95 mm²) stikala na prečno vez ali napajalni vod preseka 2x95 mm² po portalni gredi preko dveh tirov kompletno.</t>
  </si>
  <si>
    <t>Ločitev jeklene vrvi čvrste točke 70 mm2 z vgradnjo izolatorjev.</t>
  </si>
  <si>
    <t>Dobava in namestitev opreme povratnega voda</t>
  </si>
  <si>
    <t>Izvedba električnih vezi na kretnici (4 x 120 mm2 izol.) na glavnem tiru.</t>
  </si>
  <si>
    <t>Izvedba električnih vezi na kretnici (2 x 120 mm2 izol.) na stranskem tiru.</t>
  </si>
  <si>
    <t>Zaščitna vez med vsemi tirnicami štirih postajnih tirov izvedena z jekleno pocinkano izolirano vrvjo 70 mm2, položena v alkaten cevi.</t>
  </si>
  <si>
    <t>Zaščitna vez med vsemi tirnicami osmih postajnih tirov izvedena z jekleno pocinkano izolirano vrvjo 70 mm2, položena v alkaten cevi.</t>
  </si>
  <si>
    <t>Zaščitna vez med vsemi tirnicami desetih postajnih tirov izvedena z jekleno pocinkano izolirano vrvjo 70 mm2, položena v alkaten cevi.</t>
  </si>
  <si>
    <t>Zaščitna vez med vsemi tirnicami enajstih postajnih tirov izvedena z jekleno pocinkano izolirano vrvjo 70 mm², položena v alkaten cevi.</t>
  </si>
  <si>
    <t>Zaščitna vez med vsemi tirnicami dvanajstih postajnih tirov izvedena z jekleno pocinkano izolirano vrvjo 70 mm2, položena v alkaten cevi.</t>
  </si>
  <si>
    <t>Zaščitna vez med vsemi tirnicami dvanajstih postajnih tirov izvedena z jekleno pocinkano izolirano vrvjo 70 mm2 vključno s polaganjem plastične / alkaten  cevi premera 50 mm skozi otočne perone na nivoju GRP.</t>
  </si>
  <si>
    <t>Začasno povezovanje - spajanje tirov zaradi zagotovitve kontinuitete povratnega voda med izvajanjem del kompletno z materialom.</t>
  </si>
  <si>
    <t>Bakrena tirna vezica 50mm2 privarjena na tirnico.</t>
  </si>
  <si>
    <t>Namestitev izolirnega stika v tirnico povratnega voda neelektrificiranega tira.</t>
  </si>
  <si>
    <t>Dobava in vgraditev lepljenega izolirnega stika UIC 60, tipa »L«, dolžine 2,80 m, vključno z dobavo in izdelavo AT zvarov v tirnico povratnega voda.</t>
  </si>
  <si>
    <t>Zaščitna vez med vsemi tirnicami dvanajstih postajnih tirov izvedena z jekleno pocinkano izolirano vrvjo 70 mm², položena v alkaten cevi.</t>
  </si>
  <si>
    <t>Zaščitna vez med vsemi tirnicami petnajstih postajnih tirov izvedena z jekleno pocinkano izolirano vrvjo 70 mm², položena v alkaten cevi.</t>
  </si>
  <si>
    <t>Zaščitna vez med vsemi tirnicami trinajstih postajnih tirov izvedena z jekleno pocinkano izolirano vrvjo 70 mm2 vključno s polaganjem plastične / alkaten  cevi premera 50 mm skozi otočne perone na nivoju GRP.</t>
  </si>
  <si>
    <t>Zaščitna vez med vsemi tirnicami osamnajstih postajnih tirov izvedena z jekleno pocinkano izolirano vrvjo 70 mm2 vključno s polaganjem plastične / alkaten  cevi premera 50 mm skozi otočne perone na nivoju GRP.</t>
  </si>
  <si>
    <t xml:space="preserve">Bakrena tirna vezica 120mm2 Cu pritrjena na tirnico z vrtanjem in vijačenjem. </t>
  </si>
  <si>
    <t>Dobava in namestitev zašlitne in opozorilne opreme</t>
  </si>
  <si>
    <t>Dobava in namestitev ozemljilne vrvi FeZn 1 x 70 mm2 kompletno s pritrdilno opremo.</t>
  </si>
  <si>
    <t>Dobava in namestitev ozemljilne vrvi Al 1 x 150 mm2 kompletno s pritrdilno opremo.</t>
  </si>
  <si>
    <t>Vpetje ozemljilne vrvi FeZn 1x 70 mm2 na drogu.</t>
  </si>
  <si>
    <t>Vpetje ozemljilne vrvi Al 1x 150 mm2 na drogu.</t>
  </si>
  <si>
    <t>Dobava in montaža izolacijske preproge širine cca. 76 cm na spodnjo stran (strop) »mize« nadhoda, kompletno s pritrdilnim izolacijskim materialom. Primer: BCIS-1-(NS), Raychem</t>
  </si>
  <si>
    <t>Dobava in namestitev tiristoske naprave za zemljostično zaščito.</t>
  </si>
  <si>
    <t>Dobava in namestitev tiristoske naprave za kontrolo povratnega voda.</t>
  </si>
  <si>
    <t>Določitev mikrolokacije ozemljil.</t>
  </si>
  <si>
    <t>Dobava in namestitev izoliranega kratkostičnega zaščitnega vodnika Al 1 x 150 mm² med dvema drogovoma v alkaten cevi v tolčencu (l=15-25 m prečkanje tirov) kompletno s pritrdilno opremo.</t>
  </si>
  <si>
    <t>Dobava in namestitev izoliranega kratkostičnega zaščitnega vodnika Al 1 x 150 mm² med dvema drogovoma v alkaten cevi v tolčencu (l=30-40 m prečkanje tirov) kompletno s pritrdilno opremo.</t>
  </si>
  <si>
    <t>Izvedba paličnega ozemljila z zabijanjem cevi φ 51 mm, dolžine 3 m iz nerjavečega jekla,kompletno z objemkom za priključek ozemljilne vrvi.</t>
  </si>
  <si>
    <t>lzdelava kabelskega jaška iz betonske cevi premera 30 cm in dolžine 50 cm s tipskim betonskim pokrovom za cevno ozemljilo nameščeno na utrjeni površini, ali premikalni stezi, vključno vgradnja rebraste plastične cevi premera 29 mm med jaškom in drogom vozne mreže (dolžina do 4m).</t>
  </si>
  <si>
    <t>lzdelava armiranobetonskoga kabelskega jaška svetlih mer 362x312x300 mm z litoželeznim pokrovom za cevno ozemljilo nameščeno na peronu, vključno vgradnja alkaten cevi Φ 50 mm med jaškom in drogom vozne mreže (dolžina do 4m).</t>
  </si>
  <si>
    <t>Povezava kovinskih objektov med seboj ali na drog vozne mreže z izolirano jekleno pocinkano vrvjo 70 mm2 do oddaljenosti 5m.</t>
  </si>
  <si>
    <t>Povezava kovinskih objektov med seboj ali na drog vozne mreže z izolirano jekleno pocinkano vrvjo 70 mm2 do oddaljenosti 10m.</t>
  </si>
  <si>
    <t>Povezava kovinskih objektov med seboj ali na drog vozne mreže z izolirano jekleno pocinkano vrvjo 70 mm2 do oddaljenosti 20m.</t>
  </si>
  <si>
    <t>Zaščitna vez droga na tirnico z jekleno pocinkano izolirano vrvjo 70 mm2.</t>
  </si>
  <si>
    <t>Varjenje ozemljilnih ploščic na kovinske objekte z izdelavo antikorozijske zaščite po varjenju. V kolikor je možno se mesto ozemljitve predvidi že pri izdelavi kovinske konstrukcije.</t>
  </si>
  <si>
    <t>Izvedba električnih meritev ozemljil, upornosti med kratkostično zaščitno vrvjo in povratnim vodom, ter med povratnim vodom in kovinskimi masami ostalih sistemov na progi (SV, TK, ZR...), odstranitev vseh galvanskih povezav z povratnim vodom in izvedba upornosti zaščitnih odsekov.  ter kontrola tiristorskih naprav</t>
  </si>
  <si>
    <t>Izvajalec del mora sproti med izvajanjem del skrbno izdelati popis/seznam povezav elementov in drogov vozne mreže, ki se ozemljijo oziroma medsebojno povezujejo.</t>
  </si>
  <si>
    <t>Signalni znak "Stoj za vozila z vzdignjenim tokovnim odjemnikom" s smerno puščico.</t>
  </si>
  <si>
    <t xml:space="preserve">Dobava in namestitev ozemljilne vrvi FeZn 1 x 70 mm2 kompletno s pritrdilno opremo. Postavka se navezuje na opombo zamenjave obstoječih voznih vodov in opreme v primeru, da si fazi BC in D ne sledita zaporedoma. Termin med fazami BC in D uskladita naročnik in upravljalec. </t>
  </si>
  <si>
    <t xml:space="preserve">Vpetje ozemljilne vrvi FeZn 1x 70 mm2 na drogu. Postavka se navezuje na opombo zamenjave obstoječih voznih vodov in opreme v primeru, da si fazi BC in D ne sledita zaporedoma. Termin med fazami BC in D uskladita naročnik in upravljalec. </t>
  </si>
  <si>
    <t>Dobava in montaža izolacijskega materiala (cevi z zadrgo) na nosilno vrv preseka 70 mm2 pod »mizo« nadhoda, kompletno  s pritrdilnim izolacijskim materialom (izolacija 25 kV). Primer: MVLC-14-A/241, Raychem</t>
  </si>
  <si>
    <t>Dobava in montaža izolacijskega materiala (cevi z zadrgo) na nosilno vrv preseka 120 mm2 pod »mizo« nadhoda, kompletno  s pritrdilnim izolacijskim materialom (izolacija 25 kV). Primer: MVLC-18-A/241, Raychem</t>
  </si>
  <si>
    <t>Dobava in montaža izolacijskega materiala (cevi z zadrgo) na nosilno vrv iz dveh bakrenih vodnikov 120 mm2 pod »mizo« nadhoda, kompletno  s pritrdilnim izolacijskim materialom (izolacija 25 kV). Primer: MVLC-18-A/241, Raychem</t>
  </si>
  <si>
    <t>Dobava in montaža izolacijskog materijala (cevi z zadrgo) na napajalni vod iz dveh bakrenih vodnikov 185 mm2 pod »mizo« nadhoda, kompletno  s pritrdilnim izolacijskim materialom (izolacija 25 kV). Primer: MVLC-18-A/241, Raychem</t>
  </si>
  <si>
    <t>Dobava in namestitev tiristorske naprave za zemljostično zaščito in za kontrolo povratnega voda.</t>
  </si>
  <si>
    <t>Povezava zaščitne tiristorske naprave na drogu z dvojno izolirano bakreno vrvjo 120 mm2 z jeklenim opletom pod izolacijo (zaščita proti kraji) vključno mehanska zaščita povezav  med drogom in tirnico s tipsko INOX ploščo za zaščito priključka tiristorskih naprav na tirnico z opozorilnim napisom.</t>
  </si>
  <si>
    <t>Povezava zaščitne tiristorske naprave na drogu z izolirano aluminijasto vrvjo 150 mm2 položeno po površini droga (izdelava pritrdilnih objemk iz jeklenega traku na licu mesta) direktno na zaščitno vrv na drogu.</t>
  </si>
  <si>
    <t>Dobava in namestitev izoliranega kratkostičnega zaščitnega vodnika Al 1 x 150 mm² med dvema drogovoma v alkaten cevi v tolčencu (l=15-30 m prečkanje tirov) kompletno s pritrdilno opremo.</t>
  </si>
  <si>
    <t xml:space="preserve">Dobava in namestitev izoliranega kratkostičnega zaščitnega vodnika FeZn 1 x 70 mm² med dvema drogovoma v alkaten cevi v tolčencu (l=15-30 m prečkanje tirov) kompletno s pritrdilno opremo.Postavka se navezuje na opombo zamenjave obstoječih voznih vodov in opreme v primeru, da si fazi BC in D ne sledita zaporedoma. Termin med fazami BC in D uskladita naročnik in upravljalec. </t>
  </si>
  <si>
    <t>Dobava in namestitev izoliranega kratkostičnega zaščitnega vodnika Al 1 x 150 mm² med dvema drogovoma v alkaten cevi v tolčencu (l=30-50 m prečkanje tirov) kompletno s pritrdilno opremo.</t>
  </si>
  <si>
    <t>Dobava in namestitev izoliranega kratkostičnega zaščitnega vodnika Al 1 x 150 mm² med dvema drogovoma v alkaten cevi v tolčencu (l=50-65 m prečkanje tirov) kompletno s pritrdilno opremo.</t>
  </si>
  <si>
    <t>Dobava in namestitev izoliranega kratkostičnega zaščitnega vodnika Al 1 x 150 mm² med konzolami pod »mizo« nadhoda, kompletno  s pritrdilno opremo.</t>
  </si>
  <si>
    <t>Izdelava tabele drogov vozne mreže s seznamom kovinskih mas, ki so v okviru zaščite pred previsoko napetostjo dotika in koraka povezane na posamezni drog.</t>
  </si>
  <si>
    <t>Signalni znak "ločišče".</t>
  </si>
  <si>
    <t xml:space="preserve">Signalni znak "ločišče".Postavka se navezuje na opombo zamenjave obstoječih voznih vodov in opreme v primeru, da si fazi BC in D ne sledita zaporedoma. Termin med fazami BC in D uskladita naročnik in upravljalec. </t>
  </si>
  <si>
    <t>Dobava in namestitev stikal</t>
  </si>
  <si>
    <t>Dobava in namestitev konzole ločilnega odklopnika, ločilnega odklopnika (3kV), pritrdilnih elementov električnega pogona, električnega pogona s pogonskim vzvodjem ter zaščitnih cevi za kable na drogu vozne mreže (razvodna omarica tip A in tip B). Omarica elektromotornega pogona opremljena s tipsko ključavnico / obešanko SŽ.</t>
  </si>
  <si>
    <t>Premaknitev in ponovna namestitev obstoječega stikala iz obstoječega na novi drog vozne mreže skupaj z ločilnim odklopnikom (3kV), pritrdilnimi elementi električnega pogona, električnega pogona s pogonskim vzvodjem ter zaščitnih cevi za kable na drogu vozne mreže (razvodna omarica tip A in tip B).</t>
  </si>
  <si>
    <t>Dobava in namestitev konzole stikala, (ločilnik 3 kV) z ozemljilnim kontaktom, pritrdilnih elementov ročnega pogona in ročnega pogona s pogonskim drogom na drogu vozne mreže.  Omarica ročnega pogona opremljena s tipsko ključavnico / obešanko SŽ.</t>
  </si>
  <si>
    <t>Premaknitev in ponovna namestitev obstoječih stikal iz obstoječega na novi drog vozne mreže. (namestitev konzole stikala, (ločilnik 3 kV) pritrdilnih elementov ročnega pogona in ročnega pogona s pogonskim drogom na drogu vozne mreže).  Omarica ročnega pogona opremljena s tipsko ključavnico.</t>
  </si>
  <si>
    <t xml:space="preserve">Dobava in namestitev konzole ločilnega odklopnika, ločilnega odklopnika (3kV), pritrdilnih elementov električnega pogona, električnega pogona s pogonskim vzvodjem ter zaščitnih cevi za kable na drogu vozne mreže (razvodna omarica tip A in tip B). Omarica elektromotornega pogona opremljena s tipsko ključavnico / obešanko SŽ. Postavka se navezuje na opombo zamenjave obstoječih voznih vodov in opreme v primeru, da si fazi BC in D ne sledita zaporedoma. Termin med fazami BC in D uskladita naročnik in upravljalec. </t>
  </si>
  <si>
    <t xml:space="preserve">Dobava in namestitev konzole stikala, (ločilnik 3 kV) z ozemljilnim kontaktom, pritrdilnih elementov ročnega pogona in ročnega pogona s pogonskim drogom na drogu vozne mreže.  Omarica ročnega pogona opremljena s tipsko ključavnico / obešanko SŽ. Postavka se navezuje na opombo zamenjave obstoječih voznih vodov in opreme v primeru, da si fazi BC in D ne sledita zaporedoma. Termin med fazami BC in D uskladita naročnik in upravljalec. </t>
  </si>
  <si>
    <t xml:space="preserve">Dobava in namestitev konzole stikala, ločilnik 3 kV s pritrdilnih elementov ročnega pogona in ročnega pogona s pogonskim drogom na drogu vozne mreže.  Omarica ročnega pogona opremljena s tipsko ključavnico / obešanko SŽ. Postavka se navezuje na opombo zamenjave obstoječih voznih vodov in opreme v primeru, da si fazi BC in D ne sledita zaporedoma. Termin med fazami BC in D uskladita naročnik in upravljalec. </t>
  </si>
  <si>
    <t>Izdelava in namestitev kovinskega vroče cinkanega rešetkastega nosilnega stojišča - podesta za lažje posluževanje stikal VO pri drogovih VM. Tovarniško dokumentacijo izdela ponudnik del na podlagi že izvednih pomožnih stojišč na SŽ.</t>
  </si>
  <si>
    <t>Ostala montažna dela</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</si>
  <si>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12 kom drogov tipa M160vp, M110vp in M135vp ter njihovih prefabriciranih temeljev (cca. 12 kom), potrebno nosilno opremo voznih vodov, zatezne naprave VV 170 mm², opremo povratnega voda in ozemljitev ter sekcioniranja (ločilcev) vozne mreže.
Faza B1: Začasne predelave voznega omrežja postaje glede na opisano faznost del </t>
  </si>
  <si>
    <t xml:space="preserve">Izdelovalec elaborata faznosti lahko predelave prilagodi trenutnim razmeram (združevanje faz) glede poteka del v okviru odobrenih zapor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</si>
  <si>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4 kom drogov tipa M110vp in M135vp ter njihovih prefabriciranih temeljev (cca. 4 kom), potrebno nosilno opremo voznih vodov, zatezne naprave VV 170 mm², opremo povratnega voda in ozemljitev ter sekcioniranja (ločilcev) vozne mreže.
Faza B2: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</si>
  <si>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2 kom drogov tipa M110vp in M135vp ter njihovih prefabriciranih temeljev (cca. 2 kom), potrebno nosilno opremo voznih vodov, zatezne naprave VV 170 mm², opremo povratnega voda in ozemljitev ter sekcioniranja (ločilcev) vozne mreže.
Faza B3-B4: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</si>
  <si>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2 kom drogov tipa M110vp in M135vp ter njihovih prefabriciranih temeljev (cca. 2 kom), potrebno nosilno opremo voznih vodov, zatezne naprave VV 170 mm², opremo povratnega voda in ozemljitev ter sekcioniranja (ločilcev) vozne mreže.
Faza B5: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</si>
  <si>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11 kom drogov tipa M110vp in M135vp ter njihovih prefabriciranih temeljev (cca. 11 kom), potrebno nosilno opremo voznih vodov, zatezne naprave VV 170 mm², opremo povratnega voda in ozemljitev ter sekcioniranja (ločilcev) vozne mreže.
Faza C1: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</si>
  <si>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10 kom drogov tipa M110vp in M135vp ter njihovih prefabriciranih temeljev (cca. 10 kom), potrebno nosilno opremo voznih vodov, zatezne naprave VV 170 mm², opremo povratnega voda in ozemljitev ter sekcioniranja (ločilcev) vozne mreže.
Faza C2: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</si>
  <si>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10 kom drogov tipa M110vp in M135vp ter njihovih prefabriciranih temeljev (cca. 10 kom), potrebno nosilno opremo voznih vodov, zatezne naprave VV 170 mm², opremo povratnega voda in ozemljitev ter sekcioniranja (ločilcev) vozne mreže.
Faza C3: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</si>
  <si>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10 kom drogov tipa M110vp in M135vp ter njihovih prefabriciranih temeljev (cca. 10 kom), potrebno nosilno opremo voznih vodov, zatezne naprave VV 170 mm², opremo povratnega voda in ozemljitev ter sekcioniranja (ločilcev) vozne mreže.
Faza C4-C7: Začasne predelave voznega omrežja postaje glede na opisano faznost del </t>
  </si>
  <si>
    <t xml:space="preserve">Začasne predelave voznega omrežja postaje glede na izdelani elaborat faznosti del na voznem omrežju v procesu predelav voznega omrežja oziroma postopnega vključevanja posameznih odsekov vozne mreže pod napetost. 
Postavka se nanaša na izvajanje vseh potrebnih del in dobave materiala na vozni mreži,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drogov tipa M110vp in M135vp ter njihovih prefabriciranih temeljev, potrebno nosilno opremo voznih vodov, zatezne naprave VV 170 mm², opremo povratnega voda in ozemljitev ter sekcioniranja (ločilcev) vozne mreže. Postavka se navezuje na opombo zamenjave obstoječih voznih vodov in opreme v primeru, da si fazi BC in D ne sledita zaporedoma. Termin med fazami BC in D uskladita naročnik in upravljalec. 
</t>
  </si>
  <si>
    <t>Izdelovalec elaborata faznosti lahko predelave prilagodi trenutnim razmeram (združevanje faz) glede poteka del v okviru odobrenih zapor</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</si>
  <si>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12 kom drogov tipa M160vp, M110vp in M135vp ter njihovih prefabriciranih temeljev (cca. 12 kom), potrebno nosilno opremo voznih vodov, zatezne naprave VV 170 mm², opremo povratnega voda in ozemljitev ter sekcioniranja (ločilcev) vozne mreže.
Faza B1: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</si>
  <si>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4 kom drogov tipa M110vp in M135vp ter njihovih prefabriciranih temeljev (cca. 4 kom), potrebno nosilno opremo voznih vodov, zatezne naprave VV 170 mm², opremo povratnega voda in ozemljitev ter sekcioniranja (ločilcev) vozne mreže.
Faza B2: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</si>
  <si>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2 kom drogov tipa M110vp in M135vp ter njihovih prefabriciranih temeljev (cca. 2 kom), potrebno nosilno opremo voznih vodov, zatezne naprave VV 170 mm², opremo povratnega voda in ozemljitev ter sekcioniranja (ločilcev) vozne mreže.
Faza B3-B4: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</si>
  <si>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2 kom drogov tipa M110vp in M135vp ter njihovih prefabriciranih temeljev (cca. 2 kom), potrebno nosilno opremo voznih vodov, zatezne naprave VV 170 mm², opremo povratnega voda in ozemljitev ter sekcioniranja (ločilcev) vozne mreže.
Faza B5: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</si>
  <si>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11 kom drogov tipa M110vp in M135vp ter njihovih prefabriciranih temeljev (cca. 11 kom), potrebno nosilno opremo voznih vodov, zatezne naprave VV 170 mm², opremo povratnega voda in ozemljitev ter sekcioniranja (ločilcev) vozne mreže.
Faza C1: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</si>
  <si>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10 kom drogov tipa M110vp in M135vp ter njihovih prefabriciranih temeljev (cca. 10 kom), potrebno nosilno opremo voznih vodov, zatezne naprave VV 170 mm², opremo povratnega voda in ozemljitev ter sekcioniranja (ločilcev) vozne mreže.
Faza C2: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</si>
  <si>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10 kom drogov tipa M110vp in M135vp ter njihovih prefabriciranih temeljev (cca. 10 kom), potrebno nosilno opremo voznih vodov, zatezne naprave VV 170 mm², opremo povratnega voda in ozemljitev ter sekcioniranja (ločilcev) vozne mreže.
Faza C3: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</si>
  <si>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povratnem vodu (novo ozemljevanje, odstranjevanje obstoječih ozemljitev),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cca. 10 kom drogov tipa M110vp in M135vp ter njihovih prefabriciranih temeljev (cca. 10 kom), potrebno nosilno opremo voznih vodov, zatezne naprave VV 170 mm², opremo povratnega voda in ozemljitev ter sekcioniranja (ločilcev) vozne mreže.
Faza C4-C7: Začasne predelave voznega omrežja postaje glede na opisano faznost del vključno z izdelavo natančnega tehnološkega elaborata faznosti del </t>
  </si>
  <si>
    <t xml:space="preserve">Začasne predelave voznega omrežja postaje z izdelavo natančnega tehnološkega elaborata faznosti del glede na dejansko faznost gradbenih del izbranega izvajalca le teh in razpoložljive kapacitete ponudnika za dela na voznem omrežju, upoštevaje predvideno tehnologijo odvijanja prometa ter trenutnih razmer v času gradnje. 
Postavka se nanaša na izvajanje vseh potrebnih del in dobave materiala na vozni mreži (vključno s tehnološkim elaboratom), ki so potrebna, da se omogoči promet po tirih glede na faznost gradbenega dela tirne situacije. Vključena morajo biti vsa montažna dela na vozni mreži (novi VV 170 mm², zatezanje VV, sidranje VV, skrajševanje VV, podaljševanje VV, nova oprema drogov, premik obstoječe opreme drogov), zaščitni in opozorilni opremi (novi ozemljilni vodnik 1x70 mm², odstranjevanje obstoječih, nova zatezna vrv 1x70 mm², odstranjevanje obstoječe).
Prav tako mora biti vključeno vse v povezavi sekcioniranja voznega omrežja za čas faznosti del (novi ločilci, premostitev ločilcev, novi izolatorji v VV 170 mm², stikala, prečne vezi, napajalni vodi vključno z demontažo). Izvajalec del mora imeti v rezervi drogov tipa M110vp in M135vp ter njihovih prefabriciranih temeljev, potrebno nosilno opremo voznih vodov, zatezne naprave VV 170 mm², opremo povratnega voda in ozemljitev ter sekcioniranja (ločilcev) vozne mreže. Postavka se navezuje na opombo zamenjave obstoječih voznih vodov in opreme v primeru, da si fazi BC in D ne sledita zaporedoma. Začasne predelave voznega omrežja postaje glede na opisano faznost del vključno z izdelavo natančnega tehnološkega elaborata faznosti del. Termin med fazami BC in D uskladita naročnik in upravljalec. 
</t>
  </si>
  <si>
    <t>Demontaža drogov</t>
  </si>
  <si>
    <t>Jekleni drog tip M</t>
  </si>
  <si>
    <t>Demontaža nosilcev in druge opreme voznih vodov</t>
  </si>
  <si>
    <t>Nosilec enega voznega voda nad enim tirom.</t>
  </si>
  <si>
    <t>Nosilec napajalnega voda kompletno.</t>
  </si>
  <si>
    <t>Zatezna oprema VM 170 mm2 v polkompenzirani izvedbi.</t>
  </si>
  <si>
    <t>Čvrsto vpetje VV 170 mm2.</t>
  </si>
  <si>
    <t>Čvrsta točka polkompenziranega voznega voda 170 mm2.</t>
  </si>
  <si>
    <t>Nosilec štirih voznih vodov nad štirimi tiri.</t>
  </si>
  <si>
    <t>Nosilec petih voznih vodov nad tremi tiri.</t>
  </si>
  <si>
    <t>Nosilec napajalnega voda na portalni gredi kompletno.</t>
  </si>
  <si>
    <t>Demontaža sider drogov</t>
  </si>
  <si>
    <t>Enojno sidro.</t>
  </si>
  <si>
    <t>Dvojno sidro.</t>
  </si>
  <si>
    <t>Demontaža vodov</t>
  </si>
  <si>
    <t>Demontaža polkompenziranega voznega voda 170 mm2.</t>
  </si>
  <si>
    <t>Demontaža prečne vezi preko več tirov.</t>
  </si>
  <si>
    <t>Demontaža vezi prečna vez vozni vod.</t>
  </si>
  <si>
    <t>Demontaža vezi prečna vez napajalni vod.</t>
  </si>
  <si>
    <t>Demontaža vezi prečna vez - prečna vez.</t>
  </si>
  <si>
    <t>Demontaža vezi prečna vez stikalo.</t>
  </si>
  <si>
    <t>Demontaža električnih vezi stikala na vozni vod.</t>
  </si>
  <si>
    <t>Demontaža električnih vezi stikala na napajalni vod .</t>
  </si>
  <si>
    <t>Demontaža električnih vezi med napajalnim vodom in voznim vodom .</t>
  </si>
  <si>
    <t xml:space="preserve">Demontaža napajalnega voda iz dveh bakrenih vrvi 95 mm2. </t>
  </si>
  <si>
    <t xml:space="preserve">Demontaža prečne vezi iz dveh bakrenih vrvi 95 mm2. </t>
  </si>
  <si>
    <t>Demontaža vezi na kretnici.</t>
  </si>
  <si>
    <t xml:space="preserve">Demontaža ločilca iz voznega voda 170 mm2. </t>
  </si>
  <si>
    <t xml:space="preserve">Demontaža izolatorjev iz voznega voda 170 mm2. </t>
  </si>
  <si>
    <t>Demontaža stikala, elektromotornega pogona in pripadajoče pritrdilne opreme.</t>
  </si>
  <si>
    <t>Demontaža stikala, ročnega pogona in pripadajoče pritrdilne opreme.</t>
  </si>
  <si>
    <t>Demontaža električnih vezi med napajalnim vodom .</t>
  </si>
  <si>
    <t>Demontaža opreme povratnega voda</t>
  </si>
  <si>
    <t>Demontaža zaščitne vezi med vsemi tirnicami treh postajnih tirov izvedena z jekleno pocinkano izolirano vrvjo 70 mm2.</t>
  </si>
  <si>
    <t>Demontaža zaščitne vezi med vsemi tirnicami šestih postajnih tirov izvedena z jekleno pocinkano izolirano vrvjo 70 mm2.</t>
  </si>
  <si>
    <t>Demontaža električne vezi na kretnici (povratni vod).</t>
  </si>
  <si>
    <t>Demontaža zaščitne vezi med vsemi tirnicami enaestih postajnih tirov izvedena z jekleno pocinkano izolirano vrvjo 70 mm².</t>
  </si>
  <si>
    <t>Demontaža zaščitne in opozorilne opreme</t>
  </si>
  <si>
    <t>Jeklena pocinkana vrv nameščena vzdolž drogov.</t>
  </si>
  <si>
    <t>Zaščitna vez droga na tirnico.</t>
  </si>
  <si>
    <t>Zaščitna vez kovinskega objekta na tirnico.</t>
  </si>
  <si>
    <t>Signalni znak.</t>
  </si>
  <si>
    <t>Pritrditev ploščic za oštevilčenje drogov in izvedbo ostalih oznak na drogovih.</t>
  </si>
  <si>
    <t>Izvedba oznak za oddaljenost osi tira, niveleto tira in geometrijske elemente tira na drogovih VM (obliko in način izvedbe oznak ter način pritrjevanja le teh na drogove pridobi izvajalec pri upravljalcu).</t>
  </si>
  <si>
    <t>Zaključno barvanje setov uteži zateznih naprav na drogovih po končni sestavi le teh: set 6 uteži premera 270 mm in višine 77 mm</t>
  </si>
  <si>
    <t>Zaključno barvanje setov uteži zateznih naprav na drogovih po končni sestavi le teh: set 8 uteži premera 270 mm in višine 77 mm</t>
  </si>
  <si>
    <t>Zaključno barvanje setov uteži zateznih naprav na drogovih po končni sestavi le teh: set 12 uteži premera 270 mm in višine 77 mm</t>
  </si>
  <si>
    <t>Zaključno barvanje setov uteži zateznih naprav na drogovih po končni sestavi le teh: set 16 uteži premera 270 mm in višine 77 mm</t>
  </si>
  <si>
    <t>Izdelava in namestitev plošče z oznako tira na konzoli voznega voda (št. tira na obeh straneh plošče)</t>
  </si>
  <si>
    <t xml:space="preserve">Pritrditev ploščic za oštevilčenje drogov in izvedbo ostalih oznak na drogovih. Postavka se navezuje na opombo zamenjave obstoječih voznih vodov in opreme v primeru, da si fazi BC in D ne sledita zaporedoma. Termin med fazami BC in D uskladita naročnik in upravljalec. </t>
  </si>
  <si>
    <t xml:space="preserve">Izvedba oznak za oddaljenost osi tira, niveleto tira in geometrijske elemente tira na drogovih VM (obliko in način izvedbe oznak ter način pritrjevanja le teh na drogove pridobi izvajalec pri upravljalcu). Postavka se navezuje na opombo zamenjave obstoječih voznih vodov in opreme v primeru, da si fazi BC in D ne sledita zaporedoma. Termin med fazami BC in D uskladita naročnik in upravljalec. </t>
  </si>
  <si>
    <t>Preštevilčenje drogov vozne mreže z vsemi potrebnimi oznakami in potrebnim delom (izdelava napisnih ploščic, pritrditev ploščic s številko droga, oznaka za oddaljenost osi tira, niveleta tira itd.) na celotni postaji Ljubljana. Postavka se navezuje na opombo zamenjave obstoječih voznih vodov in opreme v primeru, da si fazi BC in D ne sledita zaporedoma. Termin med fazami BC in D uskladita naročnik in upravljalec.</t>
  </si>
  <si>
    <t xml:space="preserve">Zaključno barvanje setov uteži zateznih naprav na drogovih po končni sestavi le teh: set 6 uteži premera 270 mm in višine 77 mm. Postavka se navezuje na opombo zamenjave obstoječih voznih vodov in opreme v primeru, da si fazi BC in D ne sledita zaporedoma. Termin med fazami BC in D uskladita naročnik in upravljalec. </t>
  </si>
  <si>
    <t>Preštevilčenje drogov vozne mreže vključno z oznakami (materialom) in delom (pritrditev ploščic, oznak za oddaljenost osi tira, niveleto tira itd.) na celotni postaji Ljubljana na način, da oznake drogov (številke) naraščajo s stacionažo. Postavka se navezuje na opombo, da si fazi BC in D ne sledita zaporedoma. Termin med fazami BC in D uskladita naročnik in upravljalec.</t>
  </si>
  <si>
    <t>Opomba: Ker je kabelska kanalizacija v največji meri skupna za EE in SVTK naprave so tukaj zajeta gradbena dela samo za del kabelske trase, kjer bo izveden odcep iz bližnjega jaška do svetilke zunanje razsvetljave ali na mestih kjer v bližini ni kabelske kanalizacije SVTK (v risbi risano z zeleno barvo).</t>
  </si>
  <si>
    <t>Opomba: Zajeta je kabelska kanalizacija in kabelski jaški namenjeni zunanji razsvetljavi.</t>
  </si>
  <si>
    <t>Zakoličba dela kabelske trase nemenjene zunanji razsvetljavi.</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</si>
  <si>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
- 8x cevna premera 125 mm</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</si>
  <si>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
- 4x cevna premera 125 mm</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</si>
  <si>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okolice._x000D_
- 2x cevna premera 125 mm</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</si>
  <si>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
- 1x cevna premera 125 mm</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</si>
  <si>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
- 1x cevna premera 75 mm</t>
  </si>
  <si>
    <t>Zakoličba temeljev in jaškov zunanje razsvetljave.</t>
  </si>
  <si>
    <t>Gradnja armiranobetonskega jaška tip C z litoželeznim pokrovom 60x60 cm, nosilnostjo 250 kN z napisom Elektrika, svetlih mer 60x60x80 cm z betoniranjem C 25/30, kompletno z armaturo in opažem.</t>
  </si>
  <si>
    <t xml:space="preserve">Gradnja armiranobetonskega jaška tip A z litoželeznim pokrovom 60x60 cm, nosilnostjo 250 kN z napisom "Elektrika", svetlih mer 120x120x180 cm z betoniranjem C 25/30, kompletno z armaturo in opažem. </t>
  </si>
  <si>
    <t>Opomba: Zajeta je kabelska kanalizacija in kabelski jaški namenjeni daljinskemu vodenju stikal.</t>
  </si>
  <si>
    <t>Zakoličba jaškov namenjenih krmiljenju stikal voznega omrežja.</t>
  </si>
  <si>
    <t xml:space="preserve">Gradnja armiranobetonskega jaška tip C z litoželeznim pokrovom 60x60 cm, nosilnostjo 250 kN z napisom Elektrika, svetlih mer 60x60x80 cm z betoniranjem C 25/30, kompletno z armaturo in opažem. </t>
  </si>
  <si>
    <t>Zakoličba dela kabelske trase nemenjene izvedbi daljinskega vodenja stikal voznega omrežja</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</si>
  <si>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
- 2x cevna premera 50 mm</t>
  </si>
  <si>
    <t>Gradbena ureditev prostora stikal VO in omarice RO8 na način, da je možna lažja ročna manipulacija v obliki izdelave podesta iz betonskih pranih plošč cca. 1,5m2 na stikalo ali izdelava pocinkane kovinske pohodne mreže.</t>
  </si>
  <si>
    <t>Opomba: Zajeta je kabelska kanalizacija in kabelski jaški namenjeni napravam za predogravanje potniških vagonov.</t>
  </si>
  <si>
    <t>Zakoličba dela kabelske trase in korit nemenjene EOG.</t>
  </si>
  <si>
    <t>Izdelava kabelske kanalizacije v zemlji z upogljivimi DWP / PEHD cevmi v zemljišču 50% III. In 50% IV kategorije. Obseg del: izkop jarka, izdelava podlage za cevi iz peska granulacije do 8 mm, dobava in polaganje cevi, dobava in vgraditev distančnikov, zasipanje s peskom granulacije do 8 mm, polaganje PVC opozorilnega traku PAZI KABEL, zasip jarka z utrjevanjem po slojih (material od izkopa) in odvoz odvečnega materiala ter ureditev okolice.
- 1x cevna premera 125 ali 110 ali 75 mm</t>
  </si>
  <si>
    <t>Dobava in polaganje enodelnih betonskih kabelskih korit tip A (EBK), izmer 200x200x1000 (mm), z dvema pokrovoma tip SŽ in ustrezno vrvico, ureditev podlage</t>
  </si>
  <si>
    <t>Izdelava prebojev v kabelska korita za uvod cevi</t>
  </si>
  <si>
    <t>Zakoličba temeljev omar, stebričkov in jaškov.</t>
  </si>
  <si>
    <t>Gradnja betonskega temelja za postavitev naprave EOG 1 in 2 v medtirje tirov št. 8 in 9 (načrt v prilogi, temelj enak obstoječemu).</t>
  </si>
  <si>
    <t>Demontaža oziroma rušitev temeljev naprave EOG 1, 2 in 3 vključno s servisnimi stebrički 9 kom (ruši se tudi EOG3)</t>
  </si>
  <si>
    <t>Opomba: Ostalo zunanja razsvetljava tirov</t>
  </si>
  <si>
    <t>Gradnja betonskega temelja za drog zunanje razvetljave (drog s plezalnimi klini) z betonom C25/30 svetlih mer 60x60x200(250) cm, ter vgrajeno betonsko cevjo Ø 200 mm, dolžine 180 cm, in PVC cevjo 2*Ø 50/75 mm za uvod kabla, skupaj s strojnim izkopom zemljine ter odmetom na rob, zasipom z izkopanim materialom in odvozom viška materiala. Izdelava temelja po priloženih načrtih.</t>
  </si>
  <si>
    <t>Dobava in montaža pocinkanega jeklenega droga v izdelani temelj.
-drog dolžine L=11m naj bo opremljen s spono za ozemljitev, vijakom, plezalnimi klini, varovalno nerjavečo vrvjo proti padcu fi 8mm, l=6m ter sponkami za spajanje dveh vrvi.
Vgrajeno naj ima vrstno sponko z odcepno varovalko tip PVE-5/16 (Stanovnik ali tej ustrezno) oziroma (MVL 435 tuje proizvodnje) z dodanimi 2x sponkami za potrebe regulacije svetilke.</t>
  </si>
  <si>
    <t>Krajšanje 11m droga s plezalnimi klini vključno z odrezom in AKZ zaščito (drog pod nadstreškom novega nadhoda).</t>
  </si>
  <si>
    <t>Dobava in montaža pocinkane konzole za namestitev ene svetilke na drog s plezalnimi klini h=11m.</t>
  </si>
  <si>
    <t>Dobava in montaža pocinkane konzole za namestitev dveh svetilk na drog s plezalnimi klini h=11m.</t>
  </si>
  <si>
    <t>Bitumenska zaščita spodnjega dela kovinskega droga L=11m zunanje razsvetljave do višine 20 cm vključno z vijaki in brez ozemljilnega vodnika</t>
  </si>
  <si>
    <t>Demontaža obstoječih drogov zunanje razsvetljave skupaj s temeljem in pripadajočim kabelskim jaškom ter svetilko vključno z odvozom na deponijo - predaja upravljalcu.</t>
  </si>
  <si>
    <t>Demontaža svetilk z drogov vozne mreže kompletno z objemkami, cevmi in kabli. Ob demontaži so potrebni izklopi napetosti voznega omrežja.</t>
  </si>
  <si>
    <t>Osvetlitev začasnih peronov 1, 2 in 3 s starorabnim materialom - drogovi in svetilkami. Postavka vključuje krajšanje 11m drogov (za zgornji segment), izkop za temelj, postavitev droga z obetoniranjem, priključitev na obstoječi NN razvod zunanje razsvetljave -začasne dovodne kable z mehansko zaščito, ostali drobni material, spojni in montažni pribor ter druga gradbena dela do polne funkcionalnosti.</t>
  </si>
  <si>
    <t xml:space="preserve">Odstranitev začasne razsvetljave začasnih peronov. Postavka vključuje vsa demontažna dela pri izključitvi porabnikov in odstranitvi elementov razsvetljave do polne funkcionalnosti. </t>
  </si>
  <si>
    <t>Izdelava prebojev v obstoječe kabelske jaške za uvod cevi (fi125)</t>
  </si>
  <si>
    <t xml:space="preserve">Svetilke za kretniško področje. Dobava, montaža in priklop.
5XE3H32E08LAA0AZ - Streetlight 21, svetilka za kandelaber, primarno usmerjanje svetlobe leča, material: PMMA, primarni svetlobnotehnični pokrov: pokrov, material: varnostno kaljeno steklo (ESG), prozoren material, porazdelitev svetilnosti: PL52, izstop svetlobe: direktno sevajoče, primarna svetlobna karakteristika: asimetrično, način montaže: nastavek, nastavek, LED High Power LED, nazivni svetlobni tok: 12.690 lm, barva svetlobe: 730, barvna temperatura: 3000K, predstikalna naprava: "DALI" EVG-z možnostjo zatemnjevanja, upravljanje: fleksibilno parametriranje svetlobnega toka, časovno-odvisno upravljanje svetlobnega toka, nadzor in zagotavljanje konstantnega svetlobnega toka, termična zaščita, priklop na omrežje: 220..240V, AC, 50/60Hz, začetek obratovalne dobe: 87.7 W,ohišje svetilke, material: aluminij tlačno ulito, prašno premazano, v Siteco® kovinsko sivi barvi (DB 702S), nastavek: 60/76mm (direktni natik) in 42/60mm (pritrditev s strani), kandelabrska prirobnica: 42mm: 5XC10008XM4, 60mm: 5XC10008XM2, 76mm: 5XC10008Xm1, zaščitna stopnja (celota): IP66, zaščitni razred (celota): zaščitni razred I, certifikacijski znak: CE, ENEC, VDE, odpornost na udarce: IK09, dopustna okoliška temperatura za zunanja območja uporabe: -35..+50°C, vključno s pritrdilno prirobnico. 
Svetilka mora imeti možnost regulacije svetilnosti "DALI" preko žične povezave.
</t>
  </si>
  <si>
    <t>Prenapetostna zaščita LED svetilke za vgradnjo v omarico ali drog razsvetljave, tip 1ACIMLPX1230LW3. Dobava, montaža in priklop.</t>
  </si>
  <si>
    <t>Dobava, polaganje in priključevanje kabla v izdelano kabelsko kanalizacijo (PVC cevi, kabelske police, kabelska korita) ali notranjosti droga. Označevanje kablov v vseh kabelskih jaških in razdelilnikih.</t>
  </si>
  <si>
    <t>Dobava, polaganje in priključevanje kabla v drogu zunanje razsvetljave (kabel za krmiljenje); -Kabel NYY-(J)-3x1,5 mm2</t>
  </si>
  <si>
    <t>Dobava, polaganje in priključevanje kabla v drogu zunanje razsvetljave (napajalni kabel); -Kabel NYY-(J)-3x2,5 mm2</t>
  </si>
  <si>
    <t>Dobava, polaganje in priključevanje kabla v izdelano kabelsko kanalizacijo; -Kabel NYY-(O)-4x10 mm2</t>
  </si>
  <si>
    <t>Dobava, polaganje in priključevanje kabla v izdelano kabelsko kanalizacijo; -Kabel NYY-(O)-4x16 mm2</t>
  </si>
  <si>
    <t>Dobava, polaganje in priključevanje kabla v izdelano kabelsko kanalizacijo; -Kabel NYY-(J)-4x50 mm2</t>
  </si>
  <si>
    <t>Dobava, polaganje in priključevanje kabla v izdelano kabelsko kanalizacijo (TP Kolinska-RZR A2,3); -Kabel NYY-(J)-4x95 mm2</t>
  </si>
  <si>
    <t>Dobava, polaganje in priključevanje kabla v izdelano kabelsko kanalizacijo (VLD1 in 2 naprava); -Kabel YSLCY-7x1,5 mm2</t>
  </si>
  <si>
    <t>Dobava, polaganje in priključevanje kabla na kabelske police ali v kabelsko kanalizacijo za potrebe ozemljevanja naprav z zaklučki; -vodnik Cu P/F 1x70mm²</t>
  </si>
  <si>
    <t>Dobava, polaganje in priključevanje kabla v izdelano kabelsko kanalizacijo; -kabel BUS LD 2x2x0,22mm² oplet</t>
  </si>
  <si>
    <t>Dobava, polaganje in priključevanje kabla v izdelano kabelsko kanalizacijo; -zunanji S/FTP kabel cat.6 (oplet priključen enostransko)</t>
  </si>
  <si>
    <t>Izdelava atestirane kabelske spojke za kabel 4x10 mm2 (spajanje obstoječih in novih kablov zunanje razsvetljave).</t>
  </si>
  <si>
    <t>Izdelava atestirane kabelske spojke za kabel 4x16 mm2 (spajanje obstoječih in novih kablov zunanje razsvetljave).</t>
  </si>
  <si>
    <t>Zamenjava varovalčnih vložkov 3x200 za 3x100A v TP Trg OF za potreebe izvoda RZR-B1</t>
  </si>
  <si>
    <t>Izdelava kabelskega zaključka ob skrajševanju kabla in njegov priklop 4x10 mm2 (skrajševanje obstoječih kablov zunanje razsvetljave).</t>
  </si>
  <si>
    <t>Izdelava kabelskega zaključka ob skrajševanju kabla in njegov priklop 4x16 mm2 (skrajševanje obstoječih kablov zunanje razsvetljave).</t>
  </si>
  <si>
    <t>Odklop plašča SN dovodnega distribucijskega kabla od ozemljive (upoštevati varnost pri delu z el. tokom kljub izklopu in delu na ozemljilnem sistemu) v TP postajah.</t>
  </si>
  <si>
    <t>Dobava in vgradnja z montažo prenapetostnih odvodnikov tip Safetec B(R) 25/275 ali 25/320, "Iskra zaščite" med SN plašč dovodnih distribucijskih kablov in ozemljitvijov  obstoječih TP na postaji Ljubljana.</t>
  </si>
  <si>
    <t>Sodelovanje distribucijskega podjetja Elektro Ljubljana pri izklopih, premontaži in vklopu SN omrežja.</t>
  </si>
  <si>
    <t>Izdelava meritev za potrditev ločenosti ozemljilnega sistema ŽP Ljubljana od distribucijskega ozemljila s poročilom za vse štiri obstoječe TP postaje.</t>
  </si>
  <si>
    <t>Dobava in polaganje traku Rf 30x3,5mm</t>
  </si>
  <si>
    <t>Križna sponka pri vsakem drogu zunanje razsvetljave za ozemljitev droga ter ostalih prevodnih mas kot so ograje, obvestilne table na peronu in podobno.</t>
  </si>
  <si>
    <t>Dobava in polaganje izolirane pocinkane jeklene vrvi 70 mm2 položene v alkaten cev fi 32 mm v gramozni gredi ali v cevi od droga zunanje razsvetljave ali kovinskega elementa oziroma predmeta do ozemljila, kompletno z vijakom  (dolžine do 5m).</t>
  </si>
  <si>
    <t xml:space="preserve">Odstranitev vseh začasnih in obstoječih galvanskih povezav kovinskih elementov (ograje, drogovi, itd.) s tirnice povratnega voda za prehod na odprti sistem ozemljevanja na območju podvoza Šmartinske ceste do ločišča A strani postaje (smer Postojna in Jesenice). Postavka vključuje vsa dela do polne funkcionalnosti. </t>
  </si>
  <si>
    <t>Demontaža razdelilne omarice R-PAR in ponovna montaža s temeljem ob robu parkirišča.</t>
  </si>
  <si>
    <t>Krajšanje odvodnih kablov za razsvetljavo parkirišča in priklop v R-PAR.</t>
  </si>
  <si>
    <t xml:space="preserve">Demontaža razdelilnih omar RZR-B1/B2 zaradi montaže novih omar ter predaja upravljavcu. Postavka vključuje vsa dela do polne funkcionalnosti. </t>
  </si>
  <si>
    <t>Izvlek obstoječih kablov zunanje razsvetljave in ostalega energetskega napajanja (ukinitev napajanja peronov) iz kabelske kanalizacije, ki se ukinja ter predaja upravljalcu..</t>
  </si>
  <si>
    <t xml:space="preserve">Odklop in izvlek obstoječega kabla 4x95mm2 med TP ŽGP in razdelilno omaro RZR-A2,3 (cca. 160m) ter ponovni uvod v novo kabelsko kanalizacijo s priklopom v RZR-A2,3 in novi TP SŽ Kolinska (cca. 40m). Postavka vključuje tudi preveritev faznega zaporedja - vrtilno polje / obstoječi porabniki. </t>
  </si>
  <si>
    <t>Razdelilnik RZR-B1:
Dobava, izdelava in montaža nove tipske polyesterske razdelilne omare dimenzij 1375x1065x320mm, vključno s podstavkom, zaščite IP65, z montažno ploščo, vrati, predpisanimi oznakami in opozorili ter ključavnico po zahtevi SŽ-EE. Varovalčni ločilniki so montirani na zbiralnični sistem 60mm. Odvodi v razdelilniku morajo biti tokovno dimenzionirani za minimalni tok 80A. Novi razdelilnik se montira na nov betonski temelj oziroma plastični podstavek. Končno izvedbo omare in material mora izdelovalec uskladiti s projektantom in službo SŽ-EE. Specifikacija elementov se nahaja v tehničnem poročilu.</t>
  </si>
  <si>
    <t>Razdelilnik RZR-B2:
Dobava, izdelava in montaža nove tipske polyesterske razdelilne omare dimenzij 1566x1065x320mm, vključno s podstavkom, zaščite IP65, z montažno ploščo, vrati, predpisanimi oznakami in opozorili ter ključavnico po zahtevi SŽ-EE. Dovodi, razvodi in odvodi v razdelilniku morajo biti tokovno dimenzionirani za minimalni tok 63A. Novi razdelilnik se montira na nov betonski temelj oziroma plastični podstavek pod nadstreškom ob dvigalnem jašku. Končno izvedbo omare in material mora izdelovalec uskladiti s projektantom in službo SŽ-EE. Specifikacija elementov se nahaja v tehničnem poročilu.</t>
  </si>
  <si>
    <t>Gradbena ureditev prostora pred omarami RZR-B1 in B2 na način, da je možna lažja ročna manipulacija v obliki izdelave podesta iz betonskih pranih plošč cca. 1,5m2 na omaro.</t>
  </si>
  <si>
    <t>Označevanje novih drogov zunanje razsvetljave in kablov zunanje razsvetljave v vseh jaških in na priključnih mestih.</t>
  </si>
  <si>
    <t>Meritve ter preizkus el. instalacij (kablov), razdelilnikov ter meritve osvetlitve z izdelavo pisnega poročila o ustreznosti.</t>
  </si>
  <si>
    <t>Drobni material - 5%</t>
  </si>
  <si>
    <t>Naprava za kratkostičenje (podhod in klet nadhoda - TP / zaklonišče). Prilagoditev SCADE za napravi kratkostičenja VLD1-2 in prenos v center vodenja je upoštevano v načrtu 8562EKO. Specifikacija elementov se nahaja v tehničnem poročilu.</t>
  </si>
  <si>
    <t>Polaganje vodnika med napravo in minus polom voznega omrežja (tirnico), ter med napravo in drogom vozne mreže. Vodnik se položi v zaščitni cevi min. fi 50mm (del cevi vkopan v gramoz, del cevi v peronu do droga VM - glej situacijo, vse upoštevati v ceni) in se na vrat tirnice privijači z vijakom m12, izvedba do polne funkcionalnosti povezav s priključitvijo in kabelskimi zaključki. VLD naprava montirana v podhodu (ime VLD2).
-H07V-K-120 mm2 (skupaj 45m)</t>
  </si>
  <si>
    <t>Polaganje vodnika med napravo in minus polom voznega omrežja (tirnico), ter med napravo in peronskim ozemljilom. Vodnik se položi v zaščitni cevi min. fi 50mm in fi125 (fi 50 od jaška do tira cca. 8m in fi125 ob SVTK kanalizaciji cca. 35m, vse upoštevati v ceni) in se na vrat tirnice privijači z vijakom m12, izvedba do polne funkcionalnosti povezav s priključitvijo in kabelskimi zaključki. VLD naprava montirana v kleti nadhoda (TP ŽP Ljubljana - zaklonišče) (ime VLD1).
-H07V-K-120 mm2 (skupaj 65m)</t>
  </si>
  <si>
    <t>Kabelska uvodnica sistem HSI150/90 iz jaška  v VLD prostor v podhodu in kleti nadhoda vključno z vložki za prehod kabla 2x 120mm2 in 7x1,5mm2.</t>
  </si>
  <si>
    <t>Tipska zaščitna plošča z opozorilnim napisom in ostalimi deli za zaščito priključka na tirnici vse do polne funkcionalnosti izvedbe.</t>
  </si>
  <si>
    <t>Začasne predelave zunanje razsvetljave tirov glede na izdelani elaborat faznosti del v procesu rekonstrukcije postaje oziroma postopnega vključevanja posameznih odsekov v uporabo. Postavka se nanaša na izvajanje vseh potrebnih del in dobave materiala na zunanji razsvetljavi tirov, ki so potrebna, da se omogoči začasna ustrezna osvetljenost tirnega območja glede na faznost gradbenega dela tirne situacije. Vključena morajo biti vsa montažna dela in material (lahko starorabni).</t>
  </si>
  <si>
    <t>OPOMBA: Za gradnjo kabelske kanalizacije, prečkanje proge, … uporabimo gladke PVC cevi. Za odseke, kjer trasa ne poteka dovolj ravno, uporabimo lažje upogljive rebraste DWP (dvostenske) cevi.</t>
  </si>
  <si>
    <t>OPOMBA: Pred pričetkom del je potrebno zaradi pomanjkljive in netočne obstoječe dokumentacije (PID) preveriti dejansko stanje obstoječih kablov (potek kablov, tipi, kapaciteta, dolžina, št. kablov, …) in cevi.</t>
  </si>
  <si>
    <t>OPOMBA: Opuščene kable, ki bodo odpeljani v skladišče SVTK naprav, je potrebno naviti na kabelske bobne in ustrezno označiti (tip kabla, dolžina, letnica, ...).</t>
  </si>
  <si>
    <t>OPOMBA: Obstoječe zemeljske kable, za katere ni možno ugotoviti kabelske trase in so na ogroženem območju, nadomestimo z novimi kosi kablov.</t>
  </si>
  <si>
    <t>V enotni ceni posameznega kabla je poleg dobave kabla upoštevano tudi polaganje in označevanje kabla ter izvedba električnih ali optičnih kabelskih meritev na kabelskem bobnu, v kolikor pri posamezni postavki ni navedeno drugače. Kabel je potrebno označiti v kabelskem jašku, v koritu (vsaj na 100 m) in na mestu zaključitve.</t>
  </si>
  <si>
    <t>TK 59            3x4x0,6  M</t>
  </si>
  <si>
    <t>TK 59            5x4x0,6   M</t>
  </si>
  <si>
    <t>TK 59         10x4x0,6  GM</t>
  </si>
  <si>
    <t>TK 59         15x4x0,6  GM</t>
  </si>
  <si>
    <t>TK 59         25x4x0,6  GM</t>
  </si>
  <si>
    <t>TK 59         50x4x0,6  GM</t>
  </si>
  <si>
    <t>TK 59         75x4x0,6  GM</t>
  </si>
  <si>
    <t>TK 59       100x4x0,6  GM</t>
  </si>
  <si>
    <t>TK 59            1x4x0,8  M</t>
  </si>
  <si>
    <t>TK 59            3x4x0,8   M</t>
  </si>
  <si>
    <t>TK 59            5x4x0,8   M</t>
  </si>
  <si>
    <t>TK 59         10x4x0,8  GM</t>
  </si>
  <si>
    <t>TK 59         25x4x0,8  GM</t>
  </si>
  <si>
    <t>TK 59         35x4x0,8  GM</t>
  </si>
  <si>
    <t>TK 59         50x4x0,8  GM</t>
  </si>
  <si>
    <t>TK 59         75x4x0,8  GM</t>
  </si>
  <si>
    <t>TK 59       100x4x0,8  GM</t>
  </si>
  <si>
    <t>TK 59       150x4x0,8  GM</t>
  </si>
  <si>
    <t xml:space="preserve">TD 59           1x4x1,2  M  </t>
  </si>
  <si>
    <t>TD 59 EP   20x4x1,2  GM  R&lt;0,6</t>
  </si>
  <si>
    <t>TD 59 EP   20x4x1,2  M  R&lt;0,6</t>
  </si>
  <si>
    <t xml:space="preserve">SPZ           4x0,9                        </t>
  </si>
  <si>
    <t xml:space="preserve">SPZ         12x0,9                         </t>
  </si>
  <si>
    <t xml:space="preserve">SPZ         16x0,9                        </t>
  </si>
  <si>
    <t xml:space="preserve">SPZ         30x0,9                        </t>
  </si>
  <si>
    <t xml:space="preserve">SPZ         48x0,9                        </t>
  </si>
  <si>
    <t xml:space="preserve">SPZ         61x0,9                        </t>
  </si>
  <si>
    <t xml:space="preserve">SPZ         80x0,9                        </t>
  </si>
  <si>
    <t xml:space="preserve">SPZ      108x0,9                                                </t>
  </si>
  <si>
    <t xml:space="preserve">SPZ           6x1,4                         </t>
  </si>
  <si>
    <t>za ozvočenje</t>
  </si>
  <si>
    <t xml:space="preserve">SPZ           8x1,4                         </t>
  </si>
  <si>
    <t xml:space="preserve">SPZ         24x1,4                        </t>
  </si>
  <si>
    <t xml:space="preserve">SPZ         48x1,4                         </t>
  </si>
  <si>
    <t xml:space="preserve">SPZ      108x1,4                                                </t>
  </si>
  <si>
    <t xml:space="preserve">A-2Y (St) Ybc 2x2x0,8 (za TM)                                               </t>
  </si>
  <si>
    <t>NYY 4x1,5 mm2</t>
  </si>
  <si>
    <t>U-DQ (ZN) BH 08E (1x8) SM G657.A</t>
  </si>
  <si>
    <t>ACOLAN CLT ARM PE 24x 9/125 OS2</t>
  </si>
  <si>
    <t>TOSM 03 (4x6)xIIx/IIIx0,36/0,25x3,5/18 CMAN</t>
  </si>
  <si>
    <t>A-D2Y (ZN)2Y 4x6 E9/125 0,38F3,5</t>
  </si>
  <si>
    <t>A-D2Y (ZN)2Y 6x6 E9/125 0,38F3,5</t>
  </si>
  <si>
    <t>ACSM2_D SM G652D (3x12)</t>
  </si>
  <si>
    <t>OFS A-D2Y(ZN)2Y (2,0/2,8) 6x6 SM E9/125</t>
  </si>
  <si>
    <t>TOSMd 03 (6x6)xII/IIIx0,38/0,25x3,5/18 CMAN</t>
  </si>
  <si>
    <t>TOSM 03 (8x6)xII/IIIx0,36/0,25x3,5/17 CMAN</t>
  </si>
  <si>
    <t>TOSM 03 (6x12)xIIxIIIx0,36/0,25x3,5/17 CMAN</t>
  </si>
  <si>
    <t>TOSMd 03 (8x12)xII/IIIx0,38/0,25x3,5/19 CMAN</t>
  </si>
  <si>
    <t>Corning 8x12 E9/125 + 4x12 E10/125   (144 vlaken)</t>
  </si>
  <si>
    <t>SJAD 6x12_G.652-D optični</t>
  </si>
  <si>
    <t>Optični kabel je potrebno naročiti v posameznih ustreznih kabelskih dolžinah (glej shematsko risbo).</t>
  </si>
  <si>
    <t>V enotni ceni posamezne postavke je upoštevano delo in ves potreben material, v kolikor pri posamezni postavki ni navedeno drugače.</t>
  </si>
  <si>
    <t>Čiščenje kabelske trase na območju polaganja kablov, cevi, korit, vgradnji kabelskih jaškov, stojišč,  ...</t>
  </si>
  <si>
    <t>Upoštevano v enotnih cenah posameznih postavk.</t>
  </si>
  <si>
    <t>Trasiranje nove kabelske trase zemeljskega kabla, kabelske kanalizacije ali kabelskih korit - za celoten odsek.</t>
  </si>
  <si>
    <t>Posek drevja in grmovja</t>
  </si>
  <si>
    <t>Ročni prečni kontrolni izkop obstoječe kabelske trase, dolžine do 2 m</t>
  </si>
  <si>
    <t>Izkop kabelskega jarka. Obseg del: izkop jarka do 0,4x0,9 (m), izdelava posteljice s peskom granulacije 4-8 mm, zasip kabla/cevi s peskom, dobava in položitev opozorilnega traku, zasip jarka z izkopanim materialom z nabijanjem po slojih in ureditev okolice.</t>
  </si>
  <si>
    <t>Izkop kabelskega jarka. Obseg del: izkop jarka do 0,7x0,9 (m), izdelava posteljice s peskom granulacije 4-8 mm, zasip kabla/cevi s peskom, dobava in položitev opozorilnih trakov, zasip jarka z izkopanim materialom z nabijanjem po slojih in ureditev okolice.</t>
  </si>
  <si>
    <t>Izkop in zasip jam za kabelske spojke. Obseg del: izkop do 1,5 m3 v zemljišču do IV. ktg. in dobava in položitev štirih zaščitnih betonskih plošč in plastičnih ščitnikov, zasip jame in ureditev okolice</t>
  </si>
  <si>
    <t>Razbitje in odstranitev dela obstoječega betonskega temelja ali drugih podobnih ovir v zemlji (na območju kabelskega jarka, cevi, jaška, ...)</t>
  </si>
  <si>
    <t>Izkop, razbitje in odstranitev obstoječih zaščitnih betonskih cevi v katerih so kabli v delovanju</t>
  </si>
  <si>
    <t>Izkop in odstranitev obstoječih cevi v katerih so kabli v delovanju - do 6 cevi v trasi</t>
  </si>
  <si>
    <t>Izkop in odstranitev obstoječih cevi v katerih so kabli v delovanju - do 12 cevi v trasi</t>
  </si>
  <si>
    <t>Izkop in odstranitev obstoječih cevi v katerih so kabli v delovanju - nad 12 cevi v trasi</t>
  </si>
  <si>
    <t>Izkop, razbitje in odstranitev obstoječega kabelskega betonskega bloka (do 1x2) v katerem so kabli v delovanju</t>
  </si>
  <si>
    <t>Izkop, razbitje in odstranitev obstoječega kabelskega betonskega bloka (do 1x4) v katerem so kabli v delovanju</t>
  </si>
  <si>
    <t>Izkop, razbitje in odstranitev obstoječega kabelskega betonskega bloka (do 2x4) v katerem so kabli v delovanju</t>
  </si>
  <si>
    <t>Izkop, razbitje in odstranitev obstoječega kabelskega betonskega bloka (do 4x4) v katerem so kabli v delovanju</t>
  </si>
  <si>
    <t>Izkop, razbitje in odstranitev obstoječega kabelskega betonskega bloka (do 5x4) v katerem so kabli v delovanju</t>
  </si>
  <si>
    <t xml:space="preserve">Ročni izkop obstoječih kablov/cevi v skupni trasi, zasip jarka - do 10 kablov/cevi </t>
  </si>
  <si>
    <t>Dodatek za poglobitev izkopanih kablov/cevi - do 10 kablov/cevi</t>
  </si>
  <si>
    <t>Poglobitev do 0,5 m.</t>
  </si>
  <si>
    <t>Dodatek za prestavitev izkopanih kablov/cevi v nov jarek, vključno z izkopom in zasipom jarka - do 10 kablov/cevi</t>
  </si>
  <si>
    <t xml:space="preserve">Ročni izkop obstoječih kablov/cevi v skupni trasi, zasip jarka - nad 10 kablov/cevi </t>
  </si>
  <si>
    <t>Dodatek za poglobitev izkopanih kablov/cevi - nad 10 kablov/cevi</t>
  </si>
  <si>
    <t>Dodatek za prestavitev izkopanih kablov/cevi v nov jarek, vključno z izkopom in zasipom jarka - nad 10 kablov/cevi</t>
  </si>
  <si>
    <t>Dobava in rezanje PE, PVC ali alkaten cevi premera 110 mm ali 125 mm z zajetjem obstoječega kabla/cevi (do 5 kablov/cevi) v razrezano cev in povezovanje cevi z objemkami</t>
  </si>
  <si>
    <t>Dobava in rezanje PE, PVC ali alkaten cevi premera 110 mm ali 125 mm z zajetjem obstoječega kabla/cevi (do 5 kablov/cevi) v razrezano cev in povezovanje cevi z objemkami, obbetoniranje cevi</t>
  </si>
  <si>
    <t>Ročni izkop in zaščita obstoječih SVTK kablov/cevi s PVC polcevmi ali PE prerezanimi cevmi in z obbetoniranjem, zasip jarka - do 10 kablov/cevi v skupni trasi</t>
  </si>
  <si>
    <t>Dodatek za poglobitev izkopanih in zaščitenih kablov/cevi - do 10 kablov/cevi</t>
  </si>
  <si>
    <t>Dodatek za prestavitev izkopanih in zaščitenih kablov/cevi v nov jarek, vključno z izkopom in zasipom jarka - do 10 kablov/cevi</t>
  </si>
  <si>
    <t>Ročni izkop in zaščita obstoječih SVTK kablov/cevi s PVC polcevmi ali PE prerezanimi cevmi in z obbetoniranjem, zasip jarka - nad 10 kablov/cevi v skupni trasi</t>
  </si>
  <si>
    <t>Dodatek za poglobitev izkopanih in zaščitenih kablov/cevi - nad 10 kablov/cevi</t>
  </si>
  <si>
    <t>Dodatek za prestavitev izkopanih in zaščitenih kablov/cevi v nov jarek, vključno z izkopom in zasipom jarka - nad 10 kablov/cevi</t>
  </si>
  <si>
    <t>Ročni izkop kablov/cevi na območju izgradnje temelja, jaška, ..., začasna zaščita kablov/cevi proti vdiranju v gradbeno jamo, podrivanje "ploha" (2 kosa) v dolžini do 4 m, po zasutju jame povrnitev prvotnega stanja</t>
  </si>
  <si>
    <t>Ročni izkop in zaščita obstoječih PVC, PE, ... cevi (npr. kabelske kanalizacije) z obbetoniranjem, zasip jarka - do 10 cevi</t>
  </si>
  <si>
    <t>Dodatek za poglobitev izkopanih cevi - do 10 cevi</t>
  </si>
  <si>
    <t>Dodatek za prestavitev izkopanih cevi, vključno z izkopom in zasipom jarka - do 10 cevi</t>
  </si>
  <si>
    <t>Ročni izkop in zaščita obstoječih PVC, PE, ... cevi (npr. kabelske kanalizacije) z obbetoniranjem, zasip jarka - nad 10 cevi</t>
  </si>
  <si>
    <t>Dodatek za poglobitev izkopanih cevi - nad 10 cevi</t>
  </si>
  <si>
    <t>Dodatek za prestavitev izkopanih cevi, vključno z izkopom in zasipom jarka - nad 10 cevi</t>
  </si>
  <si>
    <t>Dodatek za izkop obstoječih kablov/cevi na večji globini (npr. pod odstranjenim tirom, …)</t>
  </si>
  <si>
    <t>Zaščita položenih (ali izkopanih) PE, PVC ali alkaten cevi z obbetoniranjem z betonom C12/15</t>
  </si>
  <si>
    <t>Zaščita položenih (ali izkopanih) PE, PVC ali alkaten cevi z obbetoniranjem z armiranim betonom C16/20</t>
  </si>
  <si>
    <t>Zaščita položenih PE, PVC ali alkaten cevi z obbetoniranjem z betonom C12/15, na območju dovozov na gradbišče - predvideno</t>
  </si>
  <si>
    <t>Prestavitev obstoječih SVTK kablov/cevi v skupni že izkopan jarek, zaščita kablov/cevi s PVC polcevmi ali PE prerezanimi cevmi in z obbetoniranjem, brez rezanja - do 10 kablov/cevi</t>
  </si>
  <si>
    <t>Prestavitev obstoječih SVTK kablov/cevi v skupni že izkopan jarek, zaščita kablov/cevi s PVC polcevmi ali PE prerezanimi cevmi in z obbetoniranjem, brez rezanja - nad 10 kablov/cevi</t>
  </si>
  <si>
    <t>Dodatek za prestavitev v nov (globji) jarek, vključno z izkopom in zasipom jarka</t>
  </si>
  <si>
    <t xml:space="preserve">Poglobitev obstoječega kabla/cevi na globino 1,5 m pod GRP - pod progo (ročni izkop kabla ali cevi, zajetje obstoječega kabla s polcevmi, obbetoniranje cevi) </t>
  </si>
  <si>
    <t>Poglobitev obstoječih kablov v ceveh na globino 1,5 m pod GRP - pod progo (ročni izkop kabla v cevi, obbetoniranje cevi) - do 4 cevi</t>
  </si>
  <si>
    <t>Poglobitev obstoječih kablov v ceveh na globino 1,5 m pod GRP - pod progo (ročni izkop kabla v cevi, obbetoniranje cevi) - do 10 cevi</t>
  </si>
  <si>
    <t>Poglobitev obstoječih kablov v ceveh na globino 1,5 m pod GRP - pod progo (ročni izkop kabla v cevi, obbetoniranje cevi) - nad 10 cevi</t>
  </si>
  <si>
    <t>Sopolaganje PVC cevi premera 125 mm pod progo v jarek za poglobitev obstoječega kabla ali cevi - do 5x PVC</t>
  </si>
  <si>
    <t>Zaščita obstoječih zemeljskih kablov/cevi s položitvijo desk ("plohov") na teren nad kabli/cevmi, na območju dovozov na gradbišče, kasnejša odstranitev desk in ureditev okolice</t>
  </si>
  <si>
    <t>Zaščita obstoječih SVTK kablov/cevi s PE prerezanimi cevmi, prestavitev v začasno traso na teren - do 10 kablov v skupni trasi</t>
  </si>
  <si>
    <t>Zaščita obstoječih SVTK kablov/cevi s PE prerezanimi cevmi, prestavitev v začasno traso na teren - nad 10 kablov v skupni trasi</t>
  </si>
  <si>
    <t>Ročni izkop in začasna prestavitev ali odmaknitev obstoječega lokalnega kabla/cevi (npr. do SVTK naprave ali do glavne trase, do 5 m), vključno s kablom, nato ponovna položitev, zasip jarka</t>
  </si>
  <si>
    <t>Ročni izkop in zaščita obstoječih SVTK kablov/cevi s PE prerezanimi cevmi, prestavitev v začasno traso na teren - do 10 kablov/cevi v skupni trasi</t>
  </si>
  <si>
    <t>Ročni izkop in zaščita obstoječih SVTK kablov/cevi s PE prerezanimi cevmi, prestavitev v začasno traso na teren - nad 10 kablov/cevi v skupni trasi</t>
  </si>
  <si>
    <t>Ročni izkop in zaščita obstoječih SVTK kablov/cevi s PE prerezanimi cevmi, začasna prestavitev na teren/brežino in končna prestavitev v nov jarek, vključno z izkopom in zasipom jarka - do 10 kablov v skupni trasi</t>
  </si>
  <si>
    <t>Ročni izkop in zaščita obstoječih SVTK kablov/cevi s PE prerezanimi cevmi, začasna prestavitev na teren/brežino in končna prestavitev v nov jarek, vključno z izkopom in zasipom jarka - nad 10 kablov v skupni trasi</t>
  </si>
  <si>
    <t>Ročni izkop obstoječih cevi kabelske kanalizacije - do 10 cevi, odstranitev obstoječih cevi iz kablov, združitev kablov in zaščita kablov s prerezanimi DWP cevmi, prestavitev kablov/cevi v začasno traso na teren</t>
  </si>
  <si>
    <t>Ročni izkop obstoječih cevi kabelske kanalizacije - nad 10 cevi, odstranitev obstoječih cevi iz kablov, združitev kablov in zaščita kablov s prerezanimi DWP cevmi, prestavitev kablov/cevi v začasno traso na teren</t>
  </si>
  <si>
    <t>Dodatek za izvedbo začasne trase na betonski/lesen prag, pritrditev kablov/cevi na prag</t>
  </si>
  <si>
    <t>Izvedba začasnega prečkanja tira/proge s položitvijo in pritrditvijo do 2x PE cevi premera 50 mm v gramoz ob prag za položitev začasnih kablov; za končno stanje odstranitev cevi</t>
  </si>
  <si>
    <t>Izvedba začasnega prečkanja tira/proge s položitvijo in pritrditvijo do 4x PE cevi premera 50 mm v gramoz ob prag za položitev začasnih kablov; za končno stanje odstranitev cevi</t>
  </si>
  <si>
    <t>Izvedba začasnega prečkanja tira/proge s položitvijo in pritrditvijo do 6x PE cevi premera 50 mm v gramoz ob prag za položitev začasnih kablov; za končno stanje odstranitev cevi</t>
  </si>
  <si>
    <t>Izvedba začasnega prečkanja tira/proge s položitvijo in pritrditvijo gibljive PE cevi premera 110 mm ali 125 mm v gramoz ob prag za položitev začasnih kablov; za končno stanje odstranitev cevi</t>
  </si>
  <si>
    <t>Izvedba začasnega prečkanja tira/proge s položitvijo in pritrditvijo gibljive 2x PE cevi premera 110 mm ali 125 mm v gramoz ob prag za položitev začasnih kablov; za končno stanje odstranitev cevi</t>
  </si>
  <si>
    <t>Izvedba začasnega prečkanja tira/proge s položitvijo in pritrditvijo gibljive do 4x PE cevi premera 110 mm ali 125 mm v gramoz ob prag za položitev začasnih kablov; za končno stanje odstranitev cevi</t>
  </si>
  <si>
    <t>Začasna položitev začasnih PEHD cevi (1x premera 50 mm) na teren za položitev začasnih kablov, označitev cevi z opozorilnim trakom, po potrebi fiksiranje cevi; za končno stanje odstranitev cevi (možnost ponovne uporabe)</t>
  </si>
  <si>
    <t>Začasna položitev začasnih PEHD cevi (2x premera 50 mm) na teren za položitev začasnih kablov, označitev cevi z opozorilnim trakom, po potrebi fiksiranje cevi; za končno stanje odstranitev cevi (možnost ponovne uporabe)</t>
  </si>
  <si>
    <t>Začasna položitev začasnih PEHD cevi (do 4x premera 50 mm) na teren za položitev začasnih kablov, označitev cevi z opozorilnim trakom, po potrebi fiksiranje cevi; za končno stanje odstranitev cevi (možnost ponovne uporabe)</t>
  </si>
  <si>
    <t>Začasna položitev začasnih gibljivih 1x PE (stigmaflex) cevi premera 110 mm ali 125 mm na teren za položitev začasnih kablov, označitev cevi z opozorilnim trakom, po potrebi fiksiranje cevi; za končno stanje odstranitev cevi (možnost ponovne uporabe)</t>
  </si>
  <si>
    <t>Začasna položitev začasnih gibljivih 2x PE cevi premera 110 mm ali 125 mm na teren za položitev začasnih kablov, označitev cevi z opozorilnim trakom, po potrebi fiksiranje cevi; za končno stanje odstranitev cevi (možnost ponovne uporabe)</t>
  </si>
  <si>
    <t>Začasna položitev začasnih gibljivih do 4x PE cevi premera 110 mm ali 125 mm na teren za položitev začasnih kablov, označitev cevi z opozorilnim trakom, po potrebi fiksiranje cevi; za končno stanje odstranitev cevi (možnost ponovne uporabe)</t>
  </si>
  <si>
    <t>Pritrditev/stabiliziranje začasnih cevi na ne ravnem terenu z lesenimi količki na medsebojni razdalji 1m</t>
  </si>
  <si>
    <t>Pritrditev začasne zaščitne cevi na provizorij ali betonski/lesen prag</t>
  </si>
  <si>
    <t>Pritrditev začasnih zaščitnih cevi (do 3 cevi) na provizorij ali betonski/lesen prag</t>
  </si>
  <si>
    <t>Pritrditev začasnih zaščitnih cevi (do 6 cevi) na provizorij ali betonski/lesen prag</t>
  </si>
  <si>
    <t>Dodatek za ročni izkop pri izkopu za temelj VM zaradi bližine SVTK vodov/naprav</t>
  </si>
  <si>
    <t>Začasna zaščita SV ali TK naprave proti vdiranju v gradbeno jamo temelja - vse</t>
  </si>
  <si>
    <t>Začasna zaščita stojišča SV ali TK naprave proti vdiranju v gradbeno jamo temelja (po potrebi) - vse</t>
  </si>
  <si>
    <t>Zaščita obstoječih SVTK kablov s PVC polcevmi ali prerezanimi cevmi in z obbetoniranjem ob temelju VM - do 4 m, ročni izkop in zasip</t>
  </si>
  <si>
    <t>Zaščita obstoječih cevi z obbetoniranjem ob temelju VM - do 4 m, ročni izkop in zasip</t>
  </si>
  <si>
    <t>Ročni izkop kablov in/ali cevi na mestu izgradnje temelja, začasna zaščita kablov in/ali cevi proti vdiranju v gradbeno jamo temelja VM, podrivanje "ploha" (2 kosa) v dolžini do 4 m, po vgraditvi temelja povrnitev prvotnega stanja - vse</t>
  </si>
  <si>
    <t>Ročni izkop kablov in/ali cevi na območju izgradnje temelja (do 20 m), prestavitev kablov ob predviden temelj VM, začasna zaščita kablov in/ali cevi proti vdiranju v gradbeno jamo temelja VM, podrivanje "ploha" (2 kosa) v dolžini do 4 m, po vgraditvi temelja povrnitev prvotnega stanja - vse</t>
  </si>
  <si>
    <t>Prilagoditev temelja VM stanju obstoječe kabelske kanalizacije - obbetoniranje obstoječih ali novih PVC cevi v temelj</t>
  </si>
  <si>
    <t>Začasen umik kablov iz korit stran od gradbene jame drogov VM, zaščita kablov s PVC polcevmi ali prerezanimi cevmi</t>
  </si>
  <si>
    <t>Začasna zaščita korit in/ali cevi proti vdiranju v gradbeno jamo temelja VM, podkop korit in podrivanje "ploha" ali ustreznega drugega nosilca, v dolžini do 6 m</t>
  </si>
  <si>
    <t>Začasen umik betonskih korit stran od gradbene jame droga VM, zaščita kablov in/ali cevi na območju gradbene jame z lesenimi plohi (2 kosa) v dolžini do 6 m, po vgraditvi temelja povrnitev prvotnega stanja - vse</t>
  </si>
  <si>
    <t>Začasen umik betonskih korit (do 20 m) stran od gradbene jame droga VM, prestavitev in zaščita kablov in/ali cevi na območju gradbene jame z lesenimi plohi (2 kosa) v dolžini do 6 m, po vgraditvi temelja ponovna položitev korit in/ali cevi ter kablov v novo traso ob temelj VM - vse</t>
  </si>
  <si>
    <t>Začasna odstranitev in nato ponovna položitev betonskih korit na območju gradbene jame temelja - dolžine do 8 m</t>
  </si>
  <si>
    <t>Izdelava betonske posteljice za betonska korita na delih trase, kjer ni mogoč izkop jarka</t>
  </si>
  <si>
    <t>Dobava in polaganje dvodelnih betonskih kabelskih korit tip B (DBK), izmer 400x200x1000 (mm), z dvema pokrovoma tip SŽ in ustrezno vrvico, ureditev podlage</t>
  </si>
  <si>
    <t>Dodatek za izvedbo prehoda betonskih kabelskih korit in/ali PEHD cevi v kabelski jašek</t>
  </si>
  <si>
    <t>Odkrivanje in ponovno pokrivanje betonskih kabelskih korit</t>
  </si>
  <si>
    <t>Čiščenje notranjosti s kabli zasedenih obstoječih betonskih korit</t>
  </si>
  <si>
    <t>Prestavitev/položitev obstoječih SVTK kablov/cevi v betonska kabelska korita, brez rezanja, odpiranje in zapiranje korit - do 10 kablov/cevi</t>
  </si>
  <si>
    <t>Ročni izkop in odvoz obstoječih betonskih kabelskih korit na deponijo ali v skladišče - EBK korita</t>
  </si>
  <si>
    <t>Ročni izkop in odvoz obstoječih betonskih kabelskih korit na deponijo ali v skladišče - DBK korita</t>
  </si>
  <si>
    <t>Ročni izkop in odvoz obstoječih betonskih kabelskih korit na deponijo ali v skladišče - TBK korita</t>
  </si>
  <si>
    <t>Dodatek za odstranitev PEHD cevi pod betonskimi koriti - do 1x PEHD premera 2x50 mm (dvojček)</t>
  </si>
  <si>
    <t>Dodatek za odstranitev PEHD cevi pod betonskimi koriti - do 2x PEHD premera 2x50 mm (dvojček) ali do 2x premera 125 mm</t>
  </si>
  <si>
    <t>Dodatek za odstranitev PEHD cevi pod betonskimi koriti - nad 2x PEHD premera 2x50 mm</t>
  </si>
  <si>
    <t>Polaganje začasno odstranjenih obstoječih enodelnih betonskih kabelskih korit tip A ali tip 2 (EBK), izmer 260x205x1000 (mm), z dvema pokrovoma tip SŽ in ustrezno vrvico, ureditev podlage</t>
  </si>
  <si>
    <t>Polaganje začasno odstranjenih obstoječih dvodelnih betonskih kabelskih korit tip B ali tip 4 (DBK), izmer 400x160x1000 (mm), z dvema pokrovoma tip SŽ in ustrezno vrvico, ureditev podlage</t>
  </si>
  <si>
    <t>Zamenjava obstoječih poškodovanih betonskih kabelskih korit in pokrovov
- DBK korito tip B ali tip 4</t>
  </si>
  <si>
    <t>Prilagoditev obstoječih betonskih korit z SVTK vodi predvideni višini terena (dvig ali poglobitev), izkop in zasip</t>
  </si>
  <si>
    <t>Začasna položitev začasnih betonskih DBK korit na teren za položitev začasnih kablov, po potrebi fiksiranje korit; za končno stanje odstranitev korit (možnost ponovne uporabe)</t>
  </si>
  <si>
    <t>Izdelava začasne zaščite obstoječih betonskih korit in morebitne cevi pod njimi proti vdiranju v gradbeno jamo, po končanih delih odstranitev zaščite</t>
  </si>
  <si>
    <t>Začasna zaščita korit/cevi proti vdiranju v gradbeno jamo, podkop korit in podrivanje "ploha" ali ustreznega drugega nosilca</t>
  </si>
  <si>
    <t>Zaščita obstoječih betonskih kabelskih korit s položitvijo desk ("plohov") na teren nad koriti, na območju dovozov na gradbišče, po končanih delih odstranitev zaščite iz desk, z odvozom in ureditvijo okolice v prvotno stanje</t>
  </si>
  <si>
    <t>Odstranitev betonskih korit in SVTK vodov v njih ter morebitnih cevi pod koriti, začasna prestavitev vodov in cevi na teren/brežino in zaščita kablov s PE prerezanimi cevmi (do 10 kablov v skupni trasi), prestavitev SVTK vodov v končno traso v skupni kabelski jarek</t>
  </si>
  <si>
    <t>Odstranitev betonskih korit in SVTK vodov v njih ter morebitnih cevi pod koriti, začasna prestavitev vodov in cevi na teren/brežino in zaščita kablov s PE prerezanimi cevmi (nad 10 kablov v skupni trasi), prestavitev SVTK vodov v končno traso v skupni kabelski jarek</t>
  </si>
  <si>
    <t>Odstranitev betonskih korit in SVTK vodov v njih ter morebitnih cevi pod koriti, začasna prestavitev vodov in cevi na teren/brežino in zaščita kablov s PE prerezanimi cevmi (do 10 kablov v skupni trasi), prestavitev SVTK vodov v končno traso v kabelski jarek, izkop in zasip jarka</t>
  </si>
  <si>
    <t>Odstranitev betonskih korit in SVTK vodov v njih ter morebitnih cevi pod koriti, začasna prestavitev vodov in cevi na teren/brežino in zaščita kablov s PE prerezanimi cevmi (nad 10 kablov v skupni trasi), prestavitev SVTK vodov v končno traso v kabelski jarek, izkop in zasip jarka</t>
  </si>
  <si>
    <t>Dobava in polaganje začasnih lesenih kabelskih korit s pokrovom, povezljivih, ureditev podlage, po končanih delih demontaža z odvozom in ureditvijo okolice v prvotno stanje</t>
  </si>
  <si>
    <t>Odstranitev asfalta, debeline 6-10 cm, z obojestranskim strojnim rezanjem, nakladanje in odvoz ruševin</t>
  </si>
  <si>
    <t>Ponovno asfaltiranje na mestu odstranjenega asfalta</t>
  </si>
  <si>
    <t>Prečkanje železniške proge izvedemo s podvrtanjem proge. Kjer to tehnično ni izvedljivo ali pa proge še ni oziroma bo kasneje odstranjena, izvedemo prečkanje proge s prekopom. Izvedba posameznega prečkanja je možna tudi delno s podvrtanjem in delno s prekopom.</t>
  </si>
  <si>
    <t>Pojasnilo za izvedbo prečkanja proge.</t>
  </si>
  <si>
    <t>Izvedba prečkanja železniške proge s podvrtavanjem na globini 1,5 m pod gornjim robom praga z do 8x PVC Φ125 mm + PEHD 2x 2xΦ50 mm v zaščitni jekleni cevi Φ500 mm</t>
  </si>
  <si>
    <t xml:space="preserve">Izvedba prečkanja železniške proge s podvrtanjem, s PVC ali PE cevmi na globini 1,5 m pod GRP, obbetoniranje cevi z C12/15 - 1x premera 110 mm </t>
  </si>
  <si>
    <t>Za ozemljitvene vrvi.</t>
  </si>
  <si>
    <t xml:space="preserve">Izvedba prečkanja železniške proge s podvrtanjem, s PVC ali PE cevmi na globini 1,5 m pod GRP, obbetoniranje cevi z C12/15 - 2x premera 110 mm </t>
  </si>
  <si>
    <t xml:space="preserve">Izvedba prečkanja železniške proge s prekopom, s cevmi na globini vsaj 1,5 m pod GRP, obbetoniranje cevi z betonom C12/15 - 1x premera 125 mm </t>
  </si>
  <si>
    <t>Cev DWP.</t>
  </si>
  <si>
    <t xml:space="preserve">Izvedba prečkanja železniške proge s prekopom, s cevmi na globini vsaj 1,5 m pod GRP, obbetoniranje cevi z betonom C12/15 - 2x premera 125 mm </t>
  </si>
  <si>
    <t xml:space="preserve">Izvedba prečkanja železniške proge s prekopom, s cevmi na globini vsaj 1,5 m pod GRP, obbetoniranje cevi z betonom C12/15 - do 4x premera 125 mm </t>
  </si>
  <si>
    <t xml:space="preserve">Dodatek za izvedbo prečkanja železniške proge s podvrtanjem namesto s prekopom - do 4x cev premera 125 mm </t>
  </si>
  <si>
    <t xml:space="preserve">Izvedba prečkanja železniške proge s prekopom, s cevmi na globini vsaj 1,5 m pod GRP, obbetoniranje cevi z betonom C12/15 - do 6x premera 125 mm </t>
  </si>
  <si>
    <t xml:space="preserve">Izvedba prečkanja železniške proge s prekopom, s cevmi na globini vsaj 1,5 m pod GRP, obbetoniranje cevi z betonom C12/15 - do 8x premera 125 mm </t>
  </si>
  <si>
    <t xml:space="preserve">Dodatek za izvedbo prečkanja železniške proge s podvrtanjem namesto s prekopom - do 8x cev premera 125 mm </t>
  </si>
  <si>
    <t xml:space="preserve">Izvedba prečkanja železniške proge s prekopom, s cevmi na globini vsaj 1,5 m pod GRP, obbetoniranje cevi z betonom C12/15 - do 10x premera 125 mm </t>
  </si>
  <si>
    <t xml:space="preserve">Izvedba prečkanja železniške proge s prekopom, s cevmi na globini vsaj 1,5 m pod GRP, obbetoniranje cevi z betonom C12/15 - do 13x premera 125 mm </t>
  </si>
  <si>
    <t xml:space="preserve">Dodatek za izvedbo prečkanja železniške proge s podvrtanjem namesto s prekopom - do 13x cev premera 125 mm </t>
  </si>
  <si>
    <t xml:space="preserve">Izvedba prečkanja železniške proge s prekopom, s cevmi na globini vsaj 1,5 m pod GRP, obbetoniranje cevi z betonom C12/15 - do 18x premera 125 mm </t>
  </si>
  <si>
    <t xml:space="preserve">Izvedba prečkanja železniške proge s prekopom, s cevmi na globini vsaj 1,5 m pod GRP, obbetoniranje cevi z betonom C12/15 - do 20x premera 125 mm </t>
  </si>
  <si>
    <t xml:space="preserve">Izvedba prečkanja železniške proge s prekopom, s cevmi na globini vsaj 1,5 m pod GRP, obbetoniranje cevi z betonom C12/15 - do 30x premera 125 mm </t>
  </si>
  <si>
    <t>Dodatek za vsako lokacijo podvrtanja, ki vsebuje vse potrebno za pripravo izvedbe podvrtanja (gradbena jama na vsaki strani proge, …)</t>
  </si>
  <si>
    <t xml:space="preserve">Izvedba prečkanja železniške proge s prekopom, s cevmi na globini vsaj 1,5 m pod GRP, obbetoniranje cevi z betonom C12/15 - do 40x premera 125 mm </t>
  </si>
  <si>
    <t>Armirani beton.</t>
  </si>
  <si>
    <t>Dodatek za izvedbo prečkanja železniške proge s prekopom na mestu obstoječih cevi (položitev novih cevi ob obstoječe cevi)</t>
  </si>
  <si>
    <t>Izdelava cevne kabelske kanalizacije obsega: izkop jarka v zemljišču III. do V. ktg., na globini ≥ 0,8 m (vrh zgornjega roba cevi) izdelava podloge za cevi iz peska granulacije 4-8 mm, dobava in polaganje PVC cevi (DWP za večja krivljenja trase), distančnikov, tesnilnih čepov,  nemetaliziranih PVC opozorilnih trakov, obbetoniranje cevi z betonom C25/30 do višine 10 cm nad zgornjim temenom cevi, zasip jarka z utrjevanjem po slojih in odvoz odvečnega materiala in ureditev okolice.</t>
  </si>
  <si>
    <t>Pojasnilo za izvedbo kabelske kanalizacije.</t>
  </si>
  <si>
    <t>Kabelska kanalizacija - PEHD 2x Ф50 mm, vključno s testiranjem (tlačni preizkus in prehodnost cevi)</t>
  </si>
  <si>
    <t>Dodatek za polaganje vsake dodatne cevi PEHD 2x Ф50 mm, vključno s testiranjem</t>
  </si>
  <si>
    <t>Kabelska kanalizacija - 1x Ф125 mm</t>
  </si>
  <si>
    <t>Kabelska kanalizacija - 2x Ф125 mm</t>
  </si>
  <si>
    <t>Kabelska kanalizacija - 3x Ф125 mm</t>
  </si>
  <si>
    <t>Kabelska kanalizacija - 4x Ф125 mm</t>
  </si>
  <si>
    <t>Kabelska kanalizacija - 6x Ф125 mm</t>
  </si>
  <si>
    <t>Kabelska kanalizacija - 8x Ф125 mm</t>
  </si>
  <si>
    <t>Kabelska kanalizacija - 9x Ф125 mm</t>
  </si>
  <si>
    <t>Kabelska kanalizacija - 10x Ф125 mm</t>
  </si>
  <si>
    <t>Kabelska kanalizacija - 12x Ф125 mm</t>
  </si>
  <si>
    <t>Kabelska kanalizacija - 15x Ф125 mm</t>
  </si>
  <si>
    <t>Kabelska kanalizacija - 16x Ф125 mm</t>
  </si>
  <si>
    <t>Kabelska kanalizacija - do 20x Ф125 mm</t>
  </si>
  <si>
    <t>Kabelska kanalizacija - do 25x Ф125 mm</t>
  </si>
  <si>
    <t>Kabelska kanalizacija - do 30x Ф125 mm</t>
  </si>
  <si>
    <t>Kabelska kanalizacija - do 40x Ф125 mm</t>
  </si>
  <si>
    <t>Kabelska kanalizacija - do 50x Ф125 mm</t>
  </si>
  <si>
    <t xml:space="preserve">Kabelska kanalizacija - 2x Ф160 mm </t>
  </si>
  <si>
    <t>Kabelska kanalizacija - 4x Ф160 mm</t>
  </si>
  <si>
    <t>Kabelska kanalizacija - 6x Ф160 mm</t>
  </si>
  <si>
    <t>Zaščita prazne položene cevi z Raychem ali ustrezno drugo toploskrčno kapo</t>
  </si>
  <si>
    <t>Dobava in polaganje ozemljitvenega valjanca Rf 30x3,5 mm v jarek kabelske kanalizacije</t>
  </si>
  <si>
    <t xml:space="preserve">Dodatek za izvedbo uvoda nekaterih cevi kabelske kanalizacije v kabelski jašek ZR (ostale cevi položimo neprekinjeno mimo jaška ZR), kos na jašek  </t>
  </si>
  <si>
    <t xml:space="preserve">Dodatek za betoniranje cevi in 30 cm zgornjega dela jarka z C16/20 pri prehodu kabelske kanalizacije preko povoznih površin (v cestišču, …), obračun razlike med izkopom in zasipom  </t>
  </si>
  <si>
    <t>Dodatek - Zmanjšana globina cevne kabelske kanalizacije - širina jarka do 70 cm:
Armaturna mreža Q385 nad cevmi in zaščitni sloj betona C 25/30, debeline 30 cm, pod voziščem, obračun razlike med izkopom in zasipom.</t>
  </si>
  <si>
    <t>Dodatek - Zmanjšana globina cevne kabelske kanalizacije - širina jarka nad 70 cm:
Armaturna mreža Q385 nad cevmi in zaščitni sloj betona C 25/30, debeline 30 cm, pod voziščem, obračun razlike med izkopom in zasipom.</t>
  </si>
  <si>
    <t>Dodatek za obbetoniranje cevi kabelske kanalizacije s C16/20 ob progi, …</t>
  </si>
  <si>
    <t>Določiti glede na ogroženost pri gradnji.</t>
  </si>
  <si>
    <t>Dobava in polaganje 2x armaturne mreže Q385 v betonsko oblogo cevne kabelske kanalizacije na mestih kasnejših prečkanj proge ali na drugih ogroženih mestih - širina jarka do 70 cm</t>
  </si>
  <si>
    <t>Ob objektu avtobusne postaje (med podhodom in nadhodom)</t>
  </si>
  <si>
    <t>Dobava in polaganje 2x armaturne mreže Q385 v betonsko oblogo cevne kabelske kanalizacije na mestih kasnejših prečkanj proge ali na drugih ogroženih mestih - širina jarka nad 70 cm</t>
  </si>
  <si>
    <t xml:space="preserve"> Ob objektih "Mendota" in "Korvin".</t>
  </si>
  <si>
    <t>Dodatek za globji izkop jarka za kabelsko kanalizacijo na območju predvidene ceste, proge, jarka, ... ali kasnejšega odvzemanja terena - širina jarka do 70 cm</t>
  </si>
  <si>
    <t>Dodatek za globji izkop jarka za kabelsko kanalizacijo na območju predvidene ceste, proge, jarka, ... ali kasnejšega odvzemanja terena - širina jarka nad 70 cm</t>
  </si>
  <si>
    <t>Dodatek za deloma ročni izkop kabelskega jarka (izkop ob obstoječem kablu, ceveh, …)</t>
  </si>
  <si>
    <t>Dodatek za ročni izkop kabelskega jarka, kjer je teren za stroj nedostopen</t>
  </si>
  <si>
    <t>Nad podhodom, …</t>
  </si>
  <si>
    <t>Dodatek za izvedbo kabelske kanalizacije skozi kineto (izdelava prebojev kinete, vgradnja cevi, …)</t>
  </si>
  <si>
    <t>Med UKJ ŽP.7 in stebrom nadhoda.</t>
  </si>
  <si>
    <t>Kabelski jašek tip B izmer 1,2x1,2x1,2 (m), s kab. konzolami - lahki litoželezni pokrov</t>
  </si>
  <si>
    <t>Kabelski jašek tip B1 izmer 1,2x1,2x2,0 (m), s kab. konzolami - lahki litoželezni pokrov</t>
  </si>
  <si>
    <t>Kabelski jašek tip B2 izmer 1,2x1,5x2,0 (m), s kab. konzolami - lahki litoželezni pokrov</t>
  </si>
  <si>
    <t>Kabelski jašek tip A izmer 1,5x1,5x1,5 (m), s kab. konzolami - lahki litoželezni pokrov</t>
  </si>
  <si>
    <t>Kabelski jašek tip A1 izmer 1,5x1,5x2,0 (m), s kab. konzolami - lahki litoželezni pokrov</t>
  </si>
  <si>
    <t>Kabelski jašek tip A2 izmer 1,5x2,0x2,0 (m), s kab. konzolami - lahki litoželezni pokrov</t>
  </si>
  <si>
    <t>Dvojni pokrov.</t>
  </si>
  <si>
    <t>Kabelski jašek tip A3 izmer 1,5x2,5x2,0 (m), s kab. konzolami - lahki litoželezni pokrov</t>
  </si>
  <si>
    <t>Kabelski jašek tip A4 izmer 1,5x3,0x2,0 (m), s kab. konzolami - lahki litoželezni pokrov</t>
  </si>
  <si>
    <t>Kabelski jašek tip V6 izmer 5,0x4,0x2,5 (m), s kab. konzolami - lahki litoželezni pokrov</t>
  </si>
  <si>
    <t>2x dvojni pokrov.</t>
  </si>
  <si>
    <t>Dodatek za prilagoditev armature jaška tipa "V…" glede na dejanske lokacije in velikosti odprtin za vgradnjo novih in obstoječih vodov (cevi/korit) – izdelava armaturne risbe, za vsak kabelski jašek in za vsako steno jaška posebej</t>
  </si>
  <si>
    <t>Vgraditev konzol ali lestve v steno kabelskega jaška za dostop v jašek globine nad 1,3 m</t>
  </si>
  <si>
    <t>Dodatek za vgradno težkega litoželeznega pokrova namesto lahkega - za povozne površine, enojni pokrov</t>
  </si>
  <si>
    <t>Dodatek za vgradno težkega litoželeznega pokrova namesto lahkega - za povozne površine, dvojni pokrov</t>
  </si>
  <si>
    <t>Za jaške tipa A2, A3, A4.</t>
  </si>
  <si>
    <t>Dodatek za vgradno težkega litoželeznega pokrova namesto lahkega - za povozne površine, 2x dvojni pokrov</t>
  </si>
  <si>
    <t>Za jašek tipa V6.</t>
  </si>
  <si>
    <t>Kabelski jašek tip BC iz betonske cevi premera 0,6 m, globine 1 m - lahki litoželezni pokrov</t>
  </si>
  <si>
    <t>Kabelski jašek tip BC iz betonske cevi premera 0,8 m, globine 1 m - lahki litoželezni pokrov</t>
  </si>
  <si>
    <t>Kabelski jašek tip BC iz betonske cevi premera 0,8 m, globine do 2 m - lahki litoželezni pokrov</t>
  </si>
  <si>
    <t>Kabelski jašek tip PJD iz betonske cevi premera 1,0 m, globine 1 m - lahki litoželezni pokrov</t>
  </si>
  <si>
    <t>Kabelski jašek tip PJD iz betonske cevi premera 1,0 m, globine do 2 m - lahki litoželezni pokrov</t>
  </si>
  <si>
    <t>Dodatek za vgradno težkega litoželeznega pokrova namesto lahkega, za jašek iz betonske cevi - za povozne površine</t>
  </si>
  <si>
    <t>Dodatek pri izdelavi kabelskega jaška z ovirami (inštalacije, obstoječi kabli ali cevi, ...) - površina jaška do 1 m2</t>
  </si>
  <si>
    <t>Dodatek pri izdelavi kabelskega jaška z ovirami (inštalacije, obstoječi kabli ali cevi, ...) - površina jaška nad 1 m2</t>
  </si>
  <si>
    <t>Dodatek pri gradnji kabelskega jaška zaradi prilagoditve širine, dolžine in/ali višine tipskega jaška zaradi drugih vodov ali objektov</t>
  </si>
  <si>
    <t>Izdelava spremenjenih opažnih in armaturnih risb kabelskega jaška zaradi prilagoditve širine, dolžine in/ali višine tipskega jaška - za večje prilagoditve jaška</t>
  </si>
  <si>
    <t>Dodatek za vgradnjo globljega kabelskega jaška (do 1 m) - površina jaška do 1 m2</t>
  </si>
  <si>
    <t>Dodatek za vgradnjo globljega kabelskega jaška (do 1 m) - površina jaška nad 1 m2</t>
  </si>
  <si>
    <t>Dodatek za vgradnjo globljega kabelskega jaška (do 1 m) - površina jaška nad 2 m2</t>
  </si>
  <si>
    <t>Dodatek za vgradnjo okrasnega (potopljenega) pokrova  kabelskega jaška v peronu oziroma v tlakovanih površinah (le v nepovoznih površinah), kos na jašek</t>
  </si>
  <si>
    <t>Dodatek za vgradnjo pokrova kabelskega jaška s plinskim ali hidravličnim dvižnim mehanizmom (v tlakovanih površinah), kos na jašek</t>
  </si>
  <si>
    <t>Dobava in predaja upravljavcu ustreznega orodja za odpiranje netipskega (okrasnega) pokrova kabelskega jaška</t>
  </si>
  <si>
    <t>Izčrpanje vode iz obstoječih kabelskih jaškov - za celoten odsek</t>
  </si>
  <si>
    <t>Začasna zaščita kabelskega jaška proti vdiranju v gradbeno jamo</t>
  </si>
  <si>
    <t>Odstranitev (razbitje) betonskega kabelskega jaška, površina jaška do 1 m2</t>
  </si>
  <si>
    <t>Izven obstoječega perona.</t>
  </si>
  <si>
    <t>Odstranitev (razbitje) betonskega kabelskega jaška, površina jaška do 4 m2</t>
  </si>
  <si>
    <t>Odstranitev (razbitje) betonskega kabelskega jaška, površina jaška nad 4 m2</t>
  </si>
  <si>
    <t>Odstranitev (razbitje) kabelskega jaška iz betonske cevi</t>
  </si>
  <si>
    <t>Dodatek za odstranitev (razbitje) betonskega kabelskega jaška/cevi v katerem so kabli v delovanju</t>
  </si>
  <si>
    <t>Sanacija obstoječega kabelskega jaška, popravilo sten in/ali stropa kabelskega jaška, …, izmer do 2,0x2,0x2,0 (m)</t>
  </si>
  <si>
    <t>Menjava litoželeznega pokrova obstoječega kabelskega jaška, vključno z okvirjem pokrova, ter menjava kabelskih soh</t>
  </si>
  <si>
    <t>Dvig pokrova obstoječega kabelskega jaška na novo višino terena (do 20 cm) - lahki ali težki litoželezni pokrov</t>
  </si>
  <si>
    <t>Dvig stropa in pokrova obstoječega kabelskega jaška na novo višino terena (do 50 cm), vključno z razbitjem obstoječega betonskega stropa in zavarovanjem obstoječih kablov v jašku (lesen podest); po končanih delih demontaža lesenega podesta iz jaška - lahki ali težki litoželezni pokrov</t>
  </si>
  <si>
    <t>Dvig stropa in pokrova obstoječega kabelskega jaška na novo višino terena (nad 50 cm), vključno z razbitjem obstoječega betonskega stropa in zavarovanjem obstoječih kablov v jašku (lesen podest); po končanih delih demontaža lesenega podesta iz jaška - lahki ali težki litoželezni pokrov</t>
  </si>
  <si>
    <t>Izdelava novega stropa obstoječega kabelskega jaška z morebitno spremembo lokacije pokrova jaška, vključno z razbitjem obstoječega betonskega stropa in zavarovanjem obstoječih kablov v jašku (lesen podest); po končanih delih demontaža lesenega podesta iz jaška - lahki ali težki litoželezni pokrov</t>
  </si>
  <si>
    <t>Izdelava kabelskega uvoda na obstoječem kabelskem jašku z obdelavo odprtin za uvod do 50x cev Ø125 mm</t>
  </si>
  <si>
    <t>Izdelava kabelskega uvoda na obstoječem kabelskem jašku z obdelavo odprtin za uvod do 30x cev Ø125 mm</t>
  </si>
  <si>
    <t>Izdelava kabelskega uvoda na obstoječem kabelskem jašku z obdelavo odprtin za uvod do 20x cev Ø125 mm</t>
  </si>
  <si>
    <t>Izdelava kabelskega uvoda na obstoječem kabelskem jašku z obdelavo odprtin za uvod do 12x cev Ø125 mm</t>
  </si>
  <si>
    <t>Izdelava kabelskega uvoda na obstoječem kabelskem jašku z obdelavo odprtin za uvod do 6x cev Ø125 mm</t>
  </si>
  <si>
    <t>Izdelava kabelskega uvoda na obstoječem kabelskem jašku z obdelavo odprtin za uvod do 2x cev Ø125 mm</t>
  </si>
  <si>
    <t>Izdelava kabelskega uvoda na obstoječem kabelskem jašku z obdelavo odprtin za uvod do 1x DBK korito</t>
  </si>
  <si>
    <t>Izdelava začasnega (npr. lesenega) kabelskega jaška do izmer 2x2x2 (m) v zemljišču za prehod kablov iz cevi kabelske kanalizacije v betonsko kabelsko korito oziroma v PEHD cev pod njim, po končanih delih odstranitev jaška, z odvozom in ureditvijo okolice v prvotno stanje</t>
  </si>
  <si>
    <t>Izdelava (ali povečanje) kabelskega uvoda iz uvodnega kabelskega jaška v tehnični prostor (SV, TK, …), z obdelavo odprtin - do 30x cev Ø125 mm</t>
  </si>
  <si>
    <t>Izdelava (ali povečanje) kabelskega uvoda iz uvodnega kabelskega jaška v tehnični prostor (SV, TK, …), z obdelavo odprtin - do 16x cev Ø125 mm</t>
  </si>
  <si>
    <t>Izdelava (ali povečanje) kabelskega uvoda iz uvodnega kabelskega jaška v tehnični prostor (SV, TK, …), z obdelavo odprtin - do 8x cev Ø125 mm</t>
  </si>
  <si>
    <t>Izdelava (ali povečanje) kabelskega uvoda iz uvodnega kabelskega jaška v tehnični prostor (SV, TK, …), z obdelavo odprtin - do 4x cev Ø125 mm</t>
  </si>
  <si>
    <t>PEHD cevi 2x Ø40 mm + 2x Ø32 mm (četvorček), vključno s testiranjem (tlačni preizkus in prehodnost cevi) - za optični kabel</t>
  </si>
  <si>
    <t>Položitev v cevi.</t>
  </si>
  <si>
    <t>PEHD cevi 2x Ø50 mm (dvojček), vključno s testiranjem (tlačni preizkus in prehodnost cevi) - za optični kabel</t>
  </si>
  <si>
    <t>Položitev v cevi ali korita.</t>
  </si>
  <si>
    <t>PEHD cev Ø32 mm, vključno s testiranjem (tlačni preizkus in prehodnost cevi) - za optični kabel</t>
  </si>
  <si>
    <t>PEHD cev Ø40 mm, vključno s testiranjem (tlačni preizkus in prehodnost cevi) - za optični kabel</t>
  </si>
  <si>
    <t>PEHD cev Ø50 mm, vključno s testiranjem (tlačni preizkus in prehodnost cevi) - za optični kabel</t>
  </si>
  <si>
    <t>Testiranje obstoječe PE cevi za vpihovanje optičnega kabla, tlačni preizkus in prehodnost cevi</t>
  </si>
  <si>
    <t>PEHD cev ali DWP rebrasta cev Ø 50 mm med glavno kabelsko traso in SV ali TK napravo, izkop in zasip jarka, uvod cevi v jašek ali korito</t>
  </si>
  <si>
    <t>Dolžine do 10 m.</t>
  </si>
  <si>
    <t>PEHD cev ali DWP rebrasta cev 2x Ø50 mm med glavno kabelsko traso in SV ali TK napravo, izkop in zasip jarka, uvod cevi v jašek ali korito</t>
  </si>
  <si>
    <t>2x PEHD cev ali DWP rebrasta cev 2x Ø50 mm med glavno kabelsko traso in SV ali TK napravo, izkop in zasip jarka, uvod cevi v jašek ali korito</t>
  </si>
  <si>
    <t>3x PEHD cev ali DWP rebrasta cev 2x Ø50 mm med glavno kabelsko traso in SV ali TK napravo, izkop in zasip jarka, uvod cevi v jašek ali korito</t>
  </si>
  <si>
    <t>4x PEHD cev ali DWP rebrasta cev 2x Ø50 mm med glavno kabelsko traso in SV ali TK napravo, izkop in zasip jarka, uvod cevi v jašek ali korito</t>
  </si>
  <si>
    <t>DWP rebrasta cev Ø 110 ali 125 mm med glavno kabelsko traso in SV ali TK napravo, izkop in zasip jarka, uvod cevi v jašek ali korito</t>
  </si>
  <si>
    <t xml:space="preserve">Dolžine do 10 m. </t>
  </si>
  <si>
    <t>2x DWP rebrasta cev Ø 110 ali 125 mm med glavno kabelsko traso in SV ali TK napravo, izkop in zasip jarka, uvod cevi v jašek ali korito</t>
  </si>
  <si>
    <t>2x DWP rebrasta cev Ø 110 ali 125 mm med glavno kabelsko traso in kabelsko omaro, izkop in zasip jarka, uvod cevi v jašek ali korito</t>
  </si>
  <si>
    <t>Dolžine do 5 m.</t>
  </si>
  <si>
    <t>3x DWP rebrasta cev Ø 110 ali 125 mm med glavno kabelsko traso in kabelsko omaro, izkop in zasip jarka, uvod cevi v jašek ali korito</t>
  </si>
  <si>
    <t>4x DWP rebrasta cev Ø 110 ali 125 mm med glavno kabelsko traso in kabelsko omaro, izkop in zasip jarka, uvod cevi v jašek ali korito</t>
  </si>
  <si>
    <t>Dobava in polaganje do 2x PVC ali PE cevi premera do 125 mm v izkopani jarek</t>
  </si>
  <si>
    <t>Dobava in polaganje do 4x PVC ali PE cevi premera do 125 mm v izkopani jarek</t>
  </si>
  <si>
    <t>Dobava in polaganje do 6x PVC ali PE cevi premera do 125 mm v izkopani jarek</t>
  </si>
  <si>
    <t>Dodatek za obbetoniranje cevi</t>
  </si>
  <si>
    <t>Dodatek za izvedbo prehoda cevi med peronom in tirom (prehod skozi ali pod peronskim elementm), do 2x Ø50 mm ali 1x Ø125 mm</t>
  </si>
  <si>
    <t>Odstranitev 1x PE ali DWP cevi malega premera (32-50 mm) iz cevi, korit, ..., odvoz na deponijo ali v skladišče</t>
  </si>
  <si>
    <t>Odstranitev 1x PE cevi premera 2x50 mm (dvojček) iz cevi, korit, ..., odvoz na deponijo ali v skladišče</t>
  </si>
  <si>
    <t>Izvedba uvoda cevi premera do 50 mm v betonsko kabelsko korito</t>
  </si>
  <si>
    <t>Izvedba uvoda 2x cevi premera do 50 mm v betonsko kabelsko korito</t>
  </si>
  <si>
    <t>Izvedba uvoda cevi premera do 125 mm v betonsko kabelsko korito</t>
  </si>
  <si>
    <t>Izvedba uvoda 2x cevi premera do 125 mm v betonsko kabelsko korito</t>
  </si>
  <si>
    <t>Izvedba tesnjenja vseh praznih oziroma nezasedenih cevi s tesnilnimi čepi.</t>
  </si>
  <si>
    <t>Tesnjenje med cevjo kabelske kanalizacije in PEHD cevjo za polaganje optičnih kablov, s tesnilnim materialom</t>
  </si>
  <si>
    <t>Ravna razstavljiva cevna spojka za cevi do premera 75 mm</t>
  </si>
  <si>
    <t>Tesnilni čep za cev premera 32 mm</t>
  </si>
  <si>
    <t>Za obstoječo cev.</t>
  </si>
  <si>
    <t>Tesnilni čep za cev premera 40 mm</t>
  </si>
  <si>
    <t>Tesnilni čep za cev premera 50 mm</t>
  </si>
  <si>
    <t>Tesnilni čep za cev premera 2x50 mm</t>
  </si>
  <si>
    <t>Ravna razstavljiva cevna spojka - za PEHD 2x ø50 mm</t>
  </si>
  <si>
    <t xml:space="preserve">Ravna razstavljiva cevna spojka - za PEHD ø50 mm     </t>
  </si>
  <si>
    <t xml:space="preserve">Ravna razstavljiva cevna spojka - za PEHD ø40 mm     </t>
  </si>
  <si>
    <t xml:space="preserve">Ravna razstavljiva cevna spojka - za PEHD ø32 mm     </t>
  </si>
  <si>
    <t>Ravna razstavljiva cevna spojka - za prehod iz PEHD ø50 mm na ø40 mm</t>
  </si>
  <si>
    <t>Ravna razstavljiva cevna spojka - za prehod iz PEHD ø50 mm na ø32 mm</t>
  </si>
  <si>
    <t>Ravna razstavljiva cevna spojka - za prehod iz PEHD ø40 mm na ø32 mm</t>
  </si>
  <si>
    <t>Začasna zračna linija kablov - delo in material: izkop, opaži, betonska in armiranobetonska dela, jeklena konstrukcija, 2x opora, 2x temelj, nosilne vrvi, obešanje kablov v ceveh, začasna ozemljitev, po končanih delih demontaža z odvozom in ureditvijo okolice v prvotno stanje - dolžine do 20 m</t>
  </si>
  <si>
    <t>Začasna zračna linija kablov - delo in material: izkop, opaži, betonska in armiranobetonska dela, jeklena konstrukcija, 2x opora, 2x temelj, nosilne vrvi, obešanje kablov v ceveh, začasna ozemljitev, po končanih delih demontaža z odvozom in ureditvijo okolice v prvotno stanje - dolžine do 30 m</t>
  </si>
  <si>
    <t>Začasna nosilna lesena konstrukcija preko gradbene jame ali jarka (za kable in cevi), s pritrditvijo kablov in cevi, po končanih delih demontaža z odvozom - dolžine do 5 m</t>
  </si>
  <si>
    <t>Začasna nosilna lesena konstrukcija preko gradbene jame ali jarka (za kable in cevi), s pritrditvijo kablov in cevi, po končanih delih demontaža z odvozom - dolžine do 10 m</t>
  </si>
  <si>
    <t>Začasna nosilna lesena konstrukcija preko gradbene jame ali jarka (za kable in cevi) iz plohov in lesenih podpor na medsebojni razdalji do 1 m, s pritrditvijo kablov in cevi, po končanih delih demontaža z odvozom</t>
  </si>
  <si>
    <t>Dolžine do 20 m v kosu.</t>
  </si>
  <si>
    <t>Začasna kovinska konstrukcija iz odrskih cevi in plohov preko gradbene jame ali jarka (za kable in cevi), s pritrditvijo kablov in cevi, začasna ozemljitev, po končanih delih demontaža z odvozom</t>
  </si>
  <si>
    <t>Začasna zaščita glavnega signala proti vdiranju v gradbeno jamo</t>
  </si>
  <si>
    <t>Začasna zaščita kabelske SV/TK omare, telefonske omare, stebrička, kartomata ali premikalnega signala proti vdiranju v gradbeno jamo</t>
  </si>
  <si>
    <t>Ureditev začasnega stojišča za uporabnike SVTK naprav</t>
  </si>
  <si>
    <t>Izdelava (ali obnova) obbetoniranih stojišč za uporabnike TK naprav z izravnavo terena na višino GRP, nasutje ali vkop, obbetoniranje stojišča (~izmer 2x2 m)</t>
  </si>
  <si>
    <t>Ureditev obstoječega stojišča za uporabnike SVTK naprav</t>
  </si>
  <si>
    <t>Dobava in montaža zaščitne INOX ograje na stojiščih, ozemljitev ograje</t>
  </si>
  <si>
    <t>Odstranitev (razbitje) obstoječega stojišča za SVTK naprave (signal, omara)</t>
  </si>
  <si>
    <t>Odstranitev SVTK hiške (kabelska hiška), vključno z opremo</t>
  </si>
  <si>
    <t>Odstranitev (razbitje) obstoječega stojišča SVTK hiške (kabelska hiška)</t>
  </si>
  <si>
    <t>Demontaža in ponovna montaža (izvedba) ozemljitve SVTK naprave z ustreznim novim materialom</t>
  </si>
  <si>
    <t>Popravilo obstoječe ozemljitve naprav in/ali kovinskih elementov ob progi, poškodovane zaradi novih izkopov</t>
  </si>
  <si>
    <t>Prestavitev/priključitev obstoječe ozemljitvene vrvi na novo ali prestavljeno SV ali TK napravo</t>
  </si>
  <si>
    <t>Odstranitev opuščene obstoječe ozemljitvene vrvi</t>
  </si>
  <si>
    <t>Izdelava, predelava oziroma dopolnitev ozemljitve za ozemljitev tehničnega prostora. Obseg del: dobava in vkop INOX valjanca 30x3,5 (mm), v globini 0,6 m in skupne dolžine 50 m, dovoz zemlje po ozemljilu, 4x vgradnja sonde, izvedba povezave do prostora - obračunati po dejansko izvedenih delih</t>
  </si>
  <si>
    <t>Za nov TK prostor v kleti ŽP.</t>
  </si>
  <si>
    <t>Izdelava ozemljitve kovinskih elementov ob progi (signali, omare, stebrički, ograje, …) z izolirano jekleno ozemljilno vrvjo preseka 70 mm2 na neizolirano tirnico</t>
  </si>
  <si>
    <t>Pregled in po potrebi predelava obstoječe ozemljitve kovinskih elementov ob progi (signali, omare, stebrički, …) z izolirano jekleno ozemljilno vrvjo preseka 70 mm2 na tirnico povratnega voda</t>
  </si>
  <si>
    <t xml:space="preserve">Ozemljitve kovinskih elementov ob progi (signali, števci osi, kretniški pogoni, omare, stebrički, kovinski drogovi, ograje, …) z izolirano jekleno ozemljilno vrvjo preseka 70 mm2 (po potrebi v PE ali alcaten cevi premera do 50 mm) na najbližji drog voznega voda, medsebojna povezava bližnjih kovinskih elementov, odstranitev morebitne obstoječe ozemljitve na tirnico - povprečne razdalje do 20 m </t>
  </si>
  <si>
    <t>Ozemljitve kovinskih elementov ob progi (signali, števci osi, kretniški pogoni, omare, stebrički, kovinski drogovi, ograje, …) z izolirano jekleno ozemljilno vrvjo preseka 70 mm2 (po potrebi v PE ali alcaten cevi premera do 50 mm) na najbližji drog voznega voda, medsebojna povezava bližnjih kovinskih elementov, odstranitev morebitne obstoječe ozemljitve na tirnico - povprečne razdalje do 30 m s prečkanjem proge</t>
  </si>
  <si>
    <t>Povezava vseh kovinskih plaščev kablov zaradi izenačitve potenciala v SV oziroma TK prostoru na postaji oziroma pri popolnem uvodu kabla v drugih prostorih-hiškah ob progi (lokalni kabli, progovni kabel na A strani, medpostajni energetski kabel na A strani), brez prekinitve delovanja obstoječih kablov in naprav - za vse kable v prostoru</t>
  </si>
  <si>
    <t>Povezava vseh kovinskih plaščev SV in TK kablov zaradi izenačitve potenciala v plastični razdelilni kabelski omari ob progi (KO, RO, KRO, ŠO, ...), vključno s povezavo kovinskega ogrodja za montažo letvic, brez prekinitve delovanja obstoječih kablov in naprav (kos - za omaro)</t>
  </si>
  <si>
    <t>Dobava in montaža kabelskih korit po vseh stenah v SV ali TK prostoru</t>
  </si>
  <si>
    <t>Tudi po stopnišču.</t>
  </si>
  <si>
    <t>Odstranitev in ponovna položitev tlakovcev, plošč, ..., nadomestitev poškodovanih, ureditev okolice</t>
  </si>
  <si>
    <t>Upoštevano je v gradbenih načrtih.</t>
  </si>
  <si>
    <t>Zaščita tirov in medtirij pri izkopu za potrebe prestavitve/postavitve SVTK vodov in naprav - za celotno območje obdelave</t>
  </si>
  <si>
    <t>Ureditev premikalnih stez v medtirjih postajnih tirov poškodovanih zaradi prestavitve/ postavitve SVTK vodov in naprav, skladno s pravilnikom za zgornji ustroj - za celotno območje obdelave</t>
  </si>
  <si>
    <t>Zapiranje kabelskih koncev na obstoječih kablih (za nove kable je upoštevano v postavkah za spajanje oziroma za zaključitev kabla).</t>
  </si>
  <si>
    <t>Polaganje kabla ali cevi v jarek/korito, na teren</t>
  </si>
  <si>
    <t>Obstoječi kabel/cev.</t>
  </si>
  <si>
    <t>Uvlačenje kabla ali cevi v cevi kabelske kanalizacije z vlečenjem predvleke ali v zaščitne cevi</t>
  </si>
  <si>
    <t>Pritrditev kabla/cevi na prag ali provizorij - do 4 cevi</t>
  </si>
  <si>
    <t>Prestavitev kabla/cevi v novo traso</t>
  </si>
  <si>
    <t>Prestavitev kablov/cevi v začasno ali končno traso - do 10 kablov/cevi v skupni trasi</t>
  </si>
  <si>
    <t>Prestavitev kablov/cevi v začasno ali končno traso - nad 10 kablov v skupni trasi</t>
  </si>
  <si>
    <t>Prestavitev kablov/cevi v končno traso, odstranitev začasnih zaščitnih cevi s kablov - do 10 cevi</t>
  </si>
  <si>
    <t>Prestavitev kablov/cevi v končno traso, odstranitev začasnih zaščitnih cevi s kablov - nad 10 cevi</t>
  </si>
  <si>
    <t>Izvedba rezervne dolžine kabla - dolžine do 3 m pri napravi (v zemljišču ali jašku)</t>
  </si>
  <si>
    <t>Upoštevano pri zaključitvi kabla.</t>
  </si>
  <si>
    <t>Izvedba rezervne dolžine kabla - dolžine do 10 m v kabelskem jašku (pritrditi na steno jaška)</t>
  </si>
  <si>
    <t>Izvedba rezervne dolžine kabla - dolžine do 30 m v kabelskem jašku (pritrditi na steno jaška)</t>
  </si>
  <si>
    <t>Izvedba rezervne dolžine kabla - dolžine nad 30 m v kabelskem jašku (pritrditi na steno jaška)</t>
  </si>
  <si>
    <t>Izvedba tesnjenja med kabli in cevmi, kos na kabelski jašek</t>
  </si>
  <si>
    <t>Izvedba tesnjenja med zaščitno cevjo in kablom ali PEHD cevjo pri vhodu in izhodu iz cevi</t>
  </si>
  <si>
    <t>Izvedba tesnjenja pri uvodu kablov/cevi v kabelsko omaro (npr. Roxtec)</t>
  </si>
  <si>
    <t>Izvedba tesnjenja pri uvodu kablov/cevi v TK ali SV kontejner, hiško, ... (npr. Roxtec)</t>
  </si>
  <si>
    <t>Izvedba tesnjenja pri uvodu kablov/cevi v tehnični prostor (SV, TK, …) na postaji (npr. Roxtec)</t>
  </si>
  <si>
    <t>Odstranitev opuščenih kovinskih kablov iz cevi ali korit; navitje kabla na boben, označitev kabla, odvoz v skladišče SVTK - nepoškodovani in tudi po opravljenih meritvah ustrezni kabli, vključno z meritvami</t>
  </si>
  <si>
    <t xml:space="preserve">Kabli za ETCS. Predvidoma 50 % dolžin kablov. </t>
  </si>
  <si>
    <t>Odstranitev opuščenih kovinskih kablov iz cevi ali korit; navitje kabla na boben, označitev kabla, odvoz v skladišče SVTK ali na deponijo - poškodovani ali neuporabni kabli</t>
  </si>
  <si>
    <t xml:space="preserve">Predvidoma 10 % dolžin kablov. </t>
  </si>
  <si>
    <t xml:space="preserve">Predvidoma 90 % dolžin kablov. </t>
  </si>
  <si>
    <t>Odstranitev opuščenih kovinskih kablov iz cevi ali korit; navitje kabla na boben, označitev kabla, odvoz v skladišče SVTK - nepoškodovani in tudi po opravljenih meritvah ustrezni kabli, vključno z meritvami - debelejši kabli (npr. progovni TK kabel, …)</t>
  </si>
  <si>
    <t xml:space="preserve">Predvidoma 50 % dolžin kablov. </t>
  </si>
  <si>
    <t>Odstranitev opuščenih kovinskih kablov iz cevi ali korit; navitje kabla na boben, označitev kabla, odvoz v skladišče SVTK ali na deponijo - poškodovani ali neuporabni kabli - debelejši kabli (npr. progovni TK kabel, …)</t>
  </si>
  <si>
    <t>Kabelska spojka na TK kablu do 5x4x0,6</t>
  </si>
  <si>
    <t>Kabelska spojka na TK kablu do 10x4x0,6</t>
  </si>
  <si>
    <t>Kabelska spojka na TK kablu do 15x4x0,6</t>
  </si>
  <si>
    <t>Kabelska spojka na TK kablu do 25x4x0,6</t>
  </si>
  <si>
    <t>Kabelska spojka na TK kablu do 50x4x0,6</t>
  </si>
  <si>
    <t>Kabelska spojka na TK kablu do 75x4x0,6</t>
  </si>
  <si>
    <t>Kabelska spojka na TK kablu do 100x4x0,6</t>
  </si>
  <si>
    <t>Kabelska spojka na TK kablu do 5x4x0,8</t>
  </si>
  <si>
    <t>Kabelska spojka na TK kablu do 10x4x0,8</t>
  </si>
  <si>
    <t>Kabelska spojka na TK kablu do 25x4x0,8</t>
  </si>
  <si>
    <t>Kabelska spojka na TK kablu do 50x4x0,8</t>
  </si>
  <si>
    <t>Kabelska spojka na TK kablu do 75x4x0,8</t>
  </si>
  <si>
    <t>Kabelska spojka na TK kablu do 100x4x0,8</t>
  </si>
  <si>
    <t>Kabelska spojka na TK kablu do 150x4x0,8</t>
  </si>
  <si>
    <t>Kabelska spojka na TK kablu do 5x4x1,2</t>
  </si>
  <si>
    <t>Kabelska spojka na progovnem TK kablu TD 59 … - ravna</t>
  </si>
  <si>
    <t>Vzpostavitev provizorija na čuvajniškem (prometnem) vodu progovnega TK kabla</t>
  </si>
  <si>
    <t xml:space="preserve">Kabelska spojka na SV kablu do 6x0,9                   </t>
  </si>
  <si>
    <t xml:space="preserve">Kabelska spojka na SV kablu do 12x0,9                   </t>
  </si>
  <si>
    <t xml:space="preserve">Kabelska spojka na SV kablu do 21x0,9                   </t>
  </si>
  <si>
    <t xml:space="preserve">Kabelska spojka na SV kablu do 33x0,9                   </t>
  </si>
  <si>
    <t xml:space="preserve">Kabelska spojka na SV kablu do 48x0,9                   </t>
  </si>
  <si>
    <t xml:space="preserve">Kabelska spojka na SV kablu do 61x0,9                   </t>
  </si>
  <si>
    <t xml:space="preserve">Kabelska spojka na SV kablu do 80x0,9                   </t>
  </si>
  <si>
    <t xml:space="preserve">Kabelska spojka na SV kablu do 108x0,9                   </t>
  </si>
  <si>
    <t xml:space="preserve">Kabelska spojka na SV kablu do 6x1,4                   </t>
  </si>
  <si>
    <t xml:space="preserve">Kabelska spojka na SV kablu do 12x1,4         </t>
  </si>
  <si>
    <t xml:space="preserve">Kabelska spojka na SV kablu do 33x1,4                   </t>
  </si>
  <si>
    <t xml:space="preserve">Kabelska spojka na SV kablu do 48x1,4               </t>
  </si>
  <si>
    <t xml:space="preserve">Kabelska spojka na SV kablu do 108x1,4                   </t>
  </si>
  <si>
    <t>Kabelska spojka na EE kablu do 3x4 mm2</t>
  </si>
  <si>
    <t>Kabelska spojka na EE kablu do 4x10 mm2</t>
  </si>
  <si>
    <t>Končno stensko kabelsko stojalo (SKS) oziroma dodatna rebra v hiški ali TK prostoru - SKS 2</t>
  </si>
  <si>
    <t>V podhodu.</t>
  </si>
  <si>
    <t>Končno stensko kabelsko stojalo (SKS) oziroma dodatna rebra v hiški ali TK prostoru - SKS 4</t>
  </si>
  <si>
    <t>V ŽP.</t>
  </si>
  <si>
    <t>5 delni varovalni trak, groba napetostna in tokovna ter fina napetostna zaščita</t>
  </si>
  <si>
    <t>Prestavitev in priključitev obstoječega 10 delnega varovalnega traku z varovalkami iz obstoječega v nov TK prostor</t>
  </si>
  <si>
    <t>Za ozvočenje.</t>
  </si>
  <si>
    <t>Odstranitev opuščenih obstoječih TK kablov in/ali ostale opreme v TK prostoru</t>
  </si>
  <si>
    <t>V ŽP in podhodu.</t>
  </si>
  <si>
    <t>10-parna ločilna letvica LSA-PLUS 2/10 tip KRONE z nosilcem za gumbaste odvodnike in z odvodniki 230 V (5A/5kA)</t>
  </si>
  <si>
    <t>Na SKS.</t>
  </si>
  <si>
    <t>Dodatek za 10-parno ločilno letvico LSA-PLUS 2/10 tip KRONE za debelino žil do 1,4 mm</t>
  </si>
  <si>
    <t>Tipski temelj glavnega signala.</t>
  </si>
  <si>
    <t>Rezervna postavka, če obstoječi ni ustrezen.</t>
  </si>
  <si>
    <t>Drobni montažni material za zaključitev kabla</t>
  </si>
  <si>
    <t>Upoštevano v ceni zaključitve kabla.</t>
  </si>
  <si>
    <t>Zaključitev obstoječega ali novega kabla na SVTK napravi, vključno z uvlečenjem in tesnjenjem kabla (signal, števec osi, izolirka, tirni magnet, telefonska omara, …), kos za napravo</t>
  </si>
  <si>
    <t>Zaključitev obstoječega ali novega kabla v SVTK kabelski omari, vključno z uvlečenjem in tesnjenjem kabla (omara, razdelilec, …), kos za omaro</t>
  </si>
  <si>
    <t>RO2, RO2 nova, KO, KR, ROGK</t>
  </si>
  <si>
    <t>Montaža kabla od uvodnega kabelskega jaška do tehničnega prostora in ranžiranje na letvico ali vrstne sponke 
- dolžine do 20 m</t>
  </si>
  <si>
    <t>ŽP, BH, podhod, kontejner</t>
  </si>
  <si>
    <t>Izvedba povezav med dovodnimi in odvodnimi TK kabli na SKS stojalu ali na MDF delilniku v kabelskem ali TK prostoru postaje, vključno z izdelavo potrebne montažne dokumentacije za izvedbo TK povezav</t>
  </si>
  <si>
    <t>V TKp ŽP (prizidek ŽP).</t>
  </si>
  <si>
    <t>V TK2p ŽP (klet ŽP).</t>
  </si>
  <si>
    <t>Izvedba povezav med dovodnimi TK kabli na SKS stojalu ali na MDF delilniku in TK opremo v TK prostoru, vključno z izdelavo potrebne montažne dokumentacije za izvedbo TK povezav</t>
  </si>
  <si>
    <t>Električne meritve vseh novih kablov (SV, TK, EE, …), položene dolžine, končne meritve, z izdelavo merilne dokumentacije - komplet za celoten odsek</t>
  </si>
  <si>
    <t>Električne meritve vseh obstoječih kablov (SV, TK, EE, …) po prestavitvi kabla, končne meritve z izdelavo merilne dokumentacije</t>
  </si>
  <si>
    <t>Upoštevano v ceni prestavitve kabla.</t>
  </si>
  <si>
    <t>Tipski betonski podstavek (temelj) za telefonsko omaro (TO)</t>
  </si>
  <si>
    <t>Rezervna postavka.</t>
  </si>
  <si>
    <t>Prestavitev obstoječe telefonske omare TO z opremo na zadosten odmik od osi tira, s kabelsko povezavo in temeljem, preizkus delovanja</t>
  </si>
  <si>
    <t>Demontaža in ponovna montaža telefonske omare z opremo in temeljem, priključitev in preizkus</t>
  </si>
  <si>
    <t>Odstranitev telefonske omare ali stebrička, s temeljem, odvoz v skladišče SVTK naprav ali na deponijo</t>
  </si>
  <si>
    <t>Prestavitev obstoječe kabelske omare z opremo in temeljem na novo lokacijo, priključitev in preizkus</t>
  </si>
  <si>
    <t>Odstranitev kabelske omare z opremo in temeljem, odvoz v skladišče SVTK naprav</t>
  </si>
  <si>
    <t>Prestavitev talnega kabelskega razdelilca (KR)</t>
  </si>
  <si>
    <t xml:space="preserve">Prestavitev in priključitev zvočnika in pripadajoče opreme na novo lokacijo, nov montažni material </t>
  </si>
  <si>
    <t>Na drog razsvetljave.</t>
  </si>
  <si>
    <t>Demontaža zvočnika (in nosilca) z droga, odvoz v skladišče SVTK naprav</t>
  </si>
  <si>
    <t>Za službeno ozvočenje.</t>
  </si>
  <si>
    <t>Odstranitev kovinskega droga za ozvočenje, vključno s temeljem, odvoz v skladišče SVTK naprav</t>
  </si>
  <si>
    <t>Demontaža vseh TK naprav na obstoječem otočnem peronu (telefoni, ure, zvočniki, omare, prikazovalniki, SOS stebrički, kartomati, …), odvoz v skladišče SVTK naprav, kos na peron</t>
  </si>
  <si>
    <t>Demontaža vseh TK naprav na obstoječem bočnem peronu (telefoni, ure, zvočniki, omare, prikazovalniki, SOS stebrički, …), odvoz v skladišče SVTK naprav, kos na peron</t>
  </si>
  <si>
    <t>Demontaža videokamere, IR reflektorja in pripadajoče montažne opreme (omara, konzola, …), odvoz v skladišče SVTK naprav</t>
  </si>
  <si>
    <t xml:space="preserve"> Za postajo. Za "garniture".</t>
  </si>
  <si>
    <t>Demontaža vseh videokamer in pripadajoče montažne opreme (omare, doze, kabli, konzole, drogovi, …), odvoz v skladišče SVTK naprav, kos na peron</t>
  </si>
  <si>
    <t>Na peronu. Za ŽIP.</t>
  </si>
  <si>
    <t>Demontaža vseh kablov za videokamere, IR reflektorje, odvoz v skladišče SVTK naprav ali na deponijo</t>
  </si>
  <si>
    <t>Za "garniture".</t>
  </si>
  <si>
    <t>Odstranitev kovinskega droga za videonadzor, vključno s temeljem, odvoz v skladišče SVTK naprav</t>
  </si>
  <si>
    <t>Demontaža in ponovna montaža kartomata z opremo in temeljem, priključitev in preizkus</t>
  </si>
  <si>
    <t>Prestavitev obstoječega števca osi z omarico in kabelskimi povezavami, izdelava nove ozemljitve, nastavitve in preizkus delovanja</t>
  </si>
  <si>
    <t>Za progo 50.</t>
  </si>
  <si>
    <t>Prestavitev tirnega magneta 1000/2000 Hz na novo lokacijo signala, vključno s kablom med tirnim magnetom in signalom, z novim montažnim materialom, nastavitve in preizkus delovanja, vključno z izolacijsko trdnostjo</t>
  </si>
  <si>
    <t>Prestavitev tirnega magneta 500 Hz in priključne omarice na novo lokacijo, vključno s kablom med tirnim magnetom in PO, z novim montažnim materialom, nastavitve in preizkus delovanja, vključno z izolacijsko trdnostjo</t>
  </si>
  <si>
    <t>Prestavitev TPO (tirne priključne omarice)</t>
  </si>
  <si>
    <t>Izdelava izolirnega lepljenega stika na tirnici, delo in material</t>
  </si>
  <si>
    <t>Priključitev izoliranih bakrenih vrvi 25 mm2, tip E in F za TPO (najava vlaka) ter umerjanje</t>
  </si>
  <si>
    <t>Prestavitev obstoječega premikalnega signala s kabelskimi povezavami, izdelava novega temelja in ozemljitve, priključitev in preizkus, odstranitev obstoječega temelja</t>
  </si>
  <si>
    <t>133L (147NV).</t>
  </si>
  <si>
    <t>Prestavitev obstoječega premikalnega signala s kabelskimi povezavami in temeljem, preizkus delovanja</t>
  </si>
  <si>
    <t>Prestavitev glavnega signala s kabelskimi povezavami, izdelava novega temelja in ozemljitve, nastavitve in preizkus delovanja, odstranitev obstoječega temelja</t>
  </si>
  <si>
    <t>K222. Za progo 50 je upoštevano v načrtu 3/6.</t>
  </si>
  <si>
    <t>Prestavitev obstoječe omare gretja kretnic z opremo in temeljem na novo lokacijo</t>
  </si>
  <si>
    <t>ROGK O.</t>
  </si>
  <si>
    <t>Demontaža in ponovna montaža števca osi in priključne omarice zaradi regulacije tira (do 3x), izključitev, priključitev, ustrezne meritve, nastavitve naprave in preizkus delovanja</t>
  </si>
  <si>
    <t>Demontaža in ponovna montaža tirnega magneta zaradi regulacije tira (do 3x), izključitev, priključitev, ustrezne meritve, nastavitve naprave in preizkus delovanja</t>
  </si>
  <si>
    <t>Demontaža in ponovna montaža povezave tirne priključne omarice (TPO) izolirke s tirnico in TPO zaradi regulacije tira (do 3x), izključitev, priključitev, ustrezne meritve in preizkus delovanja</t>
  </si>
  <si>
    <t>Regulacija oziroma prilagoditev kretniškega ali raztirniškega pogona zaradi regulacije tira (do 3x), ustrezne meritve in preizkus delovanja</t>
  </si>
  <si>
    <t>Izključitev in ponovna priključitev gretja kretnice in priključne omarice zaradi regulacije tira (do 3x), ustrezne meritve in preizkus delovanja</t>
  </si>
  <si>
    <t>Prilagoditev oziroma prestavitev premikalnega signala zaradi regulacije tira (do 3x), izključitev, priključitev, ustrezne meritve in preizkus delovanja</t>
  </si>
  <si>
    <t>Prilagoditev oziroma prestavitev glavnega ali mejnega tirnega signala zaradi regulacije tira (do 3x), izključitev, priključitev, ustrezne meritve in preizkus delovanja</t>
  </si>
  <si>
    <t>Začasno zapiranje in označitev kabelskih koncev zaradi regulacije tira (do 3x)</t>
  </si>
  <si>
    <t>Zajeto pri izključitvi naprave.</t>
  </si>
  <si>
    <t>Demontaža in ponovna montaža ozemljitvene vrvi med tirnico in SVTK napravo zaradi regulacije tira (do 3x)</t>
  </si>
  <si>
    <t>Vpihovanje obstoječega optičnega kabla v obstoječe in/ali novopoložene PE cevi na principu zračne blazine</t>
  </si>
  <si>
    <t>Pritrditev optičnega kabla in cevi ob steni kabelskega jaška, označitev kabla/cevi in obročkanje kabla v jašku z znakom za optični kabel "POZOR LASERSKI ŽAREK"</t>
  </si>
  <si>
    <t>Zajeto pri polaganju kabla.</t>
  </si>
  <si>
    <t>Izvedba tesnjenja med cevjo in optičnim kablom s termoskrčljivim materialom (cevi navlečemo na cevi pred vlečenjem kabla)</t>
  </si>
  <si>
    <t>Označitev obstoječega optičnega kabla v kabelskem jašku, koritu ali na mestu zaključitve</t>
  </si>
  <si>
    <t>Izvlečenje optičnega kabla iz PEHD cevi (predvidoma na principu zračne blazine), navitje kabla na boben</t>
  </si>
  <si>
    <t>Demontaža in ponovna montaža obstoječe optične kabelske spojke v kabelskem jašku, v prometu, vključno z izvedbo optičnih spojev z metodo varjenja do - 12 spojev</t>
  </si>
  <si>
    <t>Demontaža in ponovna montaža obstoječe optične kabelske spojke v kabelskem jašku, v prometu, vključno z izvedbo optičnih spojev z metodo varjenja do - 24 spojev</t>
  </si>
  <si>
    <t>Demontaža in ponovna montaža obstoječe optične kabelske spojke v kabelskem jašku, v prometu, vključno z izvedbo optičnih spojev z metodo varjenja do - 36 spojev</t>
  </si>
  <si>
    <t>Demontaža in ponovna montaža obstoječe optične kabelske spojke v kabelskem jašku, v prometu, vključno z izvedbo optičnih spojev z metodo varjenja do - 48 spojev</t>
  </si>
  <si>
    <t>Demontaža in ponovna montaža obstoječe optične kabelske spojke v kabelskem jašku, v prometu, vključno z izvedbo optičnih spojev z metodo varjenja do - 72 spojev</t>
  </si>
  <si>
    <t>Demontaža in ponovna montaža obstoječe optične kabelske spojke v kabelskem jašku, v prometu, vključno z izvedbo optičnih spojev z metodo varjenja do - 96 spojev</t>
  </si>
  <si>
    <t>Demontaža in ponovna montaža obstoječe optične kabelske spojke v kabelskem jašku, v prometu, vključno z izvedbo optičnih spojev z metodo varjenja do - 144 spojev</t>
  </si>
  <si>
    <t>Izdelava optične kabelske spojke, vključno z izvedbo optičnih spojev z metodo varjenja do 12 spojev</t>
  </si>
  <si>
    <t>Izdelava optične kabelske spojke, vključno z izvedbo optičnih spojev z metodo varjenja do 24 spojev</t>
  </si>
  <si>
    <t>Izdelava optične kabelske spojke, vključno z izvedbo optičnih spojev z metodo varjenja do 36 spojev</t>
  </si>
  <si>
    <t>Izdelava optične kabelske spojke, vključno z izvedbo optičnih spojev z metodo varjenja do 48 spojev</t>
  </si>
  <si>
    <t>Izdelava optične kabelske spojke, vključno z izvedbo optičnih spojev z metodo varjenja do 72 spojev</t>
  </si>
  <si>
    <t>Izdelava optične kabelske spojke, vključno z izvedbo optičnih spojev z metodo varjenja do 96 spojev</t>
  </si>
  <si>
    <t>Izdelava optične kabelske spojke, vključno z izvedbo optičnih spojev z metodo varjenja do 144 spojev</t>
  </si>
  <si>
    <t>Montaža optične kabelske spojke vertikalno v kabelskem jašku z nabavo univerzalnega montažnega materiala in nabava ter montaža nosilca za spojko v kabelskem jašku ter zaščita kabla proti poškodbam glodalcev z gibljivo samougasno cevjo, pritrditev cevi na steno jaška</t>
  </si>
  <si>
    <t>Prestavitev rezervne dolžine obstoječega optičnega kabla na principu zračne blazine; dolžina rezerve do 20 m</t>
  </si>
  <si>
    <t>Izvedba rezervne dolžine optičnega kabla v kabelskem jašku, zaščita kabla z gibljivo samougasno cevjo za zaščito proti glodavcem, dobava in montaža nosilca rezerve - dolžine do 2 x 20 m</t>
  </si>
  <si>
    <t>Izvedba rezervne dolžine optičnega kabla v kabelskem jašku, zaščita kabla z gibljivo samougasno cevjo za zaščito proti glodavcem, dobava in montaža nosilca rezerve - dolžine do 2 x 30 m</t>
  </si>
  <si>
    <t>Izvedba rezervne dolžine optičnega kabla v kabelskem jašku, zaščita kabla z gibljivo samougasno cevjo za zaščito proti glodavcem, dobava in montaža nosilca rezerve - dolžine do 3 x 30 m</t>
  </si>
  <si>
    <t>Izvedba rezervne dolžine optičnega kabla v kabelskem jašku, zaščita kabla z gibljivo samougasno cevjo za zaščito proti glodavcem, dobava in montaža nosilca rezerve - dolžine do 20 m</t>
  </si>
  <si>
    <t>Izvedba rezervne dolžine optičnega kabla v kabelskem jašku, zaščita kabla z gibljivo samougasno cevjo za zaščito proti glodavcem, dobava in montaža nosilca rezerve - dolžine do 50 m</t>
  </si>
  <si>
    <t>Izvedba rezervne dolžine optičnega kabla v kabelskem jašku, zaščita kabla z gibljivo samougasno cevjo za zaščito proti glodavcem, dobava in montaža nosilca rezerve - dolžine nad 50 m</t>
  </si>
  <si>
    <t>Demontaža obstoječega optičnega kabla iz TK prostora (do uvodnega jaška)</t>
  </si>
  <si>
    <t>Ponovni uvod obstoječega optičnega kabla v TK prostor  (do delilnika)</t>
  </si>
  <si>
    <t>Dobava in montaža kovinskih kabelskih lestev ali korit pod stropom v TK prostoru - širine 30 cm</t>
  </si>
  <si>
    <t>Uvod optičnega kabla v TK prostor - negorljiva rebrasta cev do premera 21/27 mm od uvoda v objekt (npr. kabelski jašek) do mesta zaključitve (optični delilnik), pritrditev cevi, tesnjenje cevi na obeh koncih</t>
  </si>
  <si>
    <t>Izvedba rezervne dolžine optičnega kabla v TK prostoru, z nosilcem za rezervo - dolžine do 20 m</t>
  </si>
  <si>
    <t>Izvedba rezervne dolžine optičnega kabla v TK prostoru, z nosilcem za rezervo - dolžine nad 20 m</t>
  </si>
  <si>
    <t>Izvedba rezervne dolžine optičnega kabla v TK prostoru (v dvojnem podu) - dolžine do 20 m</t>
  </si>
  <si>
    <t>Izvedba rezervne dolžine optičnega kabla v TK prostoru (v dvojnem podu) - dolžine nad 20 m</t>
  </si>
  <si>
    <t>Vmesni panel (za v omaro optičnih delilnikov)</t>
  </si>
  <si>
    <t>Vmesni panel (za urejanje priključnih kablov)</t>
  </si>
  <si>
    <t>Optična ranžirna kaseta za 12 zvarov</t>
  </si>
  <si>
    <t>V ceni spajanja.</t>
  </si>
  <si>
    <t>Prestavitev optičnega delilnika v drugo omaro oziroma v drug tehnični prostor</t>
  </si>
  <si>
    <t>Demontaža optičnega delilnika, odvoz v skladišče SVTK naprav.</t>
  </si>
  <si>
    <t>Zaključni optični kabel, FC-PC konektor (kos = 12 kablov v kompletu), s spajanjem</t>
  </si>
  <si>
    <t>Optični delilnik 19", s spojniki in ranžirnimi kasetami - do 24 LC spojnikov</t>
  </si>
  <si>
    <t>Optični delilnik 19", s spojniki in ranžirnimi kasetami - do 48 LC spojnikov</t>
  </si>
  <si>
    <t>Omara globine 30 cm ali 60 cm</t>
  </si>
  <si>
    <t>Optični delilnik 19", s spojniki in ranžirnimi kasetami - do 72 LC spojnikov</t>
  </si>
  <si>
    <t>Optični delilnik 19", s spojniki in ranžirnimi kasetami - do 96 LC spojnikov</t>
  </si>
  <si>
    <t>Zaključni optični kabel, LC konektor (kos = 12 kablov v kompletu), s spajanjem</t>
  </si>
  <si>
    <t>Priključni optični kabel, LC konektor</t>
  </si>
  <si>
    <t>Priključni optični kabel, za priključitev obstoječe optične opreme</t>
  </si>
  <si>
    <t>Prespajanje optičnih vlaken - do 24 vlaken</t>
  </si>
  <si>
    <t>Prespajanje optičnih vlaken - do 48 vlaken</t>
  </si>
  <si>
    <t>Prespajanje optičnih vlaken - do 72 vlaken</t>
  </si>
  <si>
    <t>Meritve na optičnem kablu na bobnu - do 12 vlaken</t>
  </si>
  <si>
    <t>Za obstoječi kabel.</t>
  </si>
  <si>
    <t>Meritve na optičnem kablu na bobnu - do 24 vlaken</t>
  </si>
  <si>
    <t>Meritve na optičnem kablu na bobnu - do 36 vlaken</t>
  </si>
  <si>
    <t>Meritve na optičnem kablu na bobnu - do 48 vlaken</t>
  </si>
  <si>
    <t>Meritve na optičnem kablu na bobnu - do 72 vlaken</t>
  </si>
  <si>
    <t>Meritve na optičnem kablu na bobnu - do 96 vlaken</t>
  </si>
  <si>
    <t>Meritve na optičnem kablu na bobnu - do 144 vlaken</t>
  </si>
  <si>
    <t>Meritve na optičnem kablu po polaganju (pred spajanjem) - do 12 vlaken</t>
  </si>
  <si>
    <t>Meritve na optičnem kablu po polaganju (pred spajanjem) - do 24 vlaken</t>
  </si>
  <si>
    <t>Meritve na optičnem kablu po polaganju (pred spajanjem) - do 36 vlaken</t>
  </si>
  <si>
    <t>Meritve na optičnem kablu po polaganju (pred spajanjem) - do 48 vlaken</t>
  </si>
  <si>
    <t>Meritve na optičnem kablu po polaganju (pred spajanjem) - do 72 vlaken</t>
  </si>
  <si>
    <t>Meritve na optičnem kablu po polaganju (pred spajanjem) - do 96 vlaken</t>
  </si>
  <si>
    <t>Meritve na optičnem kablu po polaganju (pred spajanjem) - do 144 vlaken</t>
  </si>
  <si>
    <t>Končne optične meritve na optičnem kablu z izdelavo merilne dokumentacije - do 12 vlaken</t>
  </si>
  <si>
    <t>Končne optične meritve na optičnem kablu z izdelavo merilne dokumentacije - do 24 vlaken</t>
  </si>
  <si>
    <t>Končne optične meritve na optičnem kablu z izdelavo merilne dokumentacije - do 36 vlaken</t>
  </si>
  <si>
    <t>Končne optične meritve na optičnem kablu z izdelavo merilne dokumentacije - do 48 vlaken</t>
  </si>
  <si>
    <t>Končne optične meritve na optičnem kablu z izdelavo merilne dokumentacije - do 72 vlaken</t>
  </si>
  <si>
    <t>Končne optične meritve na optičnem kablu z izdelavo merilne dokumentacije - do 96 vlaken</t>
  </si>
  <si>
    <t>Končne optične meritve na optičnem kablu z izdelavo merilne dokumentacije - do 144 vlaken</t>
  </si>
  <si>
    <t>Poseg v delovanje naprav sistema ETCS je dovoljen le pooblaščenim osebam! Natančno končno število in lokacije ETCS naprav določi nosilec varnostne naprave - THALES.</t>
  </si>
  <si>
    <t>Demontaža fiksne evrobalize, ustrezna označitev in odvoz v skladišče SVTK naprav</t>
  </si>
  <si>
    <t>Demontaža transparentne ali infill evrobalize in kabla do priključne ali LEU omarice, ustrezna označitev in odvoz v skladišče SVTK naprav</t>
  </si>
  <si>
    <t>Demontaža priključne omarice (PO) za transparentno ali infill evrobalizo</t>
  </si>
  <si>
    <t>Demontaža signalne ETCS omarice (LEU), ustrezna označitev in odvoz v skladišče SVTK naprav</t>
  </si>
  <si>
    <t xml:space="preserve">Uskladitev križanj z obstoječimi podzemnimi komunalnimi vodi </t>
  </si>
  <si>
    <t>* Za celoten odsek.
* Po dejansko dokazljivih stroških.</t>
  </si>
  <si>
    <t>Dobava in polaganje signalnega kabla SPZ 5 x 1,4</t>
  </si>
  <si>
    <t>Dobava in polaganje signalnega kabla SPZ 16 x 1,4</t>
  </si>
  <si>
    <t>Dobava in polaganje signalnega kabla SPZ 33 x 1,4</t>
  </si>
  <si>
    <t>Dobava in polaganje signalnega kabla SPZ 48 x 1,4</t>
  </si>
  <si>
    <t>Dobava in polaganje signalnega kabla SPZ 108 x 1,4</t>
  </si>
  <si>
    <t>Dobava in polaganje TK kabla TK 59 1x4x0,8 M</t>
  </si>
  <si>
    <t>Dobava in polaganje TK kabla TK 59 3x4x0,8 M</t>
  </si>
  <si>
    <t>Dobava in polaganje TK kabla TK 59 10x4x0,8 M</t>
  </si>
  <si>
    <t>Dobava in polaganje TK kabla TK 59 15x4x0,8 M</t>
  </si>
  <si>
    <t>Dobava in polaganje TK kabla TK 59 25x4x0,8 M</t>
  </si>
  <si>
    <t>Dobava in polaganje TK kabla TK 59 35x4x0,8 M</t>
  </si>
  <si>
    <t>Dobava in polaganje TK kabla TK 59 50x4x0,8 M</t>
  </si>
  <si>
    <t>Dobava in polaganje TK kablaTK 59 75x4x0,8 M</t>
  </si>
  <si>
    <t>Demontaža obstoječih kablov iz korit, cevi in prostorov</t>
  </si>
  <si>
    <t>ocenjena količina</t>
  </si>
  <si>
    <t>Kabelska oprema</t>
  </si>
  <si>
    <t xml:space="preserve">Hiška tip SŽ 02 z vtičnico, stikalom, razsvetljavo, električno priključno omarico RO KH, konzolami za pritrditev stenskih korit za pritrditev kablov, dvižno mizico in polico za dokumentacijo, prikjučki za ozemljitev, ozemljitveno zbiralko, izvedba tesnjenja uvodov, komplet </t>
  </si>
  <si>
    <t>Ureditev platoja na plavajočem temelju za hiško SŽ 02 z betonskim okvirjem v velikosti 2,84 m x 4,71 m  in betonskim platojem, z ureditvijo okolice in postavitvijo hiške z avtodvigalom</t>
  </si>
  <si>
    <t>Stensko kabelsko stojalo enostransko, 6 vertikal</t>
  </si>
  <si>
    <t>Vrstne sponke za SV naprave za povezavo zunanjih kablov na KKS -550 kos</t>
  </si>
  <si>
    <t>Dobava in montaža kabelske omare (AFK 5H) z vrstnimi sponkami</t>
  </si>
  <si>
    <t>KO 512, KO 515, 
KO 550, KO 551, KO 552</t>
  </si>
  <si>
    <t>Dobava in montaža kabelske omare (AFK 6H) z vrstnimi sponkami</t>
  </si>
  <si>
    <t>KO 509, KO 517</t>
  </si>
  <si>
    <t>Izdelava betonskih stojišč za KO</t>
  </si>
  <si>
    <t>Zapiranje kabelskih koncev</t>
  </si>
  <si>
    <t>Oznaka kabla s kovinskim trakom</t>
  </si>
  <si>
    <t>Dobava in montaža kabelske spojke za SV kable do 24x0,9</t>
  </si>
  <si>
    <t>Dobava in montaža kabelske spojke za SV kable od 24x0,9 do 61x0,9</t>
  </si>
  <si>
    <t>Dobava in montaža kabelske spojke za SV kable od 61x0,9 do 108x0,9</t>
  </si>
  <si>
    <t>Dobava in montaža kabelske spojke za TK kable do 10x4x0,8</t>
  </si>
  <si>
    <t>Dobava in montaža kabelske spojke za TK kable do 50x4x0,8</t>
  </si>
  <si>
    <t xml:space="preserve">Meritve kablov </t>
  </si>
  <si>
    <t>Označevanje KODZ</t>
  </si>
  <si>
    <t>Označevanje kabelskih razdelilcev</t>
  </si>
  <si>
    <t>Demontaža obstoječih KO</t>
  </si>
  <si>
    <t>Demontaža obstoječih KR</t>
  </si>
  <si>
    <t>Kabelske trase</t>
  </si>
  <si>
    <t>V enotni ceni posamezne postavke je upoštevano delo in ves potreben material, v kolikor pri posamezni postavki ni navedeno drugače.
Ostale kabelske trase in cevi so zajete v popisu načrta 3/5 Zaščita in prestavitev SV in TK naprav.</t>
  </si>
  <si>
    <t>Začasna položitev začasnih PEHD cevi premera 50 mm na pragove za položitev začasnih kablov, označitev cevi z opozorilnim trakom, po potrebi fiksiranje cevi; za končno stanje (v B fazi) odstranitev cevi (možnost ponovne uporabe)</t>
  </si>
  <si>
    <t>za ŠO tir3, ŠO tir4 in ŠO tir5</t>
  </si>
  <si>
    <t>Do 4x DWP rebrasta cev Ø 110 ali 125 mm med glavno kabelsko traso in kabelsko omaro, izkop in zasip jarka</t>
  </si>
  <si>
    <t>Dobava 14x DWP rebrastih cevi Ø 160 mm in izvedba uvoda v kabelsko hiško iz bližnjega kabelskega jaška, izkop in zasip jarka</t>
  </si>
  <si>
    <t>KHA2</t>
  </si>
  <si>
    <t>Dobava rebraste, upogljive elektroinštalcijske cevi za vgradnjo v vibriran beton, s polaganjem v opaž
- cev premera 32 mm.</t>
  </si>
  <si>
    <t>Dobava rebraste, upogljive elektroinštalcijske cevi za vgradnjo v vibriran beton, s polaganjem v opaž
- cev premera 40 mm.</t>
  </si>
  <si>
    <t>Izveba kabelske trase med kabelskim jaškom in signalnimi omaricami, iz cevi:
- 4xΦ63 (za LEU) + 4x 1xΦ63 + 2x 1xΦ32.
Dolžine do 2 m, zapiranje prostih cevi s toploskrčno kapo (npr. Raychem).</t>
  </si>
  <si>
    <t xml:space="preserve">Izdelava ozemljitve z izolirano jekleno Fe vrvjo 70 mm2, povezava na Rf trak 30x3,5 mm v peronu - povprečne razdalje do 20 m, meritev in preizkus. </t>
  </si>
  <si>
    <t>Faza B1: tiri od 11N-13N, tira 33 in 40</t>
  </si>
  <si>
    <t>Kombinirani tirni magnet 1000/2000 Hz s pritrdilnim materialom UIC 60, zaščitno cevjo in uvodom</t>
  </si>
  <si>
    <t>Signali: 
501, 201, K2501, K502, 331, 401, K332, K402, K111N, K121N, K131N, 62, 72, 812, 82, B1, B2, PB1, PB2</t>
  </si>
  <si>
    <t>Tirni magnet 500 Hz s pritrdilnim materialom UIC 60, zaščitno cevjo in uvodom</t>
  </si>
  <si>
    <t>B1, B2</t>
  </si>
  <si>
    <t>Prestavitev kombiniranega tirnega magneta 1000/2000 Hz s pritrdilnim materialom UIC 60, zaščitno cevjo in uvodom</t>
  </si>
  <si>
    <t>Kabel AG(St) GF 2x2x0,75</t>
  </si>
  <si>
    <t>Mali kabelski delilec 500 Hz</t>
  </si>
  <si>
    <t>Kabel A-2Y(st) Ybc 2x2x0,8</t>
  </si>
  <si>
    <t>PEHD cevi 2x50/4 mm pribite na prag</t>
  </si>
  <si>
    <t>Pritrditev cevi ali kabla na prag</t>
  </si>
  <si>
    <t>Demontaža obstoječih tirnih magnetov</t>
  </si>
  <si>
    <t>Demontaža obstoječega kretniškega pogona</t>
  </si>
  <si>
    <t>Demontaža obstoječega raztirniškega pogona</t>
  </si>
  <si>
    <t>Hidravlični kretniški pogon za normalni hod, s kontrolnim drogovjem za navadno kretnico - dobava in montaža</t>
  </si>
  <si>
    <t>29X, 37X, 39, 49, 102, 104, 106, 107, 109, 110, 103, 154A, 205X, 206X</t>
  </si>
  <si>
    <t>Hidravlični kretniški pogon za normalni hod, s kontrolnim drogovjem za križiščno kretnico - dobava in montaža</t>
  </si>
  <si>
    <t xml:space="preserve">141ab, 141cd </t>
  </si>
  <si>
    <t>Priprava kretnic za montažo pogona</t>
  </si>
  <si>
    <t>Priprava križiščne kretnice za montažo pogona</t>
  </si>
  <si>
    <t>Ležajni deli za kretniški pogon</t>
  </si>
  <si>
    <t>Ležajni deli za pogon križiščne kretnice</t>
  </si>
  <si>
    <t>Zaščita kretniškega pogona, obloga iz betonskih robnikov ali lesenih pragov</t>
  </si>
  <si>
    <t>Kretniški lik prelepljen z odsevno folijo</t>
  </si>
  <si>
    <t>MTS lik (slepi tir) prelepljen z odsevno folijo</t>
  </si>
  <si>
    <t>Štirilučni glavni svetlobni signal s kabelskim končnikom, signalnim kablom in betonskim temeljem, s signalno omarico, dobava in montaža</t>
  </si>
  <si>
    <t>Signali: 
501, K2501, 331, K332, K111N, K402, 302, 812</t>
  </si>
  <si>
    <t>Štirilučni glavni svetlobni signal s kabelskim končnikom, signalnim kablom in betonskim temeljem, s signalno omarico na zvišanem signalnem stebru, dobava in montaža</t>
  </si>
  <si>
    <t>Signali:
72, K131N, K502, 201, 401</t>
  </si>
  <si>
    <t>Štirilučni glavni svetlobni signal s kabelskim končnikom, signalnim kablom in betonskim temeljem, s signalno omarico na znižanem signalnem stebru, dobava in montaža</t>
  </si>
  <si>
    <t>Signali:
K121N, 82</t>
  </si>
  <si>
    <t>Štirilučni glavni svetlobni signal s kabelskim končnikom, signalnim kablom in betonskim temeljem, s signalno omarico, dobava in montaža B1 in B2</t>
  </si>
  <si>
    <t>Signali: 
B1, B2</t>
  </si>
  <si>
    <t>Svetlobni premikalni signal, dvolučni, s temeljem</t>
  </si>
  <si>
    <t>Signali:
107L, 109D, 109L, 110D, 110L, 1401, 1402, 140L, 141c, 141a, 1501, 1502, 154AL, 154AV, 205XD, 205XL, 206XD, 49D, 49L</t>
  </si>
  <si>
    <t>Svetlobni premikalni signal dvolučni, z rotirajočo konzolo in montažo na steber glavnega signala (rešitev kot na postaji Laško)</t>
  </si>
  <si>
    <t>Signal: 
154AV</t>
  </si>
  <si>
    <t>Trilučni ponavljalnik predsignaliziranja (štiri lučna glava) s kabelskim končnikom, signalnim kablom in betonskim temeljem, s signalno omarico, dobava in montaža PPB1 in PPB2</t>
  </si>
  <si>
    <t>Ponavljalnika predsignaliziranja: PPB1, PPB2</t>
  </si>
  <si>
    <t>Izdelava novega stojišča za B1, B2, K332, K2501, 812, PB1, PB2 (PPB1, PPB2) iz kibelnega betona C16/20 x0, Cl 02, Dmax16, z opornim zidom in ograjo iz inox jeklenih cevi</t>
  </si>
  <si>
    <t>Signali:
B1, PB1, B2, PB2, (PPB1, PPB2)</t>
  </si>
  <si>
    <t>Signali: 
201, K402</t>
  </si>
  <si>
    <t>Dopolnilni signal s signalno omarico SZ 21 Lj Šiška 
(dobava in montaža)</t>
  </si>
  <si>
    <t>DS B3, DS B4</t>
  </si>
  <si>
    <t>Dopolnilni signal s signalno omarico SZ 22 LJ Šiška (dobava in montaža)</t>
  </si>
  <si>
    <t>DS B1, DS B2</t>
  </si>
  <si>
    <t>Dopolnilni signal s signalno omarico SZ 23 Lj Šiška 
(dobava in montaža)</t>
  </si>
  <si>
    <t>Dopolnilni signal s signalno omarico SZ 21 Ljub. 
(dobava in montaža)</t>
  </si>
  <si>
    <t xml:space="preserve">DS K332/1, DS K302/1, DS K292/1, DS K322/1 ,DS K402/1, DS K502/1, DS B2, DS B1 </t>
  </si>
  <si>
    <t>Dopolnilni signal s signalno omarico SZ 22 Ljub. 
(dobava in montaža)</t>
  </si>
  <si>
    <t>DS PB1, DS PB2</t>
  </si>
  <si>
    <t>Dopolnilni signal s signalno omarico SZ 23 Ljub.
(dobava in montaža)</t>
  </si>
  <si>
    <t xml:space="preserve">DS K332/2, DS K302/2, DS K292/2, DS K322/2, DS 402/2, DS K502/2, DS B1, DS B2 </t>
  </si>
  <si>
    <t>Demontaža obstoječega premikalnega signala s temeljem</t>
  </si>
  <si>
    <t>Demontaža 4 lučnega svetlobnega signala s temeljem</t>
  </si>
  <si>
    <t>Odstranitev opuščenih TK kablov iz cevi ali korit; navitje kabla na boben, označitev kabla, odvoz v skladišče SVTK ali na deponijo - poškodovani ali neuporabni kabli</t>
  </si>
  <si>
    <t>Demontaža ozemljilne vrvi z objemkami in čeveljčki</t>
  </si>
  <si>
    <t>Demontaža obstoječih TPO s priključnimi vrvmi in dolgo prevezjo ter ozemljitvijo</t>
  </si>
  <si>
    <t>Izdelava ozemljitve z izolirano jekleno Fe vrvjo 70 mm2  na neizolirano tirnico - povprečne razdalje do 20 m - meritev in preizkus</t>
  </si>
  <si>
    <t>Izdelava ozemljitve  z izolirano jekleno Fe vrvjo 70mm2  na bližnji drog voznega voda - povprečne razdalje do 20 m - meritev in preizkus</t>
  </si>
  <si>
    <t>Faza B2: nova tira 9N in 10N</t>
  </si>
  <si>
    <t>Signal:
K101N</t>
  </si>
  <si>
    <t>Signal:
822</t>
  </si>
  <si>
    <t>Štirilučni glavni svetlobni signal s kabelskim končnikom, signalnim kablom in betonskim temeljem, s signalno omarico - uporabimo obstoječega</t>
  </si>
  <si>
    <t>Signal:
K91N</t>
  </si>
  <si>
    <t>Signali: 
132L</t>
  </si>
  <si>
    <t>Signali:
128L, 94NV</t>
  </si>
  <si>
    <t>Faza B3: nov tir 8N</t>
  </si>
  <si>
    <t>signal: K81N</t>
  </si>
  <si>
    <t>K81N</t>
  </si>
  <si>
    <t>Kabel AG(St) GF 2X2X0,75</t>
  </si>
  <si>
    <t>Svetlobni premikalni signal dvolučni, z rotirajočo konzolo in montažo na steber glavnega signala. (rešitev kot na postaji Laško)</t>
  </si>
  <si>
    <t>Signal: 
127c</t>
  </si>
  <si>
    <t>Izdelava ozemljitve  z izolirano jekleno Fe vrvjo 70 mm2  na neizolirano tirnico - povprečne razdalje do 20 m - meritev in preizkus</t>
  </si>
  <si>
    <t>Faza B5: izvozi iz tirov 8N-13N v "B" smeri</t>
  </si>
  <si>
    <t>Štirilučni glavni svetlobni signal s kabelskim končnikom, signalnim kablom in betonskim temeljem, s signalno omarico; dobava in montaža</t>
  </si>
  <si>
    <t>Signali:
82N, 92N, 132N</t>
  </si>
  <si>
    <t>Signali:
102N, 112N, 122N</t>
  </si>
  <si>
    <t>Signal: 
94NV</t>
  </si>
  <si>
    <t>Signali: 
822, 812</t>
  </si>
  <si>
    <t>Odstranitev opuščenih SPZ kablov iz cevi ali korit; navitje kabla na boben, označitev kabla, odvoz v skladišče SVTK ali na deponijo - poškodovani ali neuporabni kabli</t>
  </si>
  <si>
    <t>Signali:
214a, 208AV, 89NL, 84ND, 82ND, 76ND, 76NV, 88NV, 88ND, 95NV</t>
  </si>
  <si>
    <t>Izdelava novega stojišča iz kibelnega betona C16/20 x0, Cl 02, Dmax16, z opornim zidom in ograjo iz inox jeklenih cevi</t>
  </si>
  <si>
    <t>Signali:
88NV</t>
  </si>
  <si>
    <t>Faza C1: gradnja tirov 24N-28N in 5N-7N</t>
  </si>
  <si>
    <t>58N, 62N, 63N, 64N,
57N, 90N</t>
  </si>
  <si>
    <t>Demontaža 4. lučnega svetlobnega signala s temeljem</t>
  </si>
  <si>
    <t>Štirilučni glavni svetlobni signal s kabelskim končnikom, signalnim kablom in betonskim temeljem, s signalno omarico dobava in montaža</t>
  </si>
  <si>
    <t>Signali:
251N, 271N, 281N, 802</t>
  </si>
  <si>
    <t>Mejni tirni svetlobni signal s kabelskim končnikom, signalnim kablom in betonskim temeljem, s signalno omarico dobava in montaža</t>
  </si>
  <si>
    <t>Signali:
M1051, M242, M252, M1061, M262, M1071, M272, M282</t>
  </si>
  <si>
    <t>Dopolnilno kazalo SZ 68 s signalno omarico (odhodno kazalo), dobava in montaža</t>
  </si>
  <si>
    <t>Svetlobni premikalni signal, dvolučni, z temeljem</t>
  </si>
  <si>
    <t>Signali:
48L, 105L, 108L</t>
  </si>
  <si>
    <t>Dopolnilni signal s signalno omarico SZ 23 (dobava in montaža z vso opremo)</t>
  </si>
  <si>
    <t>Montiran na signale:
A1, A2, A3, A4 in A5</t>
  </si>
  <si>
    <t>Dopolnilni signal s signalno omarico SZ 20 (dobava in montaža z vso opremo)</t>
  </si>
  <si>
    <t xml:space="preserve">Demontaža dopolnilnega signala </t>
  </si>
  <si>
    <t>K292 - SZ 21, 
K292 - SZ 23,
K302 - SZ 21, 
K302 - SZ 23</t>
  </si>
  <si>
    <t>Prestavitev glavnega in premikalnega signala na novo stojišče, dobava in vgradnja stojišč</t>
  </si>
  <si>
    <t>Signala: 
K11/147NL,
K21/147ND</t>
  </si>
  <si>
    <t>Izdelava notranjih žičnih povezav v KHA2 za obstoječe SVn zaradi ukinitve BH III</t>
  </si>
  <si>
    <t>Robbel mehanska ključavnica</t>
  </si>
  <si>
    <t>K80N, K86N, K90N</t>
  </si>
  <si>
    <t>Novo označevanje glavnega signala</t>
  </si>
  <si>
    <t>Signala: 
261N, 241N</t>
  </si>
  <si>
    <t>Novo označevanje premikalnega signala</t>
  </si>
  <si>
    <t>Signala: 
147NL, 147ND</t>
  </si>
  <si>
    <t>Signal:
M282+SZ68</t>
  </si>
  <si>
    <t>Izdelava ozemljitve  z izolirano jekleno Fe vrvjo 70mm2  na neizolirano tirnico - povprečne razdalje do 20 m - meritev in preizkus</t>
  </si>
  <si>
    <t>Faza C2: gradnja tirov 23N in 3N-4N</t>
  </si>
  <si>
    <t>Kretnica: 
75N</t>
  </si>
  <si>
    <t>Signal: 
K222/K147NV</t>
  </si>
  <si>
    <t>Signal: 
M232</t>
  </si>
  <si>
    <t>Mejni tirni svetlobni signal s kabelskim končnikom, signalnim kablom, s signalno omarico, dobava in montaža (konzolna izvedba)</t>
  </si>
  <si>
    <t>Signal: 
M21</t>
  </si>
  <si>
    <t>Dobava in montaža nosilca mejnega tirnega signala in dopolnilenga kazala SZ 68 za pritrditev na peronski nadstrešek</t>
  </si>
  <si>
    <t>Signala:
M232, M21</t>
  </si>
  <si>
    <t>K133, K136, K138, 
K145</t>
  </si>
  <si>
    <t>31N, 41N</t>
  </si>
  <si>
    <t>PEHD cevi 2x50/4 mm pribita na prag</t>
  </si>
  <si>
    <t>Faza C3: izvozi iz tirov 2N-7N v "B" smeri</t>
  </si>
  <si>
    <t>Signali: 
22N, 32N, 42N, 52N, 62N, 72N</t>
  </si>
  <si>
    <t>Signali: 
M51, M1062, M71</t>
  </si>
  <si>
    <t>Signali: 
M1052, M61, M1072</t>
  </si>
  <si>
    <t xml:space="preserve">Dobava in montaža nerjavečega kovinskega nosilca (ograje s temeljem) za montažo signalnih omaric ob stebru nadstreška </t>
  </si>
  <si>
    <t>Signali: 
M1052, M1052, 
M1092 (D faza)</t>
  </si>
  <si>
    <t>Signali: 
79ND, 79NL, 78ND, 78NL, 77NV, 83NL</t>
  </si>
  <si>
    <t>Signali: 
82N/91NL
92N/89ND</t>
  </si>
  <si>
    <t>32N, 42N</t>
  </si>
  <si>
    <t>Demontaža mehanskih Robbel ključavnic</t>
  </si>
  <si>
    <t>K80N, K86N, K90N,
K133, K136, K138, K145</t>
  </si>
  <si>
    <t>Faza C6: gradnja tirov 21 in 22 ter tira 1N</t>
  </si>
  <si>
    <t>Demontaža 4. lučnega svetlobnega glavnega in mejnega tirnega signala s temeljem</t>
  </si>
  <si>
    <t>Mejni tirni svetlobni signal s kabelskim končnikom, signalnim kablom in betonskim temeljem, s signalno omarico, dobava in montaža</t>
  </si>
  <si>
    <t>Signali: 
M212, M222, M11</t>
  </si>
  <si>
    <t xml:space="preserve">Izdelava notranjih žičnih povezav v KHA2 za obstoječe SVn zaradi ukinitve obstoječih dovodnih kablov </t>
  </si>
  <si>
    <t>Mejni tirni svetlobni signal s kabelskim končnikom, signalnim kablom in betonskim temeljem na povišanem stebru, s signalno omarico dobava in montaža</t>
  </si>
  <si>
    <t>Signali:
M222</t>
  </si>
  <si>
    <t>Prilagoditev montažnih listov glede na izbrano opremo</t>
  </si>
  <si>
    <t>Opomba: Izvajalec mora za vse tesnilne sisteme proti požaru zagotoviti certifikate in teste o ustreznosti ter izdelati poročilo o izvedbi požarnega tesnjenja kabelskih odprtin in podati izjavo o izvedenih delih. Izvajalec mora predložiti dokazilo o usposabljanju s strani proizvajalca požarnega sistema in licenco FKC izdano s strani SZPV.</t>
  </si>
  <si>
    <t>Opomba: Pri kablih se upošteva dobava in polaganje kablov v PVC/DWP kabelsko kanalizacijo, PEHD cevi, kabelske police ali inštalacijske cevi.</t>
  </si>
  <si>
    <t>Dobava in polaganje kabla:
4-vlakenski optični kabel A-DQ(ZN)(SR)2Y 4xE9/125 0,25H18 LG BK G.657.A1.</t>
  </si>
  <si>
    <t>Dobava in polaganje kabla:
12-vlakenski optični kabel U-DQ(ZN)(SR)H 12xE9/125 0,25H18 LG BK G.657.A1, vsaj Cca s1 d2 a1 po CPR.</t>
  </si>
  <si>
    <t>Dobava in polaganje kabla:
TK 59 M 3x4x0,6</t>
  </si>
  <si>
    <t>Dobava in polaganje kabla:
TK 59 M 3x4x0,8.</t>
  </si>
  <si>
    <t>Dobava in polaganje kabla:
TK 59 GM 20x4x0,8.</t>
  </si>
  <si>
    <t>Dobava in polaganje kabla:
EE kabel NYBY-J 2x2,5 mm2.</t>
  </si>
  <si>
    <t>ozvočenje</t>
  </si>
  <si>
    <t>Dobava in polaganje kabla:
EE kabel NYBY-J 2x4 mm2.</t>
  </si>
  <si>
    <t>Dobava in polaganje kabla:
EE kabel NYBY-J 2x6 mm2.</t>
  </si>
  <si>
    <t>Dobava in polaganje kabla:
EE kabel NYBY-O 4x4 mm2.</t>
  </si>
  <si>
    <t>ozvočenje začasno</t>
  </si>
  <si>
    <t>Dobava in polaganje kabla:
EE kabel NYBY-J 5x2,5 mm2.</t>
  </si>
  <si>
    <t>ure</t>
  </si>
  <si>
    <t>Dobava in polaganje kabla:
EE kabel NYBY-J 3x4 mm2.</t>
  </si>
  <si>
    <t>Dobava in polaganje kabla:
EE kabel NYBY-J 3x6 mm2.</t>
  </si>
  <si>
    <t>Dobava in polaganje kabla:
EE kabel NYBY-J 3x10 mm2.</t>
  </si>
  <si>
    <t>Dobava in polaganje kabla:
EE kabel NYM-J 3x1,5 mm², Eca po CPR.</t>
  </si>
  <si>
    <t>Dobava in polaganje kabla:
EE kabel NYM-J 5x1,5 mm², Eca po CPR.</t>
  </si>
  <si>
    <t>Dobava in polaganje kabla:
EE kabel NHXMH-J 3x2,5 mm², Cca s1 d2 a1 po CPR.</t>
  </si>
  <si>
    <t>Dobava in polaganje kabla:
EE kabel N2XH-J 3x4 mm², Cca s1 d2 a1 po CPR.</t>
  </si>
  <si>
    <t>Dobava in polaganje kabla:
EE kabel N2XH-J 3x6 mm², Cca s1 d2 a1 po CPR.</t>
  </si>
  <si>
    <t>Dobava in polaganje kabla:
EE kabel N2XH-J 3x10 mm², Cca s1 d2 a1 po CPR.</t>
  </si>
  <si>
    <t>Dobava in polaganje kabla:
EE kabel N2XH-J 3x16 mm², Cca s1 d2 a1 po CPR.</t>
  </si>
  <si>
    <t>Dobava in polaganje kabla:
EE kabel LiHCH 2x2,5 mm², Cca s1 d2 a1 po CPR.</t>
  </si>
  <si>
    <t>PU podhod</t>
  </si>
  <si>
    <t>Dobava in polaganje kabla:
EE kabel LiHCH 2x4 mm², Cca s1 d2 a1 po CPR.</t>
  </si>
  <si>
    <t>PU pod nadhodom, PU v nadhodu</t>
  </si>
  <si>
    <t>Dobava in polaganje kabla:
J-H(St)H 10X2X0,8, Cca s1 d2 a1 po CPR.</t>
  </si>
  <si>
    <t>Dobava in polaganje kabla:
STP 4x2 kat. 6, Cca s1 d2 a1 po CPR.</t>
  </si>
  <si>
    <t>Dobava in polaganje kabla:
zunanji S/FTP 4x2 kategorije 7.</t>
  </si>
  <si>
    <t>Izvlečenje obstoječega kabla TK 59 3x4x0,6 M iz kabelske kanalizacije in ponovno polaganje kabla v kabelsko kanalizacijo</t>
  </si>
  <si>
    <t>TS Kr106</t>
  </si>
  <si>
    <t>Uvod, zapiranje in zaključitev EE kabla na napravi, razdelilni omari ali napajalnem sistemu TK prostora.</t>
  </si>
  <si>
    <t>Uvod, zapiranje in zaključitev TK/TD kabla na napravi, v  kabelski omari ali TK prostoru, do 5x4 ali 10x2.</t>
  </si>
  <si>
    <t>Uvod, zapiranje in zaključitev TK/TD kabla na napravi, v  kabelski omari ali TK prostoru, do 20x4 ali 40x2.</t>
  </si>
  <si>
    <t>Dobava in montaža kabelske spojke na TK/TD kablu do 5x4.</t>
  </si>
  <si>
    <t>Dobava in montaža odcepne kabelske spojke na TK/TD kablu 50x4.</t>
  </si>
  <si>
    <t>Dobava in montaža razdelilne nadometne doze, min. IP55, z uvodnicami in sponkami za izdelavo odcepa, montaža na steno kabelskega jaška.</t>
  </si>
  <si>
    <t>Peronske ure, ozvočenje.</t>
  </si>
  <si>
    <t>Dobava in montaža razdelilne nadomentne doze, IP68, z uvodnicami in sponkami za izdelavo odcepa, montaža na konstrukcijo začasnega perona.</t>
  </si>
  <si>
    <t>Za peronske ure na začasnih peronih zaradi prehoda iz 2,5 mm2 na 1,5 mm2.</t>
  </si>
  <si>
    <t>Dobava in montaža razdelilne doze z vrstnimi sponkami in uvodnicami za prespojitev do 6 parov kablov do 3x10 mm2. Montaža na steno ali v spuščeni strop.</t>
  </si>
  <si>
    <t>Dobava in montaža razdelilne doze z vrstnimi sponkami in uvodnicami za prespojitev do 3 parov kablov do 3x10 mm2. Montaža na steno dvižnega jaška.</t>
  </si>
  <si>
    <t>Dobava konektorja RJ45 in zaključevanje S/FTP kabla kat. 7 na konektorju.</t>
  </si>
  <si>
    <t>Dobava konektorja RJ45 in zaključevanje STP kabla kat. 6 na konektorju.</t>
  </si>
  <si>
    <t>Zaključevanje optičnih inštalacij, dobava zaključnega kabla z LC konektorjem in izdelavo spoja, 
1 kos = 1 vlakno</t>
  </si>
  <si>
    <t>Prestavitev obstoječega kabla v spuščenem stropu podhodu s pomočjo predvidene rezervne dolžine kabla, kpl za posamezno fazo gradnje podhoda.</t>
  </si>
  <si>
    <t>Začasna povezava med PROTK_LJ_PE_0702 in TK1S podhod.
Obstoječa povezava LED Pr5, Pr6.</t>
  </si>
  <si>
    <t>Izdelava optične kabelske spojke, vključno z izvedbo optičnih spojev z metodo varjenja do 12 spojev.</t>
  </si>
  <si>
    <t>Začasno stanje - obstoječa povezava LED Pr5, Pr6.</t>
  </si>
  <si>
    <t>Polaganje predhodno demontiranega 8-vlakenskega optičnega kabla v spuščeni strop podhoda.</t>
  </si>
  <si>
    <t>Meritve optičnega kabla (na bobnu, položene dolžine, končne) z izdelavo merilnega poročila
- 4-vlakenski optični kabel.</t>
  </si>
  <si>
    <t>Meritve optičnega kabla (na bobnu, položene dolžine, končne) z izdelavo merilnega poročila
- 12-vlakenski optični kabel.</t>
  </si>
  <si>
    <t>Električne meritve na energetskih kablih na bobnu, položene dolžine, končne, z izdelavo merilnega poročila - kpl za vse nove kable.</t>
  </si>
  <si>
    <t>Električne meritve na bakrenih telekomunikacijskih kablih (TK, TD …), na bobnu, položene dolžine, končne, z izdelavo merilnega poročila - kpl za vse nove kable.</t>
  </si>
  <si>
    <t>Odstranitev začasnih kovinskih kablov iz cevi ali korit; navitje kabla na boben, označitev kabla, odvoz v skladišče SVTK - nepoškodovani in tudi po opravljenih meritvah ustrezni kabli, vključno z meritvami.</t>
  </si>
  <si>
    <t>Ocenjena količina - 90% kablov.</t>
  </si>
  <si>
    <t>Odstranitev začasnih optičnih kablov iz cevi ali korit; navitje kabla na boben, označitev kabla, odvoz v skladišče SVTK - nepoškodovani in tudi po opravljenih meritvah ustrezni kabli, vključno z meritvami.</t>
  </si>
  <si>
    <t>Odstranitev začasnih kablov iz cevi ali korit; navitje kabla na boben, označitev kabla, odvoz v skladišče SVTK ali na deponijo - poškodovani ali neuporabni kabli.</t>
  </si>
  <si>
    <t>Ocenjena količina - 10 % kablov.</t>
  </si>
  <si>
    <t>Meritve parametrov kabelskih FTP povezav in izdaja protokolov.</t>
  </si>
  <si>
    <t>Označitev vseh kablov v kabelskih jaških, tehničnih prostorih, omarah, kabelskih policah.</t>
  </si>
  <si>
    <t>Tesnjenje med vsemi kabli in cevmi v kabelskem jašku, kpl za postajo.</t>
  </si>
  <si>
    <t>Opomba: Odstranitev obstoječih opuščenih kablov ozvočenja, prikazovalnikov, peronskih ur zajeto v načrtu št. 3/5.</t>
  </si>
  <si>
    <t>Dobava in polaganje kabla:
EE kabel NYBY-O 4x2,5 mm2.</t>
  </si>
  <si>
    <t>Dobava in polaganje kabla:
EE kabel NYBY-O 4x6 mm2.</t>
  </si>
  <si>
    <t>Dobava in polaganje kabla:
EE kabel NHXH-J FE180 E30 5G2,5 mm2.</t>
  </si>
  <si>
    <t>Dobava in polaganje kabla:
EE kabel NHXH-J FE180 E30 5G6 mm2.</t>
  </si>
  <si>
    <t>Dobava in polaganje kabla:
EE kabel NYBY-J 3x2,5 mm2.</t>
  </si>
  <si>
    <t>Dobava in polaganje kabla:
EE kabel NHXMH-J 3x1,5 mm², Cca s1 d2 a1 po CPR.</t>
  </si>
  <si>
    <t>Dobava in polaganje kabla:
EE kabel NHXMH-J 5x2,5 mm², Cca s1 d2 a1 po CPR.</t>
  </si>
  <si>
    <t>Izvlečenje obstoječega energetskega kabla do 5x2,5 mm2 iz kabelske kanalizacije in ponovno polaganje kabla v kabelsko kanalizacijo.</t>
  </si>
  <si>
    <t>Izvlečenje obstoječega energetskega kabla do 5x6 mm2 iz kabelske kanalizacije in ponovno polaganje kabla v kabelsko kanalizacijo.</t>
  </si>
  <si>
    <t>Izvlečenje obstoječega energetskega kabla do 5x10 mm2 iz kabelske kanalizacije in ponovno polaganje kabla v kabelsko kanalizacijo.</t>
  </si>
  <si>
    <t>Izvlečenje obstoječega optičnega kabla do 12xSM iz kabelske kanalizacije in ponovno polaganje kabla v kabelsko kanalizacijo.</t>
  </si>
  <si>
    <t xml:space="preserve">Polaganje starorabnega kabla manjših dimenzij v cevno kabelsko kanalizacijo ali kabelska korita (kot npr. NYBY 3x2,5 mm2, zunanji S/FTP) </t>
  </si>
  <si>
    <t>Možnost uporabe starorabnih kablov za začasni peron 3.</t>
  </si>
  <si>
    <t>Dobava in montaža kabelske spojke na EE kablu do 5x2,5.</t>
  </si>
  <si>
    <t>Dobava in montaža kabelske spojke na EE kablu do 5x6.</t>
  </si>
  <si>
    <t>Dobava in montaža kabelske spojke na EE kablu do 5x10.</t>
  </si>
  <si>
    <t>Dobava in montaža razdelilne omarice z 120 vrstnimi sponkami 2,5 do 6 mm2 z uvodnicami za prespojitev do 24 parov kablov. Montaža na steno dvižnega jaška.</t>
  </si>
  <si>
    <t>Opomba: V popisu so zajete lokalne kabelske TK trase. Skupne trase SVTK so zajete v načrtu št. 3/5.</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</si>
  <si>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- 2x DWP (upogljiva) cev premera 50 mm.</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</si>
  <si>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- 3x DWP (upogljiva) cev premera 50 mm.</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</si>
  <si>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- 4x DWP (upogljiva) cev premera 63 mm.</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</si>
  <si>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- 4x DWP (upogljiva) cev premera 63 mm + 2x DWP (upogljiva) cev premera 32 mm.</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</si>
  <si>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- 1x DWP (upogljiva) cev premera 125 mm</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</si>
  <si>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- 2x DWP (upogljiva) cev premera 125 mm + PEHD cev premera 2x50</t>
  </si>
  <si>
    <t>Izdelava začasne kabelske kanalizacije iz PVC, DWP ali alkaten cevi. Obseg del: Dobava in polaganje cevi na teren pod začasni (lesen) peron, po končanih delih odstranitev cevi:
- 2x DWP (upogljiva) cev premera 125 mm + PEHD cev premera 2x50</t>
  </si>
  <si>
    <t>Začasni peroni 1, 2, 3.</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</si>
  <si>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- 3x DWP (upogljiva) cev premera 125 mm</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</si>
  <si>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- 4x DWP (upogljiva) cev premera 125 mm + 2x PEHD cev premera 2x50.</t>
  </si>
  <si>
    <t>Izdelava lokalne kabelske kanalizacije iz PVC, DWP ali alkaten cevi v zemljišču 50% III. in 50 % IV. ktg. Obseg del: izkop jarka, izdelava podloge za cevi iz peska granulacije 4-8 mm, dobava in polaganje cevi, dobava in vgraditev distančnikov, dobava in polaganje opozorilnega traku, obbetoniranje cevi z betonom C12/15 v višini 10 cm nad zgornjim temenom cevi, zasip jarka z utrjevanjem po slojih in odvoz odvečnega materiala in ureditev okolice:
- 6x DWP (upogljiva) cev premera 125 mm + 2x PEHD cev premera 2x50.</t>
  </si>
  <si>
    <t>Izveba kabelske trase med kabelskim jaškom in stebrom nadstrešnice, izkop, izdelava podloge za cevi iz peska granulacije 4-8 mm, polaganje cevi, dobava in polaganje opozorilnega traku, obbetoniranje cevi z betonom C12/15 v višini 10 cm nad zgornjim temenom cevi, zasip jarka z utrjevanjem. Razadalja trase do 1 m. 
Dobava inštalacijskih cevi je upoštevana v ločenih postavkah.</t>
  </si>
  <si>
    <t>Izveba kabelske trase med kabelskim jaškom in stebrom nadstrešnice, izkop, izdelava podloge za cevi iz peska granulacije 4-8 mm, polaganje cevi, dobava in polaganje opozorilnega traku, obbetoniranje cevi z betonom C12/15 v višini 10 cm nad zgornjim temenom cevi, zasip jarka z utrjevanjem. Razadalja trase do 5 m. 
Dobava inštalacijskih cevi je upoštevana v ločenih postavkah.</t>
  </si>
  <si>
    <t>Izveba kabelske trase med kabelskim jaškom in stebrom nadstrešnice, izkop, izdelava podloge za cevi iz peska granulacije 4-8 mm, polaganje cevi, dobava in polaganje opozorilnega traku, obbetoniranje cevi z betonom C12/15 v višini 10 cm nad zgornjim temenom cevi, zasip jarka z utrjevanjem. Razadalja trase do 10 m. 
Dobava inštalacijskih cevi je upoštevana v ločenih postavkah.</t>
  </si>
  <si>
    <t>Izveba kabelske trase med kabelskim jaškom in stebrom razsvetljave, izkop, izdelava podloge za cevi iz peska granulacije 4-8 mm, dobava in polaganje DWP (upogljive) cevi premera 90 mm, dobava in polaganje opozorilnega traku, obbetoniranje cevi z betonom C12/15 v višini 10 cm nad zgornjim temenom cevi, zasip jarka z utrjevanjem. Razadalja trase do 1 m.</t>
  </si>
  <si>
    <t>Izveba kabelske trase med kabelskim jaškom in stebrom razsvetljave, izkop, izdelava podloge za cevi iz peska granulacije 4-8 mm, dobava in polaganje DWP (upogljive) cevi premera 90 mm, dobava in polaganje opozorilnega traku, obbetoniranje cevi z betonom C12/15 v višini 10 cm nad zgornjim temenom cevi, zasip jarka z utrjevanjem. Razadalja trase do 5 m.</t>
  </si>
  <si>
    <t>Dobava in polaganje valjanca Rf 30x3,5 mm v traso kabelske kanalizacije.</t>
  </si>
  <si>
    <t>Dobava in montaža Rf križne sponke v kabelskih jaških za ozemljitev prevodnih mas kot so stebri, ograje, naprave, obvestilne table na peronu in podobno.</t>
  </si>
  <si>
    <t>Dodatek za obbetoniranje kabelske trase z betonom C25/30 pri prečkanju tirov. Vradnja trase se izvede pred zgornjim ustrojem tira.</t>
  </si>
  <si>
    <t>Dobava in zaščita prazne položene cevi z Raychem ali ustrezno drugo toploskrčno kapo.</t>
  </si>
  <si>
    <t>Dobava DWP (gibljive) zaščitne cevi premera 75 mm in položitev na teren ali zaščitno ograjo, po končanih demontaža in odvoz cevi.</t>
  </si>
  <si>
    <t>Začasno ozvočenje - peron 4.</t>
  </si>
  <si>
    <t>Izdelava tipskega armiranobetonskega kabelskega jaška zunanje razsvetljave (tip C), svetlih mer 0,6x0,6x0,85 m, s potopljenim nerjavečim pokrovom, kpl z materialom.</t>
  </si>
  <si>
    <t>Izdelava tipskega armiranobetonskega kabelskega jaška zunanje razsvetljave (tip C), svetlih mer 0,6x0,6x0,85 m, z litoželeznim pokrovom SŽ 600 x 600 mm, B125 po SIST EN 124-2, kpl z materialom.</t>
  </si>
  <si>
    <t>Izdelava kabelskega jaška iz betonske cevi BC Ø 1000 mm, globine 1 m, z litoželeznim pokrovom SŽ 600 x 600 mm, B125 po SIST EN 124-2, kpl z materialom.</t>
  </si>
  <si>
    <t>Dodatek za izdelavo kabelskega jaška na obstoječi kabelski trasi.</t>
  </si>
  <si>
    <t>Dodatek za izdelavo kabelskega jaška na asfaltirani površini (obstoječi peron), rezanje in odvoz asfaltirane povrišine ter vzpostavitev obstoječega stanja (zapolnitev z betonom).</t>
  </si>
  <si>
    <t>Izdelava kabelskega uvoda v obstoječ kabelski jašek z obdelavo odprtin za do 3x cev premera 125 mm.</t>
  </si>
  <si>
    <t>Dobava in montaža perforiranega pocinkanega kabelskega kanala 100 x 60 mm s pokrovom in  izenačitvijo potencialov.Stenska montaža z vijačenjem.</t>
  </si>
  <si>
    <t>začasna povezava na stopnišču bočnega perona</t>
  </si>
  <si>
    <t>Dobava rebraste, upogljive elektroinštalcijske cevi za vgradnjo v vibriran beton, s polaganjem v opaž
- cev premera 25 mm.</t>
  </si>
  <si>
    <t>Dobava in vgradnja razvodne elektroinštalacijske doze s pokrovom, IP 55, vgradnja podometno, s sponkami, dimenzij cca 19x14x7 cm.</t>
  </si>
  <si>
    <t>Dobava in polaganje zaščitne samougasne cevi odporne na UV sevanje (premer cevi prilagoditi premeru kabla).</t>
  </si>
  <si>
    <t>med napravo in kabelsko polico, zaščita kablov v TK prostoru ipd.</t>
  </si>
  <si>
    <t>Dobava in uvlačenje PEHD cevi ø40 v (delno zasedeno) cev kabelske kanalizacije</t>
  </si>
  <si>
    <t>Predvideno na relaciji KJ40 - KJP7.1 - KJP1.4 - KJP1.3.</t>
  </si>
  <si>
    <t>Dobava in uvlačenje PEHD cevi 2xø50 v (delno zasedeno) cev kabelske kanalizacije</t>
  </si>
  <si>
    <t>Predvideno na relacijah 
KJP7.5 - KJP6.4; 
KJP1.4 - KJP1.5;
KJP1.7 - KJP6.7 - KJ P6.6 - KJ P6.6a - KJP6.6b - UKJP6.6c;
UKJ P1.9 - UKJ P6.9.</t>
  </si>
  <si>
    <t>Dobava ravnih cevnih plastičnih spojk za PEHD cevi ø40 mm in izvedbo spoja.</t>
  </si>
  <si>
    <t>Dobava ravnih cevnih plastičnih spojk za PEHD cevi in izvedbo spoja za prehod iz ø50 mm na ø40 mm.</t>
  </si>
  <si>
    <t>Dobava ravnih cevnih plastičnih spojk za PEHD cevi ø50 mm in izvedbo spoja.</t>
  </si>
  <si>
    <t>Izvedba tesnjenja med kabli in PEHD cevjo.</t>
  </si>
  <si>
    <t>Dobava slepih zaščitnih čepov za PEHD cevi, različni premeri.</t>
  </si>
  <si>
    <t>Dobava in predaja upravljavcu ustreznega orodja za odpiranje "potopljenega" pokrova kabelskega jaška v peronu, kpl.</t>
  </si>
  <si>
    <t>Izvedba vertikalnega dviga kabla v vertikalnem komunalnem jašku nadhoda in pritrditev kablov na kabelske lestve, 1 kos = 1 kabel, do 25 m.</t>
  </si>
  <si>
    <t>Ozvočenje</t>
  </si>
  <si>
    <t xml:space="preserve">Dobava in montaža zvočniške troblje 100V/20-10-5-2,5W s priključno dozo IP66, vključno z nosilcem in montažo na steber razsvetljave. </t>
  </si>
  <si>
    <t>Začasna perona 1 in 2.</t>
  </si>
  <si>
    <t xml:space="preserve">Montaža zvočniške troblje s priključno dozo IP66 in nosilcem na steber razsvetljave. </t>
  </si>
  <si>
    <t>Začasni peron 3.</t>
  </si>
  <si>
    <t>Dobava in montaža zvočnika za zunanjo montažo. 
EN-54, 100V, 60 W nadometni zvočnik ima vgrajen ima 5,25-palčni nizkotonec in 1-palčni koaksialni visokotonec. Disperzija zvoka 135° konično. Zvočnik zagotavlja frekvenčno območje 65 Hz – 20 kHz z Bose sistemom disperzije zvoka. Proti prašna in vodoodporna zaščite je IP55 za zunanjo uporabo, kot n.pr. BOSE DesignMax DM5SE, nadgradni z montažo in montažnim priborom. 
Vključno z nosilcem za stensko montažo na steber nadstrešek z možnostjo nastavitve nagiba. Zvočnik in pritrdilna oprema barvana v barvi RAL 7016 mat.</t>
  </si>
  <si>
    <t>Dobava in montaža zvočnika za zunanjo montažo. 
EN-54, 100V, 60 W nadometni zvočnik ima vgrajen ima 5,25-palčni nizkotonec in 1-palčni koaksialni visokotonec. Disperzija zvoka 135° konično. Zvočnik zagotavlja frekvenčno območje 65 Hz – 20 kHz z Bose sistemom disperzije zvoka. Proti prašna in vodoodporna zaščite je IP55 za zunanjo uporabo, kot n.pr. BOSE DesignMax DM5SE, nadgradni z montažo in montažnim priborom. 
Vključno z nosilcem za stropno montažo na nadstrešek perona (v območju zavetišča) ali na oporni steber eskalatorja (nosilec prilagojen za montažo na poševnino) z možnostjo nastavitve nagiba. Zvočnik in pritrdilna oprema barvana v barvi RAL 7016 mat.</t>
  </si>
  <si>
    <t>Dobava in montaža zvočnika za zunanjo montažo. 
EN-54, 100V, 60 W nadometni zvočnik ima vgrajen ima 5,25-palčni nizkotonec in 1-palčni koaksialni visokotonec. Disperzija zvoka 135° konično. Zvočnik zagotavlja frekvenčno območje 65 Hz – 20 kHz z Bose sistemom disperzije zvoka. Proti prašna in vodoodporna zaščite je IP55 za zunanjo uporabo, kot n.pr. BOSE DesignMax DM5SE, nadgradni z montažo in montažnim priborom. 
Z nosilcem za montažo na steber razsvetljave, pritrditev z objemkami. Zvočnik in pritrdilna oprema barvana v barvi RAL 7016 mat.</t>
  </si>
  <si>
    <t>Dobava in montaža objemka za nameščanje elementov na steber razsvetljave, dvodelna, aluminij, izdelana po risbi arhitekture, prašno barvano mat RAL 7016 mat.</t>
  </si>
  <si>
    <t>Izdelava izvrtin za kable na kovinskih drogovih, protikorozijska zaščita, uvodnica in zaščitna cev 1m.</t>
  </si>
  <si>
    <t xml:space="preserve">Dobava zvočnika za zunanjo montažo. EN-54, 100V, 60 W nadometni zvočnik ima vgrajen ima 5,25-palčni nizkotonec in 1-palčni koaksialni visokotonec. Disperzija zvoka 135° konično. Zvočnik zagotavlja frekvenčno območje 65 Hz – 20 kHz z Bose sistemom disperzije zvoka. Proti prašna in vodoodporna zaščite je IP55 za zunanjo uporabo, kot n.pr. BOSE DesignMax DM5SE, nadgradni z montažnim priborom. Zvočnik in pritrdilna oprema barvana v barvi RAL 7016 mat. </t>
  </si>
  <si>
    <t>Rezervni material za upravljavca.</t>
  </si>
  <si>
    <t>Dobava in montaža 19'' ojačevalnika razreda D, 2x250 W kot npr. RCF UP 8502.</t>
  </si>
  <si>
    <t xml:space="preserve">Za začasno stanje. </t>
  </si>
  <si>
    <t>Dobava in motnaža releja 48V DC, 6A s podnožjem in nosilcem za vgradnjo v komunikacijsko omaro.</t>
  </si>
  <si>
    <t>Dobava in montaža predvajalnika glasbe, možnost vgradnje v telekomunikacijsko omaro. Možnost predvajanje internetnega radia, USB predvajalnik glasbe.</t>
  </si>
  <si>
    <t xml:space="preserve">Dobava in montaža procesorske enote z ojačevalnikom po standardu EN 54-16. Možnost sharnejvanje evakuacisjkih sporočil. Snemanje sporočil preko mikrofonske enote. CobraNet povezava, 8x120 W A/B 100V/70V, audio matrica 7x8 (digitalna matrica 40x1024), možnost hitre konfiguracije preko TS displaya. Vsaj 4 GB internega spomina za shranjevanje sporočil. 22 GPIO portov, ethernet prikluček 10/100Mbits Rezervno napajanje 24VDC, kot npr. NSC MILO 8120. </t>
  </si>
  <si>
    <t>Dobava in montaža ojačevalne enote po standardu EN 54-16. CobraNet povezava, 4x500 W A/B 100V/70V ali 2x1000 W, parametrični EQ, ethernet prikluček 10/100Mbits, frekvenčni razpon 80 - 20,000Hz +/-3dB, Rezervno napajanje 24VDC, kot npr. NSC MILO 4500E.</t>
  </si>
  <si>
    <t>Dobava in montaža mikrofonske postaje z 8 tipkami za 8 con z možnostjo razširitve na dodatne cone, programabilne tipke za proženje dogodkov/sporočil, callback funkcija, snemanje sporočil na glavno procesorsko enoto, kat. 6 povezava kot npr. NSC MSC-8B.</t>
  </si>
  <si>
    <t>Dobava in montaža programske ure za avtomatsko proženje sporočil, konfiguriranje preko PC, 4 kanalna, z možnostjo nastvaljanja dnevnega/tedenskega načina kot npr. HugoMuller SC95.47.</t>
  </si>
  <si>
    <t>Dobava in montaža polnilnika baterij za rezervno napajanje moči, 24V, 6 x 30A DC po EN 54-4 standardu, 6 izhodov, senzor temperature baterij, kontakti za možnost priklopa indikatorja alarmnih signalov, vodniki za povezavo s procesorjem in baterijami kot npr. Charger 6 - S04250-00.</t>
  </si>
  <si>
    <t>Doava in montaža baterije za rezervno napajanje procesorske enote in ojačevalnikov kapacitete 150 Ah, 12V s pridajačimi povezovalnimi vodniki za polnilec kot npr. X95850-10.</t>
  </si>
  <si>
    <t>Dobava in montaža audio optičnega konverterja.</t>
  </si>
  <si>
    <t>Dobava in montaža TCP/IP SIP vmesnika kompatibilen s cCS sistemom in DTMF krmiljenjem.</t>
  </si>
  <si>
    <t xml:space="preserve">Dobava 120 vrstnih sponk 2,5 - 6 mm2, vključno z montažno letvijo in montažo na hrbtno stran komunikacijske omare. </t>
  </si>
  <si>
    <t>Dobava letve z vtičnicami 230V AC za komunikacijsko omaro z montažo.</t>
  </si>
  <si>
    <t>Dobava in montaža komunikacijske omare 19", 800x800 mm s priborom za montažo komponent, ventilacijsko hlajena in predalom za dokumentacijo.</t>
  </si>
  <si>
    <t xml:space="preserve">Dobava 25 vrstnih sponk 4 mm2, vključno z montažno letvijo in montažo na glavni stenski delilnik. </t>
  </si>
  <si>
    <t>TKp glavni delilnik v CP Ljubljana</t>
  </si>
  <si>
    <t xml:space="preserve">Dobava 8 vrstnih sponk 4 mm2, vključno z montažno letvijo ter montaža v obstoječo kabelsko omaro RO2. </t>
  </si>
  <si>
    <t>Dobava in montaža prostostoječe kabelske razdelilne omare iz poliestra, IP54, s temeljnim podstavkom iz poliestra višine 1200 mm, izolacijsko montažno ploščo in tipsko ključavnico TK službe ter opremo:
- 80x vrstnih sponk 2,5 mm2 z izdelavo povezav</t>
  </si>
  <si>
    <t>RO1</t>
  </si>
  <si>
    <t>Izvedba cevne povezave prostostoječe omare s 3x DWP (gibljivo) cevjo premera 125 mm z bližnjim kabelskim jaškom. Izkop, izdelava podloge za cevi iz peska granulacije 4-8 mm, dobava in polaganje cevi, dobava in polaganje opozorilnega traku, obbetoniranje cevi z betonom C12/15 v višini 10 cm nad zgornjim temenom cevi, zasip jarka z utrjevanjem. Razadalja trase do 2 m.</t>
  </si>
  <si>
    <t>Demontaža zvočniške troblje z droga razsvetljave, z nosilcem in priključno dozo, z odvozom v skladišče SVTK.</t>
  </si>
  <si>
    <t>Demontaža zvočnika z odvozom v skladišče SVTK.</t>
  </si>
  <si>
    <t>Demontaža ojačevalnika s priključnimi kabli in odvozom v skladišče SVTK.</t>
  </si>
  <si>
    <t>Demontaža kabelske razdelilne omare z odvozom, kpl z ureditvijo okolice.</t>
  </si>
  <si>
    <t>Integracija ozvočenja v obstoječ sistem PIS, vključno z licencami.</t>
  </si>
  <si>
    <t>Posodobitve in nadgradnje obstoječega sistema PIS za avtomatsko napoved vlakov za postajo Ljubljana za vsa vmesna stanja in končno stanje - vizualno in zvočno obveščanje potnikov. Nadgradnja sistema PIS obsega nove funkacionalnosti za zvočno obveščanje potnikov.</t>
  </si>
  <si>
    <t>zajeto v poglavju 8.3.2</t>
  </si>
  <si>
    <t>Izdelava ali preureditev obstoječih povezav na kabelskih delilnikih, kabelskih omarah za vmesna (začasna) stanja in končno stanje.</t>
  </si>
  <si>
    <t>Povezovalni in drobni montažni material, izvedba tesnjenja uvodov.</t>
  </si>
  <si>
    <t>Ožičenje novega sistema, programiranje, uglaševanje sistema, šolanje uporabnikov, izdelava meritev - končno stanje.</t>
  </si>
  <si>
    <t>Ožičenje, parametriranje sistema - za vmesna stanja (podfaze).</t>
  </si>
  <si>
    <t>Dobava procesorske enote z ojačevalnikom po standardu EN 54-16. Možnost sharnejvanje evakuacisjkih sporočil. Snemanje sporočil preko mikrofonske enote. CobraNet povezava, 8x120 W A/B 100V/70V, audio matrica 7x8 (digitalna matrica 40x1024), možnost hitre konfiguracije preko TS displaya. Vsaj 4 GB internega spomina za shranjevanje sporočil. 22 GPIO portov, ethernet prikluček 10/100Mbits Rezervno napajanje 24VDC, kot npr. NSC MILO 8120. 
Vključno s pripadajočo programsko opremo, naprava mora biti skonfigurirana na enak način kot osnovna naprava v delovanju.</t>
  </si>
  <si>
    <t>Dobava ojačevalne enote po standardu EN 54-16. CobraNet povezava, 4x500 W A/B 100V/70V ali 2x1000 W, parametrični EQ, ethernet prikluček 10/100Mbits, frekvenčni razpon 80 - 20,000Hz +/-3dB, Rezervno napajanje 24VDC, kot npr. NSC MILO 4500E.</t>
  </si>
  <si>
    <t>Dobava polnilnika baterij za rezervno napajanje moči, 24V, 6 x 30A DC po EN 54-4 standardu, 6 izhodov, senzor temperature baterij, kontakti za možnost priklopa indikatorja alarmnih signalov, vodniki za povezavo s procesorjem in baterijami kot npr. Charger 6 - S04250-00.</t>
  </si>
  <si>
    <t>Dobava audio optičnega konverterja.</t>
  </si>
  <si>
    <t>Dobava TCP/IP SIP vmesnika kompatibilen s cCS sistemom in DTMF krmiljenjem.</t>
  </si>
  <si>
    <t>Konfiguracija sistema za nadzor nad delovanjem ozvočenja in Integracija sistema v obstoječ krovni nadzorni sistem (KNS) ter integracija s sistemom DDS (cCS), vključno s potrebno programsko opremo.</t>
  </si>
  <si>
    <t>Vizualno obveščanje</t>
  </si>
  <si>
    <t>Dobava in montaža dvostranskega tirnega LED prikazovalnika z zaščitnim ohišjem proti vandalizmu, IP65, dvovrstični, z višino znakov 120 mm.</t>
  </si>
  <si>
    <t>Dobava in montaža prostostoječega pokončnega centralnega enostranskega LCD prikazovalnika vsaj 46'', z zaščitnim ohišjem proti vandalizmu, IP54, izkop in izvedba armirano betonskega temelja.</t>
  </si>
  <si>
    <t>Izdelava armiranobetonskega temelja za prostostoječi pokončni LCD prikazovalnik, izkop, planiranje, izvedba armirano betonskega temelja, zasip in ureditev okolice, kpl.</t>
  </si>
  <si>
    <t>Dobava in montaža FeZn nosilca / konstrukcije za montažo LED prikazovalnika na betonski steber nadstrešnice, barvanje konstrukcije v RAL barvi prikazovalnika.</t>
  </si>
  <si>
    <t>Dobava in montaža FeZn nosilca / konstrukcije za montažo 2x LED prikazovalnika na betonski steber nadstrešnice, barvanje konstrukcije v RAL barvi prikazovalnika.</t>
  </si>
  <si>
    <t>Dobava in montaža zaščite proti pticam iz nerjavnega jekla na konstrukcijo prikazovalnika, barvano v RAL barvi prikazovalnika.</t>
  </si>
  <si>
    <t>Dobava in polaganje vodnika H07V-K 16mm²,  Ru/Ze v cev, razdalje do 10 m, zaključitev in priklop na napravo in trak Rf 30x3,5 mm, kpl z materialom.</t>
  </si>
  <si>
    <t>Dobava in vgradnja pocinkanega stebra z nosilno konstrukcijo za tirni prikazovalnik in strehico, montaža na sidrno ploščo, z izdelanimi luknjami za izvod kablov, odprtino za manipuliranje s kabli, kovinskimi uvodnicami, izdelava temelja in ozemljitvijo droga na pripravljeno ozemljilo kpl.</t>
  </si>
  <si>
    <t>Peron 7, začasna perona 1 in 2.</t>
  </si>
  <si>
    <t>Demontaža, skladiščenje in ponovna montaža LED prikazovalnika, vključno s stebrom.</t>
  </si>
  <si>
    <t>Izdelava armiranobetonskega temelja za steber LED prikazovalnika in ozemljitvijo stebra na pripravljeno ozemljilo.</t>
  </si>
  <si>
    <t>Demontaža tirnega LED prikazovalnik in odvozom v skladišče SVTK.</t>
  </si>
  <si>
    <t>Demontaža nosilca tirnega LED prikazovalnik z odvozom v skladišče SVTK.</t>
  </si>
  <si>
    <t>Demontaža stebra tirnega LED prikazovalnik z odvozom v skladišče SVTK.</t>
  </si>
  <si>
    <t>Demontaža prostostoječega LCD prikazovalnika z odvozom v skladišče SVTK.</t>
  </si>
  <si>
    <t>Demontaža (razbitje)armirano betonskega temelja prikazovalnika z odvozom na deponijo.</t>
  </si>
  <si>
    <t>Integracija vizualnega obveščanja potnikov v obstoječ sistem PIS, vključno z licencami.</t>
  </si>
  <si>
    <t>1 kos = 1 prikazovalnik</t>
  </si>
  <si>
    <t>Posodobitve in nadgradnje obstoječega sistema PIS za avtomatsko napoved vlakov za postajo Ljubljana za vsa vmesna stanja in končno stanje - vizualno in zvočno obveščanje potnikov.</t>
  </si>
  <si>
    <t>Izdelava detajlnih načrtov konstrukcij (nosilcev) in temeljev s statičnim izračunom glede na dobavljeno opremo.</t>
  </si>
  <si>
    <t>Preizkušanje, spuščanje v pogon, parametriranje sistema.</t>
  </si>
  <si>
    <t>Povezovalni in drobni montažni material, izvedba tesnjenja uvodov in označevanja kablov.</t>
  </si>
  <si>
    <t>Opomba: Demontaža obstoječih kablov je zajeta v načrtu št. 3/5.</t>
  </si>
  <si>
    <t xml:space="preserve">Opomba: Prikazovalniki v podhodu, nadhodu ali postajni zgradbi so zajeti v načrtih posameznih objektov. </t>
  </si>
  <si>
    <t>Nadgradnja obstoječega sistema PIS za avtomatsko napoved vlakov za postajo Ljubljana z novo funkacionalnostjo za zvočno obveščanje potnikov - izvedba selektivnega napovedovanja po različnih conah glede na prihode in odhode vlakov na posamezen peron.</t>
  </si>
  <si>
    <t>Sistem za klic v sili (SOS stebriček)</t>
  </si>
  <si>
    <t>Dobava in montaža tipskega SOS stebrička SŽ, IP priključek (RJ45) s prenapetostno zaščito, kpl</t>
  </si>
  <si>
    <t>Izdelava temelja s pritrdilno ploščo za SOS stebriček</t>
  </si>
  <si>
    <t>Urni sistem</t>
  </si>
  <si>
    <t>Dobava in montaža dvostranske peronske ure ø600 z LED osvetlitvijo, integrirano prenapetostno zaščito, NTP sinhronizacija, zaščita proti vandalizmu, zunanja montaža, stropna pritrditev.</t>
  </si>
  <si>
    <t>Dobava in montaža dvostranske peronske ure ø600 z LED osvetlitvijo, integrirano prenapetostno zaščito, NTP sinhronizacija, zaščita proti vandalizmu, zunanja montaža, stranska pritrditev na steber.</t>
  </si>
  <si>
    <t>Dobava in montaža nosilca za peronsko uro, stropna montaža na konstrukcijo betonskega nadstreška (prilagojen nosilec).</t>
  </si>
  <si>
    <t>Dobava in montaža nosilca za peronsko uro, stranska montaža na drog razsvetljave.</t>
  </si>
  <si>
    <t>URA_LJ_PE_0701, URA_LJ_PE_0103</t>
  </si>
  <si>
    <t>Dobava in montaža nosilca za peronsko uro, stranska montaža na drog razsvetljave, vključno z objemkami.</t>
  </si>
  <si>
    <t>Izdelava izvrtin za kable na kovinskih drogovih; protikorozijska zaščita.</t>
  </si>
  <si>
    <t>Dobava in montaža namizne ure LED s krožnim indikatorjem, PoE, DA18, NTP sinhronizacija.</t>
  </si>
  <si>
    <t>Dopolnitev obstoječega razdelilnika v stopnišč podhoda (Rp-4) zaradi prilkop napajanja in krmiljenja osvetlitve peronske ure z inštalacijskim odklopnikom 1x6A/B, kontaktorjem, vrstnimi sponkami.</t>
  </si>
  <si>
    <t>začasno napajanje peronske ure URA_LJ_PE_0701</t>
  </si>
  <si>
    <t>Demontaža, skladiščenje in ponovna montaža peronske ure z nosilcem za steber zunanje razsvetljave.</t>
  </si>
  <si>
    <t>Iz začasnih peronov 1 in 2 na začasni peron 3., URA_LJ_PE_0103.</t>
  </si>
  <si>
    <t>Demontaža obstoječe namizne ure, odvoz v skladišče SVTK  ali na deponijo, predvideno za odpadno električno in elektronsko opremo, skladno z zakonskimi določili, kpl s povezavami.</t>
  </si>
  <si>
    <t>Demontaža obstoječe stenske ure, odvoz v skladišče SVTK  ali na deponijo, predvideno za odpadno električno in elektronsko opremo, skladno z zakonskimi določili, kpl s povezavami.</t>
  </si>
  <si>
    <t>Demontaža obstoječe peronske ure z nosilcem, odvoz v skladišče SVTK ali na deponijo, predvideno za odpadno električno in elektronsko opremo, skladno z zakonskimi določili.</t>
  </si>
  <si>
    <t>Odstranitev opuščenih kovinskih kablov iz cevi ali korit; navitje kabla na boben, označitev kabla, odvoz v skladišče SVTK ali na deponijo</t>
  </si>
  <si>
    <t>Napajalni kabli, demontaža TK kablov je upoštevana v načrtu št. 3/5; ocenjena dolžina.</t>
  </si>
  <si>
    <t>Parametriranje sistema, vključitev vseh NTP ur v nadzorno programsko opremo upravljavca Moba-NMS.</t>
  </si>
  <si>
    <t>Dobava in montaža LB telefonske omare s solarnim napajanjem (npr. Krone, tip KOS) ob progi z vso opremo, povezava na ozemljitev, kpl.</t>
  </si>
  <si>
    <t>Dobava in montaža tipskega kovinskega podstavka za telefonsko omaro, vključno z letvicami LSA 2/10 VS in zaščito 230V 10A/10kA.</t>
  </si>
  <si>
    <t>Dobava in montaža tipskega betonskega temelja za telefonsko omaro.</t>
  </si>
  <si>
    <t>Dobava in montaža CB telefonskega stebrička (KSC) ob progi ali v medtirju z vso opremo, vključno z letvicami LSA 2/10 VS in zaščito 230V 10A/10kA, povezava na ozmeljitev, kpl.</t>
  </si>
  <si>
    <t>Dobava in montaža tipskega betonskega temelja za telefonski stebriček.</t>
  </si>
  <si>
    <t>Izdelava armirano betonskega stojišča z opornim zidom, izmer 2x2,5 m, za uporabnike SVTK naprav, z izravnavo terena na višino GRP, nasutjem, obbetoniranje stojišča in položitev pranih plošč.</t>
  </si>
  <si>
    <t>TO UsB1</t>
  </si>
  <si>
    <t>Dobava in montaža zaščitne INOX ograje na stojiščih, povezava ograje na ozemljitev.</t>
  </si>
  <si>
    <t>Ureditev stojišča komunikacijskega mesta s pranimi ploščami 1,2x1,6 m z betonskimi robniki, izravnavno terena, betonsko podlago in obdelavo stikov, kpl z materialom.</t>
  </si>
  <si>
    <t>Dobava in montaža prostostoječe kabelske razdelilne omare iz poliestra, IP54, dimenzij 1080x590x320 mm s temeljnim podstavkom iz poliestra višine 1200 mm, izolacijsko montažno ploščo in tipsko ključavnico TK službe.</t>
  </si>
  <si>
    <t>RO-TK B1</t>
  </si>
  <si>
    <t>Dobava in montaža prostostoječe kabelske razdelilne omare iz poliestra, IP54, dimenzij 1080x590x320 mm s podstavkom iz poliestra višine 1200 mm, dvostranskimi vrati (spredaj, zadaj), izolacijsko montažno ploščo, temeljem in tipskima ključavnicama TK službe.</t>
  </si>
  <si>
    <t>RO2</t>
  </si>
  <si>
    <t>Nožasti nosilec za 25x letvice LSA 2/10 PLUS, montaža v kabelsko omaro.</t>
  </si>
  <si>
    <t>10-parna ločilna letvica LSA 2/10, npr. Krone.</t>
  </si>
  <si>
    <t>Dobava in montaža 10-parne ločilna letvice LSA 2/10 PLUS z vijačnim obojestranskim podnožjem za priklop vodnikov 
do 2,5 mm².</t>
  </si>
  <si>
    <t>Dobava in montaža označevalne letve LSA PLUS.</t>
  </si>
  <si>
    <t xml:space="preserve">Povezava komunikacijskega mesta na ozemljilo v kabelski trasi. Dobava in polaganje izolirane pocinkane jeklene vrvi 70 mm2, uvlačenje in zaključitve vrvi. </t>
  </si>
  <si>
    <t xml:space="preserve">Povezava komunikacijskega mesta na drog voznega omrežja. Dobava in polaganje izolirane pocinkane jeklene vrvi 70 mm2 vključno z zaščitno cevjo, pritrditvijo cevi na betonski prag, uvlačenje in zaključitve vrvi. </t>
  </si>
  <si>
    <t>Povezava komunikacijskega mesta na neizolirano tirnico. Dobava in polaganje izolirane pocinkane jeklene vrvi 70 mm2 vključno z zaščitno cevjo, pritrditvijo cevi na betonski prag, uvlačenje in zaključitve vrvi.</t>
  </si>
  <si>
    <t>TO UsB3</t>
  </si>
  <si>
    <t>Pritrditev ozemljilne vrvi na tirnico s sistemom Cembre AR60D.</t>
  </si>
  <si>
    <t>Odstranitev telefonske omare s temeljem, odvoz v skladišče SVTK</t>
  </si>
  <si>
    <t>TO Kr307, TO UsB1, TO UsB2, TO UsB3
Demontaža obstoječih komunikacijskih mest in kablov na osrednjem delu postaje (do Dunajske ceste) je zajeta v načrtu št. 3/5.</t>
  </si>
  <si>
    <t>Odstranitev in razbitje obstoječega stojišča za TK naprave z odvozom na deponijo in ureditvijo okolice.</t>
  </si>
  <si>
    <t>Demontaža in izvlečenje obstoječih kablov iz cevi ali kabelskih korit, navitje kabla na boben in odvoz v skladišče SVTK - ocenjena dolžina. 
TK kabli do 5x4x0,8</t>
  </si>
  <si>
    <t>Povezovalni in drobni montažni material, tesnenje uvodov, označevanje kablov.</t>
  </si>
  <si>
    <t>Dobava in montaža kompleksne zaščite za vgradnjo na letvico LSA 2/10VS kot npr. CP BI 180A1.</t>
  </si>
  <si>
    <t>Podatkovno JŽI in poslovno omrežje</t>
  </si>
  <si>
    <t>Opomba: Industrijska podatkovna stikala za priklop zunanjih naprav, SFP vmesnik in povezovalna vrvica za priklop stikala so zajete v poglavju podatkovnih razdelilnih omar (PRO-TK).</t>
  </si>
  <si>
    <t>Opomba: Vse povezovalne kable/vrvice je potrebno označiti vsaj na mestu zaključevanja.</t>
  </si>
  <si>
    <t>Dobava in montaža usmerjevalnika:
- 1x usmerjevalnik, MPLS, DC, 24xSFP GE in 4xSFP+ 10GE, kot Cisco ASR-920-24SZ-M
- 1x licenca za IP/ MPLS: advanced IP metro, kot Cisco ASR920-S-A
- 1x licenca za Ethernet porte (ASR920 Series - 24 ports GE and 4 ports 10G license), kot Cisco ASR920-24G-4-10G
- 1x 48VDC napajalnik (redundantni DC napajalnik), kot Cisco ASR-920-PWR-D
- 1x ventilatorska enota, kot Cisco ASR-920-FAN-F.</t>
  </si>
  <si>
    <t>Dobava in montaža SFP+ optičnega vmesnika 10GB, single mode (SMF), 10 km, SFP-10G-LR, DDM, Cisco kompatibilen.</t>
  </si>
  <si>
    <t>Dobava in montaža SFP optičnega vmesnika 1GB, single mode (SMF), min. 10 km, oznaka GLC-LH-SMD, DDM, Cisco kompatibilen.</t>
  </si>
  <si>
    <t>Dobava in montaža dvojnega optičnega povezovalnega (patch) kabla, 2xSM, LC/LC, 2 m.</t>
  </si>
  <si>
    <t>Dobava in montaža dvojnega optičnega povezovalnega (patch) kabla, 2xSM, LC/LC, 5 m.</t>
  </si>
  <si>
    <t>Dobava in montaža dvojnega optičnega povezovalnega (patch) kabla, 2xSM, LC/LC, 10 m.</t>
  </si>
  <si>
    <t>Dobava in montaža samougasne rebraste cevi za zaščito optičnih povezovalnih kablov pri povezavah med komunikacijski omarami, s polaganjem na kabelske lestve ali kabelske inštalacijske kanale.</t>
  </si>
  <si>
    <t>Dobava in montaža povezovalnega UTP (patch) kabla, kat. 6, 2xRJ45, 2 m.</t>
  </si>
  <si>
    <t>Dobava in montaža povezovalnega UTP (patch) kabla, kat. 6, 2xRJ45, 5 m.</t>
  </si>
  <si>
    <t>Montaža, nastavitve, programiranje in preizkušanje delovanja mrežne opreme (JŽI, poslovno omrežje) za vse vmesne faze in končno stanje, vključno s konfiguracijo stikal v PRO-TK omaricah.</t>
  </si>
  <si>
    <t>Dobava in montaža stikala JSW3P-LjubljanaPro49
- 1x L2/L3 stikalo, 24x10/100/1000 PoE/PoE+,  4x SFP 10GE/1GE uplinks, kot Cisco C9300L-24P-4X-A, z licencami za IP/MPLS,
- 1x 48VDC napajalnik, kot Cisco PWR-C1-715WDC</t>
  </si>
  <si>
    <t>Dds omrežje</t>
  </si>
  <si>
    <t>Dobava in montaža upravljalnega L2 stikala DDS, komptaibilnega z obstoječim omrežjem.
- 1x L2 stikalo, 8x10/100/1000, 2x SFP 1GE uplinks</t>
  </si>
  <si>
    <t>Tip stikala uskladiti z upravljavcem omrežja.</t>
  </si>
  <si>
    <t>Dobava in montaža povezovalnega UTP (patch) kabla, kat. 6, 2xRJ45, 10 m.</t>
  </si>
  <si>
    <t>Montaža, nastavitve, programiranje in preizkušanje delovanja mrežne opreme za vmesne faze in končno stanje.</t>
  </si>
  <si>
    <t>Prestavitev obstoječega DDS podatkovnega stikala na novo lokacijo, v novo omaro</t>
  </si>
  <si>
    <t>Dobava in montaža dvojnega optičnega povezovalnega (patch) kabla, 2xSM, LC/FC, 10 m.</t>
  </si>
  <si>
    <t>Dobava in montaža dvojnega optičnega povezovalnega (patch) kabla, 2xSM, FC/FC, 10 m.</t>
  </si>
  <si>
    <t>DDS sistem</t>
  </si>
  <si>
    <t>Vključitev IP naročnika (SOS) na DDS preko podatkovnega omrežja, vključno z vsemi potrebnimi licencami in konfiguracijami (naročnik, cCS, upravljanje in nadzor, TK pulti na lokalni postaji in v centru vodenja prometa).</t>
  </si>
  <si>
    <t>Vključitev IP naročnika (potniško ozvočenje) na DDS preko podatkovnega omrežja, vključno z vsemi potrebnimi licencami in konfiguracijami (naročnik, cCS, upravljanje in nadzor, TK pulti na lokalni postaji in v centru vodenja prometa).</t>
  </si>
  <si>
    <t>Dobava in montaža priključne omarice dispečerskega pulta Iskratel SI3000 DTR s pretvornikom DC/DC 48V/12V.</t>
  </si>
  <si>
    <t>PU podhod, PU peron 3, PU nadhod</t>
  </si>
  <si>
    <t>Vključitev komunikacijskega mesta CB na cCS, izdelava ožičenja (prevezav) in konfiguracija TK pultov.</t>
  </si>
  <si>
    <t>Vključitev komunikacijskega mesta LB na cCS, izdelava ožičenja (prevezav) in konfiguracija TK pultov.</t>
  </si>
  <si>
    <t>Dobava in montaža DDS pulta za prometno osebje, Iskratel SI3000DTS, vključno z licencami ter vključitvijo v obstoječe sisteme (SW, GSM-r funkcionalnosti, cCS, upravljanje in nadzor, snemalnik ...), konfiguracijo, kpl.</t>
  </si>
  <si>
    <t>ŽAT sistem</t>
  </si>
  <si>
    <t>Vključitev IP naročnika na ŽAT centralo.</t>
  </si>
  <si>
    <t>IP telefonski aparat</t>
  </si>
  <si>
    <t>Dobava in montaža IP telefonskega aparata ŽAT, kot npr. Unify CP200.</t>
  </si>
  <si>
    <t>Pred dobava tip naprave uskladiti z upravljavcem.</t>
  </si>
  <si>
    <t>Nadgradnja obstoječe centrale Open Scape Unify z 2x STMIX ploščami za priklop IP naročnikov, dobava, montaža in konfiguracija sistema.</t>
  </si>
  <si>
    <t>Dobava in montaža IP telefonskega aparata ŽAT, kot npr. Unify CP400.</t>
  </si>
  <si>
    <t>Dobava in montaža IP telefonskega aparata ŽAT, kot npr. Unify CP600.</t>
  </si>
  <si>
    <t>Licenca za IP naročnika kot npr. OpenScape 4000 V8 Flex License.</t>
  </si>
  <si>
    <t>Pomožni telefon</t>
  </si>
  <si>
    <t>Dobava in montaža stenskega pomožnega (induktorskega) telefona s preklopono matriko, kpl.</t>
  </si>
  <si>
    <t xml:space="preserve">Dobava in montaža stenske omarice z nosilcem za montažo do 10 letvic LSA 2/10, kpl z uvodnicami. </t>
  </si>
  <si>
    <t>PU peron 3.</t>
  </si>
  <si>
    <t xml:space="preserve">Dobava in montaža 10-parne ločilne letvice tip LSA 2/10 PLUS. </t>
  </si>
  <si>
    <t>Dograditev razdelilnika z 1x instalacijskim odklopnikom in vrstnimi sponkami za priklop kabla.</t>
  </si>
  <si>
    <t>Izdelava prevezav v tehničnih prostorih in kabelskih omarah za vključitev LB vodov na pomožne telefone z drobnim montažnim materialom, 1 kos = kpl povezave za posamezen pomožni telefon.</t>
  </si>
  <si>
    <t>Dobava in montaža razdelilne omare R-TK1-Z, komplet z električno razdelilno opremo, skladno s specifikacijo opreme, ki je priložena načrtu.</t>
  </si>
  <si>
    <t>specifikacija v prikazu št. 2/2</t>
  </si>
  <si>
    <t>Dobava in montaža razdelilne omare R-TK2-Z, komplet z električno razdelilno opremo, skladno s specifikacijo opreme, ki je priložena načrtu.</t>
  </si>
  <si>
    <t>specifikacija v prikazu št. 4/5</t>
  </si>
  <si>
    <t>Vključitev javljanja kontrolnika izolacije in ponastavitev v sistem nadzora in napajanja preko napajalnega sistema MPS, kpl s prevezavami in drobnim montažnim materialom.</t>
  </si>
  <si>
    <t>R-TK1-Z</t>
  </si>
  <si>
    <t>Vključitev javljanja kontrolnika izolacije in ponastavitev v sistem nadzora in napajanja preko obstoječega napajalnega sistema MPS - oddaljena lokacija, kpl s prevezavami in drobnim montažnim materialom.</t>
  </si>
  <si>
    <t>R-TK2-Z</t>
  </si>
  <si>
    <t xml:space="preserve">Dobava in montaža ločilnega transformatorja 7 kVA, 1x400/1x230V 50 Hz, z zaščitnim pokrovom, z režami za hlajenje, stenska montaža. Ločilni transformator mora biti izdelan iz kvalitetne pločevine, ki omejuje zagonske tokove. </t>
  </si>
  <si>
    <t>Dobava in montaža stojala za namestitev 3 ločilnih transformatorjev na višino 1,0 m nad tlemi, kpl.</t>
  </si>
  <si>
    <t xml:space="preserve">Dobava, dograditev in ožičenje razdelilnika RZR-B2 z naslednjo opremo:
- 1x  1p 16A/B inštalacijski odklopnik 10 kA,
- 1x  1p 6A/B inštalacijski odklopnik 10 kA,
- 1x 2p glavno stikalo 20A,
- 1x 2p RCCB stikalo 30 mA, 20A, 10 kA, A, G (zakasnjeno),
- 1x naprava za samodejni ponovni vklop,
- 3x  vrstna sponka 10 mm2,
- drobni montažni material, tesnjenje uvodov. </t>
  </si>
  <si>
    <t xml:space="preserve">Dobava, dograditev in ožičenje razdelilnika RZR-B2 z naslednjo opremo:
- 1x  1p 6A/B inštalacijski odklopnik 10 kA,
- 1x inštalacijski kontaktor 20A, 230V,
- 3x  vrstna sponka 10 mm2,
- drobni montažni material, tesnjenje uvodov. </t>
  </si>
  <si>
    <t>Dobava napajalnega sistema 48V DC z vgradnjo v 19'' omaro:
- modularni usmernik N+1, npr. 4x 46,2 A (posamezen usmernik 2500W), 3x230V 50Hz / 48V enosmerno, 3 fazni, s temperaturno regulacijo polnjenja, faktor napetosti &gt;0,97, izkoristek &gt;0,90 z distribucijo DC 48V,
- 2x bateriji 92Ah/48V primerne za vgradnjo v zaprte tehnične prostore in podaljšano življenjsko dobo 10 let, 
- 1x 19'' poddistribucijski ovkir DC 48V z 24xinštalacijskimi odklopniki z nadzorom
- 1x modularni razsmernik 1500W, npr. 1x1500VA/1200W, 48V enosmerno / 230V, 50Hz, izkoristek &gt;= 0,90, s statičnim stikalom in ročnim obvodom,
- krmilna in nadzorna enota z daljinsko kontrolo in upravljanjem preko podatkovnega omrežja, skladno s tehničnimi zahtevami,
- izdelava vseh potrebnih povezav,
- testiranje in vključevanje v promet
- vključitev napajalnega sistema v obstoječ centralni nadzorni sistem v Ljubljani (zahtevana je kompatibilnost z obstoječim sistemom);
kot npr. MPS1000.200, Iskratel</t>
  </si>
  <si>
    <t>TK1J podhod</t>
  </si>
  <si>
    <t>Dobava in montaža kovinskega stojala s plastificirano prevleko za namestitev baterij na višino 1,0 m nad tlemi.</t>
  </si>
  <si>
    <t>Dobava in montaža kablov za razvod 48V DC, 2x(1,5; 2,5; 4 mm²), Cca s1 d2 a1.</t>
  </si>
  <si>
    <t>Zaključitev kabla za razvod 48V DC - 2xn mm² na napravi, vrstnih sponkah, odklopnikih ipd.</t>
  </si>
  <si>
    <t>Zvijavi vodnik z rumeno-zeleno izolacijo za izenačevanje potencialov in povezavo kovinskih mas, kpl z zaključevanjem, položen prosto ali uvlečen v predhodno položene instalacijske cevi
 - 6 mm² (H07Z-K Cca, s1, d2, a1).</t>
  </si>
  <si>
    <t>Zvijavi vodnik z rumeno-zeleno izolacijo za izenačevanje potencialov in povezavo kovinskih mas, kpl z zaključevanjem, položen prosto ali uvlečen v predhodno položene instalacijske cevi
 - 16 mm² (H07Z-K Cca, s1, d2, a1).</t>
  </si>
  <si>
    <t>Izdelava elaborata napajanja kot dopolnitev projektne dokumentacije glede na tehnične karakteristike potrjene opreme ponudnika</t>
  </si>
  <si>
    <t>Dobava in montaža poddistribucijskega okvirja DC 48 V z 12x inštalacijskimi odklopniki z nadzorom.</t>
  </si>
  <si>
    <t>TK1J podhod, OM_I/2</t>
  </si>
  <si>
    <t>Dobava in montaža kablov za razvod 48V DC, 2x50 mm², Cca s1 d2 a1.</t>
  </si>
  <si>
    <t>Podatkovne razdelilne omare pro-TK</t>
  </si>
  <si>
    <t>Dobava in montaža podatkovne razdelilne omare PRO-TK TIP 1, komplet z električno razdelilno opremo, skladno s specifikacijo opreme, ki je priložena načrtu.</t>
  </si>
  <si>
    <t>specifikacija omare je priložena načrtu št. 3/7</t>
  </si>
  <si>
    <t>Dobava in montaža podatkovne razdelilne omare PRO-TK TIP 2, komplet z električno razdelilno opremo, skladno s specifikacijo opreme, ki je priložena načrtu.</t>
  </si>
  <si>
    <t>Dobava in montaža podatkovne razdelilne omare PRO-TK TIP V1, komplet z električno razdelilno opremo, skladno s specifikacijo opreme, ki je priložena načrtu.</t>
  </si>
  <si>
    <t>Dobava in montaža podatkovne razdelilne omare PRO-TK TIP V2, komplet z električno razdelilno opremo, skladno s specifikacijo opreme, ki je priložena načrtu.</t>
  </si>
  <si>
    <t>Dobava in montaža podatkovne razdelilne omare PRO-TK TIP V3L, komplet z električno razdelilno opremo, skladno s specifikacijo opreme, ki je priložena načrtu.</t>
  </si>
  <si>
    <t>Dobava in montaža podatkovne razdelilne omare PRO-TK TIP V4L, komplet z električno razdelilno opremo, skladno s specifikacijo opreme, ki je priložena načrtu.</t>
  </si>
  <si>
    <t>Dobava in montaža industrijskega upravljalnega (managed) L2 Ethernet PoE+ podatkovnega stikala, montaža na letev, temperatura delovanja -40°C do +75°C, 48V DC, z vmesniki:
- 16x 10/100/1000 BaseT RJ45 z IEEE 802.3at/af PoE+
- 4x 100/1000 BaseX SFP
kot npr. Planet IGS-6325-16P4S</t>
  </si>
  <si>
    <t xml:space="preserve">Konfiguracija stikala zajeta v poglavju podatkovnega omrežja. </t>
  </si>
  <si>
    <t>Dobava in montaža industrijskega upravljalnega (managed) L2 Ethernet PoE+ podatkovnega stikala, montaža na letev, temperatura delovanja -40°C do +75°C, 48V DC, z vmesniki:
- 8x 10/100/1000 BaseT RJ45 z IEEE 802.3at/af PoE+
- 2x 10/100/1000 BaseT RJ 45
- 2x 100/1000 BaseX SFP
kot npr. Planet IGS-5225-8P2T2S</t>
  </si>
  <si>
    <t>Dobava in montaža industrijskega upravljalnega (managed) L2 Ethernet PoE+ podatkovnega stikala, montaža na letev, temperatura delovanja -40°C do +75°C, 48V DC, z vmesniki:
- 4x 10/100/1000 BaseT RJ45 z IEEE 802.3at/af PoE+
- 2x 100/1000 BaseX SFP
kot npr. Planet IGS-5225-4U1T2S</t>
  </si>
  <si>
    <t xml:space="preserve">Montaža PoE injektorja in priključnega napajalnega kabla. </t>
  </si>
  <si>
    <t>Dobava zajeta v popisu načrta video nadzora št. 3/11.</t>
  </si>
  <si>
    <t>Dobava in montaža industrijskega napetostnega pretvornika 230V AC/48-55V DC, 240W, montaža na letev, temperatura delovanja -20°C do +70°C, kot npr. Mean Well NDR-240-48.</t>
  </si>
  <si>
    <t>Dobava in montaža industrijskega napetostnega pretvornika 230V AC/24-28V DC, 120W, montaža na letev, temperatura delovanja -20°C do +70°C, kot npr. Mean Well NDR-120-24.</t>
  </si>
  <si>
    <t>Dobava in montaža industrijskega 24-vlakenskega optičnega delilnika z vgrajenimi 24 spojniki, z montažo na letev, kpl, kot npr. 53705.1V3.</t>
  </si>
  <si>
    <t>Dobava in montaža industrijskega 24-vlakenskega optičnega delilnika z vgrajenimi 4 spojniki, z montažo na letev, kpl, kot npr. 53705.1V3.</t>
  </si>
  <si>
    <t>Dobava in montaža optične SM povezovalne vrvice, 1m, Duplex, LC/LC.</t>
  </si>
  <si>
    <t>Optični SFP Mini GBIC Module 1000Mbps, LC, Single-Mode (1310nm) - 10km, temperaturno območje delovanja -40 to 75 C, DDM podprto, Cisco kompatibilen, kot npr. Planet MGB-TLX.</t>
  </si>
  <si>
    <t>Dobava in montaža prenapetostnega odvodnika RJ45, 10kA/5kA (8/20μs), odzivni čas &lt;1ns, cat. 6e (do 250MHz), PoE+ IEEE 802.3at, -30 °C…60 °C, kot npr. Weidmüller VDATA CAT6.</t>
  </si>
  <si>
    <t>Dobava in montaža povezovalnega UTP (patch) kabla, kat. 6, 2xRJ45.</t>
  </si>
  <si>
    <t>Dobava in montaža vrstni sponk 4 mm2 za priklop kablov ozvočenja, kot npr. Weidmüller WDU4.</t>
  </si>
  <si>
    <t>PRO-TK ZP1, PRO-TK ZP2</t>
  </si>
  <si>
    <t>Ureditev stojišča omare s pranimi ploščami cca 1,2x1,6 m z betonskimi robniki, izravnavno terena, betonsko podlago in obdelavo stikov, kpl z materialom.</t>
  </si>
  <si>
    <t>Upoštevano za PROTK_LJ_KR_6201, PROTK_LJ_TI_2602, PROTK_LJ_KR_8301, PROTK_LJ_KR_10601.</t>
  </si>
  <si>
    <t>Demontaža podatkovne razdelilne omare s podstavkom, izkop in zasip, z odvozom.</t>
  </si>
  <si>
    <t>PRO-TK ZP2, PRO-TK ZP3</t>
  </si>
  <si>
    <t>Demontaža podatkovne razdelilne omare s podstavkom, izkop in zapis, začasna hramba do ponovne vgradnje.</t>
  </si>
  <si>
    <t>PRO-TK ZP1</t>
  </si>
  <si>
    <t>Ponovna montaža podatkovne razdelilne omare s podstavkom izkop, zasip.</t>
  </si>
  <si>
    <t>PRO-TK ZP3</t>
  </si>
  <si>
    <t>Komunikacijske omare in oprema</t>
  </si>
  <si>
    <t>Dobava in montaža 19'' komunikacijske omare višine 46U (600x600x2200 mm), prilagojena za vgradnjo napajalnega sistema v spodnjem delu omare in opreme v zgornjem delu omare (19'' profili za montažo opreme pomaknjeni v notranjost omare), kpl.</t>
  </si>
  <si>
    <t>Dobava in montaža 19'' komunikacijske omare višine 46U (600x600x2200 mm), kpl.</t>
  </si>
  <si>
    <t>Dobava in montaža 96-vlakenskega optičnega delilnika z vključenimi 96 spojniki LC , 19'', višine 2U.</t>
  </si>
  <si>
    <t>Dobava in montaža 96-vlakenskega optičnega delilnika z vključenimi 48 spojniki LC , 19'', višine 2U.</t>
  </si>
  <si>
    <t>Dobava in montaža 24-vlakenskega optičnega delilnika z vključenimi 24 spojniki LC , 19'', višine 1U.</t>
  </si>
  <si>
    <t>Dobava in montaža 19'' urejevalnika za shranjevanje odvečnih/rezervnih dolžin optičnih prevezovalnih kablov (pladenj) , višine 1U.</t>
  </si>
  <si>
    <t>Dobava in montaža 19'' organizatorja kablov, višine 1U.</t>
  </si>
  <si>
    <t>Dobava in montaža 19'' letve z vtičnicami 7x230V AC.</t>
  </si>
  <si>
    <t>Dobava in montaža ozemljitvene bakrene zbiralke za komunikacijsko omaro.</t>
  </si>
  <si>
    <t>Dobava in montaža 19'' optičnega delilnika z vključenimi 24 spojniki LC, ranžirnimi kasetami, zaključnimi kabli, višine 1U.</t>
  </si>
  <si>
    <t>Dobava in montaža 19'' optičnega delilnika z vključenimi 48 spojniki LC, ranžirnimi kasetami, zaključnimi kabli, višine 1U.</t>
  </si>
  <si>
    <t>Stenski delilniki</t>
  </si>
  <si>
    <t>Ostalo</t>
  </si>
  <si>
    <t>Prestavitev opreme iz obstoječega delovnega mesta na novo delovno mesto prometnika:
- dispečerski pult,
- delovno postajo prometnika,
- tiskalnik,
- izvedba povezav in zagon opreme.</t>
  </si>
  <si>
    <t>Iz PU v začasnem objektu na peronu 4 v podhod.
Iz PU v postajni zgradbi v PU pod nadhodom.</t>
  </si>
  <si>
    <t>Dobava in montaža nadometnega kabelskega kanala s pokrovom 100x60 mm.</t>
  </si>
  <si>
    <t>Začasno delovno mesto prometnika - peron 4</t>
  </si>
  <si>
    <t>Opomba: Zaključitev optičnega in dovodnega bakrenega kabla je zajeta v načrtu št. 3/5 Prestavitev in zaščita SV in TK naprav.</t>
  </si>
  <si>
    <t>Dobava in montaža baterijske police za omaro 600x600xh.</t>
  </si>
  <si>
    <t>Začasna prevezava v CVP LJ.</t>
  </si>
  <si>
    <t xml:space="preserve">Začasna prevezava v CP LJ. </t>
  </si>
  <si>
    <t>Dobava in montaža nadometnega inštalacijskega kanala 40x25</t>
  </si>
  <si>
    <t>Dobava in polaganje kabla:
EE kabel N2XH-J 3x2,5 mm², Cca s1 d2 a1 po CPR.</t>
  </si>
  <si>
    <t>Dobava konektorja RJ45 in zaključevanje STP kabla kat. 6 na konektroju.</t>
  </si>
  <si>
    <t>Dobava in montaža priključne omarice dispečerskega pulta SI3000 DTR s pretvornikom DC/DC 48V/12V.</t>
  </si>
  <si>
    <t>Dobava in montaža napajalnega sistema -48V DC tipa MPS 1000.80 z
-1x usmernik AC/DC 1x14.8A, tip XR08.48, 
- krmilna in nadzorna enota z daljinsko kontrolo in upravljanjem preko podatkovnega omrežja, skladno s tehničnimi zahtevami,
- izdelava vseh potrebnih povezav,
- testiranje in vključevanje v promet
- vključitev napajalnega sistema v obstoječ centralni nadzorni sistem v Ljubljani.</t>
  </si>
  <si>
    <t>Prestavitev obstoječe opreme v novo omaro ali na delovno mesto prometnika:
- dispečerski pult,
- DDS podatkovno stikalo,
- baterije 2x 48V/30Ah,
- usmernika 230V/-48V DC (iz obstoječega MPS 1000.25)
- delovno postajo prometnika,
- stensko uro,
- ŽAT telefon,
- izvedba povezav in zagon opreme.</t>
  </si>
  <si>
    <t>Dobava in montaža zaščitne letvice za letvico LSA 2/10 PLUS s prenapetostnimi odvodniki 230V 10kA/10A, polno zasedena.</t>
  </si>
  <si>
    <t>Dobava in montaža nosilca za  letvice LSA 2/10 PLUS z montažnim materialom za pritrditev v 19'' omaro.</t>
  </si>
  <si>
    <t>Demontaža obstoječe 19'' omare "Shelter" z napajalno opremo in odvozom.</t>
  </si>
  <si>
    <t>Demontaža 19'' napajalne omare z napajalnim sistemom, baterijami ter ostalo opremo z odvozom v skladišče SVTK.</t>
  </si>
  <si>
    <t>Demontaža priključne omarice dispečerksega pulta, kpl s povezavami.</t>
  </si>
  <si>
    <t>Opomba: V postavkah kablov se poleg dobave upošteva tudi polaganje kablov v kabelsko kanalizacijo, kabelska korita, kabelske police ali inštalacijske cevi in označevanje kabla ter izvedba električnih ali optičnih kabelskih meritev na kabelskem bobnu, v kolikor pri posamezni postavki ni navedeno drugače. Kable je potrebno označiti na vseh mestih zaključitve, v kabelskih jaških, v kabelskem koritu (vsaj na 100 m), tehničnih prostorih, v kabelskih policah.</t>
  </si>
  <si>
    <t>Energetski kabel NAYBY-J  4 x 150 mm2.</t>
  </si>
  <si>
    <t>Energetski kabel NAYBY-J  4 x 95 mm2.</t>
  </si>
  <si>
    <t>Energetski kabel NYBY-J  4 x 185 mm2.</t>
  </si>
  <si>
    <t>Energetski kabel NYBY-J  4 x 150 mm2.</t>
  </si>
  <si>
    <t>Energetski kabel NYBY-O  4 x 10 mm2.</t>
  </si>
  <si>
    <t>Energetski kabel NYBY-O  4 x 6 mm2.</t>
  </si>
  <si>
    <t>Energetski kabel NYBY-O  4 x 4 mm2.</t>
  </si>
  <si>
    <t>Energetski kabel NYBY-J  3 x 2,5 mm2.</t>
  </si>
  <si>
    <t>Samo polaganje energetskega kabla PP41 4x6 (obstoječ kabel).</t>
  </si>
  <si>
    <t>Izvlečenje obstoječega kabla iz kabelske kanalizacije ali odstranitev kabla iz kabelskih korit in ponovno polaganje kabla - energetski kabel 4x6 mm2</t>
  </si>
  <si>
    <t>Izvlečenje obstoječega kabla iz kabelske kanalizacije ali odstranitev kabla iz kabelskih korit in ponovno polaganje kabla - energetski kabel 4x70 mm2</t>
  </si>
  <si>
    <t xml:space="preserve">TK kabel TK 59 M 3 x 4 x 0,8.  </t>
  </si>
  <si>
    <t>Signalni kabel SPZ 16 x 0,9.</t>
  </si>
  <si>
    <t>Uvod, zapiranje in zaključitev EE kabla na napravi ali razdelilni omari.</t>
  </si>
  <si>
    <t>Uvod, zapiranje in zaključitev signalnega kabla v kabelski omari, do 16 žil.</t>
  </si>
  <si>
    <t>Uvod, zapiranje in zaključitev TK/TD kabla na napravi, v kabelski omari ali TK prostoru, do 5x4 ali 10x2.</t>
  </si>
  <si>
    <t>Dobava in izdelava kabelske spojke na energetskem kablu do 4x25 mm2 oz. 4x10 mm2 z armaturo.</t>
  </si>
  <si>
    <t>npr. Cellpack M12</t>
  </si>
  <si>
    <t>Dobava in izdelava kabelske spojke na energetskem kablu do 4x150 mm2 oz. 4x120 mm2 z armaturo.</t>
  </si>
  <si>
    <t>npr. Cellpack M15</t>
  </si>
  <si>
    <t>Dobava in izdelava kabelske spojke na energetskem kablu do 4x240 mm2 z armaturo.</t>
  </si>
  <si>
    <t>npr. Cellpack M16</t>
  </si>
  <si>
    <t>Električne meritve vseh kablov (energetski, SPZ/TK) - položene dolžine, končne - vse.</t>
  </si>
  <si>
    <t>Dobava in montaža razdelilne omare gretja kretnic ROG za 5 kretnic in odcepom za kabelsko hiško z vso opremo (kpl), s položitvijo 4x gibljive cevi premera 125 do bližnjega kabelskega jaška (do 2 m).</t>
  </si>
  <si>
    <t>ROG B4
Specifikacija opreme je priložena načrtu.</t>
  </si>
  <si>
    <t>Dobava in montaža razdelilne omare gretja kretnic ROG za 6 kretnic z vso opremo (kpl), s položitvijo 4x gibljive cevi premera 125 do bližnjega kabelskega jaška (do 2 m).</t>
  </si>
  <si>
    <t>ROG B6, C2
Specifikacija opreme je priložena načrtu.</t>
  </si>
  <si>
    <t>Dobava in montaža nove glavne razdelilne omare gretja RO "C" z opremo, s položitvijo 8x gibljive cevi premera 125 do bližnjega kabelskega jaška (do 2 m) kpl.</t>
  </si>
  <si>
    <t>Specifikacija opreme je priložena načrtu.</t>
  </si>
  <si>
    <t>Ureditev stojišča omare 1,5x1,5 m (šxd) s pranimi ploščami, betonskimi robniki, betonsko podlago in obdelavo stikov, kpl z materialom.</t>
  </si>
  <si>
    <t>Dobava in montaža električnega ploščatega grelnika THE L=2,87 m, 900W/230V s priključnim kablom, polaganje in zaključitev kabla v priključni omarici.</t>
  </si>
  <si>
    <t>Dobava in montaža električnega ploščatega grelnika THE L=3,72 m, 1200W/230V s priključnim kablom, polaganje in zaključitev kabla v priključni omarici.</t>
  </si>
  <si>
    <t>Dobava in montaža električnega ploščatega grelnika THE L=4,70 m, 1500W/230V s priključnim kablom, polaganje in zaključitev kabla v priključni omarici.</t>
  </si>
  <si>
    <t>Dobava in montaža sponke za pritrditev grelca na tirnico UIC 60.</t>
  </si>
  <si>
    <t>Dobava in montaža nosilca za glavo grelca za tirnico UIC 60.</t>
  </si>
  <si>
    <t>Dobava in montaža sponke za pritrditev grelca na tirnico S 49.</t>
  </si>
  <si>
    <t>Dobava in montaža nosilca za glavo grelca za tirnico S 49.</t>
  </si>
  <si>
    <t>Dobava in montaža sponke za pritrditev grelca na tirnico S 45.</t>
  </si>
  <si>
    <t>Dobava in montaža nosilca za glavo grelca za tirnico S 45.</t>
  </si>
  <si>
    <t>Dobava in polaganje zaščitne fleksibilne cevi Φ19/25mm.</t>
  </si>
  <si>
    <t>med priključno omarico in grelcem</t>
  </si>
  <si>
    <t>Pritrditev zaščitne cevi na prag, z materialom.</t>
  </si>
  <si>
    <t>betonski ali leseni prag</t>
  </si>
  <si>
    <t>Dobava in montaža priključne omarice (PO) za električne grelce z opremo, 1 uvod 4 izvodi (omarica iz izolacijskega materiala), z nogo in izvedba tesnjenja uvodov.</t>
  </si>
  <si>
    <t>Lokacijska prestavitev obstoječega razdelilnika ROGK vključno s podstavkom, z označitvijo in odklopom obstoječih kablov, kpl.</t>
  </si>
  <si>
    <t>ROGK K, N, O, P</t>
  </si>
  <si>
    <t>Ureditev obstoječega razdelilnika RO GP - ločitev dovoda 1 in dovoda 2 (demontaža prevezav) in izdelava galvanske povezave obstoječih zaslonov oz. armatur kablov, odstranitev obstoječe zaščitne izolacije in montaža nove zaščite proti dotiku.</t>
  </si>
  <si>
    <t>Dopolnitev obstoječega razdelilnika RO CP z:
- 1x varovalčni ločilnik 125A za zbiralčni sistem 60 mm,
- 6x dobava in vgradnja NV talilnih vložkov 80 A, gG, 120 kA,
- izdelava galvanske povezave obstoječih zaslonov oz. armatur kablov, odstranitev obstoječe zaščitne izolacije in montaža nove zaščite proti dotiku.</t>
  </si>
  <si>
    <t>Izdelava vmesnih prevezav na ROG omarah za pravilno delovanje javljanja gretja, v odvisnosti od faznosti gradnje.</t>
  </si>
  <si>
    <t>Vmesne povezave vključujejo prevezave tokovnih nadzornih relejev (ROG) odvisno od števila priključenih oziroma aktivni kretnic v posamezni fazi gradnje.
ROG C1 (faza C3), ROG C3 (faza B5, C3)</t>
  </si>
  <si>
    <t>Ozemljitev obstoječega zaslona oz. armature kabla na PE zbiralko v stikalnem bloku (NN plošča) v  transformatorski postaji - kabel PP41 4x150, odstranitev obstoječe zaščite in montaža nove zaščite proti dotiku.</t>
  </si>
  <si>
    <t>TP CP - centralna postavljalnica.</t>
  </si>
  <si>
    <t>Izvajanje stikalnih manipulacij na sitkalnem bloku - NN plošči v transformatorski postaji s strani upravljavca.</t>
  </si>
  <si>
    <t>Upoštevano v postavki Stroški sodelovanja upravljavca.</t>
  </si>
  <si>
    <t xml:space="preserve">Zemeljska dela </t>
  </si>
  <si>
    <t>Opomba: Kabelske trase za potrebe gretja kretnic so zajete v načrtu št. 3/5 Prestavitev in zaščita SV in TK naprav</t>
  </si>
  <si>
    <t>Dobava dvoslojne rebrastre PE cevi premera 50 mm s položitvijo cevi na teren ali na pragove s pritrditvijo, po končanju del demontaža cevi.</t>
  </si>
  <si>
    <t>za gretje kretnice št. 147, 208A</t>
  </si>
  <si>
    <t>Dobava dvoslojne rebrastre PE cevi premera 50 mm s položitvijo cevi na teren ali na pragove s pritrditvijo.</t>
  </si>
  <si>
    <t>za gretje kretnice št. 154A</t>
  </si>
  <si>
    <t>Upoštevano le za območje izven obsega načrta št. 3/5.</t>
  </si>
  <si>
    <t>Demontaže</t>
  </si>
  <si>
    <t>Demontaža obstoječega električnega gretja kretnice, ki vključuje demontažo grelcev s priključnimi kabli (povprečno 4 na kretnico), demontažo priključne omarice, zaščitnih cevi, pritrdilnega pribora in ostalega drobnega materiala. Odvoz na deponijo v skladu s predpisi ali v skladišče upravljavca SVTK naprav.</t>
  </si>
  <si>
    <t>Demontaža obstoječe razdelilne omare gretja kretnic s podstavkom s predhodnim odklopom kablov. Odvoz na deponijo v skladu s predpisi.</t>
  </si>
  <si>
    <t>ROGK I, K, O, P, R, S; R1, RO PP</t>
  </si>
  <si>
    <t>Demontaža in izvlečenje obstoječih kablov iz cevi ali kabelskih korit, navitje kabla na boben - ocenjena dolžina. 
Kabli SPZ do 12x9, TK kabli do 3x4x0,8, energetski kabli do 5x2,5 mm2.</t>
  </si>
  <si>
    <t>Demontaža in izvlečenje obstoječih kablov iz cevi ali kabelskih korit, navitje kabla na boben - ocenjena dolžina.
Energetski kabli od 4x4 mm2 do 5x6 mm2.</t>
  </si>
  <si>
    <t>Demontaža in izvlečenje obstoječih kablov iz cevi ali kabelskih korit, navitje kabla na boben - ocenjena dolžina.
Energetski kabli od 4x35 mm2 do 4x50 mm2.</t>
  </si>
  <si>
    <t>Demontaža in izvlečenje obstoječih kablov iz cevi ali kabelskih korit, navitje kabla na boben - ocenjena dolžina.
Energetski kabli od 4x70 mm2 do 4x95mm2.</t>
  </si>
  <si>
    <t>Demontaža in izvlečenje obstoječih kablov iz cevi ali kabelskih korit, navitje kabla na boben - ocenjena dolžina.
Energetski kabli 4x150 mm2.</t>
  </si>
  <si>
    <t>Prevoz demontiranih kablov na kabelskih bobnih v skladišče SVTK (do 100 km).</t>
  </si>
  <si>
    <t>Dobava in zapiranje kabelskih koncev s termoskrčno kabelsko kapo.</t>
  </si>
  <si>
    <t>Ocenjena količina.</t>
  </si>
  <si>
    <t>Izvedba električnih meritev izvlečenega kabla na bobnu z izdelavo merilnega poročila.</t>
  </si>
  <si>
    <t>Opomba: Pred začetkom del faze A bo v sklopu zamenjave postavljalne mize izvedena tudi zamenjava obstoječega krmiljenja gretja kretnic. Predvidena je vgradnja UOG omare s krmilnikom (PLC) na mestu obstoječe omare v napajalnem prostoru SV naprav v centralni potavljalnici (CP) Ljubljana. Vsa logika delovanja in signalizacije bo predvidoma izvedena na krmilniku. Kot upravljalni vmesnik bo v 4. nadstropju CP Ljubljana vgrajen LCD grafični panel s potrebnimi komandnimi tipkami in javljalniki stanja električnega gretja kretnic.</t>
  </si>
  <si>
    <t>Vgradnja 96 vrstnih sponk 2,5 mm2 (npr. Wiedmuller WDU 2.5) in 6 napisnih letvic na kabelsko stojalo (DIN letev) ter izdelava prevezav v kabelski hiški KH A2.</t>
  </si>
  <si>
    <t>Kabelsko stojalo z letvami je zajeto v načrtu SV naprav.</t>
  </si>
  <si>
    <t>Dobava, polaganje  in priključevanje kabla (vključno s kabelskim zaključkom) v izdelano kabelsko kanalizacijo (PVC cevi, kabelske police, kabelska korita) ali notranjosti stebrička. Označevanje kablov v vseh kabelskih jaških in razdelilnikih oziroma napravah.</t>
  </si>
  <si>
    <t>Dobava, polaganje kabla po izdelani kabelski kanalizaciji ter priključevanje v napravo EOG; -Kabel NYY-(J)-3x2,5 mm2</t>
  </si>
  <si>
    <t>Dobava, polaganje in priključevanje kabla v izdelano kabelsko kanalizacijo; -Kabel NYY-(J)-5x25 mm2</t>
  </si>
  <si>
    <t>Dobava, polaganje in priključevanje kabla v izdelano kabelsko kanalizacijo; -Kabel NYY-(J)-4x50mm2</t>
  </si>
  <si>
    <t>Dobava, polaganje in priključevanje kabla v izdelano kabelsko kanalizacijo vključno s kabelskim zaključkom (glavo); -Kabel VN tipa RG7H1R 3,6-6kV 1x95 mm2</t>
  </si>
  <si>
    <t>Križna sponka ozemljila in vrvi ozemljitve v Inox izvedbi</t>
  </si>
  <si>
    <t>Dobava, polaganje in priključevanje kabla položenega v alkaten cev fi 32 mm v gramozni gredi (izvedba ozemljevanja) kompletno s kabelskimi zaključki ter pritrdilnimi vijaki na tirnico / napravo z vijakom  (dolžine do 5m); -vodnik Cu P/F 1x70mm2</t>
  </si>
  <si>
    <t>Dobava, polaganje in priključevanje kabla položenega v alkaten cev fi 50 mm v gramozni gredi (izvedba ozemljevanja) kompletno s kabelskimi zaključki ter pritrdilnimi vijaki na tirnico / napravo z vijakom  (dolžine do 5m); -vodnik Cu P/F 1x95mm2</t>
  </si>
  <si>
    <t>.</t>
  </si>
  <si>
    <t>Dobava in polaganje izolirane pocinkane jeklene vrvi 70 mm2 položene v alkaten cev fi 32 mm v gramozni gredi (izvedba ozemljevanja), kompletno s kabelskimi zaključki ter pritrdilnimi vijaki na tirnico / napravo z vijakom  (dolžine do 5m)</t>
  </si>
  <si>
    <t>Dobava in montaža VN prenapetostnega odvodnika ZnO2 (specifikacija v tehničnem poročilu) kompletno s pritrdilnim materialom - konzolo</t>
  </si>
  <si>
    <t>Izdelava, dobava in montaža pritrdilne objemke nosilca VN kabla na drog vozne mreže (FeZn ali inox material), (po tehnični risbi, mere prilagoditi dejanskemu stanju)</t>
  </si>
  <si>
    <t>Dobava in montaža tipskih objemk za VN kable za pritrditev na nosilec (FeZn ali inox material)</t>
  </si>
  <si>
    <t>Izdelava, dobava in montaža objemke za drog vozne mreže za pritrditev zaščitne cevi (po tehnični risbi, mere prilagoditi dejanskemu stanju)</t>
  </si>
  <si>
    <t>Izdelava, dobava in montaža zaščitne cevi FeZn za VN kabel (po tehnični risbi, mere prilagoditi dejanskemu stanju)</t>
  </si>
  <si>
    <t>Začasna demontaža naprave EOG 1, 2 in 3 ter predaja upravljavcu</t>
  </si>
  <si>
    <t>Izvlek obstoječih NN in VN kablov EOG, ki se ukinjajo.</t>
  </si>
  <si>
    <t>Demontaža servisnih vtičnic in odvoz na deponijo EOG 1, 2 in 3.</t>
  </si>
  <si>
    <t>Montaža demontiranih naprav EOG 1 in 2 na pripravljen temelj ter zagon - preizkus na novo montirane opreme</t>
  </si>
  <si>
    <t>Tipska zaščitna plošča z opozorilnim napisom in ostalimi deli za zaščito priključka na tirnici vse do polne funkcionalnosti izvedbe (zaščita priključka ozemljitve EOG naprave in droga vozne mreže).</t>
  </si>
  <si>
    <t>Razdelilnik R-EOG12:
Dobava, izdelava in montaža nove tipske polyesterske razdelilne omare dimenzij 590x1060x320mm vključno s podstavkom,  zaščite IP65, z montažno ploščo, vrati, predpisanimi oznakami in opozorili ter ključavnico po zahtevi SŽ-EE. Dovodi, razvodi in odvodi v razdelilniku morajo biti tokovno dimenzionirani za tok 63A. Novi razdelilnik se montira na nov betonski temelj oziroma plastični podstavek v medtirju št. 8 in 9. Končno izvedbo omare in material mora izdelovalec uskladiti s projektantom in službo SŽ-EE. Specifikacija elementov se nahaja v tehničnem poročilu.</t>
  </si>
  <si>
    <t>Izdelava in vgradnja betonskega podstavka za nove priključne omare sestavljenega: Betonska kocka dimenzij  40*40*60 cm z MB 30, vgrajene flexi cevi za uvod kabla, vgrajene štiri sidrne vijake m16 dolžine l=25 cm z dvojno matico ter podložko (Inox), jeklena plošča 250*250*5 mm  z izvrtino za vijake in cevi (Inox)</t>
  </si>
  <si>
    <t>Omarica Rv: 
Dobava in vgradnja servisnih vtičnic skupaj z nosilnim stebričkom v inox izvedbi.
Dobava, izdelava in montaža nove tipske polyesterske omarice dimenzije 40*40*20, kot npr. Rittal, mehanske zaščite IP66, z montažno ploščo, vrati, predpisanimi oznakami in opozorili ter ključavnico po zahtevi SŽ-EE. Dovodi, razvodi in odvodi v omarici morajo biti tokovno dimenzionirani za tok 63A. Predlog izvedbe v načrtu. Nove omarice servisnih vtičnic se montirajo na inox stebriček z ali brez zadnje inox plošče (varianti v načrtu). Končno izvedbo omaric in material mora izdelovalec uskladiti s projektantom in službo SŽ-EE. 
Specifikacija elementov se nahaja v tehničnem poročilu.</t>
  </si>
  <si>
    <t>Označavanje novih naprav in kablov</t>
  </si>
  <si>
    <t>Meritve ter preizkus el. instalacij (kablov), razdelilnih omar, servisnih vtičnic z izdelavo pisnega poročila o ustreznosti.</t>
  </si>
  <si>
    <t>Drobni material</t>
  </si>
  <si>
    <t>Začasne predelave izvedbe stabilnih naprav 3kV za predogrevanje potniških vagonov postaje glede na izdelani elaborat faznosti del v procesu rekonstrukcije postaje oziroma postopnega vključevanja posameznih odsekov v uporabo. Postavka se nanaša na izvajanje vseh potrebnih del in dobave materiala na izvedbi stabilnih naprav 3kV za predogrevanje potniških vagonov, ki so potrebna, da se omogoči začasno ustrezno delovanje naprav 3kV za predogrevanje potniških vagonov glede na faznost gradbenega dela tirne situacije. Vključena morajo biti vsa montažna dela in material (lahko starorabni).</t>
  </si>
  <si>
    <t>Demontaža in odstranitev komandnega polja z vrat tabloja SKO</t>
  </si>
  <si>
    <t>Izdelava, dobava in montaža novega komandnega polja na vrata tabloja / omare SKO (popravki stikalne shema in napisov označbe stikal)</t>
  </si>
  <si>
    <t>Testiranje, preizkušanje in spuščanje v pogon omare SKO</t>
  </si>
  <si>
    <t>Predelava omare EKO po dopolnjenih vezalnih shemah (prevezave zaradi spremembe polaritete izklopnega impulza, prevezave zaradi premaknitve obstoječih elementov, premaknitev obstoječih elementov, povezave novih elementov). Postavka zajema vsa potrebna dela in material (P/F 2,5 ali P/F 4mm2 žice, DIN letev, drobni material, sponke) do polne funkcionalnosti.</t>
  </si>
  <si>
    <t>Testiranje, preizkušanje in spuščanje v pogon omare EKO</t>
  </si>
  <si>
    <t>Dobava in montaža: ločilni transformator 400 VAC / 95 VAC, 2 fazni, z regulac. odcepi, usmernikom ter stabilizatorjem napetosti 115 VDC, 2400 VA / 1800 W, oznaka v načrtu -U03</t>
  </si>
  <si>
    <t>Dobava in montaža: motorsko zaščitno stikalo s pomožnim kontaktom, karakteristika 2,4-4A, proizvajalec Siemens</t>
  </si>
  <si>
    <t>Dobava in montaža: inštalacijski odklopnik DC, 2-pol., karakteristika B10A, ETI</t>
  </si>
  <si>
    <t>Dobava in montaža: pomožni kontakt inštalacijskega odklopnika ETI</t>
  </si>
  <si>
    <t>Dobava in montaža: kontaktorski rele (110V DC)</t>
  </si>
  <si>
    <t>Dobava in montaža: RC člen tuljave kontaktorja</t>
  </si>
  <si>
    <t>Dobava tipske obešanke SŽ-EE za omarico elektromotornega pogona</t>
  </si>
  <si>
    <t>Priključevanje novih kablov v omaro EKO ter odključevanje starih kablov</t>
  </si>
  <si>
    <t>Opomba: Kabelska kanalizacija je upoštevana v načrtu zunanje razsvetljave. Prav tako so tam upoštevana dela za izdelavo podesta pred stikali VO.</t>
  </si>
  <si>
    <t>Dobava in montaža razvodne inox omarice RO tip A, kompletno opremljena (spončni material Weidmuller ali Phoenix contact, rebrasti kanal, izolator za letev, prirobnice) s tipsko ključavnico SŽ-EE</t>
  </si>
  <si>
    <t>Dobava in montaža razvodne inox omarice RO tip B, kompletno opremljena (spončni material Weidmuller ali Phoenix contact, rebrasti kanal, izolator za letev, prirobnice)  s tipsko ključavnico SŽ-EE</t>
  </si>
  <si>
    <t>Dobava, izdelava in montaža nove tipske polyesterske razdelilne omare dimenzij 750x750x320mm, vključno s podstavkom,  zaščite IP65, z montažno ploščo, vrati, predpisanimi oznakami in opozorili ter ključavnico po zahtevi SŽ-EE. Omarica RO tip E, kompletno opremljena (spončni material Weidmuller ali Phoenix contact, rebrasti kanal, izolator za letev, prirobnice).</t>
  </si>
  <si>
    <t>Tesnitev dovodov kablov v vse RO in tesnitev dna omare RO s polnilom min. 50kg</t>
  </si>
  <si>
    <t>Demontaža in odstranitev obstoječih razvodnih omaric RO in elektromotornih pogonov, komplet</t>
  </si>
  <si>
    <t>Demontaža z odključitvijo in odstranitev z izvlekom povezovalnih kablov med omaro EKO in razvodnimi omarami tip A, B, E ter stikali, komplet</t>
  </si>
  <si>
    <t>Dobava in montaža novih kovinskih inox cevi fi 30 mm, fi 55/2 mm in fi 63/2 mm za mehansko zaščito kablov (med kabelskim koritom ali jaškom in omaro RO tipa A, med omaro RO in EM pogonom ter med EM pogonom in stikalom na vrhu droga), izvedba vseh kabelskih povezav v omari RO in ozemljitev omaric pogona stikala z Cu pletenico 70 mm2, komplet do polne funkcionalnosti.</t>
  </si>
  <si>
    <t>Dobava in montaža novih kovinskih inox cevi fi 30 mm, fi 55/2 mm in fi 63/2 mm za mehansko zaščito kablov (med kabelskim koritom ali jaškom in omaro RO tipa B, med omaro RO in EM pogonom ter med EM pogonom in stikalom na vrhu droga), izvedba vseh kabelskih povezav v omari RO in ozemljitev omaric pogona stikala z Cu pletenico 70 mm2, komplet do polne funkcionalnosti.</t>
  </si>
  <si>
    <t>Zapiranje uvodne kabelske odprtine omarice tipa A na stikalu št. 41 namenjeni rezervi.</t>
  </si>
  <si>
    <t>Opomba - cena vsebuje: Dobava NN napajalnih, krmilnih in signalnih kablov ter polaganje v že izdelano oz. novo kabelsko kanalizacijo ali police ter izvedba kabelskih priključkov (vključno s kabelskim zaključkom), komplet do polne funkcionalnosti. Kabel za VLD napravo je upoštevan v načrtu zunanje razsvetljave.</t>
  </si>
  <si>
    <t>- kabel NYY-O 4x1,5</t>
  </si>
  <si>
    <t>- kabel NYY-O 7x1,5</t>
  </si>
  <si>
    <t>- kabel NYY-O 10x1,5</t>
  </si>
  <si>
    <t>- kabel NYY-O 12x1,5</t>
  </si>
  <si>
    <t>- kabel NYY-O 21x1,5</t>
  </si>
  <si>
    <t>- kabel NYY-O 2x2,5</t>
  </si>
  <si>
    <t>- kabel NYY-O 5x2,5</t>
  </si>
  <si>
    <t>- kabel NYY-O 12x2,5</t>
  </si>
  <si>
    <t>- kabel NYY-O 16x2,5</t>
  </si>
  <si>
    <t>- kabel NYY-O 21x2,5</t>
  </si>
  <si>
    <t>- kabel NYY-O 2x4</t>
  </si>
  <si>
    <t>- kabel NYY-O 2x6</t>
  </si>
  <si>
    <t>- kabel NYY-O 2x10</t>
  </si>
  <si>
    <t>- kabel NYY-O 2x16</t>
  </si>
  <si>
    <t>- kabel NYY-O 4x16</t>
  </si>
  <si>
    <t>Tesnitev zidnih kabelskih uvodov za kable SNEV po shemi načrta ožičenja stikal VM v CP kletni prostor z uvodnicami Roxtec.</t>
  </si>
  <si>
    <t>Odklop kablov, premontaža omarice RO1M in priklop kablov prestavljenega stikala 1M, do polne funkcionalnosti</t>
  </si>
  <si>
    <t>Izdelava atestirane kabelske spojke za napajalni, krmilni in signalni kabel stikala 1M vključno s podaljšanjem kablov cca. 10m (spajanje obstoječih in novih kablov).
-NYY-0  2x10mm2
-NYY-0 7x2,5mm2
-NYY-0 4x1,5mm2</t>
  </si>
  <si>
    <t>Označevanje novih elementov - omaric in kablov</t>
  </si>
  <si>
    <t>Meritve ter preizkus kablov z izdelavo pisnega poročila o ustreznosti</t>
  </si>
  <si>
    <t xml:space="preserve">Prametriranje enote vodenja CAU331 glede na novo stikalno shemo, dodatno vključitvijo VLD naprav, popravki zaslonskih slik, komplet nadgradnja daljinskega sistema SNEV (VLD) - SCADA glede na novo stanje do polne funkcionalnosti v CV Ljubljana, Maribor, Postojna ter končno testiranje s stikali VO. </t>
  </si>
  <si>
    <t>Funkcionalni preizkusi daljinskega vodenja stikal iz omare SKO, EKO in CV po vsaki delni (dela na posameznem stikalu VO) in na koncu celotni nadgradnji sistema SNEV.</t>
  </si>
  <si>
    <t>Funkcionalni preizkusi signalizacije delovanja VLD1 in VLD2.</t>
  </si>
  <si>
    <t xml:space="preserve">Demontaža obstoječe enote vodenja CAU331 z napajalnikom in potrebnimi deli označevanja in posnetka obstoječega stanja priklopa.Postavka se navezuje na opombo zamenjave zastarele enote vodenja CAU331 v primeru, da si fazi BC in D ne sledita zaporedoma. Termin med fazami BC in D uskladita naročnik in upravljalec. </t>
  </si>
  <si>
    <t xml:space="preserve">Dobava in montaža nove nadomestne sodobne enote vodenja CAU380 z napajalnikom. Enota vodenja omogoča komunikacijske protokole (IEC 60870-5-104) kompatibilne s SŽ. Izvedba komplet do polne funkcionalnosti vključno z drobnim materialom. Postavka se navezuje na opombo zamenjave zastarele enote vodenja CAU331 v primeru, da si fazi BC in D ne sledita zaporedoma. Termin med fazami BC in D uskladita naročnik in upravljalec. </t>
  </si>
  <si>
    <t xml:space="preserve">Parametriranje nove enote vodenja CAU380 glede na novo stikalno shemo, dodatno vključitvijo VLD naprav, popravki zaslonskih slik, komplet nadgradnja daljinskega sistema SNEV (VLD) - SCADA glede na novo stanje do polne funkcionalnosti v CV Ljubljana, Maribor, Postojna ter končno testiranje s stikali VO. Postavka se navezuje na opombo zamenjave zastarele enote vodenja CAU331 v primeru, da si fazi BC in D ne sledita zaporedoma. Termin med fazami BC in D uskladita naročnik in upravljalec. </t>
  </si>
  <si>
    <t>Začasne predelave daljinskega vodenja stikal postaje glede na izdelani elaborat faznosti del v procesu rekonstrukcije postaje oziroma postopnega vključevanja posameznih odsekov v uporabo. Postavka se nanaša na izvajanje vseh potrebnih del in dobave materiala na sistemu daljinskega vodenja stikal, ki so potrebna, da se omogoči začasno ustrezno delovanje naprav SNEV voznega omrežja glede na faznost gradbenega dela tirne situacije. Vključena morajo biti vsa montažna dela in material (lahko starorabni).</t>
  </si>
  <si>
    <t xml:space="preserve">Opomba: Vsa oprema in material se mora dobaviti z vsemi ustreznimi certifikati, atesti, garancijami, navodili za obratovanje, vzdrževanje, posluževanje in servisiranje (v skladu z veljavno zakonodajo in zahtevami naročnika). </t>
  </si>
  <si>
    <t>Opomba: Pri opremi in materialu je potrebno upoštevati stroške izdelave meritev, preizkusa in zagona, vključno s pridobitvijo ustreznih certifikatov in potrdil s strani pooblaščenih institucij.</t>
  </si>
  <si>
    <t>Opomba: Pri izvedbi je potrebno upoštevati stroške vseh pripravljalnih in zaključnih del (vključno z usklajevanjem z ostalimi izvajalci na objektu) ter vse transportne, skladiščne, zavarovalne in ostale splošne stroške.</t>
  </si>
  <si>
    <t>Vsa oprema, potrebna za priklop video sistema na omrežje JŽI (omrežna stikala, inštalacije, LAN prenapetostni odvodniki, kabelski razvod…) so zajeta v načrtu 3/7 Zunanje TK naprave št. 53 37 610/3BC</t>
  </si>
  <si>
    <t>PRO-TK omare in vsa vgrajena oprema v omarah je del popisa v načrtu 3/7 Zunanje TK naprave št. 53 37 610/3BC</t>
  </si>
  <si>
    <t>5MP Vari-focal Bullet dnevno/nočna video mrežna kamera v kompletu s potrebno licenčno opremo za priklop na VMS:
- 2592x1944(5MP) 25/30 fps (50/60 Hz)
- 1/2,7" RGB CMOS tehnologija
- 2,8 -8 mm motoriziran, varifokalni objektiv, samodejno ostrenje, daljinski zoom in ostrenje preko spletnega vmesnika in VMS
- nadzorovana hitrost prenosa slik in pasovne širine
- video kompresija H.264, H.265 in M-JPEG: vsaj štirje tokovi hkrati, individualna nastavitev za vsak video tok pri največji ločljivosti do 25/30 fps
- možnost namestitev dodatne programske opreme za analitiko prepoznave osebe, vozila (avtomobil,   avtobus, tovornjak, kolo)
- video kompresija H.265; H.264H; MJPEG
- parametriranje: kontrast, svetlost, ostrina, WDR: do 120 dB, odvisno od prizora, ravnovesje beline, dnevni/nočni prag, preslikava tonov, način osvetlitve, območja osvetlitve, osvetlitev, ki se prilagaja gibanju
- možnost ročne spremembe GOP za optimizacijo bitne hitrosti
- zaščita z geslom, možnost centraliziranega upravljanja z certifikati za dodatno zaščito gesla z HTTPS, SSL / TLS z AES-128 ali AES-256 kodiranjem
- odprt API za integracijo v druge sisteme, kot naprimer VAPIX
- ONVIF kompatibilno; ONVIF® Profile ONVIF® Profile G, ONVIF® Profile M, ONVIF® Profile S and ONVIF® Profile T
- možnost maskiranja con
- reža za Micro SD kartico
- nadzorovan alarmni vhod in izhod
- Kamera mora podpirati možnost ročnega izklopa IR LED
- ohišje IP66/IP67, NEMA 4X in IK10
- napajanje Power over Ethernet (PoE) IEEE 802.3af/802.3at Type 1 Class 34, 10-28 VDC
- temperaturno območje delovanja -40 °C to 60 °C</t>
  </si>
  <si>
    <t>Kot naprimer: AXIS P1467-LE Bullet Camera ali boljše</t>
  </si>
  <si>
    <t>Dodatno podnožje zunanjo montažo, nadometni ali zadnji uvod kabla, ohišje IP66/IP67, IK10</t>
  </si>
  <si>
    <t>Kot naprimer: AXIS TQ1602-E Conduit Back Box ali boljše</t>
  </si>
  <si>
    <t>Nosilec za montažo no kovinski drog, primeren za različne debeline drogov, odpornost na vandalizem IK10, NEMA 4X zaščita pred korozijo, objemke iz nerjavečega jekla</t>
  </si>
  <si>
    <t>Kot naprimer: AXIS T91B47 Pole Mount ali boljše</t>
  </si>
  <si>
    <t>5MP Vari-focal Dome dnevno/nočna video mrežna kamera v kompletu s potrebno licenčno opremo za priklop na VMS:
- 1/2.7” 5MP progressive scan CMOS
- 3mm - 8mm motoriziran, varifokalni objektiv, samodejno ostrenje, daljinski zoom in ostrenje preko spletnega vmesnika in VMS
- nadzorovana hitrost prenosa slik in pasovne širine
- video kompresija H.264, H.265 in M-JPEG: vsaj štirje tokovi hkrati z individualnimi nastavitivami za vsak video tok pri največji ločljivosti do 25/30 fps
- možnost namestitev dodatne programske opreme za analitiko prepoznave osebe, vozila (avtomobil,   avtobus, tovornjak, kolo)
- video kompresija H.265; H.264H; MJPEG
- parametriranje: kontrast, svetlost, ostrina, WDR: do 120 dB, odvisno od prizora, ravnovesje beline, dnevni/nočni prag, preslikava tonov, način osvetlitve, območja osvetlitve, osvetlitev, ki se prilagaja gibanju
- možnost ročne spremembe GOP za optimizacijo bitne hitrosti
- zaščita z geslom, podpora CA certifikatov in varnostnih protokolov HTTPS, SSL / TLS z AES-128 ali AES-256 kodiranjem
- odprt API za integracijo v druge sisteme, kot naprimer VAPIX
- ONVIF kompatibilno; ONVIF® Profile ONVIF® Profile G, ONVIF® Profile M, ONVIF® Profile S and ONVIF® Profile T
- možnost maskiranja con
- reža za Micro SD kartico
- nadzorovan alarmni vhod in izhod
- Kamera mora podpirati možnost ročnega izklopa IR LED
- ohišje IP66, NEMA 4X in IK10
- napajanje Power over Ethernet (PoE) IEEE 802.3af/802.3at Type 1 Class 3
- temperaturno območje delovanja -40 °C to 50 °C</t>
  </si>
  <si>
    <t>Kot naprimer: AXIS P3267-LVE Dome Camera ali boljše</t>
  </si>
  <si>
    <t>Dodatno podnožje zunanjo montažo na strop,zadnji uvod kabla, ohišje IP66/IP67, IK10</t>
  </si>
  <si>
    <t>Kot naprimer: AXIS T94S01P Conduit Back Box ali boljše</t>
  </si>
  <si>
    <t>2,1MP PTZ video mrežna kamera v kompletu s potrebno licenčno opremo za priklop na VMS:
- 1/2.8” 2.1MP progressive scan CMOS
- 4.3mm - 137.6mm motoriziran objektiv
- PTZ Pan: 360° neskončno, Tilt: +20 to -90°, Zoom: 32x optični, 12x digitalni, skupaj 384x zoom
- 256 preset pozicij
- število zajema slik 50/60 fps (50/60 Hz) v FHD resoluciji
- nadzorovana hitrost prenosa slik in pasovne širine
- večkratni pretok slike (stream)
- vgrajena analitika prepoznave osebe, vozila in avtomatsko sledenje predmetom
- video kompresija H.265; H.264; H.264H; MJPEG
- WDR(120dB), Day/Night(ICR), 3D DNR, AWB, AGC, BLC
- zaščita z geslom, možnost centraliziranega upravljanja z certifikati za dodatno zaščito gesla
- odprt API za integracijo v druge sisteme
- ONVIF kompatibilno ONVIF Profile G, ONVIF Profile M, ONVIF® Profile S in ONVIF® Profile T
- maskirne cone
- reža za Micro SD kartico z AES-XTS-Plain64 256bit
šifriranje kartice SD
- nadzorovan alarmni vhod in izhod
- Kamera mora podpirati možnost ročnega izklopa IR LED
- ohišje IP66, NEMA 4X in IK08
- TPM, FIPS 140-2 level 2 certifikat
- napajanje High Power over Ethernet (PoE) IEEE 802.3at Type 2 Class 4, 100–240 V AC
- priložen PoE napajalna enota z napajanjem 60W z možnostjo priključitve SFP vmesnika, kot naprimer AXIS T8154 60 W SFP Midspan
- temperaturno območje delovanja -50°C to 50°C</t>
  </si>
  <si>
    <t>Kot naprimer: AXIS Q6135-LE PTZ Network Camera ali boljše</t>
  </si>
  <si>
    <t>High PoE midspan napajalnik kamere, 60 W, skladno z IEEE 802.3at in 802.3af, namestitev na DIN letev z dodatno sponko DIN, napajanje 100–240 V AC.</t>
  </si>
  <si>
    <t>Kot naprimer: AXIS T8134 60 W Midspan ali boljše</t>
  </si>
  <si>
    <t>Dodatno podnožje zunanjo montažo, nadometni ali zadnji uvod kabla z vgrajenim IP66 RJ45 konektorjem, ohišje IP66, IK10</t>
  </si>
  <si>
    <t>Kot naprimer: AXIS T91L61 Wall-and-Pole Mount ali boljše</t>
  </si>
  <si>
    <t>IR reflektor 940 nm, integrirana nastavljiva fotocelica za preklop dan/noč, nastavljiva IR intenzivnost, nastavljiv kot žarka, napajanje 12 do 32 VDC ali 24 VAC ±10%, zaščita IP66, temperatura delovanja -30 °C do +50 °C</t>
  </si>
  <si>
    <t>Kot naprimer: BOSCH IR Illuminator 5000 LR ali boljše</t>
  </si>
  <si>
    <t>Nosilec za montažo no kovinski drog, primeren za različne debeline drogov, zaščita pred korozijo, objemke iz nerjavečega jekla</t>
  </si>
  <si>
    <t>Kot naprimer: BOSCH IIR-MNT-PMB Pole mount bracket ali boljše</t>
  </si>
  <si>
    <t>Drobni, nespecificirani, pritrdilni in vezni material</t>
  </si>
  <si>
    <t xml:space="preserve">Video Management Sistem (VMS) za shranjevanje, obdelavo in prenos video in audio zapisov IP kamer in enkoderjev z uporabo naprednih algoritmov kompresije in video analize slike (VCA) z uporabo strojnega grafičnega (GPU) pospeševanja obdelave.
- Logična razporeditev posnetkov med particije za preprečitev izgube posnetkov (Secure Data Distribution)
- Omogočanje snemanje iste kamere na dveh strežnik brez vpliva na nastavitve dodane kamere (Passie Recording)
- Funkcionalnost za omogočanje pretakanja videa iz kamere direktno na delovno postajo (TruCast)
- Iskanje posnetkov na izbranih conah slike z zaznanim gibanjem (Motion Search)
- HTML 5 Web vmesnik za pregledovanje posnetkov kamer (omogoča pogled v živo, arhiv in izvažanje posnetkov)
- Omogočanje sekvenčnega rezanja posnetkov pred izvozom posnetka
- Omejitev uporabnika za dostop do posnetkov/arhiva (do 30 minut)
- Izvoz poročila stanja kamer iz uporabniškega vmesnika v pdf obliki
- Izvažanje posnetkov k kodiranem formatu z možnostjo kodiranja z dodatnim geslom
- Izvažanje posnetkov z možnostjo meglenja obrazov in premikajočih objektov ( Facial blurring, Movement blurring)
- Preverjanje pristnosti s 4 očmi (4 eyes authentication)
- Centralizirano beleženje revizijske sledi celotnega sistema v SQL podatkovni bazi za vse dodatne snemalne naprave. Centralno hranjenje revizijske sledi za 5 let
- Možnost grafičnega vmesnika za fitriranje revizijske sledi (izvoz v csv)
- Omogočanje integracijo kamer preko ONVIF in RTSP protokola za integracijo kamer. Integracija sistemov s podporo komunikacijskih protokolov:  UDP, HTTP, RTSP/ RTP, RS 232 
- Uporabniški vmesnik za uporabnika v slovenskem jeziku
- VMS mora vsebovati licence za priklop 200 kamer z možnostjo širitve
- Združljivo z obstoječim sistemom Mirasys V9 Enterprise </t>
  </si>
  <si>
    <t>Zaradi enovitosti upravljanja in vzdrževanja mora biti VMS integriran v obstoječi sistem Mirasys in zagotavljati ustrezno kompatibilnost z obstoječimi lokalnimi strežniki</t>
  </si>
  <si>
    <t>DOBAVA IN MONTAŽA - VIDEOSTREŽNIK Strežnik mora vsebovati možnost priklopa vsaj 100 kamer z 30% rezervno procesorsko močjo in diskovnim poljem. Vsi diski na strežniku morajo podpirati opcijo izključevanja med delovanjem sistema (Hot-Swap). Diskovno polje mora vsebovati konfiguracijo RAID 6. Redundantna napajalna enota strežnika. Možnost združevanja mrežnih kartic za večjo pasovno širino (bandwith) na vsaj 2Gb/s. Vgrajena dodatna mrežna kartica z dvojnim vhodom 10Gb/s z optičnim priklopom preko SFP modula. Strežnik mora vsebovati operacijski sistem Windows Server 2022 Standard za kompatibilnost v obstoječe AD okolje. Strežnik mora vsebovati dodaten grafični vmesnik za obdelavo H.264 in H.265 kodeka. Programska in strojna oprema mora biti kompatibilna s programsko opremo Mirasys V9
Minimalne zahteve:
- SUPERMICRO SuperServer 6029U-E1CRT - 2x 10Gbs ali boljše
- 1x INTEL Xeon Silver 4210R 2.4GHz 13.75M 10C/20T (skupaj 20c/40t) ali boljše
- 4x SUPERMICRO MEM-DR432L-SL05-ER32 32GB
DDR4, PC4-25400 ECC registriran (skupaj 128GB) ali boljše
- Intel Ethernet Converged Network Adapter X520-DA2 SFP+  2x 10GBs SFP ali boljše
- SUPERMICRO AOC-S3108L-H8IR-16DD Raid controler ali boljše
- 2x MICRON 5300 PRO 480GB SATA v RAID 1 konfiguraciji ali boljše
- 9x TOSHIBA MG07ACA12TE 12TB 7200/256M/S600 v RAID 6 konfiguraciji ali boljše
- PNY Quadro P2200, 5GB GDDR5X, 4x DP ali boljše
- Windows Server 2022 Standard 16core ali boljše</t>
  </si>
  <si>
    <t>Zaradi enovitosti upravljanja in vzdrževanja mora biti video strežnik integriran v obstoječi sistem Mirasys in zagotavljati ustrezno kompatibilnost z obstoječimi lokalnimi strežniki</t>
  </si>
  <si>
    <t>DOBAVA IN MONTAŽA VIDEO WALL v sestavi:
- 15 x 55" monitor LCD 3 vrste, 5 stolpcev, monitorji brez vidnega roba
- vsi monitorji morajo delovati kot en monitor -&gt; strojna in programska oprema mora omogočati združljivost mreže monitorjev v enojni pogled
- strežniki za upravljanje z monitorji
- programska oprema za upravljanje in prilagajanje prikaza mrežne postavitve (Grid View)
- dve delovni mesti z min 27" monitorjem za upravljanje video walla
- nosilna konstrukcija za monitorje vpeta v pod; monitorji morajo biti odmaknjeni od stene min 60cm</t>
  </si>
  <si>
    <t>Zaradi enovitosti upravljanja in vzdrževanja mora biti video wall integriran v obstoječi sistem Mirasys in zagotavljati ustrezno kompatibilnost z obstoječimi lokalnimi strežniki</t>
  </si>
  <si>
    <t xml:space="preserve">Delovna postaja za CP Ljubljana z možnostjo obdelave H.264 in H.265 kodekov. Procesorska enota mora vsebovati minimalno 10 delovnih jeder z integriranim grafičnim vmesnikom in možnostjo priklopa vsaj štirih monitorjev s podprto resolucijo 3840 x 2160p. Delovna postaja mora vsebovati že nameščen operacijski sistem Windows 10/11 Pro. Možnost priklopa štirih monitorjev na podprti resoluciji 3840 x 2160p. Programska in strojna oprema mora biti kompatibilna s programsko opremo Mirasys V9. Delovna postaja vsebuje 55 palični monitor z IPS matriko in možnost stenske montaže, ter miško in tipkovnico (SLO) v minimalni sestavi:
- INTEL Core i7 12700 BOX, 12C/20T, 2.1-4.9GHz ali boljše
- NERMAX ETS-F40-FS Silent Edition dodatna hladilna enota ali boljše
- Intel mrežna kartica 2x 10Gb/s
- ASUS PRIME B660M-A D4 ali boljše
- SAMSUNG PM9A1 512GB M.2 NVMe PCIe 7000-5200 MB/s branje/pisanje ali boljše
- G.Skill Aegis 32GB (2x16GB) 3200Mhz ali boljše
- BE QUIET! System Power 9 600W 80 Bronze plus ali boljše
- PNY Quadro P2200, 5GB GDDR5X, 4x DP ali boljše
- vključeni  vsi potrebni adapterji za priklop monitorjev
- MS Windows Pro 10 licenca
- 4 x monitor 55" Dell C5519Q ali boljše
- 4 x VESA nosilci za stensko montažo monitorjev
- tipkovnica in miška
</t>
  </si>
  <si>
    <t>Zaradi enovitosti upravljanja in vzdrževanja mora biti Delovna postaja integrirana v obstoječi sistem Mirasys in zagotavljati ustrezno kompatibilnost z obstoječimi lokalnimi strežniki</t>
  </si>
  <si>
    <t xml:space="preserve">Začasna delovna postaja za VNC z možnostjo obdelave H.264 in H.265 kodekov. Procesorska enota mora vsebovati minimalno 6 delovnih jeder z integriranim grafičnim vmesnikom in možnostjo priklopa vsaj dveh monitorjev s podprto resolucijo 3840 x 2160p. Delovna postaja mora vsebovati že nameščen operacijski sistem Windows 10/11 Pro. Programska in strojna oprema mora biti kompatibilna s programsko opremo Mirasys V9. Delovna postaja vsebuje 55 palični monitor z IPS matriko in možnost stenske montaže, ter miško in tipkovnico (SLO) v minimalni sestavi:
- INTEL Core i5-12400 BOX, 6C/12T, 2.50-4.40GHz ali boljše
- Intel mrežna kartica 2x 10Gb/s
- ASUS PRIME B660M-A D4 ali boljše
- SAMSUNG PM9A1 512GB M.2 NVMe PCIe 7000-5200 MB/s branje/pisanje ali boljše
- G.Skill Aegis 16GB (2x8GB) 3200Mhz ali boljše
- Chieftec GPB-450S 450W ATX23 Bronze plus ali boljše
- MS Windows Pro 10 licenca
- 2 x monitor Dell C5519Q ali boljše
- VESA nosilci za stensko montažo monitorjev
- tipkovnica in miška
</t>
  </si>
  <si>
    <t>Upravljalna palica (Joystick) za upravljanje s PTZ kamerami</t>
  </si>
  <si>
    <t>Kot naprimer: AXIS T8310 Joystick ali boljše</t>
  </si>
  <si>
    <t>24 portni priključni FTP panel 19", za priključitev S/FTP kablov Cat6 24x RJ45; zadaj 110 sistem zaključitve, standard priklopa žic ANSI/TIA/EIA- 568A ali 568B, komplet z vijaki in maticami</t>
  </si>
  <si>
    <t>Layer3 24 x 10/100/1000BASE-T + 4 x 1/10G fixed uplinks RJ45 portno gigabitno upravljalno Ethernet stikalo + modularni uplink modul, število VLAN 1024, IPv4, IPv6, SNMP v3, 802.1Q VLAN, IGMP Snooping, SSL, SSH, ACL), 128-bit AES.</t>
  </si>
  <si>
    <t>Kot naprimer: Cisco Catalyst C9300L-24T-4X</t>
  </si>
  <si>
    <t>Layer3 24 x 10/100/1000BASE-T + 4 x 1/10G fixed uplinks RJ45 portno gigabitno PoE upravljalno Ethernet stikalo + modularni uplink modul, število VLAN 1024, IPv4, IPv6, SNMP v3, 802.1Q VLAN, IGMP Snooping, SSL, SSH, ACL), 128-bit AES; dostopna PoE moč 505W</t>
  </si>
  <si>
    <t>Kot naprimer: Cisco Catalyst C9300L-24P-4X</t>
  </si>
  <si>
    <t>Cisco SFP+ Active optični kabel s SFP moduli</t>
  </si>
  <si>
    <t>Kot naprimer: Cisco Twinax SFP-10G-AOC10M</t>
  </si>
  <si>
    <t>Podatkovni povezovalni STACK kabel 50cm</t>
  </si>
  <si>
    <t>Kot naprimer: Cisco STACK-T1-50CM</t>
  </si>
  <si>
    <t>Prenapetostni odvodnik RJ45, 10kA/5kA (8/20μs), odzivni čas &lt;1ns, cat. 6e (do 250MHz), PoE+ IEEE 802.3at, -30 °C…60 °C.</t>
  </si>
  <si>
    <t>Kot naprimer: Planet MGB-TLX</t>
  </si>
  <si>
    <t>Komunikacijska strežniška omara:
- višina 45HE, širina 800mm, globina 900mm
- omara mora za zadnjim rastrom omogočati vsaj še 140mm prostora za namestitev električnih razdelilcev in vertikalnih organizatorjev ožičenja
- nosilnost &gt;1300kg
- ustreznost po EIA 310-E (stopnja perforiranosti vrat, namestitev opreme, itd.)
- vrata spredaj, tovarniško ozemljena preko ohišja omare
- enokrilna vrata zadaj, tovarniško ozemljena preko ohišja
- 19” nosilci premični po šinah vodoravno naprej/nazaj
- prednameščeni globoki vertikalni organizatorji kablov spredaj z vhodi 1HE po celi višini omare levo in desno od 19" rastra (širina svetla za kable: vsaj 85mm, globina svetla za kable: vsaj 150mm))
- snemljiva streha omare z vhodi za kable, zaprtimi s ščetinami
- 20x Slepa plošča 19" 1HE brezvijačna
- 1x Kovinska polica za 19" do 90 kg-izvlečna
- 5x Horizontalno vodilo kablov za urejanje ožičenj, horizontalna namestitev v 19” sistem
- ključavnica
- napajalna letev 4 x 5 vtičnic; primernih ta priklop opreme v omari
- hladilna enoza 2 ventilatorja; pretok zraka &gt;200m3/h
- termostat - digitalni s tipalom 1HE; nastavitev vklopa od +10 °C do + 60 °C</t>
  </si>
  <si>
    <t>Napajalni modul 48V DC za stikalo cisco serije C9300L</t>
  </si>
  <si>
    <t>Kot naprimer: Cisco PWR-C1-715WDC</t>
  </si>
  <si>
    <t>Opomba: V postavkah kablov se upošteva dobavo in polaganje kablov v kabelsko kanalizacijo, kabelska korita, kabelske police ali inštalacijske cevi.</t>
  </si>
  <si>
    <t>Kabel S/FTP Cat7 4x2x0,26mm2, Eca, Dobava in polaganje kabla v instalacijske kanale in podometne cevi</t>
  </si>
  <si>
    <t>Kabel NYBY-J 3x2,5mm2, Eca, Dobava in polaganje kabla v instalacijske kanale in podometne cevi</t>
  </si>
  <si>
    <t>Nadometna doza 150x150x70 za montažo na drog, IP 65, uvodnice, objemka iz nerjavečega materiala</t>
  </si>
  <si>
    <t>Instalacijske cevi za vlaganje v beton RBC HF fi 23mm z montažo</t>
  </si>
  <si>
    <t>Označitev vseh kablov v kabelskih jaških, tehničnih prostorih, omarah, kabelskih policah s trajnimi označevalnimi ploščicami z oznako pripadajoče kamere ali reflektroja</t>
  </si>
  <si>
    <t>Drobni, nespecificirani, pritrdilni in vezni material, prevezovalni UTP kabli</t>
  </si>
  <si>
    <t xml:space="preserve">Montaža video kamer in IR reflektorjev na končne pozicije; delo poteka fazno skladno z izgradnjo peronov </t>
  </si>
  <si>
    <t>Nastavidev kamer v dnevnem in nočnem ražimu; delo poteka fazno skladno z izgradnjo peronov</t>
  </si>
  <si>
    <t>Montaža video kamer na začasnih peronih 1 in 2</t>
  </si>
  <si>
    <t>Montaža video kamer na začasnem peronu 3</t>
  </si>
  <si>
    <t>Demontaža video kamer na začasnih peronih 1, 2 in 3</t>
  </si>
  <si>
    <t>Konfiguracija sistema video nadzora, izvedba vizualizacije v varnostnem nadzornem; delo poteka fazno skladno z izgradnjo peronov</t>
  </si>
  <si>
    <t>Konfiguracija sistema video nadzora, izvedba vizualizacije v CP Ljubljana; delo poteka fazno skladno z izgradnjo peronov</t>
  </si>
  <si>
    <t>Montaža opreme v začasnem varnostnem nadzornem centru in naknadna demontaža po vzpostavitvi končnega nadzornega centra</t>
  </si>
  <si>
    <t>Konfiguracija sistema video nadzora, izvedba vizualizacije v začasnem varnostnem nadzornem centru, delo poteka fazno skladno z izgradnjo peronov</t>
  </si>
  <si>
    <t>Instalacija na obstoječi master server Mirasys na upravljalni virtualni strežnik (omogočati mora centralno beleženje revizijske sledi na master strežniku) Lokacija Ljubljana</t>
  </si>
  <si>
    <t>Električne meritve napajalnih kablov, položene, dolžine, končne - vse</t>
  </si>
  <si>
    <t>Meritve parametrov kabelskih FTP povezav in izdaja protokolov</t>
  </si>
  <si>
    <t>Šolanje uporabnika sistema, podpora pri uporabi sistema za obdobje 6 mesecev od primopredaje in navodila za uporabo sistema.</t>
  </si>
  <si>
    <t>Dobava materiala, ustrezno zaščitenega proti poškodbam, z vsemi transportnimi in manipulativnimi stroški, stroški zavarovanj, skladiščenja med transportom ali pred montažo. Pred montažo se vsak kos posebej pregleda in ugotovi ustreznost glede na zahteve. Vsaka naprava mora biti opremljena z navodili za obratovanje. Izvajalec mora pred nabavo opreme izdelati tehnološki elaborat TE za predlagano opremo, ki ga potrdi upravljavec.</t>
  </si>
  <si>
    <t>Izdelava izvrtin za kable na kovinskih drogovih; protikorozijska zaščita; uvodnica; zaščitna cev 1m</t>
  </si>
  <si>
    <t>V sklopu posamezne postavke mora biti zajet ves material, delo, drobni in pritrdilni material za potrebno vgradnjo, vključno z usklajevanji na objektu ter prevozom materiala.</t>
  </si>
  <si>
    <t>Zagotovitev breznapetostnega stanja, stikalne manipulacije - upravljalec.</t>
  </si>
  <si>
    <t>Zagotovitev breznapetostnega stanja, stikalne manipulacije - distributer.</t>
  </si>
  <si>
    <t>Dobava in montaža PVC omarice z DIN letvijo z varovalom za odpiranje vrat in tipsko ključavnico Elektra Ljubljana ter oznakami. Omarica velikosti max. š300xv400xg200.</t>
  </si>
  <si>
    <t>Dobava in montaža NN prenapetostnega odvodnika s kontakti signalizacije npr. tip PROTEC CR 40/320 RAYCAP (IZ50.A046).</t>
  </si>
  <si>
    <t>Dobava, vgradnja in priključitev P/f 25-35mm2 vodnika s kabelskimi zaključki ter dodatno izolacijo za napetostni nivo 3kV.</t>
  </si>
  <si>
    <t>Dobava, vgradnja in priključitev FROR 3x1,5mm2 vodnika dolžine do 20m.</t>
  </si>
  <si>
    <t>Odklop in izolacija opletov / ekranov kablov s termoskrčnimi cevkami za napetostni nivo 3kV.</t>
  </si>
  <si>
    <t>Priklop vodnikov na prenapetostni odvodnik.</t>
  </si>
  <si>
    <t>Priklop signalnega vodnika na "pametni" števec.</t>
  </si>
  <si>
    <t>Parametriranje "pametnega" števca s strani distributerja in kontrola signalizacije.</t>
  </si>
  <si>
    <t>Izvedba meritev ločenosti ozemljilnega sistema dveh TR postaj s poročilom.</t>
  </si>
  <si>
    <t>Spajanje vodnika 25-35mm2 z ekranom SN kabla s spojnim tulcem.</t>
  </si>
  <si>
    <t>Dobava in vgradnja cev rebrasta RFSS 50IEC samogasna siva.</t>
  </si>
  <si>
    <t>Dobava in vgradnja PVC uvodnic za vodnike 25 ali 35mm2.</t>
  </si>
  <si>
    <t>Dobava in vgradnja PVC uvodnic za vodnike 3x1,5mm2.</t>
  </si>
  <si>
    <t xml:space="preserve">Dobava in vgradnja Cu zbiralke za združitev vodnikov 25-35mm2 </t>
  </si>
  <si>
    <t>Dobava, vgradnja in priključitev inox križne sponke (valjanec / vodnik).</t>
  </si>
  <si>
    <t>Dobava in montaža PN cevi fi 16-18 s pritrdilnim materialom.</t>
  </si>
  <si>
    <t>Označevanje vseh vodnikov v SN celici in PVC omarici.</t>
  </si>
  <si>
    <t>Dobava in montaža PVC omarice z DIN letvijo z varovalom za odpiranje vrat in tipsko ključavnico Elektra Ljubljana. Omarica velikosti max. š300xv400xg200.</t>
  </si>
  <si>
    <t>Dobava, vgradnja in priključitev FeZn 25x4mm2 valjanca vključno s križno sponko ter zidnimi distančniki.</t>
  </si>
  <si>
    <t>Izdelava izreza v kovinski okvir zadnje SN celice ali izdelava manjšega preboja v zidu.</t>
  </si>
  <si>
    <t>Geodetska dela: določitev in preverjanje položajev, višin in smeri pri gradnji objekta
- zakoličba vseh elementov objekta 
- spremljanje in preverjanje med gradnjo</t>
  </si>
  <si>
    <t>Zemeljska dela</t>
  </si>
  <si>
    <t>* kompletno za izvedbo objekta nadhoda z mostovžem in vseh pripadajočih elementov izven tlorisa objekta</t>
  </si>
  <si>
    <t xml:space="preserve">Strojni izkop materiala III.-IV.ktg - strojno - gradbene jame, gl. do 9m, vključno z odvozom izkopa v stalno ali začasno deB17:B36ponijo na razdalji do 20 km </t>
  </si>
  <si>
    <t>* osnovni izkop - gradbena jama za zaklonišče;</t>
  </si>
  <si>
    <t xml:space="preserve">Strojni izkop materiala III.-IV.ktg - strojno - lokalne poglobitve osnovne gradbene jame, globine do 2m, vključno z odvozom izkopa v stalno deponijo na razdalji do 20 km 
</t>
  </si>
  <si>
    <t>* zaklonišče;</t>
  </si>
  <si>
    <t xml:space="preserve">Strojni izkop materiala III.-IV.ktg - strojno - jarki in lokalni izkopi, globine do 2m, vključno z odvozom izkopa v stalno deponijo na razdalji do 20 km 
</t>
  </si>
  <si>
    <t>* za tem. obj. Nadhod, kanalizacijo in tem.pl. ˝pisarna Prometnika˝ , ipd.</t>
  </si>
  <si>
    <t>Ročni izkop materiala III.-IV.ktg. - doplačilo k strojnemu izkopu</t>
  </si>
  <si>
    <t>* ocena ca. 2% od izkopa</t>
  </si>
  <si>
    <t>Planiranje in utrditev temeljnih tal za temelje objekta z utrjevanjem do predpisane zbitosti</t>
  </si>
  <si>
    <t>* za zaklonišče - podzemni del: 930m2;</t>
  </si>
  <si>
    <t>Planiranje in utrditev temeljnih tal: jarkov in lokalnih izkopov z utrjevanjem do predpisane zbitosti</t>
  </si>
  <si>
    <t>* za tem. obj. Nadhod, ˝pisarna Prometnika, jaške in za kanalizacijo, ipd.</t>
  </si>
  <si>
    <t>Tamponski sloj pod temelji, deb 30cm: dobava s prevozom, vgrajevanje, planiranje, razgrinjanje in utrditev materiala do predpisane zbitosti (na vrhu Mv&gt;60MPa); 
- material: kamniti drobljenec  TD 0-31 mm</t>
  </si>
  <si>
    <t>* za zaklonišče;</t>
  </si>
  <si>
    <t>Tamponski sloj pod temelji, deb 30cm: dobava s prevozom, vgrajevanje, planiranje, razgrinjanje in utrditev materiala do predpisane zbitosti (na vrhu Mv&gt;40MPa); 
- material: kamniti drobljenec  TD 0-31 mm</t>
  </si>
  <si>
    <t>* za tem.obj.Nadhod in tem.pl. ˝pisarna Prometnika˝;</t>
  </si>
  <si>
    <t xml:space="preserve">Dobava zasipnega kamnitega materiala TD 0-64 mm in izvedba zasipa za temelji in kletnimi stenami, vključno z razgrinjanjem in komprimiranjem do predpisane zbitosti (po načrtu)
</t>
  </si>
  <si>
    <t>* za zaklonišče;
- ocena ca. 50% celotne prostornine;</t>
  </si>
  <si>
    <t>Izvedba zasipa za temelji in kletnimi stenami s primernim materialom pridobljenim pri izkopu gradbene jame, vključno z dovozom iz začasne deponije, razgrinjanjem in komprimiranjem do predpisane zbitosti (po načrtu)</t>
  </si>
  <si>
    <t xml:space="preserve">Površinski izkop materiala III..ktg - strojno, gl. do 1m, vključno z odvozom izkopa v stalno deponijo na razdalji do 20 km </t>
  </si>
  <si>
    <t>* izkop za zunanji tlak z ozn. TZ-04 (na območju peronov);</t>
  </si>
  <si>
    <t>Kamnita posteljica za zunanji tlak, deb.40-60cm: dobava s prevozom, vgrajevanje, planiranje, razgrinjanje in utrditev materiala po slojih do predpisane zbitosti; 
- material: zmrzlinsko odporen kamniti drobljenec TD 0-64 mm</t>
  </si>
  <si>
    <t>* v sestavi TZ-01 (tlak pritl. nad zakloniščem), deb. 60cm= 408m3;
* sestavi TZ-04 (zun.tlak peronov), deb. 40cm=  3.847m3;</t>
  </si>
  <si>
    <t>Tamponska blazina za zunanji tlak, deb. 20-30cm: dobava s prevozom, vgrajevanje, planiranje, razgrinjanje in utrditev materiala do predpisane zbitosti; 
- material: zmrzlinsko odporen kamniti drobljenec TD 0-31 mm</t>
  </si>
  <si>
    <t>* v sestavi TZ-01 (tlak pritl. nad zakloniščem), deb. 30cm= 204m3;
* sestavi TZ-04 (zun.tlak peronov), deb. 30cm=  2.885m3;</t>
  </si>
  <si>
    <t>Dobava in vgraditev ločilno-filtrske geotekstilije na zunanji  tlak, površinske mase ≥ 135 g/m2, z vsemi potrebnimi preklopi
* obračun po površini tlaka (preklopi morajo biti upoštevani v ceni);</t>
  </si>
  <si>
    <t>* kot npr. TYPAR SF40 ali enakovredno);
* v sestavi tlaka TZ-01;</t>
  </si>
  <si>
    <t xml:space="preserve">Strojni izkop materiala III.-IV.ktg - strojno - jarki in lokalni izkopi, globine 2-4m, vključno z odvozom izkopa v stalno deponijo na razdalji do 20 km 
</t>
  </si>
  <si>
    <t>* za tem. obj. Nadhod in mostovža.</t>
  </si>
  <si>
    <t xml:space="preserve">Strojni izkop materiala III.-IV.ktg - strojno - gradbene jame, gl. do 7m, vključno z odvozom izkopa v stalno deponijo na razdalji do 20 km </t>
  </si>
  <si>
    <t>Globoko temeljenje objekta in varovalni ukrepi za zaščito obstoječe infrastrukture med gradnjo</t>
  </si>
  <si>
    <t xml:space="preserve">Dela se morajo izvajati v skladu z veljavnimi tehničnimi predpisi, standardi, normativi in z upoštevanjem predpisov iz varstva pri delu ter projektno dokumentacijo! Pred vgrajevanjem posameznih nosilnih elementov iz armiranega betona je obvezna kompletna seznanitev izvedbe po projektni dokumentaciji (načrti, tehnično poročilo in navodila projektanta statike).
Za vse vidne AB konstrukcijske elemente (razen temeljnih konstrukcij) velja, da je razred vidnosti betonske površine najmanj VB2, druge zahteve so dodatno navedene v opisu posameznih postavk! 
* opombe h prikazanimi količinami jeklene armature v popisu, kar je potrebno upoštevani v ceni na enoto mere (količine za obračun po izvlečkih iz armaturnih načrtov):
- v količini postavke za jekleno rebrasto armaturo je upoštevana masa gladkih palic brez reber – skladno z določili standarda SIST EN 10080;
- v količini postavke za mrežno armaturo iz varjenih jeklenih palic je upoštevana masa vgrajenih mrež (neto masa, brez rezanih delov), morebitni kalo je potrebno zajeti v ceni na enoto neto mase;
* op.: Zaradi katodne zaščite objekta pred blodečimi tokovi je treba armaturne palice medsebojno povezati z varjenjem ali križnimi sponkami. Armaturo pilotov se spoji z armaturo povezovalne/temeljne AB grede oz. temeljev objekta.
</t>
  </si>
  <si>
    <t>* velja kot splošna opomba k vsem postavkam tega sklopa;</t>
  </si>
  <si>
    <t xml:space="preserve">Kompletna izvedba delovnih platojev za potrebe izvajanja pilotov, vključno s kasnejšo odstranitvijo
* delovni plato mora biti izdelan iz gramoznega materiala ali zasipa v debelini 40 cm pri čemer velikost posameznega kosa ne presega 30 cm. Plato mora biti izveden vodoravno in komprimiran, da je mogoče nemoteno gibanje delovnih strojev s specifičnimi pritiski 120 MPa. Delovni plato mora biti za nemoteno izvajanje pripravljen tudi najmanj 2.5m izven zunanjih osi pilotov. V primeru poškodbe delovnega platoja zaradi transporta betona, armature ali drugega je potrebno istega sproti popravljati. Pri zadnjem pilotu mora biti delovni plato podaljšan za 12,0 m od osi zadnjega pilota.
</t>
  </si>
  <si>
    <t>* globoko temeljenje - glej načrt GK;
- na S delu: A= ca. 850m2;
- na J delu: A= ca. 900m2;
- na sred. delu: A= ca. 1.176m2;</t>
  </si>
  <si>
    <t xml:space="preserve">Izdelava uvrtanih kolov iz ojačenega cementnega betona, sistema Benotto, premera 80 cm, izkop v vezljivi  zemljini/zrnati kamnini, dolžine nad 10 do 20 m 
* kompl. izvedba pilotov (108kos), z zakoličbo in dovozom/odvozom ter premiki mehanizacije;
* bet. C30/37,XC4,d32; * upoštevane dolžine pilotov : L= Ln + 1m;
* armatura zajeta v ločeni post.;
</t>
  </si>
  <si>
    <t>* globoko temeljenje - glej načrt GK;</t>
  </si>
  <si>
    <t xml:space="preserve">Izdelava uvrtanih kolov iz ojačenega cementnega betona, sistema Benotto, premera 120 cm, izkop v vezljivi  zemljini/zrnati kamnini, dolžine nad 10 do 20 m 
* kompl. izvedba pilotov (35kos), z zakoličbo in dovozom/odvozom ter premiki mehanizacije;
* bet. C30/37,XC4,d32; * upoštevane dolžine pilotov : L= Ln + 1m;
* armatura zajeta v ločeni post.;
</t>
  </si>
  <si>
    <t xml:space="preserve">Obsekanje uvrtanih kolov iz ojačenega cementnega betona, premera 80 cm 
* višine ca. 100cm;
* armatura se ohrani za povezovalno gredo!;
</t>
  </si>
  <si>
    <t xml:space="preserve">Obsekanje uvrtanih kolov iz ojačenega cementnega betona, premera 120 cm 
* višine ca. 100cm;
* armatura se ohrani za povezovalno gredo!;
</t>
  </si>
  <si>
    <t xml:space="preserve">Dobava in postavitev rebraste armature s premerom do 12 mm, za srednje zahtevno ojačitev
* kvaliteta jekla B 500 B;
* armatura pilotov;
</t>
  </si>
  <si>
    <t xml:space="preserve">Dobava in postavitev rebraste armature s premerom s premerom 14 mm in večjim, za srednje zahtevno ojačitev
* kvaliteta jekla B 500 B;
* armatura pilotov;
</t>
  </si>
  <si>
    <t xml:space="preserve">Nakladanje in odvoz izkopane zemljine 3.ktg. v trajno deponijo - izkop materiala za izvedbo pilotov
* količina-izmera podana za V v raščenem terenu kar je potrebno upoštevati v ceni;
</t>
  </si>
  <si>
    <t xml:space="preserve">Testiranje pilotov - predvidene so naslednje preiskave:
• Spremljava geološke sestave tal z evidentiranjem v vrtalno-gradbeni dnevnik: izvaja se pri vseh pilotih;
• SPT test: preveri se 15 kos pilotov D= 80cm in 5 kos pilotov D=120cm;
• Meritev zveznosti pilota (PIT test): Preveri vse pilote (143kos);
• Ugotavljanje kakovosti betona po dolžini pilota (Cross-hole Sonic Logging Test ): preveri se 4 kos pilotov D= 80cm in 2 kos pilota D= 120cm;
• Dinamični test nosilnosti pilota: preveri se 12 kosov pilotov D= 80cm (v vsaki podpori po 4 kose) ter 4 kos pilotov D= 120cm;
</t>
  </si>
  <si>
    <t>* globoko temeljenje - glej načrt GK;
* CSL test: za pilote D=80cm se vstavi 3 cevi, za pilote D=120cm pa 4 cevi. Piloti so dolžine D=80cm: 1x12m, 2x18m, 1x17m, D=120cm: 2x18m
* Dinamični test pilota (16 testov):
D=80cm, L=12 m, 1 test, Rcd =3126 kN
D=80cm, L=15 m, 1 test, Rcd =3426 kN
D=80cm, L=17 m, 4 test, Rcd =3786 kN
D=80cm, L=18 m, 6 test, Rcd =3966 kN
D=120cm, L=18 m, 4 test, Rcd =5250 kN</t>
  </si>
  <si>
    <t xml:space="preserve">Stroški varovalnih ukrepov za zaščito obstoječe železniške infrastrukture in varnega izvajanja del v času vzpostavljenega tirnega prometa ter stroškov, ki so posledica posebne tehnologije gradnje.
</t>
  </si>
  <si>
    <t xml:space="preserve">* začasne podpore (vključno z temelji) nosilcev na +9.0m do trenutka obešanja na strešno konstrukcijo
* začasne konstrukcije podpiranja v času postavitve nosilnih konstrukcij v etaži
</t>
  </si>
  <si>
    <t>Armiranobetonska dela (liti betoni)</t>
  </si>
  <si>
    <t xml:space="preserve">Dela se morajo izvajati v skladu z veljavnimi tehničnimi predpisi, standardi, normativi in z upoštevanjem predpisov iz varstva pri delu ter projektno dokumentacijo! Pred vgrajevanjem posameznih nosilnih elementov iz armiranega betona je obvezna kompletna seznanitev izvedbe po projektni dokumentaciji (načrti, tehnično poročilo in navodila projektanta statike).
Za vse vidne AB konstrukcijske elemente (razen temeljnih konstrukcij) velja, da je razred vidnosti betonske površine najmanj VB2, druge zahteve so dodatno navedene v opisu posameznih postavk! 
* opombe h prikazanimi količinami jeklene armature v popisu, kar je potrebno upoštevani v ceni na enoto mere (količine za obračun po izvlečkih iz armaturnih načrtov):
- v količini postavke za jekleno rebrasto armaturo je upoštevana masa nominalnega preza palice– skladno z določili standarda SIST EN 10080. Pribitek za rebra se upošteva v ceni rebrastega jekla;
- v količini postavke za mrežno armaturo iz varjenih jeklenih palic je upoštevana masa vgrajenih mrež (neto masa, brez rezanih nevgrajenih delov), morebitni kalo je potrebno zajeti v ceni na enoto neto mase;
</t>
  </si>
  <si>
    <t xml:space="preserve">Izdelava dobava in vgradnja podložnih betonov, 
- podložni beton C12/15, XC0, debeline 10cm
</t>
  </si>
  <si>
    <t>* temeljenje objekta Nadhod in "pisarna Prometnika";</t>
  </si>
  <si>
    <t xml:space="preserve">Izdelava, dobava in vgradnja betona C30/37, XC4, XD2, PV-II, Dmax 16 mm, v armirane konstrukcije prereza 0,13-0,20 m3/m2
- temeljne/talne plošče manjših tlorisnih površin
</t>
  </si>
  <si>
    <t>* tem.pl. "pisarna Prometnika": 5,3m3;
* tal.pl. v stop.jedru - J: 4,0m3;</t>
  </si>
  <si>
    <t xml:space="preserve">Izdelava, dobava in vgradnja betona C30/37, XC4, Dmax 16 mm, v armirane konstrukcije prereza 0,21-0,30 m3/m2
- temeljne/talne plošče manjših tlorisnih površin
</t>
  </si>
  <si>
    <t>* tem.pl. jaškov za eskalatorje, dvigala in stopn.jedra - objekt Nadhod;</t>
  </si>
  <si>
    <t xml:space="preserve">Izdelava, dobava in vgradnja betona C30/37, XC4, Dmax 32 mm, v armirane konstrukcije prereza 0,31-0,50 m3/m2
- temeljne/talne plošče manjših tlorisnih površin
</t>
  </si>
  <si>
    <t xml:space="preserve">Dobava, montaža in demontaža enostranskega opaža roba temeljne pete z opažnimi elementi in opažnimi deskami, s prenosom materiala do mesta vgraditve, opaženjem, razopaženjem, čiščenjem lesa in vsemi pomožnimi deli
- pete točkovnih temeljev in temeljne plošče manjših tlorisnih površin, višine opaža do 0,5m
</t>
  </si>
  <si>
    <t>* tem.pl. jaškov za eskalatorje, dvigala, stopn.jedra in "pisarna Prometnika"- objekt Nadhod;</t>
  </si>
  <si>
    <t xml:space="preserve">Izdelava, dobava in vgradnja betona C35/45, XC4, XD2, Dmax 32 mm, v armirane konstrukcije prereza nad 1,0 m3/m2
- pete točkovnih temeljev in temeljne/talne plošče manjših tlorisnih površin
</t>
  </si>
  <si>
    <t>* objekt Nadhod;</t>
  </si>
  <si>
    <t xml:space="preserve">Izdelava, dobava in vgradnja betona C35/45, XC4, XD2, Dmax 32 mm, v armirane konstrukcije prereza nad 1,0 m3/m2
- temeljne/talne plošče večjih tlorisnih površin
</t>
  </si>
  <si>
    <t xml:space="preserve">Dobava, montaža in demontaža enostranskega opaža roba temeljnih plošč z opažnimi elementi in opažnimi deskami, s prenosom materiala do mesta vgraditve, opaženjem, razopaženjem, čiščenjem lesa in vsemi pomožnimi deli
- temeljne plošče večjih tlorisnih površin, višine opaža nad 1,0m
</t>
  </si>
  <si>
    <t xml:space="preserve">Izdelava, dobava in vgradnja betona C30/37, XC4, XD2, PV-II, Dmax 16 mm, v armirane konstrukcije prereza 0,04-0,08 m3/m1
- temeljne grede in pasovni temelji
</t>
  </si>
  <si>
    <t>* "pisarna Prometnika";</t>
  </si>
  <si>
    <t xml:space="preserve">Dobava, montaža in demontaža dvostranskega opaža temeljnih gred in pasovnih temeljev z opažnimi elementi in opažnimi deskami, s prenosom materiala do mesta vgraditve, opaženjem, razopaženjem, čiščenjem lesa in vsemi pomožnimi deli
- temeljne grede in pasovni tememelji, preseka do 0,30 m3/m1
</t>
  </si>
  <si>
    <t xml:space="preserve">Izdelava, dobava in vgradnja betona C35/45, XC4, XD2, Dmax 32 mm, v armirane konstrukcije prereza nad 1,0 m3/m1
- temeljne grede in pasovni temelji
</t>
  </si>
  <si>
    <t xml:space="preserve">Dobava, montaža in demontaža dvostranskega opaža temeljnih gred in pasovnih temeljev z opažnimi elementi in opažnimi deskami, s prenosom materiala do mesta vgraditve, opaženjem, razopaženjem, čiščenjem lesa in vsemi pomožnimi deli
- temeljne grede in pasovni tememelji, preseka nad 1,0 m3/m1
</t>
  </si>
  <si>
    <t xml:space="preserve">Izdelava, dobava in vgradnja betona C35/45, XC4, XD2, Dmax 32 mm, v armirane konstrukcije prereza nad 0,3 m3/m2,m1
- temeljne čaše za jekl.stebre
</t>
  </si>
  <si>
    <t xml:space="preserve">Dobava, montaža in demontaža zunanjega opaža točkovnih temeljev z opažnimi elementi in opažnimi deskami, s prenosom materiala do mesta vgraditve, opaženjem, razopaženjem, čiščenjem lesa in vsemi pomožnimi deli
- temeljne čaše za jekl.stebre
</t>
  </si>
  <si>
    <t xml:space="preserve">Dobava in montaža notranjega opaža v točkovnem temelju - odprtine v točkovnem temelju za AB temeljne čaše. Notranji obod čaše izveden hrapavo (npr. opažen s trapezno pločevino kot npr.FRANK ali enakovredno), izdelava po detajlih iz načrta GK ter delavniških načrtih izvajalca.
</t>
  </si>
  <si>
    <t xml:space="preserve">Naknadno zalivanje temeljnih čaš, beton: C35/45, XC4, d8 + dodatek za zmanjšano krčenje
- zalivanje čaš se izvede z betonom z omejenim krčenjem in dodatkom za ekspanzijo ter samorazlivnost
</t>
  </si>
  <si>
    <t>* tem. obj. Nadhod;
* glej načrt GK - POZ 0100;</t>
  </si>
  <si>
    <t xml:space="preserve">Izdelava, dobava in vgradnja betona C35/45, XC4, XD2, PV-II, Dmax 32 mm, v armirane konstrukcije prereza nad 1,0 m3/m2
- temeljni nastavki stebrov, višine do 4,0m
</t>
  </si>
  <si>
    <t xml:space="preserve">Dobava, montaža in demontaža opaža temeljnih nastavkov stebrov z opažnimi elementi in opažnimi deskami, s prenosom materiala do mesta vgraditve, opaženjem, razopaženjem, čiščenjem lesa in vsemi pomožnimi deli
- temeljni nastavki stebrov, višine do 4,0m
</t>
  </si>
  <si>
    <t xml:space="preserve">Izdelava, dobava in vgradnja betona C35/45, XC4, XD2, PV-II, Dmax 32 mm, v armirane konstrukcije prereza nad 1,0 m3/m2
- temeljni nastavki kot stebri, višine nad 6,8 do 8,4m
</t>
  </si>
  <si>
    <t xml:space="preserve">Dobava, montaža in demontaža opaža temeljnih nastavkov stebrov z opažnimi elementi in opažnimi deskami, s prenosom materiala do mesta vgraditve, opaženjem, razopaženjem, čiščenjem lesa in vsemi pomožnimi deli
- temeljni nastavki kot stebri, višine nad 6,8 do 8,4m
</t>
  </si>
  <si>
    <t xml:space="preserve">Izdelava, dobava in vgradnja betona C30/37, XC3, Dmax 16 mm, v armirane konstrukcije prereza 0,13-0,20 m3/m2
- stene višine do 2,0m
</t>
  </si>
  <si>
    <t>* stene jaškov za: eskalat., dvigala in stop.jeder - objekt Nadhod;</t>
  </si>
  <si>
    <t xml:space="preserve">Izdelava, dobava in vgradnja betona C30/37, XC4, Dmax 32 mm, v armirane konstrukcije prereza 0,21-0,30 m3/m2, vklj. z dodatkom za vidini beton razreda VB3
- stene višine do 2,0m
</t>
  </si>
  <si>
    <t xml:space="preserve">Dobava, montaža in demontaža dvostranskega opaža za betoniranje AB sten, s prenosom materiala do mesta vgraditve, opaženjem, razopaženjem, čiščenjem lesa in vsemi pomožnimi deli
- stene višine do 2m, deb. do 30cm
</t>
  </si>
  <si>
    <t xml:space="preserve">Izdelava, dobava in vgradnja betona C30/37, XC3, Dmax 16 mm, v armirane konstrukcije prereza 0,13-0,20 m3/m2
- stene višine do 3,2m; - razred vidnosti betona VB3;
</t>
  </si>
  <si>
    <t xml:space="preserve">Dobava, montaža in demontaža dvostranskega opaža za betoniranje AB sten, s prenosom materiala do mesta vgraditve, opaženjem, razopaženjem, čiščenjem lesa in vsemi pomožnimi deli
- stene višine do 3,2 m, deb. do 30cm; - razred vidnosti betona VB3;
</t>
  </si>
  <si>
    <t xml:space="preserve">Izdelava, dobava in vgradnja betona C30/37, XC3, Dmax 16 mm, v vidne armirane konstrukcije prereza 0,13-0,20 m3/m2
- stene višine do 4,0 m; - razred vidnosti betona VB3;
</t>
  </si>
  <si>
    <t>* stene stopniščnih jeder - objekt Nadhod;</t>
  </si>
  <si>
    <t xml:space="preserve">Izdelava, dobava in vgradnja betona C30/37, XC4, XD2, PV-II, Dmax 16 mm, v vidne armirane konstrukcije prereza 0,13-0,20 m3/m1
- stebri krožnega prereza D=50cm, višine 3,5-4,7 m; - razred vidnosti betona VB3;
</t>
  </si>
  <si>
    <t>* objekt Nadhod - pritličje;</t>
  </si>
  <si>
    <t xml:space="preserve">Dobava, montaža in demontaža opaža za betoniranje AB stebrov krožnega prereza, s prenosom materiala do mesta vgraditve, opaženjem, razopaženjem, čiščenjem lesa in vsemi pomožnimi deli
- stebri krožnega prereza D=50cm, višine 3,6-4,7 m; - razred vidnosti betona VB3;
</t>
  </si>
  <si>
    <t>* objekt Nadhod - pritličje (podpore za eskalatorje);</t>
  </si>
  <si>
    <t xml:space="preserve">Izdelava, dobava in vgradnja betona C50/60, XC3 Dmax 32 mm, v armirane konstrukcije prereza nad 1,00 m3/m1
- izvede se z jeklenim trajnim opažem sestavljenega iz 4-ih krožnih prerezov -jekleni opaž v ločeni postavki; višine 4,1-6,0 m;  glavni stebri v etaži (˝rožica˝);
</t>
  </si>
  <si>
    <t>* objekt Nadhod - etaža;</t>
  </si>
  <si>
    <t xml:space="preserve">Izdelava, dobava in vgradnja betona C50/60, XC4, XD2, PV-II, Dmax 32 mm, v vidne armirane konstrukcije prereza nad 1,0 m3/m1
- stebri krožnega prereza D=140cm, višine 8,6-9,5 m; - razred vidnosti betona VB3;
</t>
  </si>
  <si>
    <t xml:space="preserve">Dobava, montaža in demontaža opaža za betoniranje AB stebrov krožnega prereza, s prenosom materiala do mesta vgraditve, opaženjem, razopaženjem, čiščenjem lesa in vsemi pomožnimi deli
- stebri krožnega prereza D=140cm, višine 8,6-9,5 m; - razred vidnosti betona VB3;
</t>
  </si>
  <si>
    <t xml:space="preserve">Izdelava, dobava in vgradnja betona C50/60, XC3 Dmax 32 mm, v vidne armirane konstrukcije prereza nad 1,0 m3/m1
- stebri prereza CL.1400x140 cm, višine 6-7,5 m; - razred vidnosti betona VB3;
</t>
  </si>
  <si>
    <t>* POZ 0400 ‐ stebri v etaži do strehe</t>
  </si>
  <si>
    <t xml:space="preserve">Dobava, montaža in demontaža opaža za betoniranje AB stebrov krožnega prereza, s prenosom materiala do mesta vgraditve, opaženjem, razopaženjem, čiščenjem lesa in vsemi pomožnimi deli
- stebri prereza CL.1400x140 cm, višine do 6 m; - razred vidnosti betona VB3;
</t>
  </si>
  <si>
    <t xml:space="preserve">Izdelava, dobava in vgradnja betona C35/45, XC4, XD2, PV-II, Dmax 32 mm, v vidne armirane konstrukcije prereza nad 1,00 m3/m1
- glavni slopi v Pt, višine 6,1-7,0 m; - razred vidnosti betona VB3;
</t>
  </si>
  <si>
    <t xml:space="preserve">Dobava, montaža in demontaža opaža za betoniranje AB slopov pravokotnega prereza, s prenosom materiala do mesta vgraditve, opaženjem, razopaženjem, čiščenjem lesa in vsemi pomožnimi deli
- glavni slopi v Pt, prereza 100x440cm, višine do 6 m; - razred vidnosti betona VB3;
</t>
  </si>
  <si>
    <t xml:space="preserve">Doplačilo k predhodni postavki za izvedbo opaža v loku-horizontalni krivini
-  polkrožni (r=50cm) zaključki stranic glavnih slopov v Pt (prereza 100x440cm), višine 6,1-7,0 m; - razred vidnosti betona VB3;
</t>
  </si>
  <si>
    <t xml:space="preserve">Izdelava, dobava in vgradnja betona C35/45, XC4, XD2, PV-II, Dmax 32 mm, v armirane konstrukcije prereza nad 1,0 m3/kos
- vute na glavnih slopih v Pt, višina podpiranja 6,7-8,8 m; - razred vidnosti betona VB3;
</t>
  </si>
  <si>
    <t xml:space="preserve">Dobava, montaža in demontaža opaža za betoniranje poševnih AB vut na slopih, opaž vut po načrtu posebne oblike (približno presekan elipsoid), s prenosom materiala do mesta vgraditve, opaženjem, razopaženjem, čiščenjem lesa in vsemi pomožnimi deli
- vute na glavnih slopih v Pt, višina opiranja 6,7-8,8 m; - razred vidnosti betona VB3;
</t>
  </si>
  <si>
    <t xml:space="preserve">Izdelava, dobava in vgradnja betona C30/37, XC4, XD2, PV-II, Dmax 16 mm, v vidne armirane konstrukcije pravokotnega prereza 0,13-0,20 m3/m1
- samostojni nosilci/grede, višina podpiranja 3,6-4,7 m; - razred vidnosti betona VB3;
</t>
  </si>
  <si>
    <t xml:space="preserve">Dobava, montaža in demontaža opaža za betoniranje AB nosilcev, s prenosom materiala do mesta vgraditve, opaženjem, razopaženjem, čiščenjem lesa in vsemi pomožnimi deli
- samostojni nosilci/grede, višina podpiranja do 3,6-4,7 m, pravokotnega prereza do 0,30 m3/m1; - razred vidnosti betona VB3;
</t>
  </si>
  <si>
    <t xml:space="preserve">Izdelava, dobava in vgradnja betona C35/45, XC3, Dmax 32 mm, v vidne armirane konstrukcije pravokotnega prereza 0,09-0,12 m3/m1
- samostojni nosilci/grede, višina podpiranja 8,1-10,0 m; - razred vidnosti betona VB2;
</t>
  </si>
  <si>
    <t xml:space="preserve">Izdelava, dobava in vgradnja betona C30/37, XC3, Dmax 16 mm, v vidne armirane konstrukcije pravokotnega prereza 0,13-0,20 m3/m1
- samostojni pravokotni nosilci/grede, višina podpiranja 8,1-10,0 m; - razred vidnosti betona VB3;
</t>
  </si>
  <si>
    <t>* nosilci med PI ploščami - objekt Nadhod;</t>
  </si>
  <si>
    <t xml:space="preserve">Izdelava, dobava in vgradnja betona C35/45, XC3, Dmax 32 mm, v vidne armirane konstrukcije pravokotnega prereza 0,21-0,30 m3/m1
- samostojni nosilci/grede, višina podpiranja 8,1-10,0 m; - razred vidnosti betona VB3;
</t>
  </si>
  <si>
    <t xml:space="preserve">Dobava, montaža in demontaža opaža za betoniranje AB nosilcev, s prenosom materiala do mesta vgraditve, opaženjem, razopaženjem, čiščenjem lesa in vsemi pomožnimi deli
- samostojni nosilci/grede, višina podpiranja do 8,1-10,0 m, pravokotnega prereza do 0,30 m3/m1; - razred vidnosti betona VB3;
</t>
  </si>
  <si>
    <t xml:space="preserve">Izdelava, dobava in vgradnja betona C35/45, XC3, Dmax 32 mm, v vidne armirane konstrukcije pravokotnega prereza 0,31-0,50 m3/m1
- samostojni nosilci/grede, višina podpiranja 8,1-10,0 m; - razred vidnosti betona VB3;
</t>
  </si>
  <si>
    <t xml:space="preserve">Dobava, montaža in demontaža opaža za betoniranje AB nosilcev, s prenosom materiala do mesta vgraditve, opaženjem, razopaženjem, čiščenjem lesa in vsemi pomožnimi deli
- samostojni nosilci/grede, višina podpiranja do 8,1-10,0 m, pravokotnega prereza 0,31-0,50 m3/m1; - razred vidnosti betona VB3;
</t>
  </si>
  <si>
    <t xml:space="preserve">Izdelava, dobava in vgradnja betona C35/45, XC3, Dmax 32 mm, v vidne armirane konstrukcije pravokotnega prereza 0,51-1,00 m3/m1
- samostojni nosilci/grede, višina podpiranja 8,1-10,0 m; - razred vidnosti betona VB3;
</t>
  </si>
  <si>
    <t xml:space="preserve">Dobava, montaža in demontaža opaža za betoniranje AB nosilcev, s prenosom materiala do mesta vgraditve, opaženjem, razopaženjem, čiščenjem lesa in vsemi pomožnimi deli
- samostojni nosilci/grede, višina podpiranja do 8,1-10,0 m, pravokotnega prereza 0,51-1,00 m3/m1; - razred vidnosti betona VB3;
</t>
  </si>
  <si>
    <t xml:space="preserve">Izdelava, dobava in vgradnja betona C35/45, XC4, XD2, XF3, PV-II, Dmax 32 mm, v vidne armirane konstrukcije pravokotnega prereza nad 1,00 m3/m1
- samostojni nosilci/grede (˝L˝ oblike - pravokotni z naležnim zobom), višina podpiranja 8,1-10,0 m; - razred vidnosti betona VB3;
</t>
  </si>
  <si>
    <t xml:space="preserve">Dobava, montaža in demontaža opaža za betoniranje AB nosilcev, s prenosom materiala do mesta vgraditve, opaženjem, razopaženjem, čiščenjem lesa in vsemi pomožnimi deli
- samostojni nosilci/grede (˝L˝ oblike - pravokotni z naležnim zobom), višina podpiranja do 8,1-10,0 m, prereza nad 1,00 m3/m1; - razred vidnosti betona VB3;
</t>
  </si>
  <si>
    <t xml:space="preserve">Dobava, montaža in demontaža škatlastega opaža v nosilcu - po načrtu
- za izvedbo naležnih odprtin za kasnejšo montažo jeklenih stebrov (na samostojne nosilce/grede ˝L˝ oblike)
</t>
  </si>
  <si>
    <t xml:space="preserve">Izdelava, dobava in vgradnja betona C30/37, XC4, XD2, PV-II, Dmax 16 mm, v vidne armirane konstrukcije prereza 0,13-0,20 m3/m2
-  stropna plošča-podesti stopnic, višina podpiranja do 3,2 m; - razred vidnosti betona VB3;
</t>
  </si>
  <si>
    <t>* objekt Nadhod - stopn. jedra S in J (od Pt do vrha);</t>
  </si>
  <si>
    <t xml:space="preserve">Dobava, montaža in demontaža opaža za betoniranje ravnih stropnih plošč, s prenosom materiala do mesta vgraditve, opaženjem, razopaženjem, čiščenjem lesa in vsemi pomožnimi deli
- opaž dna in robov stropne plošče, deb. do 20cm, višine podpiranja do 3,2 m; - razred vidnosti betona VB3;
</t>
  </si>
  <si>
    <t xml:space="preserve">Izdelava, dobava in vgradnja betona C30/37, XC3, Dmax 16 mm, v vidne armirane konstrukcije prereza 0,13-0,20 m3/m2
-  stropna plošča skupaj z nosilci, višina podpiranja 8,0-10,0 m; - razred vidnosti betona VB2;
</t>
  </si>
  <si>
    <t>* strešna pl. zun.stop.jeder, d=18cm - objekt Nadhod;</t>
  </si>
  <si>
    <t xml:space="preserve">Izdelava, dobava in vgradnja betona C35/45, XC2, Dmax 32 mm, v vidne armirane konstrukcije prereza 0,21-0,30 m3/m2
-  stropna plošča skupaj z nosilci, višina podpiranja 8,0-10,0 m; - razred vidnosti betona VB2;
</t>
  </si>
  <si>
    <t xml:space="preserve">Dobava, montaža in demontaža opaža za betoniranje ravnih stropnih plošč, s prenosom materiala do mesta vgraditve, opaženjem, razopaženjem, čiščenjem lesa in vsemi pomožnimi deli
- opaž dna in robov stropne plošče z robni, deb. do 30cm, višine podpiranja 8,0-10,0 m; - razred vidnosti betona VB2;
</t>
  </si>
  <si>
    <t xml:space="preserve">Izdelava, dobava in vgradnja betona C30/37, XC2, Dmax 16 mm + dodatek za omejitev krčenja, v armirane konstrukcije prereza 0,09-0,12 m3/m2
* zahteva: omejitev krčenja na vrednost do 0.5 promilja po 28ih dneh;
-  tlačna plošča d= 10cm, skupaj z vmesnimi nosilci nad predfabriciranimi stropnimi ploščami, višina 8,0-10,0 m;
</t>
  </si>
  <si>
    <t xml:space="preserve">Zarezovanje tlačne AB plošče (po 3-eh dneh vgraditve betona), v gl. 20mm
* v poljih na vzdolžnih glavnih oseh (cca16m) ter prečno na tire še 2 reza po celotni širini objekta, fuge se ne obdeluje saj preko pride tlak
</t>
  </si>
  <si>
    <t xml:space="preserve">Dobava, montaža in demontaža opaža  med predfabriciranimi stropnimi ploščami za betoniranje AB vmesnih nosilcev, s prenosom materiala do mesta vgraditve, opaženjem, razopaženjem, čiščenjem lesa in vsemi pomožnimi deli
- stranske-vertikalne zapore pri TT ploščah za betoniranje vmesnih nosilcev, višine do 60cm, na delovni višini 8,1-10,0 m; - razred vidnosti betona VB2;
</t>
  </si>
  <si>
    <t>Dobava, krivljenje, polaganje in vezanje rebraste enostavne in srednje komplicirane rebraste armature B500 B fi do 12 mm.</t>
  </si>
  <si>
    <t>* armatura je ocenjena - dej. količine za obračun po izvlečkih iz načrta;
- obj. Nadhod;</t>
  </si>
  <si>
    <t>Dobava, krivljenje, polaganje in vezanje rebraste enostavne in srednje komplicirane rebraste armature B500 B fi 14 mm in večje.</t>
  </si>
  <si>
    <t>Dobava, rezanje, polaganje in vezanje armaturnih varjenih mrež B500 B.</t>
  </si>
  <si>
    <t>Izdelava lesenega opaža-škatle oz. vložka iz lesa ali drugega materiala in vgradnja v osnovni opaž konstrukcije (na predvideno mesto odprtine), vključno z kasnejšo odstranitvijo
- za odprtine do 0,1 m2</t>
  </si>
  <si>
    <t>Izdelava lesenega opaža-škatle oz. vložka iz lesa ali drugega materiala in vgradnja v osnovni opaž konstrukcije (na predvideno mesto odprtine), vključno z kasnejšo odstranitvijo
- za odprtine nad 0,11 do 0,20 m2</t>
  </si>
  <si>
    <t>Izdelava lesenega opaža-škatle oz. vložka iz lesa ali drugega materiala in vgradnja v osnovni opaž konstrukcije (na predvideno mesto odprtine), vključno z kasnejšo odstranitvijo
- za odprtine nad 0,21 m2</t>
  </si>
  <si>
    <t xml:space="preserve">Izdelava dobava in vgradnja podložnih betonov, 
- podložni beton C16/20, XC0, debeline 10cm
</t>
  </si>
  <si>
    <t>*  zaklonišča: 85,0m3;
* mostovž: 1,1m3;</t>
  </si>
  <si>
    <t xml:space="preserve">Izdelava, dobava in vgradnja betona C30/37, XC4, XD2, XF4, Cl 0.3, PV-II, Dmax 22 mm, v armirane konstrukcije prereza 0,13-0,20 m3/m2
- pete točkovnih temeljev in temeljne plošče manjših tlorisnih površin
</t>
  </si>
  <si>
    <t>* talne plošče jaškov - zaklonišča: 3,7m3 ;</t>
  </si>
  <si>
    <t>* zaklonišča: 11,4m2;</t>
  </si>
  <si>
    <t xml:space="preserve">Izdelava, dobava in vgradnja betona C30/37, XC4, PV-II, Dmax 32 mm, v armirane konstrukcije prereza nad 0,30 m3/m2
- čašasti točkovni temelji in temeljna greda
</t>
  </si>
  <si>
    <t>* mostovž: 55,5m3;</t>
  </si>
  <si>
    <t xml:space="preserve">Dobava, montaža in demontaža opaža točkovnih temeljev in temeljne grede z opažnimi elementi in opažnimi deskami, s prenosom materiala do mesta vgraditve, opaženjem, razopaženjem, čiščenjem lesa in vsemi pomožnimi deli. Notranji obod čaše (odprtina dim. 80x80x100cm) opažen s trapezno pločevino, izdelava po detajlih iz načrta GK ter delavniških načrtih izvajalca
</t>
  </si>
  <si>
    <t>* mostovž: 58,0m2;</t>
  </si>
  <si>
    <t xml:space="preserve">Naknadno zalivanje temeljnih čaš, beton: C35/45,XC2,d8 + dodatek za zmanjšano krčenje
- zalivanje čaš se izvede z betonom z omejenim krčenjem in dodatkom za ekspanzijo ter samorazlivnost
</t>
  </si>
  <si>
    <t>* mostovž: 2,6m3;</t>
  </si>
  <si>
    <t xml:space="preserve">Izdelava, dobava in vgradnja betona C30/37, XC3, PV-II, Dmax 32 mm, v armirane konstrukcije prereza 0,21-0,30 m3/m2
- temeljne in talne plošče
</t>
  </si>
  <si>
    <t>* tem.pl. Zaklonišča</t>
  </si>
  <si>
    <t xml:space="preserve">Izdelava, dobava in vgradnja betona C35/45, XC3,PV-II, Dmax 32 mm, v armirane konstrukcije prereza 0,31-0,50 m3/m2
- temeljne in talne plošče
</t>
  </si>
  <si>
    <t xml:space="preserve">Dobava, montaža in demontaža enostranskega opaža roba temeljne pete z opažnimi elementi in opažnimi deskami, s prenosom materiala do mesta vgraditve, opaženjem, razopaženjem, čiščenjem lesa in vsemi pomožnimi deli
- temeljne in talne plošče, višine opaža do 0,5m
</t>
  </si>
  <si>
    <t>* robni opaž tem.pl. Zaklonišča</t>
  </si>
  <si>
    <t xml:space="preserve">Izdelava, dobava in vgradnja betona  C30/37, XC3, PV-II, Dmax 32 mm, v armirane konstrukcije prereza  nad 0,50 m3/m2
- temeljne in talne plošče
</t>
  </si>
  <si>
    <t xml:space="preserve">Dobava, montaža in demontaža enostranskega opaža roba temeljne pete z opažnimi elementi in opažnimi deskami, s prenosom materiala do mesta vgraditve, opaženjem, razopaženjem, čiščenjem lesa in vsemi pomožnimi deli
- temeljne in talne plošče, višine opaža nad 0,5m
</t>
  </si>
  <si>
    <t xml:space="preserve">* robni opaž tem.pl. zaklonišča: </t>
  </si>
  <si>
    <t xml:space="preserve">Izdelava, dobava in vgradnja betona C30/37, XC3, PV-II, Dmax 32 mm,, v armirane konstrukcije prereza 0,13-0,20 m3/m2
- stene višine do 2,0m
</t>
  </si>
  <si>
    <t xml:space="preserve">* jaški in kineta zaklonišča: </t>
  </si>
  <si>
    <t xml:space="preserve">Izdelava, dobava in vgradnja betona  C30/37, XC3, PV-II, Dmax 32 mm, v armirane konstrukcije prereza 0,21-0,30 m3/m2
- stene višine do 2,0m
</t>
  </si>
  <si>
    <t>* jaški in parapeti zaklonišča;</t>
  </si>
  <si>
    <t>* jaški, kineta in parapeti zaklonišča;</t>
  </si>
  <si>
    <t xml:space="preserve">Izdelava, dobava in vgradnja betona C30/37, XC3, PV-II, Dmax 32 mm, v armirane konstrukcije prereza 0,13-0,20 m3/m2
- stene višine do 4,0m
</t>
  </si>
  <si>
    <t xml:space="preserve">* not.stene zaklonišča: </t>
  </si>
  <si>
    <t xml:space="preserve">Izdelava, dobava in vgradnja betona C30/37, XC3, Dmax 32 mm, v armirane konstrukcije prereza 0,21-0,30 m3/m2
- stene višine do 4,0m
</t>
  </si>
  <si>
    <t xml:space="preserve">Izdelava, dobava in vgradnja betona  C30/37, XC3, PV-II, Dmax 32 mm, v armirane konstrukcije prereza 0,21-0,30 m3/m2
- stene višine do 4,0m
</t>
  </si>
  <si>
    <t xml:space="preserve">* zun.stene zaklonišča: </t>
  </si>
  <si>
    <t xml:space="preserve">Dobava, montaža in demontaža dvostranskega opaža za betoniranje AB sten, s prenosom materiala do mesta vgraditve, opaženjem, razopaženjem, čiščenjem lesa in vsemi pomožnimi deli
- stene višine do 4m, deb. do 30cm
</t>
  </si>
  <si>
    <t>* not. in zun. stene zaklonišča: 1.990,0m2;</t>
  </si>
  <si>
    <t xml:space="preserve">Izdelava, dobava in vgradnja betona  C30/37, XC3, PV-II, Dmax 32 mm,  v armirane konstrukcije prereza 0,31-0,50 m3/m2
- stene višine do 4,0m
</t>
  </si>
  <si>
    <t>* zun. stene zaklonišča: ;</t>
  </si>
  <si>
    <t xml:space="preserve">Izdelava, dobava in vgradnja betona C30/37, XC3, PV-II, Dmax 32 mm, v armirane konstrukcije prereza 0,30-0,50 m3/m2
- stene višine do 4,0m
</t>
  </si>
  <si>
    <t>* not. stene zaklonišča: 17,0m3 ;</t>
  </si>
  <si>
    <t xml:space="preserve">Dobava, montaža in demontaža dvostranskega opaža za betoniranje AB sten, s prenosom materiala do mesta vgraditve, opaženjem, razopaženjem, čiščenjem lesa in vsemi pomožnimi deli
- stene višine do 4m, deb. 30-50cm
</t>
  </si>
  <si>
    <t>* not. in zun. stene zaklonišča: 2.134,0m2;</t>
  </si>
  <si>
    <t xml:space="preserve">Izdelava, dobava in vgradnja betona C35/45, XC4, XD2, Cl 0.3, PV-II, Dmax 16 mm, v vidne (VB3) armirane konstrukcije, krožnega prereza do 0,08 m3/m1
- stebri višine do 6,18m
</t>
  </si>
  <si>
    <t>* mostovž: (2 stebra) D=40cm, H=6,18m1, V=1,6m3 ;</t>
  </si>
  <si>
    <t xml:space="preserve">Dobava, montaža in demontaža opaža za betoniranje vidnih AB stebrov, s prenosom materiala do mesta vgraditve, opaženjem, razopaženjem, čiščenjem lesa in vsemi pomožnimi deli
- stebri višine do 6,18m, krožnega prereza do 0,08 m3/m1, vidni beton VB3
</t>
  </si>
  <si>
    <t xml:space="preserve">Izdelava, dobava in vgradnja betona C30/37, XC4, XD2, Cl 0.3, PV-II, Dmax 32 mm, v armirane konstrukcije prereza 0,13-0,20 m3/m2
-  stropna plošča, višina podpiranja do 4,0m
</t>
  </si>
  <si>
    <t>* zun.strop.pl. zaklonišča: 6,7m3;</t>
  </si>
  <si>
    <t xml:space="preserve">Izdelava, dobava in vgradnja betona C30/37, XC3, PV-II, Dmax 32 mm, v armirane konstrukcije prereza 0,21-0,30 m3/m2
-  stropna plošča, višina podpiranja do 4,0m
</t>
  </si>
  <si>
    <t>* strop.pl. zaklonišča: 45,3m3;</t>
  </si>
  <si>
    <t xml:space="preserve">Izdelava, dobava in vgradnja betona  C30/37, XC3, PV-II, Dmax 32 mm, v armirane konstrukcije prereza 0,21-0,30 m3/m2
-  stropna plošča skupaj z nosilci, višina podpiranja do 4,0m
</t>
  </si>
  <si>
    <t>* zun.strop.pl. zaklonišča: 44,8m3;</t>
  </si>
  <si>
    <t>Dobava, montaža in demontaža opaža za betoniranje stropnih plošč, s prenosom materiala do mesta vgraditve, opaženjem, razopaženjem, čiščenjem lesa in vsemi pomožnimi deli
- stropne plošče, deb. do 30cm, višine podpiranja do 4,0m</t>
  </si>
  <si>
    <t>* v količini zajet tudi robni opaž;
* strop.pl. zaklonišča: 410,0m2;</t>
  </si>
  <si>
    <t xml:space="preserve">Izdelava, dobava in vgradnja betona C35/45, XC3, PV-II, Dmax 32 mm, v armirane konstrukcije prereza 0,31-0,50 m3/m2
-  stropna plošča skupaj z nosilci, višina podpiranja do 4,0m
</t>
  </si>
  <si>
    <t>* zun.strop.pl. zaklonišča: d=50cm</t>
  </si>
  <si>
    <t>* vmesna strop.pl. zaklonišča d=50cm</t>
  </si>
  <si>
    <t>Dobava, montaža in demontaža opaža za betoniranje stropnih plošč, s prenosom materiala do mesta vgraditve, opaženjem, razopaženjem, čiščenjem lesa in vsemi pomožnimi deli
- stropne plošče, deb. 30-50cm, višine podpiranja do 4,0m</t>
  </si>
  <si>
    <t xml:space="preserve">* v količini zajet tudi robni opaž;
* strop.pl. zaklonišča: </t>
  </si>
  <si>
    <t xml:space="preserve">Izdelava, dobava in vgradnja betona C30/37, XC4, XD2, Cl 0.3, PV-II, Dmax 16 mm, v armirane konstrukcije, prereza 0,21-0,30 m3/m2
-  stropna plošča d= 20cm, šir.=3,2m, skupaj z nosilcem pravokotnega prereza 60/80cm, višina podpiranja 6,0 do 7,0m
</t>
  </si>
  <si>
    <t>* mostovž: kot zun. prekladna konstrukcija "T"oblike, delno v naklonu: 97,1m3;</t>
  </si>
  <si>
    <t>Dobava, montaža in demontaža opaža za betoniranje stropnih plošč, s prenosom materiala do mesta vgraditve, opaženjem, razopaženjem, čiščenjem lesa in vsemi pomožnimi deli
- stropne plošče, deb. do 30cm
- vključno s podpornim odrom, višine podpiranja  6,0 do 7,0m</t>
  </si>
  <si>
    <t>* mostovž: kot zun. prekladna konstrukcija "T"oblike, delno v naklonu: 300m2;</t>
  </si>
  <si>
    <t xml:space="preserve">Dobava, montaža in demontaža opaža za betoniranje nosilca v plošči, s prenosom materiala do mesta vgraditve, opaženjem, razopaženjem, čiščenjem lesa in vsemi pomožnimi deli
- nosilec v stropni plošče, pravokotnega prereza 0,31-0,50m3/m1
- vključno s podpornim odrom, višine podpiranja  6,0m
</t>
  </si>
  <si>
    <t>* mostovž: kot zun. prekladna konstrukcija "T"oblike, delno v naklonu: 101,0m2;</t>
  </si>
  <si>
    <t>* armatura je ocenjena - dej. količine za obračun po izvlečkih iz načrta;
- zaklonišča: 75T;
- mostovž: 8,7T;</t>
  </si>
  <si>
    <t>* armatura je ocenjena - dej. količine za obračun po izvlečkih iz načrta;
- zaklonišča: 139,8T;
- mostovž: 20,3T;</t>
  </si>
  <si>
    <t xml:space="preserve">* armatura je ocenjena - dej. količine za obračun po izvlečkih iz načrta;
- zaklonišča: 15,0T;
</t>
  </si>
  <si>
    <t>* zaklonišča: 10,0m2;</t>
  </si>
  <si>
    <t>* zaklonišča: 5,0m2;</t>
  </si>
  <si>
    <t>* zaklonišča: 2,5m2;</t>
  </si>
  <si>
    <t>Dobava, montaža protiprebojni Schock elementi 42x Schock BOLE O 25/720-5/A2650</t>
  </si>
  <si>
    <t>* zaklonišče</t>
  </si>
  <si>
    <t>Dobava, montaža STABOX STA15B1015, povezava za absorpcijo strižnih sil</t>
  </si>
  <si>
    <t>Dobava, montaža in demontaža opaža za betoniranje stropnih plošč-podest, s prenosom materiala do mesta vgraditve, opaženjem, razopaženjem, čiščenjem lesa in vsemi pomožnimi deli
- stopnišče: rama s stopnimi ploskvami, višine podpiranja do 4,0m;</t>
  </si>
  <si>
    <t>* rama stopnic zaklonišča</t>
  </si>
  <si>
    <t xml:space="preserve">Izdelava, dobava in vgradnja betona C30/37, XC4, XD2, PV-II, Dmax 16 mm, v armirane konstrukcije prereza 0,21-0,30 m3/m2
- stopnišče: rama s stopnimi ploskvami, višine podpiranja do 4,0m;
</t>
  </si>
  <si>
    <t xml:space="preserve">Izdelava, dobava in vgradnja betona C30/37, XC4, XD2, PV-II, Dmax 16 mm, v armirane konstrukcije prereza 0,21-0,30 m3/m2
 stopnišče: podest, višine podpiranja do 4,0m;
</t>
  </si>
  <si>
    <t>* podest stopnic zaklonišča</t>
  </si>
  <si>
    <t>Dobava, montaža in demontaža opaža za betoniranje stropnih plošč-podest, s prenosom materiala do mesta vgraditve, opaženjem, razopaženjem, čiščenjem lesa in vsemi pomožnimi deli
- stopniščni podest, višine podpiranja do 4,0m</t>
  </si>
  <si>
    <t xml:space="preserve">Izdelava, dobava in vgradnja betona C30/37, XC3, Dmax 16 mm, v armirane konstrukcije prereza 0,13-0,20 m3/m2
- stene višine do 4,0m;
</t>
  </si>
  <si>
    <t>* stene jaškov nad/ob zaklonišču;</t>
  </si>
  <si>
    <t xml:space="preserve">Izdelava, dobava in vgradnja betona C30/37, XC3, Dmax 32 mm, v armirane konstrukcije prereza 0,21-0,30 m3/m2
- stene višine do 4,0m;
</t>
  </si>
  <si>
    <t xml:space="preserve">Dobava, montaža in demontaža dvostranskega opaža za betoniranje AB sten, s prenosom materiala do mesta vgraditve, opaženjem, razopaženjem, čiščenjem lesa in vsemi pomožnimi deli
- stene višine do 4,0 m, deb. do 30cm;
</t>
  </si>
  <si>
    <t xml:space="preserve">Izdelava, dobava in vgradnja betona C30/37, XC3, Dmax 16 mm, v armirane konstrukcije prereza 0,13-0,20 m3/m2
- stene višine do 5,0m;
</t>
  </si>
  <si>
    <t xml:space="preserve">Izdelava, dobava in vgradnja betona C30/37, XC3, Dmax 32 mm, v armirane konstrukcije prereza 0,21-0,30 m3/m2
- stene višine do 5,0m;
</t>
  </si>
  <si>
    <t xml:space="preserve">Dobava, montaža in demontaža dvostranskega opaža za betoniranje AB sten, s prenosom materiala do mesta vgraditve, opaženjem, razopaženjem, čiščenjem lesa in vsemi pomožnimi deli
- stene višine do 5,0 m, deb. do 30cm; 
</t>
  </si>
  <si>
    <t xml:space="preserve">Dobava, montaža in demontaža dvostranskega opaža za betoniranje AB sten, s prenosom materiala do mesta vgraditve, opaženjem, razopaženjem, čiščenjem lesa in vsemi pomožnimi deli
- stene višine do 2m, deb. 51-100cm
</t>
  </si>
  <si>
    <t xml:space="preserve">Izdelava, dobava in vgradnja betona C30/37, XC4, Dmax 32 mm, v armirane konstrukcije prereza 0,51-1,0 m3/m2
- stene višine do 2,0m
</t>
  </si>
  <si>
    <t xml:space="preserve">Dobava, montaža in demontaža dvostranskega opaža za betoniranje AB sten, s prenosom materiala do mesta vgraditve, opaženjem, razopaženjem, čiščenjem lesa in vsemi pomožnimi deli
- stene višine do 2m, deb. 31-50cm
</t>
  </si>
  <si>
    <t xml:space="preserve">Izdelava, dobava in vgradnja betona C30/37, XC4, Dmax 32 mm, v armirane konstrukcije prereza 0,31-0,50 m3/m2
- stene višine do 2,0m
</t>
  </si>
  <si>
    <t xml:space="preserve">Izdelava, dobava in vgradnja betona C30/37, XC4, XD2, PV-II, Dmax 16 mm, v vidne armirane konstrukcije prereza 0,13-0,20 m3/m2
-  stopniščne rame, višina podpiranja do 3,2 m; - razred vidnosti betona VB3;
</t>
  </si>
  <si>
    <t xml:space="preserve">Dobava, montaža in demontaža opaža za betoniranje stopniščnih ram, s prenosom materiala do mesta vgraditve, opaženjem, razopaženjem, čiščenjem lesa in vsemi pomožnimi deli
- opaž dna in robov rame, deb. do 16cm ter stopnic, višine podpiranja do 3,2 m; - razred vidnosti betona VB3;
</t>
  </si>
  <si>
    <t xml:space="preserve">Dobava, montaža in demontaža dvostranskega opaža za betoniranje AB sten, s prenosom materiala do mesta vgraditve, opaženjem, razopaženjem, čiščenjem lesa in vsemi pomožnimi deli
- stene višine do 4,0 m, deb. do 30cm; - razred vidnosti betona VB3;
</t>
  </si>
  <si>
    <t>Prefabricirani armiranobetonski konstrukcijski elementi</t>
  </si>
  <si>
    <t xml:space="preserve">Dela se morajo izvajati v skladu z veljavnimi tehničnimi predpisi, standardi, normativi in z upoštevanjem predpisov iz varstva pri delu ter projektno dokumentacijo! Pred vgrajevanjem posameznih nosilnih elementov iz armiranega betona je obvezna kompletna seznanitev izvedbe po projektni dokumentaciji (načrti, tehnično poročilo in navodila projektanta statike).
Za vse vidne AB konstrukcijske elemente (razen temeljnih konstrukcij) velja, da je razred vidnosti betonske površine najmanj VB2, druge zahteve so dodatno navedene v opisu posameznih postavk! 
* opombe h prikazanimi količinami jeklene armature v popisu, kar je potrebno upoštevani v ceni na enoto mere (količine za obračun po izvlečkih iz armaturnih načrtov):
- v količini postavke za jekleno rebrasto armaturo je upoštevana masa gladkih palic brez reber – skladno z določili standarda SIST EN 10080;
- v količini postavke za mrežno armaturo iz varjenih jeklenih palic je upoštevana masa vgrajenih mrež (neto masa, brez rezanih delov), morebitni kalo je potrebno zajeti v ceni na enoto neto mase;
</t>
  </si>
  <si>
    <t xml:space="preserve">Kompletna dobava in montaža prefabricirane AB temeljne čaše, zunanjih dimenzij a/b/h=130/130/105 cm, debelina sten: 30 cm, notranji obod čaše 70x70x80cm - izvedeno hrapavo (npr. opažen s trapezno pločevino kot npr.FRANK ali enakovredno), izdelava po detajlih iz načrta GK ter delavniških načrtih izvajalca. Čaša je predvidena na sredinskem temelju nadhoda za sidranje nadstreška perona.
- beton: C35/45, XC4, XD2,32 (1,40 m3/kos), armatura B500 B (600 kg/kos)
</t>
  </si>
  <si>
    <t xml:space="preserve">Kompletna dobava in montaža prefabricirane AB temeljne čaše, zunanjih dimenzij a/b/h=130/130/1550 cm, debelina sten: 30 cm, notranji obod čaše 70x70x80cm - izvedeno hrapavo (npr. opažen s trapezno pločevino kot npr.FRANK ali enakovredno), izdelava po detajlih iz načrta GK ter delavniških načrtih izvajalca. Čaša je predvidena na severnem temelju nadhoda za sidranje nadstreška perona.
- beton: C35/45, XC4, XD2,32 (2,20 m3/kos), armatura B500 B (960 kg/kos)
</t>
  </si>
  <si>
    <t xml:space="preserve">Naknadno zalivanje temeljnih čaš, beton: C35/45,XC4,d8 + dodatek za zmanjšano krčenje
- zalivanje čaš se izvede z betonom z omejenim krčenjem in dodatkom za ekspanzijo ter samorazlivnost
</t>
  </si>
  <si>
    <t xml:space="preserve">Kompletna dobava in montaža stropne konstrukcije iz AB prefabriciranih stropnih elementov (plošč), izdelava po detajlih iz načrta GK ter delavniških načrtih izvajalca
- TT plošče: 2500x600/1250, L=13,3m;
- vidni beton (VB3): C50/60, XC3, d16, (skupaj: V=128,7m3; A=731,5m2; N=22kos);
- armatura B500 B (skupaj: 16.860kg);
- dodatno prednapetje na progi po sistemu Hoyer, kabli kvalitete 1860/1670, presek enega kabla 150mm2 (količina kablov v posamezni TT plošči je 7kablov);
- zaradi dolžin TT plošč je potrebno predvideti posebni prevoz ali prevoz po železnici;
</t>
  </si>
  <si>
    <t>* medetažni konstr. elem. obj. Nadhod
* glej načrt GK - POZ 0200;</t>
  </si>
  <si>
    <t xml:space="preserve">Kompletna dobava in montaža stropne konstrukcije iz AB prefabriciranih stropnih elementov (plošč), izdelava po detajlih iz načrta GK ter delavniških načrtih izvajalca
- TT plošče: 2500x700/1250, L=15,9m;
- vidni beton (VB3): C50/60, XC3, d16, (skupaj: V=277,9m3; A=1.113,0m2; N=36kos);
- armatura B500 B (skupaj: 36.418kg);
- dodatno prednapetje na progi po sistemu Hoyer, kabli kvalitete 1860/1670, presek enega kabla 150mm2 (količina kablov v posamezni TT plošči je 9kablov);
- zaradi dolžin TT plošč je potrebno predvideti posebni prevoz ali prevoz po železnici;
</t>
  </si>
  <si>
    <t xml:space="preserve">Kompletna dobava in montaža stropne konstrukcije iz AB prefabriciranih stropnih elementov (plošč), izdelava po detajlih iz načrta GK ter delavniških načrtih izvajalca
* opis: Plošče z oznako VSE so montažne plošče, ki služijo kot opaž (enako kot OMNIA) in so predvidene le na mestih, ki ostanejo v majhnih prostorih okoli dvigal kjer TT plošče niso možne. Iz VSE plošče štrli zgoraj ven armatura, ki je upoštevana v navedeni količini. Posebnih zahtev ni.
- plošče: VSE 80 (deb. 8cm), B=245cm: L1=7,9m (34kos), L2=6,6m (12kos), L3=6,0m (8kos), L4=3,7m (2kos);
- vidni beton (VB3): C40/50, XC3, d16, (skupaj: V=81,4m3; A=988,0m2),
- armatura B500 B (skupaj: 10.285kg);
</t>
  </si>
  <si>
    <t xml:space="preserve">Kompletna dobava in montaža prefabriciranega AB stebra, okroglega preseka D=70 cm, stebri rebričeni na območju vpetja v čašo, izdelava po detajlih iz načrta GK ter delavniških načrtih izvajalca
- stebri: L= 6,03m (5kos), L=5,49m (1kos), L=5,03m (1kos)
- vidni beton (VB3): C35/45, XC4, XD2, PV-II, d16, (0,283 m3/m1), armatura B500 B (125 kg/m1);
</t>
  </si>
  <si>
    <t>* mostovž: 7kos;</t>
  </si>
  <si>
    <t xml:space="preserve">Kompletna dobava in montaža prefabriciranih AB stopnic (rame z nastopnimi stopnicami), kompletno z vsemi potrebnimi elementi za vpetje oz. naleganje na ležišče AB lite podestne plošče in finalno obdelavo, izdelava po detajlih iz načrta GK in ARH ter delavniških načrtih izvajalca. 
- oblika in dim. rame in stopnice: rama šir. 1,68m, poš.dolžine 3,15m, deb. 16cm; nastopne ploskve s čeli dim. b/h= ca. 27/16,3cm (9kos/rama); skupaj ram: 12kos 
- vidni beton (VB3): C30/37, XC4, XD2, PV-II, d16, (ca. 1,15 m3/rama), armatura B500 B (185 kg/m3);
- vključno s pripravo ležišča za naleganje na vmesna podesta;
- površinska in finalna obdelava: brušen beton + protiprašni premaz (točen izgled po predhodnem dogovoru s projektantom ARH)
</t>
  </si>
  <si>
    <t>* stopnice v zun. stopn. jedrih nadhoda na S in J strani (nadzemne etaže);</t>
  </si>
  <si>
    <t xml:space="preserve">Kompletna dobava in montaža stropne konstrukcije iz AB prefabriciranih stropnih elementov (plošč), izdelava po detajlih iz načrta GK ter delavniških načrtih izvajalca
* opis: Plošče z oznako VSE so montažne plošče, ki služijo kot opaž (enako kot OMNIA) in so predvidene le na mestih, ki ostanejo v majhnih prostorih okoli dvigal kjer TT plošče niso možne. Iz VSE plošče štrli zgoraj ven armatura, ki je upoštevana v navedeni količini. Posebnih zahtev ni.
- plošče: VSE 80 (deb. 8cm), različnih dim. B=85-170cm in L= 3,3-8,0m (skupaj 12kos);
- vidni beton (VB3): C40/50, XC3, d16, (skupaj: V=5,1m3; A=61,9m2);
- armatura B500 B (skupaj: 645kg);
</t>
  </si>
  <si>
    <t>Zaščitna dela na konstrukciji nadhoda</t>
  </si>
  <si>
    <t xml:space="preserve">Talna hidroizolacija iz bitumenskih trakov - enoslojna horizontalna hidroizolacija:
- plastomerni bitumenski trakovi (APP), v skladu s SIST EN 13969 - TIP T in SIST 1031, nazivne debeline 4mm (kot npr.  IZOTEKT T4 PLUS ali IZOTEKT P4 PLUS oz. enakovredni proizvodi), z vsemi potrebnimi preklopi, ki so polno varjeni;
- predhodni hladni bitumenski premaz (kot npr. IBITOL ali enakovredno, poraba 0,3l/m2)
* vključno z vertikalnim zaključkom na AB stene in stebre, višine 15-20cm;
</t>
  </si>
  <si>
    <t>* HHI kletnih etaž zaklonišča in teh.prost., v sklopu sest. TN-10b;</t>
  </si>
  <si>
    <t xml:space="preserve">Talna hidroizolacija iz bitumenskih trakov - enoslojna horizontalna hidroizolacija:
- plastomerni bitumenski trakovi (APP), v skladu s SIST EN 13969 - TIP A in T in SIST 1031, nazivne debeline 4mm (kot npr.  IZOTEKT T4 PLUS ali IZOTEKT P4 PLUS oz. enakovredni proizvodi), z vsemi potrebnimi preklopi, ki so polno varjeni;
- predhodni hladni bitumenski premaz (kot npr. IBITOL ali enakovredno, poraba 0,3l/m2)
* vključno z vertikalnim zaključkom na AB tem.nastavke;
</t>
  </si>
  <si>
    <t>* HHI tal.pl. "pisarna Prometnika", v sklopu sest. TN-09;</t>
  </si>
  <si>
    <t xml:space="preserve">Zidna hidroizolacija iz bitumenskih trakov - enoslojna vertikalna hidroizolacija:
- plastomerni bitumenski trakovi (APP), v skladu s SIST EN 13969 - TIP T in SIST 1031, nazivne debeline 4mm (kot npr.  IZOTEKT T4 PLUS ali IZOTEKT P4 PLUS oz. enakovredni proizvodi), z vsemi potrebnimi preklopi, kompletno polno varjenje
- predhodni hladni bitumenski premaz (kot npr. IBITOL ali enakovredno, poraba 0,3l/m2)
</t>
  </si>
  <si>
    <t>* VHI zun. sten zaklonišč in podzemnih etaž;</t>
  </si>
  <si>
    <t xml:space="preserve">Vertkalni zaščitno-drenažni sloj iz PE-HD čepaste folije, z višino čepkov 8mm in tlačno trdnostjo 150kN/m2, z vsemi preklopi ter sistemskim pritrdilnim in zaključnim materialom izbranega proizvajalca
* kot npr. Isostud ali enakovredno; </t>
  </si>
  <si>
    <t xml:space="preserve">Strešna hidroizolacija podzemnega dela objekta iz bitumenskih trakov, vključno s pripravo površine.
Dvoslojna horizontalna hidroizolacija - plastomerni bitumenski trakovi (APP), v skladu s SIST EN 13969 - TIP T in SIST 1031, nazivne debeline 4-5mm, z vsemi potrebnimi preklopi in vgradnjo po navodilih proizvajalca:
- 2.sloj: polno varjen trak 1x 5mm (kot npr. IZOELAST P5 plus, ali enakovredno);
- 1.sloj: polno lepljen trak 1x 4mm (kot npr. IZOELAST P4 plus, ali enakovredno) v vročo elastomer bit. maso (kot npr. BITU E ali enakovredno; poraba 2,5kg/m2);
- predhodni hladni bitumenski premaz (kot npr. IBITOL HS; poraba 0,3l/m2);
</t>
  </si>
  <si>
    <t xml:space="preserve">* na AB strešni plošči podzemnih delov obj., v sestavi TZ-01 (zun. tlak - streha nad zakloniščem): 754,0m2;
* zun. tlak v sestavi TZ-02 (mostovž): 284,0m2;
</t>
  </si>
  <si>
    <t xml:space="preserve">Dobava in vgraditev ločilno-filtrske plasti iz geotekstilije, površinske mase ≥ 135 g/m2, na talne površine, z vsemi potrebnimi preklopi
* kot npr. TYPAR SF40 ali enakovredno;
* obračun po površini tlaka (preklopi morajo biti upoštevani v ceni);
</t>
  </si>
  <si>
    <t>* v sestavi zun. tlaka:TZ-01 (zun. tlak nad zakloniščem);</t>
  </si>
  <si>
    <t>Talna hidroizolacija iz bitumenskih trakov - enoslojna horizontalna hidroizolacija:
- elastomerni bitumenski trakovi, v skladu s SIST EN 13707, SIST EN 13969 - tip A in T in SIST 1031, nazivne debeline 4mm (kot npr.  IZOELAST P4 plus oz. enakovredni proizvodi), polno lepljeni na XPS ,z vsemi potrebnimi preklopi;</t>
  </si>
  <si>
    <t>* HHI zun. tlaka nadhoda ("miza"), v sklopu sest. TZ-03a in TZ-03-b;</t>
  </si>
  <si>
    <t xml:space="preserve">Dobava in vgraditev ločilno-drenažne plasti iz geomreže, na talne površine, z vsemi potrebnimi preklopi
* kot npr. Polyfelt DC 602 E ali enakovredno
* obračun po površini tlaka (preklopi morajo biti upoštevani v ceni);
</t>
  </si>
  <si>
    <t xml:space="preserve">* zun. tlak v sestavi TZ-02 (mostovž): 284,0m2;
</t>
  </si>
  <si>
    <t xml:space="preserve">Dobava betona C16/20, d8 in izvedba zaščitne plasti, d= do 5cm, nad horizontalno hidroizolacijo (za zaščito pred poškodbami HI pri izvajanju del na tem./talni plošči)
</t>
  </si>
  <si>
    <t>* v sest. z ozn. TN-10b (pod tem.pl. zaklonišča - 2K in tem.pl.teh.prost. 1K);</t>
  </si>
  <si>
    <t xml:space="preserve">Dobava toplotnoizolativnih, stropnih, lamel iz kamene volne, deb. 5cm in izvedba dodatne (zun.) toplotne izolacija stropa, z lepljenjem na betonsko stropno površino, vključno s pripravo površine (izvedba po na vodilu proizvajalca lamel). TI lamele (toplotna prevodnost (λ) =0,037W/mK) so po celotnem preseku hidrofobizirane in imajo na zunanji strani silikatni obrizg.
* lamele kot npr. CLT C1 Thermal ali enakovredno;
</t>
  </si>
  <si>
    <t>*  obj. Nadhod (obloga stropu "mize" - med rebri PI plošč);</t>
  </si>
  <si>
    <t>Zidarska dela</t>
  </si>
  <si>
    <t xml:space="preserve">Toplotna/zvočna izolacija za izdelavo plavajočega poda, skupne deb. 12cm, toplotna prevodnost (λ) =0,034W/mK, tlačna trdnost  CS(10\Y)150 - EPS plošče, v skladu s SIST EN 13163, 
* kot npr. FRAGMAT EPS 150 ali enakovredno;
</t>
  </si>
  <si>
    <t>* notr. tlaki z ozn.: TN-05a, TN-07;</t>
  </si>
  <si>
    <t xml:space="preserve">Toplotna/zvočna izolacija za izdelavo plavajočega poda, skupne deb. 11cm, toplotna prevodnost (λ) =0,034W/mK, tlačna trdnost  CS(10\Y)150 - EPS plošče, v skladu s SIST EN 13163, 
* kot npr. FRAGMAT EPS 150 ali enakovredno;
</t>
  </si>
  <si>
    <t>* notr. tlaki z ozn.: TN-02, TN-03a, TN-04;</t>
  </si>
  <si>
    <t xml:space="preserve">Toplotna/zvočna izolacija za izdelavo plavajočega poda, skupne deb. 10cm, toplotna prevodnost (λ) =0,034W/mK, tlačna trdnost  CS(10\Y)150 - EPS plošče, v skladu s SIST EN 13163, 
* kot npr. FRAGMAT EPS 150 ali enakovredno;
</t>
  </si>
  <si>
    <t>* notr. tlaki z ozn.: TN-05b, TN-06;</t>
  </si>
  <si>
    <t xml:space="preserve">Toplotna/zvočna izolacija za izdelavo plavajočega poda, skupne deb. 9cm, toplotna prevodnost (λ) =0,034W/mK, tlačna trdnost  CS(10\Y)150 - EPS plošče, v skladu s SIST EN 13163, 
* kot npr. FRAGMAT EPS 150 ali enakovredno;
</t>
  </si>
  <si>
    <t>* notr. tlaki z ozn.: TN-03b;</t>
  </si>
  <si>
    <t xml:space="preserve">Toplotna/zvočna izolacija za izdelavo plavajočega poda, skupne deb. 7cm, toplotna prevodnost (λ) =0,034W/mK, tlačna trdnost  CS(10\Y)150 - EPS plošče, v skladu s SIST EN 13163, 
* kot npr. FRAGMAT EPS 150 ali enakovredno;
</t>
  </si>
  <si>
    <t>* notr. tlaki z ozn.: TN-01;</t>
  </si>
  <si>
    <t xml:space="preserve">Toplotna izolacija za izdelavo plavajočega poda, skupne deb. 15cm, toplotna prevodnost (λ) =0,034W/mK, tlačna trdnost  CS(10\Y)150 - EPS plošče, v skladu s SIST EN 13163, 
* kot npr. FRAGMAT EPS 150 ali enakovredno;
</t>
  </si>
  <si>
    <t>* notr. tlaki z ozn.: TN-09;
* obj."pisarna Prometnika";</t>
  </si>
  <si>
    <t xml:space="preserve">Lahko talno polnilo, skupne deb. 8cm, tlačna trdnost  CS(10\Y)300 - XPS plošče, v skladu s SIST EN 13164, 
* kot npr. RAVATHERM XPS 300 SL ali enakovredno;
</t>
  </si>
  <si>
    <t xml:space="preserve">* zun. tlaki z ozn.: TZ-03a;
</t>
  </si>
  <si>
    <t xml:space="preserve">Lahko talno polnilo v naklonu min. 1,5%, deb. 1-8cm, tlačna trdnost  CS(10\Y)300 - XPS plošče, v skladu s SIST EN 13164, 
* kot npr. FIBRANxps INCLINE 1,67 % ali enakovredno;
</t>
  </si>
  <si>
    <t xml:space="preserve">* zun. tlaki z ozn.: TZ-03b;
</t>
  </si>
  <si>
    <t xml:space="preserve">Dobava in vgraditev ločilnega sloja iz PE folije, deb. 0,15mm, na talne površine, z vsemi potrebnimi preklopi
* obračun po površini tlaka (preklopi morajo biti upoštevani v ceni);
</t>
  </si>
  <si>
    <t>* notr. tlaki z ozn.: TN-09;
* obj."pisarna Prometnika";
* zun. tlak v sestavi TZ-03a in TZ-03b (nadhod-"miza");</t>
  </si>
  <si>
    <t xml:space="preserve">* zun. tlak v sestavi TZ-02 (mostovž);
</t>
  </si>
  <si>
    <t xml:space="preserve">Zvočna izolacija iz penaste folije z zaprto celično strukturo, deb. 5mm, v sestavi plavajočega poda
* kot npr. Texsilen Plus ali enakovredno;
</t>
  </si>
  <si>
    <t>* notr. tlaki z ozn.: TN-01, TN-02, TN-03a, TN-04, TN-05a, TN-07;</t>
  </si>
  <si>
    <t xml:space="preserve">Zvočna izolacija s ploščami izdelanih na osnovi kombinacije PU+plute, deb. 10mm, v sestavi plavajočega poda
* zvočna izolacija z dinamično togostjo 25 MN/m3 ali manj, kot npr. Getzner AFM 26 ali enakovredno;
</t>
  </si>
  <si>
    <t>* notr. tlaki z ozn.: TN-03b, TN-05b, TN-06;</t>
  </si>
  <si>
    <t xml:space="preserve">Parna zapora v sestavi tlaka iz večplastne samolepilne folije, izdelana na osnovi s polimeri modificiranega bitumna, ojačana s tkanino iz steklenih vlaken in aluminijsko folijo kot vrhnjo plastjo
*kot npr. SIKA Sarnavap-5000 E SA ali enakovredno;
</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</si>
  <si>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(za samorazlivni epoksi tlak)
- povprečna debelina arm. cem. estriha: 6,0 cm, v sestavi plavajočega poda;
</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</si>
  <si>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(za takoslojno lepljene enomer plošče).
- povprečna debelina arm. cem. estriha: 6,0 cm (nad sist. ploščami za talno ogr.), v sestavi plavajočega poda;
</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</si>
  <si>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(za lepljenje keram. ploščic).
- povprečna debelina arm. cem. estriha: 6,0 cm (nad sist. ploščami za talno ogr.), v sestavi plavajočega poda;
</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</si>
  <si>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(za lepljenje bet. tlakovcev).
- povprečna debelina arm. cem. estriha: 5,5 cm (nad sist. ploščami za talno ogr.), v sestavi plavajočega poda;
</t>
  </si>
  <si>
    <t xml:space="preserve">Pomoč pri vzidavi in vgradnje različnih jeklenih profilov, sider in drugih elementov oz. izdelkov, ki jih dobavijo izvajalci zakloniščne opreme - pavšal
</t>
  </si>
  <si>
    <t>* kompletno za zaklonišče v 1. in 2. kleti;</t>
  </si>
  <si>
    <t>Odvodnjavanje in kanalizacija</t>
  </si>
  <si>
    <t xml:space="preserve">Zakoličba kanalizacije - linijsko s postavitvijo prečnih profilov
</t>
  </si>
  <si>
    <t>* obj. Nadhod: metorna + fekalna kanal.: 250m1;
* peron 1 in 6: metorna kanal.: 190m1;</t>
  </si>
  <si>
    <t xml:space="preserve">Izkop  materiala III.ktg - strojno za kanalizacijske jarke, šir.dna do 1,0m in gl. do 1m, vključno z odvozom izkopa v stalno deponijo na razdalji do 20 km
</t>
  </si>
  <si>
    <t xml:space="preserve">Izkop  materiala III.ktg - strojno za kanalizacijske jarke, šir.dna do 1,0m in gl. do 2m, vključno z odvozom izkopa v stalno deponijo na razdalji do 20 km
</t>
  </si>
  <si>
    <t xml:space="preserve">Planiranje in utrditev temeljnih tal kanalizacijskih jarkov, šir. dna do 1,0m, z utrjevanjem do predpisane zbitosti
</t>
  </si>
  <si>
    <t>* obj. Nadhod: metorna + fekalna kanal.: 154m2;
* peron 1 in 6: metorna kanal.: 200m2;</t>
  </si>
  <si>
    <t xml:space="preserve">Dobava in vgrajevanje nasipnega peščeno prodnega materiala z razgrinjanjem do predpisane komprimacije, zasip jarkov po položeni kanalizaciji
</t>
  </si>
  <si>
    <t xml:space="preserve">PVC-UK cev DN160mm, SN 8, z betonsko posteljico in polnim obbetoniranjem z betonom C16/20, vključno z vsem tesnilnim materialom in fazonskimi kosi
</t>
  </si>
  <si>
    <t xml:space="preserve">* obj. Nadhod:
- fekalna kan.: 96,0m1;
* peron 1 in 6: priklop kanalet 25m
</t>
  </si>
  <si>
    <t xml:space="preserve">PVC-UK cev DN250mm, SN 8, z betonsko posteljico in polnim obbetoniranjem z betonom C16/20, vključno z vsem tesnilnim materialom in fazonskimi kosi
</t>
  </si>
  <si>
    <t xml:space="preserve">
* peron 1 in 6: metorna kanal.: 150m1;</t>
  </si>
  <si>
    <t xml:space="preserve">PVC-UK cev DN315mm, SN 8, z betonsko posteljico in polnim obbetoniranjem z betonom C16/20, vključno z vsem tesnilnim materialom in fazonskimi kosi
</t>
  </si>
  <si>
    <t>* obj. Nadhod:
- meteorna kan.: 110,0m1;</t>
  </si>
  <si>
    <t xml:space="preserve">PVC-UK cev DN400mm, SN 8, z betonsko posteljico in polnim obbetoniranjem z betonom C16/20, vključno z vsem tesnilnim materialom in fazonskimi kosi
</t>
  </si>
  <si>
    <t xml:space="preserve">* obj. Nadhod:
- meteorna kan.: 75,0m1;
</t>
  </si>
  <si>
    <t xml:space="preserve">Peskolovni jašek DN 80cm, globine do 1,5m iz betonskih cevi, vodotesne izvedbe, vključno z vsemi priključki cevi in obbetoniranjem dna cevi + 1x mostovž
</t>
  </si>
  <si>
    <t>* obj. Nadhod: meteorna kan.: 4kos;
*Mostovž 1kos</t>
  </si>
  <si>
    <t xml:space="preserve">Revizijski jašek DN 60cm, globine do 1,5m iz betonskih cevi, vodotesne izvedbe, vključno z vsemi priključki cevi in izdelavo mulde ter obbetoniranjem dna cevi 
</t>
  </si>
  <si>
    <t>* peron 1 in 6: metorna kanal.;</t>
  </si>
  <si>
    <t xml:space="preserve">Revizijski jašek DN 80cm, globine do 2,0m iz betonskih cevi, vodotesne izvedbe, vključno z vsemi priključki cevi in izdelavo mulde ter obbetoniranjem dna cevi 
</t>
  </si>
  <si>
    <t>* obj. Nadhod:
- meteorna kan.: 5kos;
- fekalna kan.: 4kos;</t>
  </si>
  <si>
    <t xml:space="preserve">Revizijski jašek tip 150 (dim. DxSxV 250x270x150 mm) za kanaleto z rego višine 150 mm in višino vratu 100 mm, s pripadajočim pokrovom ki omogoča vgradnjo okoliškega tlaka, vključno z vsemi priključki cevi in izdelavo mulde ter obbetoniranjem dna cevi 
</t>
  </si>
  <si>
    <t>*  za odvodnjavanje povezovalnega mostovža:</t>
  </si>
  <si>
    <t xml:space="preserve">Kompletni zadrževalnik meteorne vode iz umetne mase, kapacitete 55m3, vključno z vsemi priključki cevi za dovod in odvod vode ter zemeljskimi deli (izkop, peščena posteljica, zasip,..) po navodilih proizvajalca.
Dobava in vgradnja rezervoarja volumna 55000 L, izdelanega iz polietilena (UV odporen PE). Rezervoar mora omogočati ureditev večjega števila priključkov za dotoke in iztoke. Rezervoar mora imti nastavljiv teleskopski povišek fi 600 x 350 mm, s katerim lahko reguliramo višino rezervoarja končni koti terena. Na povišku je nameščen raven pohoden pokrov, ki je primeren za obremenitve do 200 kg. Rezervoar testiran na vodotesnost in mehansko odpornost ter stabilnost skladno s standardom SIST EN 12566-3:2005+A1:2009. Vgradnja rezervoarja mora biti skladna s splošnimi navodili proizvajalca.
* kot npr. ROTO tip RoTerra 2450 55000 L (lxbxh=  11500x2425x2700-3000 mm) ali ekvivalent;
</t>
  </si>
  <si>
    <t>* obj. Nadhod:
- meteorna kan.: 1kos;</t>
  </si>
  <si>
    <t xml:space="preserve">Kompletna izdelava kopanega ponikovalnega vodnjaka - po metodi ˝Benotto˝, za končno izvedbo s cevjo  D=100cm, globine 16,5m, v postavki zajeti:
- izkop vodnjakov po metodi ˝Benotto˝ s cevjo DN=100cm, vključno z odvozom izkopanega materiala, vsemi transportnimi in organizacijskimi stroški ter delovnimi platoji za izvedbeno mehanizacijo;
- končna izvedba: polna inox cev 1,5m perforirane inox cev DN600m (gl. 13,0m) z zgoraj vstopno cevjo BC 100cm (gl.2,0m), vključno z vsemi pomožnim materialom in deli ter filterskim obsipom;
* kompletno po detajlu-risbi G.351.2
</t>
  </si>
  <si>
    <t xml:space="preserve">* metorna kanal.:
- nadhod-plazza: 2kos;
</t>
  </si>
  <si>
    <t xml:space="preserve">Kompletna izdelava kopanega ponikovalnega vodnjaka - po metodi ˝Benotto˝, za končno izvedbo s cevjo  D=100cm, globine 19m, v postavki zajeti:
- izkop vodnjakov po metodi ˝Benotto˝ s cevjo DN=100cm, vključno z odvozom izkopanega materiala, vsemi transportnimi in organizacijskimi stroški ter delovnimi platoji za izvedbeno mehanizacijo;
- končna izvedba: polna inox cev 4,0m in perforirane inox cev DN600m (gl. 13,0m) z zgoraj vstopno cevjo BC 100cm (gl.2,0m), vključno z vsemi pomožnim materialom in deli ter filterskim obsipom;
* kompletno po detajlu-risbi G.351.2
</t>
  </si>
  <si>
    <t>* metorna kanal.:
- peron 6: 2kos</t>
  </si>
  <si>
    <t xml:space="preserve">Dobava inox pokrova s pripadajočim okvirjem, dim. 400x400,  z možnostjo polnjenja s poljubnim vrstam tlakov, vključno z vsem priborom za odpiranje in vgradnjo na revizijski jašek, z vsemi preddeli in vzidavami, po navodilih proizvajalca pokrovov in zahtevah iz načrta PZI. Plinotesni pokrovi z dvojnim tesnilom, v skladu z EN 1253-4 in SIST EN 124, nosilnost pokrova razreda B (125kN).
* ustreza proizvod iz programa ACO UNIFACE DEEP 35 - SS (AISI 304) ali enakovreden proizvod;
</t>
  </si>
  <si>
    <t>* metorna kanal.:
- na peskolovni jašek: 5kos;</t>
  </si>
  <si>
    <t xml:space="preserve">Dobava inox pokrova s pripadajočim okvirjem, dim. 600x600,  z možnostjo polnjenja s poljubnim vrstam tlakov, vključno z vsem priborom za odpiranje in vgradnjo na revizijski jašek, z vsemi preddeli in vzidavami, po navodilih proizvajalca pokrovov in zahtevah iz načrta PZI. Plinotesni pokrovi z dvojnim tesnilom, v skladu z EN 1253-4 in SIST EN 124, nosilnost pokrova razreda B (125kN).
* ustreza proizvod iz programa ACO UNIFACE DEEP 35 - SS (AISI 304) ali enakovreden proizvod;
</t>
  </si>
  <si>
    <t>* Nadhod -metorna kanal.:
- na rev. jašek: 5kos;
- na ponikovalnice: 4kos;
* Nadhod-fekalna kanal.:
- na rev.fek jašek: 4kos;
* peron 1 in 6: metorna kanal.: 4kos;</t>
  </si>
  <si>
    <t xml:space="preserve">Dobava inox pokrova s pripadajočim okvirjem, dim. 800x800,  z možnostjo polnjenja s poljubnim vrstam tlakov, vključno z vsem priborom za odpiranje in vgradnjo na revizijski jašek, z vsemi preddeli in vzidavami, po navodilih proizvajalca pokrovov in zahtevah iz načrta PZI. Plinotesni pokrovi z dvojnim tesnilom, v skladu z EN 1253-4 in SIST EN 124, nosilnost pokrova razreda B (125kN).
* ustreza proizvod iz programa ACO UNIFACE DEEP 35 - SS (AISI 304) ali enakovreden proizvod;
</t>
  </si>
  <si>
    <t>* metorna kanal.:
- na zadrževalnik: 3kos;</t>
  </si>
  <si>
    <t xml:space="preserve">Prefabricirana linijska kanaleta iz PE-PP, nazivne širine 150mm, z LTŽ rešetko (črna), obremenitveni razred B125, vključno z vsemi pripadajočimi elementi ter povezavami na kanalizacijsko cev (revizijski peskolivi - 11 kos). Kompletno z vgradnjo na betonsko posteljico in obbetonitanjem C16/20 - po navodilih proizvajalca kanalet. 
* kanaleta z rešetko kot npr. Hauraton Recyfix - Standard 150 ali enakovredno
</t>
  </si>
  <si>
    <t>* peron 1 in 6:
- metorna kanal.;</t>
  </si>
  <si>
    <t xml:space="preserve">Prefabricirana linijska kanaleta iz PE-PP, nazivne širine 150mm, z LTŽ rešetko (črna), obremenitveni razred B125, vključno z vsemi pripadajočimi elementi ter povezavami na kanalizacijsko cev. Kompletno z vgradnjo na betonsko posteljico in obbetonitanjem C16/20 - po navodilih proizvajalca kanalet.
* kanaleta z rešetko kot npr. Hauraton Recyfix - Standard 150 ali enakovredno
</t>
  </si>
  <si>
    <t xml:space="preserve">Prefabricirana linijska kanaleta monolitna kanaleta z rego za vgradnjo v tlak, tip 150, vgradna višina 150 mm, višina vratu 100 mm, vidni rob iz nerjavečega jekla (s pripadajočimi spojkami, robnimi in kotnimi elementi) vključno z vsemi pripadajočimi elementi ter povezavami na kanalizacijsko cev. Kompletno z vgradnjo na betonsko posteljico in obbetonitanjem C16/20 - po navodilih proizvajalca kanalet.
* kanaleta z rešetko kot npr. Hauraton Recyfix - Standard 150 ali enakovredno
</t>
  </si>
  <si>
    <t>Jeklene konstrukcije objekta in lesena medetažna plošča mezzanina</t>
  </si>
  <si>
    <t>Splošne opombe, ki jih je potrebno upoštevati pri izdelavi ponudbe in pri izvedbi - 1.del:
* VSE Jeklene konstrukcije glavne konstrukcije je razred konstrukcije EXC3 in morajo imeti antikorozijsko zaščito (AKZ) za razred okolja C3;
* Vsi ostali jekleni elementi  (podkonstrukcije, ograje, ipd.…), so razred konstrukcije EXC2 in morajo imeti antikorozijsko zaščito (AKZ) za razred okolja C3;
* Preizkušanje zvarov se izvede v skladu s standardom SIST EN ISO 17635;
* Pri debelih pločevinah (d &gt; 30 mm) je potrebno izbrati material, ki ima ustrezno odpornost na lamilarni lom v skladu z SIST EN 10164. Predpisana je vrednost Z 25;</t>
  </si>
  <si>
    <t>Splošne opombe, ki jih je potrebno upoštevati pri izdelavi ponudbe in pri izvedbi - 2.del:
* Dela se morajo izvajati v skladu z veljavnimi tehničnimi predpisi, standardi, normativi in z upoštevanjem predpisov iz varstva pri delu ter projektno dokumentacijo, ki je sestavni del popisa! Pred vgrajevanjem posameznih nosilnih elementov iz konstrukcijskega jekla, je obvezna kompletna seznanitev izvedbe po projektni dokumentaciji (načrti GK, tehnično poročilo in navodila projektanta statike oz. GK).</t>
  </si>
  <si>
    <t>Splošne opombe, ki jih je potrebno upoštevati pri izdelavi ponudbe in pri izvedbi - 3.del:
* Izvajalec del je dolžan izdelati delavniške-montažne načrte, ki mora biti skladna s PZI načrti (točne dimenzije posameznih elementov, stikovanja in sidranja izvesti po načrtu gradbenih konstrukcij). Pred izdelavo jeklenih elementov je potrebno preveriti mikrolokacijo in dejansko vgrajene dimenzije armiranobetonskih elementov, oz. vseh elementov na katere se priključuje ali vgrajuje jeklene konstrukcije. Delavniška dokumentacija izvajalca za izdelavo in pritrjevanje izdelkov oz. konstruktivnih jeklenih elementov in mora biti pravočasno (pred izvajanjem) predložena odg. projektantu v potrditev;</t>
  </si>
  <si>
    <t xml:space="preserve">Splošna določila glede cene na enoto mere posameznih postavk - 1.del:
* stroške dobave kompletnega materiala oz. izdelke (osnovni, pomožni, pritrdilni, sidrni, tesnilni,..), ki je potreben za izvršitev postavke, vključno z razkladanjem in zlaganjem na gradbišču ter zaščito oz. morebitnim začasnim skladiščenjem;
* stroške za vsa dela (pripravaljalna, pomožna, osnovna - vgradnja ali montaža, negovalna, zaščitna,..), ki so potrebna za izvršitev postavke, vključno z ugotavljanjem ustreznosti predhodno izvedenih del (predhodne faze) za kvalitetno izvršitev postavke;
* opisi postavk se smatrajo kot skrajšani opis del in obravnavanih elementov v posameznih postavkah, zato se je izvajalec dolžan seznaniti in preučiti razpoložljivo projektno dokumentacijo ter jo smiselno upoštevati pri podajanju cen na EM posameznih postavk v ponudbi, da so pri tem zajeti vsi stroški za popolno oz. funkcionalno izvršitev posamezne postavke!
</t>
  </si>
  <si>
    <t>Splošna določila glede cene na enoto mere posameznih postavk - 2.del:
* V ceni na enoto postavk je potrebno zajeti tudi:
&gt; nerjavni (pocinkan) pritrdilni, podložni in sidrni material ter po potrebi pomožni material;
&gt; vse stroške nakladanja, zunanjih transportov-tudi posebnih prevozov, razkladanja na gradbišču z vmesnim sortiranjem in skladiščenjem ter gradbiščnim transportom do mesta vgradnje, vključno z morebitnim začasnim podpiranjem;;
&gt; stroške potrebne za pravilno pozicioniranje elementov, vključno z geodetskimi storitvami (sprotna in končna kontrola);
&gt; stroške pomožnega materiala in dela za pravilno pozicioniranje elementov;
&gt; stroške končnega pritrditve/vpetja elementov, skladno s projektno dokumentacijo;
&gt; finalno obdelavo (po opisih v postavkah) in vse potrebno za gotove in vgrajene elemente;
&gt; kompletna antikorozijska zaščita (AKZ) - za dosego zaščite po zahtevanem razredu v posamezni postavki, vključno s predhodnim peskanjem do stopnje SA 2,5 po normi ISO 12944 in ustrezno pripravo površine;
&gt; stroške zunanje kontrole in pridobitev atesta za izdelane jeklene konstrukcije s strani pristojne organizacije;
&gt; op.: požarna zaščita jeklene konstrukcije je zajeta v ločeni-lastni postavki;</t>
  </si>
  <si>
    <t xml:space="preserve">NADHOD
</t>
  </si>
  <si>
    <t>* Element konstrukcije;</t>
  </si>
  <si>
    <t xml:space="preserve">Jekleni nosilci, vročevaljani tipski, S235J0; AKZ - razred okolja C3, razred konstrukcije EXC3; </t>
  </si>
  <si>
    <t>* sekundarna jekl. konstrukcija;
* glej načrt GK</t>
  </si>
  <si>
    <t xml:space="preserve">Jekleni nosilci, varjeni, S355J2; AKZ - razred okolja C3, razred konstrukcije EXC3; </t>
  </si>
  <si>
    <t>* glavna jekl. konstrukcija;
* glej načrt GK</t>
  </si>
  <si>
    <t xml:space="preserve">Jekleni palični nosilci, varjeni, S355J2; AKZ - razred okolja C3, razred konstrukcije EXC3; </t>
  </si>
  <si>
    <t xml:space="preserve">Jekleni stebri, varjeni iz pločevin in odrezanih okroglih stebrov, S355J2; AKZ - razred okolja C3, razred konstrukcije EXC3; </t>
  </si>
  <si>
    <t xml:space="preserve">Jekleni stebri, vročevaljani votli okrogli, S355J2; AKZ - razred okolja C3, razred konstrukcije EXC3; </t>
  </si>
  <si>
    <t>Jeklene vešalke, vročevaljani tipski profili okrogli ali kvadratni, S355J2; AKZ - razred okolja C3, razred konstrukcije EXC3; Vse vešalke se na sredini dodatno obešajo na primarno konstrukcijo z obešalom d12mm.</t>
  </si>
  <si>
    <t xml:space="preserve">Jeklene okrogle napenjalke, S355J2;  AKZ - razred okolja C3, razred konstrukcije EXC3; </t>
  </si>
  <si>
    <t xml:space="preserve">Jeklene razpore, vročevaljani tipski votli profili, S355J2;  AKZ - razred okolja C3, razred konstrukcije EXC3; </t>
  </si>
  <si>
    <t xml:space="preserve">Jeklena ležišča na armiranobetonskih stebrih - naleganje strešnih paličnih nosilcev: kvaliteta jekla S355J2; Ležišče se vstavi v opaž pred betoniranjem.  AKZ - razred okolja C3, razred konstrukcije EXC3; </t>
  </si>
  <si>
    <t>Jeklena ležišča na jeklenih stebrih - naleganje strešnih paličnih nosilcev: kvaliteta jekla S355J2; AKZ - razred okolja C3, razred konstrukcije EXC3;</t>
  </si>
  <si>
    <t xml:space="preserve">Jeklena ležišča na jeklenih vešalkah: kvaliteta jekla S355J2; AKZ - razred okolja C3, razred konstrukcije EXC3; </t>
  </si>
  <si>
    <t>Strižni čep - v etaži +9m: kvaliteta jekla S235J0; 
- tip: dxh=16x150, skupaj 3000 kosov
OPOMBA: Vse čepe se vari v delavnici direktno na nosilce. Uporabi se električno točkovno uporovno varjenje. Uporablja se čepe z glavo, s pripravljeno kapico na spodnji strani, ki zagotavlja pravilen oz. optimalen način varjenja. Potrebno je zagotoviti ustrezno kontrolo izvedenih čepov za sovprežje. Izsledki kontrol morajo biti ustrezno zabeleženi.</t>
  </si>
  <si>
    <t>* glavna jekl. konstrukcija;
* glej načrt GK - POZ 0200 (Etaža +9,0m);</t>
  </si>
  <si>
    <t xml:space="preserve">Pločevinasti opaž dxt=180x5mm, za opaženje robov betonskih plošč. Kvaliteta jekla S235JR; AKZ - razred okolja C3, razred konstrukcije EXC1; </t>
  </si>
  <si>
    <t>* sekundarna jekl. konstrukcija;
* glej načrt GK;</t>
  </si>
  <si>
    <t>Jeklen opaž za AB stebre v nadstropju: kvaliteta jekla S235J0;  AKZ - razred okolja C3, razred konstrukcije EXC1; 
- tip: varjena jeklena pločevina d=6mm, (8 stebrov, ki se opaži z trajnim jeklenim opažem)</t>
  </si>
  <si>
    <t>Požarna zaščita glavne jeklene konstrukcije, vključno z vsemi potrebnimi preddeli, po navodilu proizvajalca izbranega sistema.
Uporabi se Intumescentni požarno zaščitni premaz na vodni osnovi), ki je primeren za notranjo in zunanjo uporabo (npr.PromaPaint SC3 ali ekvivalentno).
Poraba barve je razčlična po profilih in je določena v načrtu gradbenih konstrukcij in sicer za kritično temperaturo 450 stopinj C.
Požarno zaščitni premaz se izvede na prej pripravljeno jekleno konstruckijo (sijaj Sa2.5) ter predhodno zaščitena z osnovnim premazom. Nanos požarnega premaza, pogoji uporabe ter kompatibilne predpremaze ali prekrivne barve se določi na način, da so posamezni premazi med seboj kompatibilni. Debelina osnovnega premaza mora ustrezati pogoju okolja C3.
* izmera podana v površini jeklene konstrukcije za premaz v suhem stanju;
V tej ceni upoštevati čiščenje do sijaja Sa2.5, prepremaz ter požarni premaz.</t>
  </si>
  <si>
    <t>* podatki glede količin in debeline PP premaza (kot npr PROMAPAINT SC3 ali enakovredno):
- skupni V= ca. 40,5m3;
- skupna A= ca. 18.200m2;
- povp.deb.(mediana V/A): 2,24mm/m2;</t>
  </si>
  <si>
    <t>Finalno 2x pleskanje vidnih delov glavne jeklene konstrukcije, vključno z vsemi potrebnimi preddeli, po navodilu proizvajalca izbrane barve. Pleskanje se vrši preko požarno zaščitnega premaza, zato mora biti finalna barva kompatibilna z požarnim premazom!
V tej ceni upoštevati čiščenje do sijaja Sa2.5, prepremaz ter finalno pleskanje po tej postavki.</t>
  </si>
  <si>
    <t>* barva kot npr. TIGER Drylac 3D Metalics
Argento 3604 68/90470 ME/SGL (antigrafitni premaz);</t>
  </si>
  <si>
    <t>Finalno pleskanje jeklenih stebrov nadhoda
- temeljna barva proti koroziji, črne barve
- dvokomponentna barva za zunanjo uporabo, krom efekt
- končni sloj – prozorni lak za boljši efekt in zaščito.
V tej ceni upoštevati čiščenje do sijaja Sa2.5, prepremaz ter finalno pleskanje po tej postavki.</t>
  </si>
  <si>
    <t>* stebri nadhoda</t>
  </si>
  <si>
    <r>
      <t xml:space="preserve">Dobava in montaža jeklene konstrukcije </t>
    </r>
    <r>
      <rPr>
        <b/>
        <sz val="9"/>
        <color theme="1"/>
        <rFont val="Calibri"/>
        <family val="2"/>
        <charset val="238"/>
        <scheme val="minor"/>
      </rPr>
      <t>peronskih dvigalnih jaškov</t>
    </r>
    <r>
      <rPr>
        <sz val="9"/>
        <color theme="1"/>
        <rFont val="Calibri"/>
        <family val="2"/>
        <charset val="238"/>
        <scheme val="minor"/>
      </rPr>
      <t>, vključno z  AKZ - razred okolja C3, razred konstrukcije EXC2; Konstrukcija sestavljena iz vročevaljanih votlih elementov. Vsi elementi so iz konstrukcijskega jekla S235J0.</t>
    </r>
  </si>
  <si>
    <t>* glej načrt ARH;</t>
  </si>
  <si>
    <r>
      <t xml:space="preserve">Dobava in montaža jeklene konstrukcije </t>
    </r>
    <r>
      <rPr>
        <b/>
        <sz val="9"/>
        <color theme="1"/>
        <rFont val="Calibri"/>
        <family val="2"/>
        <charset val="238"/>
        <scheme val="minor"/>
      </rPr>
      <t>stopniščnega jedra na severu in jugu</t>
    </r>
    <r>
      <rPr>
        <sz val="9"/>
        <color theme="1"/>
        <rFont val="Calibri"/>
        <family val="2"/>
        <charset val="238"/>
        <scheme val="minor"/>
      </rPr>
      <t>, vključno z AKZ - razred okolja C3, razred konstrukcije EXC2; Konstrukcija sestavljena iz vročevaljanih votlih in tipskih elementov ter napenjalk d16. Vsi elementi so iz konstrukcijskega jekla S355J2.</t>
    </r>
  </si>
  <si>
    <r>
      <t xml:space="preserve">Dobava in montaža jeklene konstrukcije </t>
    </r>
    <r>
      <rPr>
        <b/>
        <sz val="9"/>
        <color theme="1"/>
        <rFont val="Calibri"/>
        <family val="2"/>
        <charset val="238"/>
        <scheme val="minor"/>
      </rPr>
      <t>nosilnih obročov pri steklenih prizmah dostopnih escalatorjev</t>
    </r>
    <r>
      <rPr>
        <sz val="9"/>
        <color theme="1"/>
        <rFont val="Calibri"/>
        <family val="2"/>
        <charset val="238"/>
        <scheme val="minor"/>
      </rPr>
      <t>, vključno z AKZ - razred okolja C3, razred konstrukcije EXC2; 
Predvidene so štiri (4) escalatorji, ki se pokrijejo s stekleno tubo! Količina velja za vse 4 kose.
Konstrukcija sestavljena iz vročevaljanih tipskih elementov, varjenih škatlastih profilov ter napenjalk d16 in d24. Vsi elementi so iz konstrukcijskega jekla S355J2.</t>
    </r>
  </si>
  <si>
    <t xml:space="preserve">* glej načrt ARH;
</t>
  </si>
  <si>
    <r>
      <t xml:space="preserve">Dobava in montaža jeklene konstrukcije </t>
    </r>
    <r>
      <rPr>
        <b/>
        <sz val="9"/>
        <color theme="1"/>
        <rFont val="Calibri"/>
        <family val="2"/>
        <charset val="238"/>
        <scheme val="minor"/>
      </rPr>
      <t>samostojnega objekta - pisarna prometnika</t>
    </r>
    <r>
      <rPr>
        <sz val="9"/>
        <color theme="1"/>
        <rFont val="Calibri"/>
        <family val="2"/>
        <charset val="238"/>
        <scheme val="minor"/>
      </rPr>
      <t>, vključno z AKZ - razred okolja C3, razred konstrukcije EXC2; Konstrukcija pretežno iz jeklenih cevi RHS 150x150x5mm. Vsi elementi so iz konstrukcijskega jekla S235J0. Konstrukcija prekrita z oblogami (finalno ni vidna);</t>
    </r>
  </si>
  <si>
    <t>* "pisarna prometnika";</t>
  </si>
  <si>
    <t>IZVEDBA LESENE ETAŽNE KONSTRUKCIJE - Mezzanin:
iz križno lepljene lesenih (CLT) plošč deb. 60mm, kvalitete C24 NSi, pritrjene na jeklene nosilce, po shemi iz načrta GK
Konstrukcijski les, ki se vgrajuje mora biti ustrezno sušen in zaščiten pred vlago ter in insekti.
Predpisana je uporaba lesa z vlažnostjo manj kot 12%.</t>
  </si>
  <si>
    <t>* glavna jekl./lesena konstrukcija;
* glej načrt GK - POZ 0300;</t>
  </si>
  <si>
    <t>IZVEDBA LESENE ETAŽNE KONSTRUKCIJE - Mezzanin:
iz vlagoodpornih lesenih OSB/3 plošč deb. 20mm, ki se izvedejo nad CLT ploščami, polaganje prečno na CLT, stikovanje na vseh spojih z lesnimi vijaki d4/60mm v rastru 60mm;</t>
  </si>
  <si>
    <t>Streha</t>
  </si>
  <si>
    <t xml:space="preserve">Splošni opis za stavbno pohištvo 1:
Izdelava, dobava in montaža ALU elementov stavbnega pohištva in strehe.
Pri izvedbi upoštevati vse veljavne standarde in predpise ter gradbeno fizikalne zahteve po elaboratu gradbene fizike za navedeni projekt:
- PURES 2010
- Pravilnik o zaščiti stavb pred vlago
- Pravilnik o bistvenih zahtevah za gradbene objekte, ki jih je treba upoštevati pri določitvi lastnosti  gradbenih proizvodov
- Pravilnik o potrjevanju skladnosti in označevanju  gradbenih proizvodov
- Zakon o gradbenih proizvodih
- Ostali zakoni, pravilniki, smernice na katere se odgovorni projektant sklicuje v PZI projektu
Vsi elementi stavbnega pohištva morajo biti opremljeni s CE oznako ali Slovenskim tehničnim soglasjem ali drugo ustrezno veljavno listino.
Izvajalec alu-steklarskih del je dolžan pred pričetkom izvajanja del opraviti statično kontrolo profilov na dopustne upogibne deformacije profilov (v smislu zagotavljanja funkcionalnosti elementov) in sicer glede na predvidene snežne in vetrne obtežbe na lokaciji vgradnje elementov po SIST EN 1991-1-3 in SIST EN 1991-1-4 in glede na morebitne horizontalne dinamične obremenitve (koristne obtežbe) po SIST EN 1991-1-1 in EN 13380:2015-07. Skupaj z izbranim dobaviteljem profilov in odgovornim projektantom se nato določi ustrezen profil, ki statično in oblikovno ustreza zahtevam.
Prav tako je potrebno glede na vse predvidene obremenitve elementov opraviti statično kontrolo vseh pritrdilnih elementov - konzole, vijaki in morebitni ostali elementi.
Predvideni sistemi za izvedbo elementov stavbnega pohištva skupaj s sistemskimi lastnostmi so navedeni v nadaljevanju.
</t>
  </si>
  <si>
    <t xml:space="preserve">Dodatna navodila, ki se morajo upoštevati pri izvedbi in morajo biti zajeta v cenah postavk:
- vse delavniške načrte za izvedbo izdela izvajalec strehe (glede na svoje sistemske rešitve), ki jih mora prilagoditi z osnovnimii detajli iz načrta ARH !;
- pred začetkom izvajanja del mora izvajalec projektantu v potrditev dostaviti delavniško dokumentacijo iz katere so razvidni predvideni sistemi za izvedbo posameznih elementov, detajli montaže teh elementov, izpolnjevanje statičnih zahtev glede na predvidene obremenitve teh elementov in ostale morebitne specifične zahteve za posamezni element !;
- montaža po RAL smernicah montaže (zaključki na gradbeni element morajo biti: znotraj paronepropustni, zunaj paropropustni, vodotesni) !;
- ostalo: sistemski PVC adapter profili po obodu, skupaj z vsem potrebnim montažnim, pritrdilnim in tesnilnim materialom; 
- ton barve vseh vidnih delov in zaključkov na strehi in fasadi določi odg. proj. ARH !;
-  podrobnejše opise, obliko in raster posameznih polj ter dimenzije stekel, glej sheme in tehnični opis v načrtu ARH!;
</t>
  </si>
  <si>
    <t xml:space="preserve">Pohodna steklena streha nad ogrevanimi prostori - z ozn. ST-01:
Dobava in vgradnja/montaža kompletne sistemske strešne konstrukcije za pohodno streho s kritino iz steklenih panelov (tudi z vgrajeno fotovoltaiko), vključno z vsem tesnilnim materialom, potrebnimi zaključnimi profili in oblogami za funkcionalno in estetsko dovršenost ter vgrajenimi nosilnimi elementi (˝noži˝) za pritrjevanje sistemskega varovanja pred padcem in za strelovodno zaščito.
* Samonosilna, toplotno izolirana fasadna/strešna konstrukcija iz stebrov in prečk. Vidna širina stebrov in prečk znaša 50 mm. Osnovni profili pravokotne oblike, globina po statičnih zahtevah - vertikale od 50 do 250 mm, horizontale od 6 do 255 mm. Posebna izvedba profilov za elemente, kjer je potreben razvod kablov po konstrukciji s kanalom na notranji strani za razvod instalacij - E profili; globina E vertikal 105 in 125 mm, globina E horizontal 110 in 130 mm; za ostale globine je na voljo poseben adapter profil za razvod kablov, ki se ga dodatno montira na notranji strani konstrukcije. Po potrebi s sistemskimi alu in jeklenimi vstavnimi profili za povečanje vzrajnostnega momenta profilov. S sistemskimi PVC adapter profili za izvedbo priključkov na ostale gradbene konstrukcije.
Konstrukcija v  izvedbi SI - visokoizolativni sistem (SI - Super Insulation), ki omogoča faktor toplotne prevodnosti konstrukcije Uf do 0,7 W/m²K (z upoštevanjem faktorja vijačnih zvez) - SI izolator posebne oblike za preprečevanje kroženja zraka v steklitvenem prostoru, steklitvena letvica v PVC ali ALU izvedbi z reflektivno površino na notranji strani za zmanjšanje toplotnih izgub zaradi radiacije. Možna je vgradnja stekel in izolacijskih polnil do debeline 86 mm in teže do 910 kg. Sistem je certificiran za 'pasivno' gradnjo pri Passivhaus Institut Darmstadt.
Zaključki na gradbeni element morajo biti izvedeni po RAL smernicah montaže - znotraj paronepropustni, zunaj paropropustni, vodotesni.
Zahteve, testi in standardi:
- Toplotna izolativnost po EN ISO 10077-2 - Uf &gt; 0,7 W/m2K 
- Zvočna izolativnost po EN ISO 10140-2 - Rw + Ctr vsaj 39 dB
- Protivlomni razred po ENV 1627 - do RC3 
- Zrakotesnost po EN 12152 - razred AE 
- Vodotesnost po EN 12154 - RE 1200 
- Odpornost na vetrne obremenitve EN 12179 - 2,0kN/m2/3,0kN/m2 
- Odpornost na udarce po EN 14019 - I5/E5            
</t>
  </si>
  <si>
    <t>* samonosilna, toplotno izolirana strešna (v nagibu) konstrukcija iz stebrov in prečk (kot npr. Schüco FWS 50.SI ali enakovreden sistem drugega proizvajalca), ki se pritrdi na jekleno konstrukcije strehe;
* nosilci "noži" (kot npr. zip 268172 Schüco ali enakovredno, ca. 260kos);
* barva profilov, ki so del strešnega sistema in fasadnega sistema strehe Champagne 3603 TIGER Drylac MF/MA 68/15190;</t>
  </si>
  <si>
    <r>
      <t xml:space="preserve">Dobava kritine iz steklenih panelov in vgradnja v strešno/fasadno konstrukcijo
</t>
    </r>
    <r>
      <rPr>
        <b/>
        <sz val="9"/>
        <color theme="1"/>
        <rFont val="Calibri"/>
        <family val="2"/>
        <charset val="238"/>
        <scheme val="minor"/>
      </rPr>
      <t>Zasteklitev za hladni del strehe - zgornji del -  tip B1 (v predvideni sestavi):</t>
    </r>
    <r>
      <rPr>
        <sz val="9"/>
        <color theme="1"/>
        <rFont val="Calibri"/>
        <family val="2"/>
        <charset val="238"/>
        <scheme val="minor"/>
      </rPr>
      <t xml:space="preserve">
* 6 mm heat strenghtened glass - print + fotovoltaika + 6 mm heat strenghtened glass – paint;
</t>
    </r>
  </si>
  <si>
    <t>* velikosti-dimenzije posameznih stekel - po načrtu ARH in delavniških načrtih izvajalca;</t>
  </si>
  <si>
    <r>
      <t xml:space="preserve">Dobava kritine iz steklenih panelov in vgradnja v strešno/fasadno konstrukcijo
</t>
    </r>
    <r>
      <rPr>
        <b/>
        <sz val="9"/>
        <color theme="1"/>
        <rFont val="Calibri"/>
        <family val="2"/>
        <charset val="238"/>
        <scheme val="minor"/>
      </rPr>
      <t>Zasteklitev za hladni del strehe - spodnji del - tip B2 (v predvideni sestavi):</t>
    </r>
    <r>
      <rPr>
        <sz val="9"/>
        <color theme="1"/>
        <rFont val="Calibri"/>
        <family val="2"/>
        <charset val="238"/>
        <scheme val="minor"/>
      </rPr>
      <t xml:space="preserve">
* 10 mm heat strenghtened glass - print +  0.76mm PVB foil + 10 mm heat strenghtened glass – paint;
</t>
    </r>
  </si>
  <si>
    <r>
      <t xml:space="preserve">Dobava kritine iz steklenih panelov in vgradnja v strešno/fasadno konstrukcijo
</t>
    </r>
    <r>
      <rPr>
        <b/>
        <sz val="9"/>
        <color theme="1"/>
        <rFont val="Calibri"/>
        <family val="2"/>
        <charset val="238"/>
        <scheme val="minor"/>
      </rPr>
      <t>Zasteklitev za hladni del strehe - spodnji del - tip B3 (v predvideni sestavi):</t>
    </r>
    <r>
      <rPr>
        <sz val="9"/>
        <color theme="1"/>
        <rFont val="Calibri"/>
        <family val="2"/>
        <charset val="238"/>
        <scheme val="minor"/>
      </rPr>
      <t xml:space="preserve">
* 10 mm heat strenghtened glass - print + fotovoltaika + 10 mm heat strenghtened glass – paint;
</t>
    </r>
  </si>
  <si>
    <r>
      <t xml:space="preserve">Dobava kritine iz steklenih panelov in vgradnja v strešno/fasadno konstrukcijo
</t>
    </r>
    <r>
      <rPr>
        <b/>
        <sz val="9"/>
        <color theme="1"/>
        <rFont val="Calibri"/>
        <family val="2"/>
        <charset val="238"/>
        <scheme val="minor"/>
      </rPr>
      <t>Zasteklitev za hladni del strehe - spodnji del - tip B4 (v predvideni sestavi):</t>
    </r>
    <r>
      <rPr>
        <sz val="9"/>
        <color theme="1"/>
        <rFont val="Calibri"/>
        <family val="2"/>
        <charset val="238"/>
        <scheme val="minor"/>
      </rPr>
      <t xml:space="preserve">
* 10 mm heat strenghtened glass - print + gretje + 10 mm heat strenghtened glass – paint ;
</t>
    </r>
  </si>
  <si>
    <r>
      <t xml:space="preserve">Dobava kritine iz steklenih panelov in vgradnja v strešno/fasadno konstrukcijo
</t>
    </r>
    <r>
      <rPr>
        <b/>
        <sz val="9"/>
        <color theme="1"/>
        <rFont val="Calibri"/>
        <family val="2"/>
        <charset val="238"/>
        <scheme val="minor"/>
      </rPr>
      <t>Zasteklitev za topli del strehe - zgornji del (Ug min. 0,7 W/m2K) - tip A1 (v predvideni sestavi):</t>
    </r>
    <r>
      <rPr>
        <sz val="9"/>
        <color theme="1"/>
        <rFont val="Calibri"/>
        <family val="2"/>
        <charset val="238"/>
        <scheme val="minor"/>
      </rPr>
      <t xml:space="preserve">
* 8 mm tempered glass - print + 16 mm spacer + 6 mm float glass + 16 mm spacer + 6 mm heat strenghtened glass +  0.76mm PVB foil + 6 mm heat strenghtened glass - paint;
</t>
    </r>
  </si>
  <si>
    <r>
      <t xml:space="preserve">Dobava kritine iz steklenih panelov in vgradnja v strešno/fasadno konstrukcijo
</t>
    </r>
    <r>
      <rPr>
        <b/>
        <sz val="9"/>
        <color theme="1"/>
        <rFont val="Calibri"/>
        <family val="2"/>
        <charset val="238"/>
        <scheme val="minor"/>
      </rPr>
      <t>Zasteklitev za topli del strehe - zgornji del (Ug min. 0,7 W/m2K) - tip A2 (v predvideni sestavi):</t>
    </r>
    <r>
      <rPr>
        <sz val="9"/>
        <color theme="1"/>
        <rFont val="Calibri"/>
        <family val="2"/>
        <charset val="238"/>
        <scheme val="minor"/>
      </rPr>
      <t xml:space="preserve">
* 6 mm heat strenghtened glass - print + fotovoltaika + 6 mm heat strenghtened glass + 16 mm spacer + 6 mm float glass + 16 mm spacer + 6 mm heat strenghtened glass + 0.76mm PVB foil + 6 mm heat strenghtened glass - paint
</t>
    </r>
  </si>
  <si>
    <r>
      <t xml:space="preserve">Dobava kritine iz steklenih panelov in vgradnja v strešno/fasadno konstrukcijo
</t>
    </r>
    <r>
      <rPr>
        <b/>
        <sz val="9"/>
        <color theme="1"/>
        <rFont val="Calibri"/>
        <family val="2"/>
        <charset val="238"/>
        <scheme val="minor"/>
      </rPr>
      <t>Zasteklitev za topli del del strehe - spodnji del (Ug min. 0,7 W/m2K) - tip A3 (v predvideni sestavi):</t>
    </r>
    <r>
      <rPr>
        <sz val="9"/>
        <color theme="1"/>
        <rFont val="Calibri"/>
        <family val="2"/>
        <charset val="238"/>
        <scheme val="minor"/>
      </rPr>
      <t xml:space="preserve">
* 10 mm tempered glass - print + 16 mm spacer + 6 mm tempered glass + 16 mm spacer + 6 mm heat strenghtened glass + 0.76mm PVB foil + 6 mm heat strenghtened glass - paint;
</t>
    </r>
  </si>
  <si>
    <r>
      <t xml:space="preserve">Dobava kritine iz steklenih panelov in vgradnja v strešno/fasadno konstrukcijo
</t>
    </r>
    <r>
      <rPr>
        <b/>
        <sz val="9"/>
        <color theme="1"/>
        <rFont val="Calibri"/>
        <family val="2"/>
        <charset val="238"/>
        <scheme val="minor"/>
      </rPr>
      <t>Zasteklitev za topli del del strehe - spodnji del (Ug min. 0,7 W/m2K) - tip A4 (v predvideni sestavi):</t>
    </r>
    <r>
      <rPr>
        <sz val="9"/>
        <color theme="1"/>
        <rFont val="Calibri"/>
        <family val="2"/>
        <charset val="238"/>
        <scheme val="minor"/>
      </rPr>
      <t xml:space="preserve">
* 8 mm heat strenghtened glass - print + fotovoltaika + 8 mm heat strenghtened glass + 16 mm spacer + 6 mm tempered glass + 16 mm spacer + 6 mm heat strenghtened glass + 0.76mm PVB foil + 6 mm heat strenghtened glass - paint;
</t>
    </r>
  </si>
  <si>
    <t xml:space="preserve">Dobava materiala in kompletna izvedba spodnjega stika (bočni) toplotno izolirane steklene fasade strehe (vert. svetlobnik) in toplotno izolirane steklene strehe - kompletno po detajlu iz načrta ARH, postavka zajema:
- zun. odkapni zaključek iz Alu barvane pločevine (r.š. ca. 17cm);
- škatlasti zaključek iz zgibane Alu barvane pločevine (r.š. ca. 60cm), polnjene s TI - MW za preprečitev topl. mostu ter s funkcijo parne zapore;
</t>
  </si>
  <si>
    <t>* po detajlu št. D.2.4;</t>
  </si>
  <si>
    <t xml:space="preserve">Dobava materiala in kompletna izvedba stika (zgornji robni zaključek) toplotno izolirane steklene fasade strehe (svetlobnik) in toplotno izolirane steklene strehe - kompletno po detajlu iz načrta ARH, postavka zajema:
- zun. pokrivni zaključek iz Alu barvane pločevine (r.š. ca. 36cm);
- zaključek iz zgibane pločevine (r.š. 30cm), polnjene s TI - MW za preprečitev topl. mostu ter s funkcijo parne zapore;
</t>
  </si>
  <si>
    <t>* po detajlu št. D.2.3;</t>
  </si>
  <si>
    <t xml:space="preserve">Dobava materiala in kompletna izvedba stika (zgornji robni zaključek) ˝hladne˝ steklene fasade strehe (svetlobnik) in ˝hladne˝ steklene strehe - kompletno po detajlu iz načrta ARH, postavka zajema:
- zun. pokrivni zaključek iz Alu barvane pločevine (r.š. ca. 36cm);
</t>
  </si>
  <si>
    <t>* po detajlu št. D.1.4;</t>
  </si>
  <si>
    <t xml:space="preserve">Dobava materiala in kompletna izvedba spodnjega stika (robni zaključek) toplotno izolirane steklene fasade strehe (svetlobnik) in ne izolirane steklene strehe - kompletno po detajlu iz načrta ARH, postavka zajema:
- zun. odkapni zaključek iz Alu barvane pločevine (r.š. ca. 10cm);
-  TI ˝sendvič˝ panel, d=15cm, h=ca. 90cm, iz Alu barvane pločevine+MW, vstavljen med horiz. profile fasade;
- vidna pokrivna maska iz Alu barvane pločevine (r.š. ca. 125cm), za pritrditev na vidni strani panela, vključno s podkonstrukcijo; 
</t>
  </si>
  <si>
    <t>* po detajlu št. D.2.2;</t>
  </si>
  <si>
    <t xml:space="preserve">Dobava materiala in kompletna izvedba spodnjega stika (zamaknjeni robni zaključek) toplotno izolirane steklene fasade strehe (svetlobnik) in ne izolirane steklene strehe - kompletno po detajlu iz načrta ARH, postavka zajema:
- zun. odkapni zaključek na stekl.panele strehe, iz Alu barvane pločevine (r.š. ca. 20cm);
- zun. odkapni zaključek - dvodelni na spodnje fasadne panele, iz Alu barvane pločevine (skupne r.š.= ca. 180cm);
- topl. izolacija TI-MW, deb. 15cm (r.š.= ca. 180cm) + parna zapora + podlaga za pritrditev;
- vidna pokrivna maska iz Alu barvane pločevine (r.š. ca. 45cm), na spodnji strani; 
</t>
  </si>
  <si>
    <t>* po detajlu št. D.2.5;</t>
  </si>
  <si>
    <t xml:space="preserve">Dobava materiala in kompletna izvedba vertikalne zaključne maske za prekritje vert.odtočne cevi na strehi - kompletno po detajlu iz načrta ARH, postavka zajema:
- večkrat zbigana Alu barvana pločevina (r.š. ca. 85cm) s podkonstrukcijo;
</t>
  </si>
  <si>
    <t>* po detajlu št. D.1.9;
* maska skupne višine 2,25m (16kos);</t>
  </si>
  <si>
    <t xml:space="preserve">Dobava materiala in kompletna izvedba slemenskega zaključka toplotno izolirane steklene strehe - kompletno po detajlu iz načrta ARH, postavka zajema:
- zun. odkapni zaključek na stekl.panele strehe, iz Alu barvane pločevine (r.š. ca. 60cm);
-  vklj. s kov. podkonstrukcijo (za šir. ca. 55cm) in leseno podlogo (OSB 3 pl. deb. 20mm, r.š.= ca. 115cm/m1).;
- topl. izolacija TI-MW, deb. 15cm (r.š.= ca. 60cm) + parna zapora;
</t>
  </si>
  <si>
    <t>* po detajlu št. D.1.9;</t>
  </si>
  <si>
    <t xml:space="preserve">Dobava materiala in kompletna izvedba slemenskega zaključka toplotno neizolirane steklene strehe - kompletno po detajlu iz načrta ARH, postavka zajema:
- zun. odkapni zaključek na stekl.panele strehe, iz Alu barvane pločevine (r.š. ca. 60cm);
-  vklj. s kov. podkonstrukcijo (za šir. ca. 55cm) in leseno podlogo (npr. OSB 3 ali LSB plošče, d=20mm, r.š.= ca. 55cm).;
</t>
  </si>
  <si>
    <t xml:space="preserve">Dobava in montaža koritnega žleba pravokotnega preseka dim. 25x14cm, vključno z vsem pripadajočimi elementi za pritrjevanje in zaključki ter toplotno izolativnim in tesnilnim materialom, potrebnim za izvedbo po posebnem detajlu iz načrta ARH, postavka zajema:
- žleb pravokotne oblike (r.š.= ca. 60cm) iz Alu barvane pločevine, s podlago iz vlagoodporne  lesene plošče (npr. OSB 3 ali LSB plošče, d=15mm, r.š.= ca. 60cm) in podkonstrukcijo;
- zun. odkapni zaključek iz Alu barvane pločevine (r.š.= do 10cm) - iz steklenih panelov v žleb;
- zun. pokrivno - odkapnega zaključek iz Alu barvane pločevine (r.š.= do 40cm) - med žlebom in fasadnim panelom;
- toplotna izolacija iz MW deb. 10cm (r.š. 55cm), vključno s parno zaporo ali oblečeno v pločevino;
* obračun po dolžini žleba - za kompleteno izvedbo po detajlu iz načrta;
</t>
  </si>
  <si>
    <t xml:space="preserve">* žleb  za odvodnjavanje višjih delov streh na nižje dele streh (nad toplim notr. prostorom);
* po detajlu št. D.2.1;
</t>
  </si>
  <si>
    <t xml:space="preserve">Dobava in montaža koritnega žleba pravokotnega preseka dim.25x14cm, vključno z vsem pripadajočimi elementi za pritrjevanje in zaključki ter toplotno izolativnim in tesnilnim materialom, potrebnim za izvedbo po posebnem detajlu iz načrta ARH, postavka zajema:
- žleb pravokotne oblike (r.š.= ca. 60cm) iz Alu barvane pločevine, s podlago iz vlagoodporne  lesene plošče (npr. OSB 3 ali LSB plošče, d=15mm, r.š.= ca. 60cm) in podkonstrukcijo;
- zun. odkapni zaključek iz Alu barvane pločevine (r.š.= do 10cm) - iz steklenih panelov v žleb;
- zun. pokrivno - odkapnega zaključek iz Alu barvane pločevine (r.š.= do 40cm) - med žlebom in fasadnim panelom;
* obračun po dolžini žleba - za kompleteno izvedbo po detajlu iz načrta;
</t>
  </si>
  <si>
    <t xml:space="preserve">* žleb  za odvodnjavanje višjih delov streh na nižje dele streh (zgornji žleb nad hladnimi prostori);
* po detajlu št. D.1.1;
</t>
  </si>
  <si>
    <t xml:space="preserve">Dobava in montaža koritnega žleba pravokotnega preseka dim.25x14cm, vključno z vsem pripadajočimi elementi za pritrjevanje in zaključki ter toplotno izolativnim in tesnilnim materialom, potrebnim za izvedbo po posebnem detajlu iz načrta ARH, postavka zajema:
- žleb pravokotne oblike (r.š.= ca. 60cm) iz Alu barvane pločevine, s podlago iz vlagoodporne  lesene plošče (npr. OSB 3 ali LSB plošče, d=15mm, r.š.= ca. 60cm) in podkonstrukcijo;
- zun. odkapni zaključek iz Alu barvane pločevine (r.š.= do 15cm) - iz steklenih panelov v žleb;
- zun. odkapni zaključek iz Alu barvane pločevine (r.š.= do 15cm)  - iz fasadnih panelov v žleb;
* obračun po dolžini žleba - za kompleteno izvedbo po detajlu iz načrta;
</t>
  </si>
  <si>
    <t xml:space="preserve">* žleb  za odvodnjavanje višjih delov streh na nižje dele streh (spodnji žleb nad hladnimi prostori);
* po detajlu št. D.1.5;
</t>
  </si>
  <si>
    <t>Dobava in montaža vertikalnih odtočnih cevi krožnega preseka D=150mm, iz barvane Alu pločevine d=0,7mm, skupne dolžine do 2,5m, vključno z žlebnim kotličkom in kolenskim prostim izpustom ter vsem potrebnim pritrdilnim in pomožnim materialom.
* obračun za kompleten kos po opisu, izvedba po načrtu odvodnjavanja strehe;</t>
  </si>
  <si>
    <t>* gravitacijsko odvodnjavanje višjih delov streh na nižje dele streh (v glavno žlebno korito);
* po detajlu št. D.1.7;</t>
  </si>
  <si>
    <t xml:space="preserve">Dobava in montaža koritnega žleba pravokotnega preseka dim.45x25cm, vključno z vsem pripadajočimi elementi za pritrjevanje in zaključki ter tesnilnim materialom, potrebnim za izvedbo po posebnem detajlu iz načrta ARH, postavka zajema:
- žleb pravokotne oblike (r.š.= ca. 100cm) iz Alu barvane pločevine, s podlago iz vlagoodporne  lesene plošče (npr. OSB 3 ali LSB plošče, d=20mm, r.š.= ca. 90cm) in kov. podkonstrukcijo;
- zun. odkapni zaključek iz Alu barvane pločevine (r.š.= do 15cm) - iz steklenih panelov v žleb;
- zun. odkapni zaključek iz Alu barvane pločevine (r.š.= do 30cm)  - iz fasadnih panelov v žleb;
* obračun po dolžini žleba - za kompleteno izvedbo po detajlu iz načrta, vključno z izdelavo lukenj za iztoke in njihovo tesnjenje;
</t>
  </si>
  <si>
    <t>* glavno žlebno korito za podtlačno odvodnjavanje strehe (L= 2x 79,2m1, predvideno št. vtočnikov 2x 8kos);
* po detajlu št. D.1.8;</t>
  </si>
  <si>
    <t>Dobava in vgradnja varnostnih prelivov - po detajlu iz načrta ARH
- cev D=50mm, l= 35-40cm, iz barvane Alu pločevine d=1,5mm</t>
  </si>
  <si>
    <t>* prelivi v glavnem žlebnem koritu;
* po detajlu št. D.1.9;</t>
  </si>
  <si>
    <t xml:space="preserve">Dobava in montaža kompletnega odvodnjavanja strehe po principu podtlačnega sistema, vključno s PZI projektom in dimenzioniranjem na prispevno površino streh, ki ga je potrebno prilagoditi načrtom arhitekture objekta.
Kompletni sistem odvodnjavanja streh, sestoječ iz cevnega sistema, ogrevanih vtočnikov in cevi z vsemi potrebnimi fazonskimi kosi, tesnilnim in pritrdilnim materialom do peskolova, vključno z vsemi pomožnimi deli in obodno izolacijo proti kondenzu. Kompletna izvedba po navodilih in sistemskimi detajli izbranega proizvajalca sistema, ki nudi s pooblaščenim izvajalcem časovno neomejeno garancijo na funkcionalnost sistema in min. 10 letno garancijo za vse elemente cevnih sistemov (kot npr. GEBERIT - Pluvia ali SIKLA ali enakovreden sistem drugega proizvajalca).
</t>
  </si>
  <si>
    <t xml:space="preserve">* kompletno podtlačno odvodnjavanje strešnih površin - po načrtu: skupne površine odvodnjavanja so velikosti ca. 9.184 m2, predvidena so štiri odtočna mesta s skupnim številom vtočnikov 16kos (vgrajena v glavna žlebna  korita) in štiri glavne-zbirne vertikale;
</t>
  </si>
  <si>
    <t xml:space="preserve">Izvedba kompletnega atestiranega varovalnega sistema na strehi (za serviserje/vzdrževalce strehe), vključno z dobavo materiala in vsemi potrebnimi pomožnimi, predhodnimi in zaključnimi deli ter . Varovalni sistem izdelan v celoti iz nerjavečega jekla (AISI 316 - V4A).  Pritrdilni elementi/sidra se pritrdijo na jeklene strešne elemente (posebni elementi v sklopu strešne konstrukcije/profile za stekleno kritino). Fiksna jeklena sidrna točka v skladu z EN 795. Varnostno sidro sponke pod obremenitvijo za kompenzacijo sunkov, zasnovano za vgradnjo na različne površine. V celoti izdelano iz nerjavnega jekla z zanko, ki jo je mogoče odviti in odstraniti, za vse strešne nadkonstrukcije do največ 850 mm. Povezovalna jeklenica  je izdelana iz nerjavnega jekla in testirana na podlagi EN795:2012 in CEN/TS 16415:2013. 
* izvedba po PZI načrtu in sistemu izbranega proizvajalca;
* predvideno: pritrdilne-sirne točke/stebrički (ca. 223kos, ); pletenica D= 6mm (ca. 1.640m1); enotirna vertikalna lestev iz nerjavečega jekla, višine do 2,0m (16kos, po standardih DIN 18799-2 in DIN EN 353-1);
 V ceni zajeti tudi delavniško, PZI in PID dokumentacijo ter preizkus delovanja varovalnega sistema;
</t>
  </si>
  <si>
    <t>* sistem proizvajalca oz. dobavitelja (kot npr. ABS Safety GmbH oz. EPRO d.o.o. ali enakovredno);)
- sidrne točke (kot npr. ABS-Lock X ali enakovredno);
- enotirna vert. lestev (kot npr. Munk Steigtechnik ali enakovredno)
* kompletno za dvonivojske strehe na skupni tlorisni površini strehe ca. 9.200m2;</t>
  </si>
  <si>
    <t xml:space="preserve">Strešno okno - naprava za odvod dima in toplote (ODT), svetlih. dim. 1958/958mm, odpiranje na ˝ventus˝ z možnostjo funkcije zračenja. Okno ODT mora imeti ustrezen certifikat, vgradnja skupaj z vsem potrebnim montažnim, pritrdilnim in tesnilnim materialom. 
Strešni ODT elementi v horizontalnem nagibu 4,5° (kot npr. Schuecko AWS 57 RO ali enakovredno), vgrajeni v Alu strešno konstrukcijo z zasteklitvijo;
Okno je opremljeno s skritim elektromotorjem (kot.npr. Schücko TipTronic ali enakovredno) - 2 motorja za vsako krilo z vezavo na požarno centralo. Tehnični podatki motorja:
- Vhodna/delovna napetost: 24 V DC (-20% +30%);
- Nazivni tok: pribl. 1,3 A pri polni obremenitvi 300 N
- Maksimalna hitrost: 20 mm/s
- Čas vklopa: 3 min. (ON) 7 min. (IZKLOP)
- Hod motorja 800 mm; - Funkcija prezračevanja do hoda 500 mm
- Funkcija za ODT ima prednost pred prezračevanjem
</t>
  </si>
  <si>
    <t>* zasteklitev ODT je zajeta v ločenih postavkah za zasteklitev strehe:
- 2 kos ODT s 3-sl. steklo, znotraj ogrevanih prostorov;</t>
  </si>
  <si>
    <t>Dobava pranega prodca D=8-16mm in izvedba zaščitnega nasutja na ravni strehi, d= 5cm</t>
  </si>
  <si>
    <t>* streha obj. "pisarna Prometnika" - ozn. ST-03;</t>
  </si>
  <si>
    <t xml:space="preserve">Dobava in polaganje ločilnega sloja iz PP tkanine (filc 300g/m2), z izvedbo preklopov na stikih
</t>
  </si>
  <si>
    <t xml:space="preserve">Dobava in polaganje toplotno-zaščitnega sloja na ravni strehi s ploščami iz ekstrudiranega polistirena, deb. 5cm, toplotna prevodnost (λ) =0,034W/mK, tlačna trdnost  CS(10\Y) 300 - XPS plošče, v skladu s SIST EN 13164, 
* kot npr. Styrodur 3035 CS ali enakovredno;
</t>
  </si>
  <si>
    <t>Dobava in polaganje hidroizolativne folije na bazi PVC-P, d=2mm, vključno z zaključki na robovih ravne strehe, UV odporna
*  kot npr. proizvajalca SIKA ali enakovredno;</t>
  </si>
  <si>
    <t xml:space="preserve">Dobava materiala in kompletna izvedba kleparskega zaključka-pokrivne obrobe na atiki - kompletno po detajlu iz načrta ARH, postavka zajema:
- odkapni zaključek, iz Alu barvane pločevine (r.š. ca. 50cm);
-  vklj. s kov. podkonstrukcijo (za šir. ca. 25cm) in leseno podlogo (OSB 3 pl. deb. 20mm, r.š.= ca. 505cm/m1).;
- topl. izolacija TI-MW, deb. 15cm (šir= ca. 25cm);
</t>
  </si>
  <si>
    <t xml:space="preserve">Dobava in vgradnja ogrevanega strešnega odtočnika, D=100mm, primernega za vgradnjo v ravne strehe krito z hidroizolativno folijo, -vključno s perforirano zaključno kapo iz inox pločevine
</t>
  </si>
  <si>
    <t xml:space="preserve">Dobava in montaža odtočne cevi z vsemi potrebnimi fazonskimi kosi in pritrdilnim materialom
- cev iz PVC s prirobnico Ø100 mm,
</t>
  </si>
  <si>
    <t xml:space="preserve">Dobava in polaganje toplotne izolacije na ravni strehi s trdimi penastimi ploščami (EPS) v naklonu 2% , deb. 10cm,  toplotna prevodnost (λ) =0,035W/mK, v skladu s SIST: EPS-EN 13163-L(3)-W(3)-T(2)-S(5)-P(5)-BS200-CS(10)150-DS(N)5-DS(70,-)3-DLT(1)5; 
* kot npr. Fragmat EPS 150 ali enakovredno;
</t>
  </si>
  <si>
    <t xml:space="preserve">Dobava lesenih konstrukcijskih vlagoodpornih plošč in izvedba podlage za nadaljne sloje ravne strehe, vključno z rezanjem in opasovanjem ter pritrditvijo v jekleno konstrukcijo
* kot npr. LSB plošče d=22mm ali OSB/3 plošče d=25mm ali enakovredno;
</t>
  </si>
  <si>
    <t>Steklena fasada v Al okvirjih in Al obloge na fasadah</t>
  </si>
  <si>
    <t xml:space="preserve">Splošni opis za stavbno pohištvo:
Izdelava, dobava in montaža ALU elementov stavbnega pohištva.
Pri izvedbi upoštevati vse veljavne standarde in predpise ter gradbeno fizikalne zahteve po elaboratu gradbene fizike za navedeni projekt:
- PURES 2010
- Pravilnik o zaščiti stavb pred vlago
- Pravilnik o bistvenih zahtevah za gradbene objekte, ki jih je treba upoštevati pri določitvi lastnosti  gradbenih proizvodov
- Pravilnik o potrjevanju skladnosti in označevanju  gradbenih proizvodov
- Zakon o gradbenih proizvodih
- Ostali zakoni, pravilniki, smernice na katere se odgovorni projektant sklicuje v PZI projektu
Vsi elementi stavbnega pohištva morajo biti opremljeni s CE oznako ali Slovenskim tehničnim soglasjem ali drugo ustrezno veljavno listino.
Izvajalec alu-steklarskih del je dolžan pred pričetkom izvajanja del opraviti statično kontrolo profilov na dopustne upogibne deformacije profilov (v smislu zagotavljanja funkcionalnosti elementov) in sicer glede na predvidene snežne in vetrne obtežbe na lokaciji vgradnje elementov po SIST EN 1991-1-3 in SIST EN 1991-1-4 in glede na morebitne horizontalne dinamične obremenitve (koristne obtežbe) po SIST EN 1991-1-1 in EN 13380:2015-07. Skupaj z izbranim dobaviteljem profilov in odgovornim projektantom se nato določi ustrezen profil, ki statično in oblikovno ustreza zahtevam.
Prav tako je potrebno glede na vse predvidene obremenitve elementov opraviti statično kontrolo vseh pritrdilnih elementov - konzole, vijaki in morebitni ostali elementi.
Predvideni sistemi za izvedbo elementov stavbnega pohištva skupaj s sistemskimi lastnostmi so navedeni v nadaljevanju.
</t>
  </si>
  <si>
    <t xml:space="preserve">Dodatna navodila, ki se morajo upoštevati pri izvedbi in morajo biti zajeta v cenah postavk:
- vse delavniške načrte za izvedbo izdela izvajalec strehe (glede na svoje sistemske rešitve), ki jih mora prilagoditi z osnovnimii detajli iz načrta ARH !;
- pred začetkom izvajanja del mora izvajalec projektantu v potrditev dostaviti delavniško dokumentacijo iz katere so razvidni predvideni sistemi za izvedbo posameznih elementov, detajli montaže teh elementov, izpolnjevanje statičnih zahtev glede na predvidene obremenitve teh elementov in ostale morebitne specifične zahteve za posamezni element !;
- montaža po RAL smernicah montaže (zaključki na gradbeni element morajo biti: znotraj paronepropustni, zunaj paropropustni, vodotesni) !;
- ostalo: sistemski PVC adapter profili po obodu, skupaj z vsem potrebnim montažnim, pritrdilnim in tesnilnim materialom; 
- ton barve vseh vidnih delov in zaključkov na strehi in fasadi določi odg. projektant ARH !;
-  podrobnejše opise, obliko in raster posameznih polj ter dimenzije stekel, glej sheme in tehnični opis v načrtu ARH!;
</t>
  </si>
  <si>
    <t xml:space="preserve">Dobava in vgradnja/montaža kompletne sistemske fasadne konstrukcije za zasteklitev, vključno z vsem tesnilnim materialom, potrebnimi zaključnimi profili in oblogami za funkcionalno in estetsko dovršenost.. 
Zahteve, testi in standardi:
Toplotna izolativnost po EN ISO 10077-2 - Uf  do 1,5 W/m2K 
Zvočna izolativnost po EN ISO 140-3 - do 48dB 
Protivlomni razred po ENV 1627 - do RC3 
Zrakotesnost po EN 12152 - razred AE 
Vodotesnost po EN 12154 - RE 1200 
Odpornost na vetrne obremenitve EN 12179 - 2,0kN/m2/3,0kN/m2 
Odpornost na udarce po EN 14019 - I5/E5
Samonosilna, (toplotno izolirana) fasadna konstrukcija iz stebrov in prečk za fasadne in strešne zasteklitve. Vidna širina stebrov in prečk znaša 50 mm.
Osnovni profili pravokotne oblike, globina po statičnih zahtevah - vertikale od 50 do 250 mm, horizontale od 6 do 255 mm. Posebna izvedba profilov za elemente, kjer je potreben razvod kablov po konstrukciji s kanalom na notranji strani za razvod instalacij - E profili; globina E vertikal 105 in 125 mm, globina E horizontal 110 in 130 mm; za ostale globine je na voljo poseben adapter profil za razvod kablov, ki se ga dodatno montira na notranji strani konstrukcije. Na voljo tudi sistemski alu in jekleni vstavni profili za povečanje vzrajnostnega momenta profilov. Minimalni naklon strehe ≥ 2°. Vsi profili so elektrostatično barvani.
Oblika in globina pokrivnih profilov po katalogu. 
Sistemski PVC adapter profili za izvedbo priključkov na ostale gradbene konstrukcije.
Konstrukcija v izolativni in neizolativni izvedbi. Možna je vgradnja stekel in izolacijskih polnil do debeline 62 mm in teže do 910 kg.
</t>
  </si>
  <si>
    <t>* samonosilna, toplotno izolirana fasadna (vertikalni del sistema strehe - kot svetlobniki na strehi) konstrukcija  iz stebrov in prečk (kot npr. Schüco FWS 50.SI ali enakovreden sistem drugega proizvajalca), ki se pritrdi na jekleno konstrukcijo objekta;
* barva profilov, ki so del strešnega sistema in fasadnega sistema strehe Champagne 3603 TIGER Drylac MF/MA 68/15190;</t>
  </si>
  <si>
    <r>
      <t xml:space="preserve">Dobava stekla in vgradnja v fasadno konstrukcijo
</t>
    </r>
    <r>
      <rPr>
        <b/>
        <sz val="9"/>
        <color theme="1"/>
        <rFont val="Calibri"/>
        <family val="2"/>
        <charset val="238"/>
        <scheme val="minor"/>
      </rPr>
      <t>Zasteklitev za hladni del fasade - tip 1 (v predvideni sestavi):</t>
    </r>
    <r>
      <rPr>
        <sz val="9"/>
        <color theme="1"/>
        <rFont val="Calibri"/>
        <family val="2"/>
        <charset val="238"/>
        <scheme val="minor"/>
      </rPr>
      <t xml:space="preserve">
* 8 mm float steklo + 0,76 mm PVB folija + 8 mm float steklo
</t>
    </r>
  </si>
  <si>
    <r>
      <t xml:space="preserve">Dobava stekla in vgradnja v fasadno konstrukcijo
</t>
    </r>
    <r>
      <rPr>
        <b/>
        <sz val="9"/>
        <color theme="1"/>
        <rFont val="Calibri"/>
        <family val="2"/>
        <charset val="238"/>
        <scheme val="minor"/>
      </rPr>
      <t>Zasteklitev za topli del fasade (Ug min. 0,7 W/m2K) - tip 2 (v predvideni sestavi):</t>
    </r>
    <r>
      <rPr>
        <sz val="9"/>
        <color theme="1"/>
        <rFont val="Calibri"/>
        <family val="2"/>
        <charset val="238"/>
        <scheme val="minor"/>
      </rPr>
      <t xml:space="preserve">
* 6 mm float steklo + 0,76 mm PVB folija + 6 mm float steklo + 16 mm distančnik + 6 mm float steklo + 16 mm distančnik + 5 mm float steklo + 0,76 mm PVB folija + 5 mm float steklo;
</t>
    </r>
  </si>
  <si>
    <t xml:space="preserve">Okno za odvod dima in toplote (ODT), svetlih. dim. 1958/958mm, odpiranje na ˝ventus˝ z možnostjo funkcije zračenja. Okno ODT mora imeti ustrezen certifikat, vgradnja skupaj z vsem potrebnim montažnim, pritrdilnim in tesnilnim materialom. 
Vertikalni ODT elementi (kot npr. Schuecko AWS 75.SI ali enakovredno), vgrajeni v vertikalno Alu fasadno konstrukcijo z zasteklitvijo (vert. svetlobniki na strehi);
Okno je opremljeno s skritim elektromotorjem (kot.npr. Schücko TipTronic ali enakovredno) - 2 motorja za vsako krilo z vezavo na požarno centralo. Tehnični podatki motorja:
- Vhodna/delovna napetost: 24 V DC (-20% +30%);
- Nazivni tok: pribl. 1,3 A pri polni obremenitvi 300 N
- Maksimalna hitrost: 20 mm/s
- Čas vklopa: 3 min. (ON) 7 min. (IZKLOP)
- Hod motorja 800 mm; - Funkcija prezračevanja do hoda 500 mm
- Funkcija za ODT ima prednost pred prezračevanjem
</t>
  </si>
  <si>
    <t>*  zasteklitev ODT je zajeta v ločenih postavkah za zasteklitev vertikalne fasade:
- 14 kos ODT s 3-sl. steklo, znotraj ogrevanih prostorov;
- 32kos ODT v neogrevanem okolju;</t>
  </si>
  <si>
    <t xml:space="preserve">Dekorativna fasadna obloga venca strehe– kompozit iz Alu pločevine, deb. 3mm (aluminij - jedro iz polimerno vezane mineralne spojine  - aluminij), vključno s kovinsko podkonstrukcijo
- dekorativni  fasadni Alu kompozitni panel, vključno s spodnjim odkapom, pritrjen (kovičen v isti barvi kot panel) na tipsko podkonstrukcijo (po detajlu proizvajaca fasade); oblika in razvita širina (ca. 125cm) sta razvidna iz detajla venca na strehi - fasadni pas. Barva Alu pločevine po izbiri projektanta ARH.
- tipska podkonstrukcija, prozikorozijsko zaščitena, primerna za zunanjo uporabo;
</t>
  </si>
  <si>
    <t>* maska vert. zaklj. strešnega venca (skupne dolžine ca. L= 176,5m1);
* kot npr. Alucobond NaturAL PURE - srebrne refleksivne barve ali podobno);</t>
  </si>
  <si>
    <t xml:space="preserve">Dobava in vgradnja/montaža kompletne sistemske fasadne konstrukcije za zasteklitev, vključno z vsem tesnilnim materialom, potrebnimi zaključnimi profili in oblogami za funkcionalno in estetsko dovršenost.. 
Zahteve, testi in standardi:
Toplotna izolativnost po EN ISO 10077-2 - Uf &gt; 1,20 W/m2K 
Zvočna izolativnost po EN ISO 140-3 - do 49dB 
Protvlomni razred po ENV 1627 - do RC3 
Zrakotesnost po EN 12152 - razred AE 
Vodotesnost po EN 12154 - RE 1200 
Odpornost na vetrne obremenitve EN 12179 - 2,0kN/m2/3,0kN/m2 
Odpornost na udarce po EN 14019 - I5/E5
Samonosilna, toplotno izolirana fasadna konstrukcija iz stebrov in prečk. Vidna širina stebrov in prečk znaša 35 mm.
Osnovni profili pravokotne oblike, globina po statičnih zahtevah - vertikale od 65 do 150 mm, horizontale od 70 do 155 mm. Na voljo tudi sistemski alu in jekleni vstavni profili za povečanje vzrajnostnega momenta profilov. Na voljo tudi sistemska rešitev za izvedbo steklenih vogalov fasadnih zasteklitev brez profilov. Vsi profili so elektrostatično barvani.
Oblika in globina pokrivnih profilov po katalogu.
Sistemski PVC adapter profili za izvedbo priključkov na ostale gradbene konstrukcije.
Konstrukcija v  izvedbi HI - visokoizolativni sistem (HI - High Insulation), ki omogoča faktor toplotne prevodnosti konstrukcije Uf do 1,20 W/m²K (z upoštevanjem faktorja vijačnih zvez). Možna je vgradnja stekel in izolacijskih polnil do debeline 50 mm in teže do 400 kg. 
Zaključki na gradbeni element morajo biti izvedeni po RAL smernicah montaže - znotraj paronepropustni, zunaj paropropustni, vodotesni.
</t>
  </si>
  <si>
    <t xml:space="preserve">* samonosilna, toplotno izolirana fasadna (vertikalna - pod streho) konstrukcija  iz stebrov in prečk (kot npr. Schüco FWS 35 PD.HI ali enakovreden sistem drugega proizvajalca), ki se pritrdi na betonsko oz. jekleno konstrukcijo objekta;
</t>
  </si>
  <si>
    <t xml:space="preserve">Dobava stekla in vgradnja v fasadno konstrukcijo
Zasteklitev za transparentna polja - tip 1 (predvidene zahteve):
 - troslojna termoizolacijska zasteklitev, Ug= min 0,7 W/m2K: varnostno steklo, TGI distančnik stekla,  protivlomno steklo P5A
- debelino in obdelavo posameznih stekel v sestavi določi izvajalec skupaj z izbranim dobaviteljem stekla v soglasju z odg. projektantom ARH;
</t>
  </si>
  <si>
    <t xml:space="preserve">Dobava in lepljenje samolepilne refleksne folije, za preprečitev pogleda v notranjost
</t>
  </si>
  <si>
    <t>* Prostor varnostnika in prostor varnostnega nadzornega centra;</t>
  </si>
  <si>
    <t xml:space="preserve">Dobava stekla in vgradnja v fasadno konstrukcijo
Zasteklitev za netransparentna polja (parapeti) - tip 2 (predvidene zahteve):
 - enojno emajlirano steklo + zračni sloj + toplotna izolacija v celotni globini osnovne konstrukcije fasade +  pločevinasta zapora;
- debelino in obdelavo posameznih stekel v sestavi določi izvajalec skupaj z izbranim dobaviteljem stekla v soglasju z odg. projektantom ARH;
</t>
  </si>
  <si>
    <t xml:space="preserve">Dobava in vgradnja enokrilnih vrat, kot vstavni element za vgradnjo v sistemsko ALU/stekleno fasado.
Vrata: enokrilna, dim. 120/270cm (SM 120/270cm) - ozn. po načrtu VS-03
- okvir: aluminij; prašnobarvano, RAL po izboru projektanta
- vratno krilo: steklo vrat fasade so emajlirana, tako kot sama fasada
- nasadila: skrita nasadila; 3D nastavljiva
- ključavnica: cilindrična
-kljuka: požarna kljuka po EN179
- samozapiralo: /
- oprema vrat (kljuke, odbijač, prag, tesnila, ipd.): po shemi oz. določitvi arhitekta- dodatna oprema: /;
- opomba: Vrata so del sistemske fasadne zasteklitve - toplotnoizolirane
</t>
  </si>
  <si>
    <t>* velikosti-dimenzije - po shemi iz načrta ARH in delavniških načrtih izvajalca;
* vrata kot npr. Schüco  FWS 35 PD.HI ali enakovredno;</t>
  </si>
  <si>
    <t xml:space="preserve">Dobava in vgradnja sistemskih zunanjih fiksnih senčil, vključno z vsem potrebnim montažnim, pritrdilnim in tesnilnim materialom.
Sistem zunanjih senčil z velikimi aluminijastimi lamelami (brisoleji). Posebno primerna za območja z povišanimi  vetrnimi obremenitvami. Lamele so  fiksne.  Vsi profili so elektrostatično barvani (RAL po izbiri projektanta ARH)
- pravokotni ekstrudirani profili, dimenzije 40 x 300 mm (vertikalno orijentirane lamele, postavitev pod kotom 60° glede na hiorizontalo, dmik od fasadnih elementov 5cm);
Nosilna konstrukcija:
- Pritrditev lamel se izvede z nosilci (niso tipski), ki jih izdela izvajalec.
* izmera po vertikalni projekciji površine z lamelami, raster lamel na 25cm;
</t>
  </si>
  <si>
    <t>* dimenzije in delitev - po načrtu ARH in delavniških načrtih izvajalca;
* količina: zunanje 3.997m2;
* sistem senčil kot npr. Schüco ALB, št. profila 168730 ali enakovredno;</t>
  </si>
  <si>
    <t xml:space="preserve">Dobava in vgradnja sistemskih notranjih fiksnih senčil, vključno z vsem potrebnim montažnim, pritrdilnim in tesnilnim materialom.
Sistem zunanjih senčil z velikimi aluminijastimi lamelami (brisoleji). Posebno primerna za območja z povišanimi  vetrnimi obremenitvami. Lamele so  fiksne.  Vsi profili so elektrostatično barvani (RAL po izbiri projektanta ARH)
- pravokotni ekstrudirani profili, dimenzije 40 x 300 mm (vertikalno orijentirane lamele, postavitev pod kotom 60° glede na hiorizontalo, odmik od fasadnih elementov 5cm);
Nosilna konstrukcija:
- Pritrditev lamel se izvede z nosilci (niso tipski), ki jih izdela izvajalec.
* izmera po vertikalni projekciji površine z lamelami, raster lamel na 25cm;
</t>
  </si>
  <si>
    <t>* dimenzije in delitev - po načrtu ARH in delavniških načrtih izvajalca;
* količina: notranje 393,8m2
* sistem senčil kot npr. Schüco ALB, št. profila 168730 ali enakovredno;</t>
  </si>
  <si>
    <t xml:space="preserve">Dekorativna fasadna obloga – kompozit iz Alu pločevine, deb. 3mm (aluminij - jedro iz polimerno vezane mineralne spojine  - aluminij), vključno s kovinsko podkonstrukcijo
- dekorativni  fasadni Alu kompozitni panel, pritrjen (kovičen v isti barvi kot panel) na tipsko podkonstrukcijo (po detajlu proizvajaca fasade), vključno s spodnjim odkapom in vsemi zaključki okoli stavbnega pohištva in stikih z drugimi fasadnimi elementi. Barva Alu pločevine po izbiri projektanta ARH.
- tipska podkonstrukcija, prozikorozijsko zaščitena, primerna za zunanjo uporabo;
</t>
  </si>
  <si>
    <t>* fasadna obloga kot npr. Alucobond ali  podobno);
- obj. Nadhod;</t>
  </si>
  <si>
    <t xml:space="preserve">Dekorativna fasadna obloga – kompozit iz Alu pločevine, deb. 3mm (aluminij - jedro iz polimerno vezane mineralne spojine  - aluminij), vključno s kovinsko podkonstrukcijo
- dekorativni  fasadni Alu kompozitni panel, pritrjen (kovičen v isti barvi kot panel) na tipsko podkonstrukcijo (po detajlu proizvajaca fasade), vključno s spodnjim odkapom in vsemi zaključki okoli oken in vrat. Barva Alu pločevine po izbiri projektanta ARH.
- tipska podkonstrukcija, prozikorozijsko zaščitena, primerna za zunanjo uporabo;
</t>
  </si>
  <si>
    <t>* fasadna obloga kot npr. Alucobond ali  podobno);
- obj. "pisarna Prometnik";
- zaključki okoli oken in vrat 32,0m1;</t>
  </si>
  <si>
    <t xml:space="preserve">Dobava in montaža zunanjih vhodnih portalnih oblog (na pozicijah vhodov v komunikacijske jaške na severu, jugu, otočnih dvigalih) s podkonstrukcijskimi elementi, po detajlu načrta ARH, vključno z vsem sidrnim pritrdilnim in tesnilnim materialom. V postavki zajeti:
- delavniške načrte za izvedbo (na osnovi risb iz načrta ARH) in statično preverbo/dokazilo za ustrezno nosilnost in odpornost materialov,
- podkonstrukcijski okvir (nevidni-skriti): jekleni profili ali cevi 40x40mm (ca. 10kg/m2), AKZ-vročecinkano (razred C3);
- podlaga finalni oblogi: OSB/3 plošča, deb. 12mm;
- dekorativna obloga: Alu pločevina, deb. 1mm, r.š. 100cm, zapigana/ukrivljena po načrtu arhitekture, obdelava oz. barva pločevine po izbiri projektanta ARH;
</t>
  </si>
  <si>
    <t>Fasada obloga iz prefabriciranih betonskih plošč s podkonstrukcijo</t>
  </si>
  <si>
    <t xml:space="preserve">Fasadna stenska obloga iz prefabriciranih, tankoslojnih plošč-panelov, izdelanih iz polimernega betona po UHPC tehnologiji. Plošče-paneli, deb. 15-125mm, dim. panelov so mudularne, imajo vidno rebričasto površino (žlebljeno vertkalno-prečno) in so barvane v osnovi (zeleni pigment) - barva, izgled in dimenzije po načrtu arhitekture! Teža posamičnega panela morajo omogočati ročno namestitev! V ceni zajeti tudi prilagajanje plošč z rezanjem (zaključne plošče in talni zaključki).
Paneli se montirajo na jekleno podkonstrukcijo. Sistem podkonstrukcije in panelov poda izvajalec. Stiki (senčne fuge) med paneli morajo biti polovljene (glej shemo montaže). Betonski paneli se obešajo na podkonstrukcijo s skritimi obešali.
* proizvod kot npr. RECKLI tip 1/42 Madeira ali enakovredno;
</t>
  </si>
  <si>
    <t>* fasadna stenska obloga - na robu podhoda (višine ca. 1,8m, bočna obloga "mize");
* barva npr. DARKER GREEN: NCS S 3020-G10Y;</t>
  </si>
  <si>
    <t xml:space="preserve">Podkonstrukcija za obešanje prefabriciranih fasadnih stenskih betonskih plošč-panelov. Podkonstrukcija iz vročecinkanega jekla in nerjavnega pritrdilnega in sidrnega materiala. Sistem podkonstrukcije in panelov poda izvajalec fasadnih betonskih panelov. Točkovna sidra se vijačijo v armirano betonski strop (dimenzijo sidra določi izvajalec glede na težo sistema). Primarna in sekundarna podkonstrukcija morata biti višinsko in globlinsko nastavljivi.
V postavki zajeti AKZ: min. razred C3 - vročecinkano;
Betonski paneli se obešajo na podkonstrukcijo s skritimi pritrdili.
* obračun po horiz. površini panelov;
</t>
  </si>
  <si>
    <t>* fasadna stenska obloga - na robu podhoda (bočna obloga "mize");
* proizvod kot npr. RECKLI tip 1/42 Madeira ali enakovredno;</t>
  </si>
  <si>
    <t xml:space="preserve">Fasadna stenska obloga iz prefabriciranih, tankoslojnih plošč-panelov, izdelanih iz polimernega betona po UHPC tehnologiji. Plošče-paneli deb. 15mm z gladko površino, so barvane v osnovi, dim. panelov so mudularne  - barva (zeleni pigment), izgled in dimenzije po načrtu arhitekture! Teža posamičnega panela morajo omogočati ročno namestitev! V ceni zajeti tudi prilagajanje plošč z rezanjem (zaključne plošče in talni zaključki).
Paneli se montirajo na jekleno podkonstrukcijo. Sistem podkonstrukcije in panelov poda izvajalec. Stiki (senčne fuge) med paneli morajo biti polovljene (glej shemo montaže). Betonski paneli se obešajo na podkonstrukcijo s skritimi obešali.
* proizvod proizvajalca kot npr. Zanetti, linija Cladia (Natural) ali enakovredno;
</t>
  </si>
  <si>
    <t>* fasadna stenska obloga - na robu eskalatorjev (bočna obloga);
* barva npr. DARKER GREEN: NCS S 3020-G10Y;</t>
  </si>
  <si>
    <t>* fasadna stenska obloga - na robu eskalatorjev (bočna obloga);
* proizvod proizvajalca kot npr. Zanetti, linija Cladia ali enakovredno;</t>
  </si>
  <si>
    <t xml:space="preserve">Fasadna stenska obloga iz prefabriciranih, tankoslojnih plošč-panelov, izdelanih iz polimernega betona po UHPC tehnologiji. Plošče-paneli deb. 15mm z gladko površino, so barvane v osnovi, dim. panelov so mudularne - barva (zeleni pigment), izgled in dimenzije po načrtu arhitekture! Teža posamičnega panela morajo omogočati ročno namestitev! V ceni zajeti tudi prilagajanje plošč z rezanjem (zaključne plošče in talni zaključki).
Paneli se montirajo na jekleno podkonstrukcijo. Sistem podkonstrukcije in panelov poda izvajalec. Stiki (senčne fuge) med paneli morajo biti polovljene (glej shemo montaže). Betonski paneli se obešajo na podkonstrukcijo s skritimi obešali.
* proizvod proizvajalca kot npr. Zanetti, linija Cladia (Natural) ali enakovredno;
</t>
  </si>
  <si>
    <t>* fasadna stenska obloga - na robu mostovža (bočna obloga);
* barva npr. DARKER GREEN: NCS S 3020-G10Y;</t>
  </si>
  <si>
    <t>* fasadna stenska obloga - na robu mostovža (bočna obloga);
* proizvod proizvajalca kot npr. Zanetti, linija Cladia ali enakovredno;</t>
  </si>
  <si>
    <t xml:space="preserve">Fasadna stropna obloga iz prefabriciranih, tankoslojnih plošč-panelov, izdelanih iz polimernega betona po UHPC tehnologiji. Plošče-paneli deb. 15mm z gladko površino, so barvane v osnovi, dim. panelov so mudularne - barva (zeleni pigment), izgled in dimenzije po načrtu arhitekture! Teža posamičnega panela morajo omogočati ročno namestitev! V ceni zajeti tudi prilagajanje plošč z rezanjem (zaključne plošče in robovi).
Paneli se montirajo na jekleno podkonstrukcijo. Sistem podkonstrukcije in panelov poda izvajalec. Stiki (senčne fuge) med paneli morajo biti polovljene (glej shemo montaže). Betonski paneli se obešajo na podkonstrukcijo s skritimi obešali.
* proizvod proizvajalca kot npr. Zanetti, linija Cladia (Natural) ali enakovredno;
</t>
  </si>
  <si>
    <t>* fasadna stropna obloga mostovža - v sestavi stropa z ozn. SS-02 ;
* barva npr. DARKER GREEN: NCS S 3020-G10Y;</t>
  </si>
  <si>
    <t xml:space="preserve">Podkonstrukcija za obešanje prefabriciranih fasadnih stropnih betonskih plošč-panelov. Podkonstrukcija   iz vročecinkanega jekla in nerjavnega pritrdilnega in sidrnega materiala. Sistem podkonstrukcije in panelov poda izvajalec fasadnih betonskih panelov. Točkovna sidra se vijačijo v armirano betonski strop (dimenzijo sidra določi izvajalec glede na težo sistema). Primarna horizontalna in sekundarna podkonstrukcija morata biti višinsko in globlinsko nastavljivi.
V postavki zajeti AKZ: min. razred C3 - vročecinkano;
Betonski paneli se obešajo na podkonstrukcijo s skritimi pritrdili.
* obračun po horiz. površini panelov;
</t>
  </si>
  <si>
    <t>* fasadna stropna obloga mostovža;
* proizvod proizvajalca kot npr. Zanetti, linija Cladia ali enakovredno;</t>
  </si>
  <si>
    <t xml:space="preserve">Fasadna stropna obloga iz prefabriciranih, tankoslojnih plošč-panelov, izdelanih iz polimernega betona po UHPC tehnologiji. Plošče-paneli deb. 20mm z gladko površino, so barvane v osnovi, dim. panelov so mudularne - barva (zeleni pigment), izgled in dimenzije po načrtu arhitekture! Teža posamičnega panela morajo omogočati ročno namestitev! V ceni zajeti tudi prilagajanje plošč z rezanjem (zaključne plošče in robovi).
Paneli se montirajo na jekleno podkonstrukcijo. Sistem podkonstrukcije in panelov poda izvajalec. Stiki (senčne fuge) med paneli morajo biti polovljene (glej shemo montaže). Betonski paneli se obešajo na podkonstrukcijo s skritimi obešali.
* proizvod proizvajalca kot npr. Zanetti, linija Cladia (Natural) ali enakovredno;
</t>
  </si>
  <si>
    <t>* fasadna stropna obloga osn. pl. pohoda (obloga "mize") - v sestavi stropa z ozn, SS-01;
* barva npr. DARKER GREEN: NCS S 3020-G10Y;</t>
  </si>
  <si>
    <t xml:space="preserve">Podkonstrukcija za obešanje prefabriciranih fasadnih stropnih betonskih plošč-panelov. Podkonstrukcija iz vročecinkanega jekla in nerjavnega pritrdilnega in sidrnega materiala. Sistem podkonstrukcije in panelov poda izvajalec fasadnih betonskih panelov. Točkovna sidra se vijačijo v armirano betonsko steno ali jekleno podkonstrukcijo (dimenzijo sidra določi izvajalec glede na težo sistema). Primarna vertikalna in sekundarna podkonstrukcija morata biti višinsko in globlinsko nastavljivi. 
V postavki zajeti AKZ: min. razred C3 - vročecinkano;
Betonski paneli se obešajo na podkonstrukcijo s skritimi obešali.
Sistem stropne obloge (plošče s podkonstrukcijo) mora dosegati požarno odpornost EI 60 !
* obračun po vert. površini panelov;
</t>
  </si>
  <si>
    <t>* fasadna stropna obloga osn. pl. pohoda (obloga "mize") - v sestavi stropa z ozn, SS-01;
* proizvod proizvajalca kot npr. Zanetti, linija Cladia ali enakovredno;</t>
  </si>
  <si>
    <t>* fasadna stropna obloga eskalatorjev;
* barva npr. DARKER GREEN: NCS S 3020-G10Y;</t>
  </si>
  <si>
    <t>* fasadna stropna obloga eskalatorjev;
* proizvod proizvajalca kot npr. Zanetti, linija Cladia ali enakovredno;</t>
  </si>
  <si>
    <t>Ključavničarska in pasarska dela</t>
  </si>
  <si>
    <t>V ceni vseh postavk tega sklopa je potrebno zajeti tudi morebitne dodatne delavniške načrte za izvedbo, ki jih izdela izvajalec na osnovi shem in detajlov v načrtu ARH iz projekta za izvedbo! V kolikor izvajalec ugotovi možni problem dejanske izvedbe končnega izdelka z načrtovano izvedbo v projektu, mora izvajalec le-to pravočasno uskladiti pred izvedbo s pristojnim odgovornim projektantom in nadzorom!
izvedba
- ton barve vseh vidnih delov in zaključkov določi odg. projektant ARH !;</t>
  </si>
  <si>
    <t>Podkonstrukcija za obešanje LCD prikazovalnikov-panelov (kot stenska obloga). Podkonstrukcija   iz vročecinkanega jekla in nerjavnega pritrdilnega in sidrnega materiala. Sistem podkonstrukcije in panelov poda izvajalec LCD panelov. Točkovna sidra se vijačijo v armirano betonsko steno ali jekleno podkonstrukcijo (Dimenzijo sidra določi izvajalec glede na težo LCD sistema). Primarna vertikalna in sekundarna podkonstrukcija morata biti višinsko in globlinsko nastavljivi.
LCD paneli se obešajo na podkonstrukcijo s skritimi obešali.
V postavki zajeti AKZ: min. razred C3 - vročecinkano;</t>
  </si>
  <si>
    <t>* montaža podkostrukcije LCD panelov se vrši v delno zaprtem prostoru (v podhodu - javna pasaža;
* ocenjena teža ca. 25kg/m2 na površino LCD panelov (121m2);</t>
  </si>
  <si>
    <t>Nizkostenska obroba iz krivljene (po detajlu iz načrta) jeklene pločevine deb. 5mm, raz.šir. ca.350mm, pritrjena na jekleno podkonstrukcijo s skritimi, nerjavnimi pritrdilnimi elementi. 
V postavki zajeti AKZ: min. razred C3 - vročecinkano+barvano (barva po izboru naročnika);</t>
  </si>
  <si>
    <t>* "cokel" kot zaključek tlaka in stensko oblogo na hodniku in stopnicah - pod fasadnimi betonskimi paneli;</t>
  </si>
  <si>
    <t>Nizkostenska obroba iz krivljene (po detajlu iz načrta) jeklene pločevine deb. 5mm, raz.šir. ca.450mm, pritrjena na jekleno podkonstrukcijo s skritimi, nerjavnimi pritrdilnimi elementi. 
V postavki zajeti AKZ: min. razred C3 - vročecinkano+barvano (barva po izboru naročnika);</t>
  </si>
  <si>
    <t>* "cokel" kot zaključek tlaka in  stensko oblogo na stopnicah - pod LCD paneli;</t>
  </si>
  <si>
    <t>Podkonstrukcija za pritrjevanje nizkostenske obrobe pod fasadnimi oblogami (kot zaključek tlaka in stenskih oblog)
V postavki zajeti AKZ: min. razred C3 - vročecinkano;</t>
  </si>
  <si>
    <t>* ocenjena teža ca. do 10 kg/m1 na dolžino "cokla" (804m2);</t>
  </si>
  <si>
    <t>Razni nevidni zaključki in podkonstrukcije za montažo opreme, iz jeklenih tipskih profilov, teže do 10kg/m1
V postavki zajeti AKZ: min. razred C3 - vročecinkano;</t>
  </si>
  <si>
    <t>* teža je ocenjena;</t>
  </si>
  <si>
    <t>Razni vidni zaključki in za montažo opreme, iz jeklenih tipskih profilov, teže do 10kg/m1
V postavki zajeti AKZ: min. razred C3 - vročecinkano+barvano;</t>
  </si>
  <si>
    <t>Pohodne jeklene rešetke, vključno s pripadajočimi okvirji in vgradnjo - skupne teže ca. 40kg/m2
V postavki zajeti AKZ: min. razred C3 - vročecinkano;</t>
  </si>
  <si>
    <t>* nad ODT jaški, jaški za oduh iz teh.prost.;</t>
  </si>
  <si>
    <t>Jeklena konstrukcija notranjih stopnic po načrtu gradbenih konstrukcij izdelava po detajlih iz načrta ARH ter delavniških načrtih izvajalca. 
- jeklo kvalitete 235J2 razred C3 - vročecinkano;</t>
  </si>
  <si>
    <t>* notranje stopnice med nadhodom in mezaninom</t>
  </si>
  <si>
    <t xml:space="preserve">Stopniščna kovinska ograja, izdelava po detajlih iz načrta ARH ter delavniških načrtih izvajalca. Ograja sestoji iz:
- verikalnih Inox brušenih cevi (kv. 1.4301), krožnega prereza D=25/1,5mm, ki potekajo v sredinskem vmesnem delu stopnišča (od vrha do tal, H=20m1), na osnem razmaku 15cm, cevi so občasno prečno povezane z Inox trakom in prirjene v konstrukcijo objekta;
- vključno z vsem pritrdilnim in sidrnim materialom;
* izmera po vertikalnem pogledu ograje;
</t>
  </si>
  <si>
    <t>* ograja v zun. stopn. jeder;
* teža ca. 12kg/m2;</t>
  </si>
  <si>
    <t xml:space="preserve">Stopniščno kovinsko oprijemalo/držalo, izdelava po detajlih iz načrta ARH ter delavniških načrtih izvajalca. Oprijemalo sestoji iz:
- Inox brušenih cevi (kv. 1.4301), krožnega prereza D=60/2mm, pritrjene z distančnikom na nosilno konstrukcijo stene oz. ograje;
- vključno z vsem pritrdilnim in sidrnim materialom;
* izmera po dolžini oprijemala;
</t>
  </si>
  <si>
    <t xml:space="preserve">* na ograji stopnic v zun. stopn. jedrih in v not. stopn.jedrih;
</t>
  </si>
  <si>
    <t xml:space="preserve">Zidna kovinska rešetka za prezračevanje, dim. 270x120cm - ozn. po načrtu R01
- okvir: Alu profil; žaluzije: Alu pločevina; finalna obdelava: prašno barvana v RAL barvi po izboru projektanta;
- dodatno: Alu mrežica proti insektom na notranji strani;
</t>
  </si>
  <si>
    <t xml:space="preserve">Dobava in montaža pohodne mrežne rešetke, h=40mm, raster 50x50mm, s pripadajočim okvirjem (T profil, obodna dolžina = 11,7m1/kos), vse z AKZ (vroče cinkano - razred C3), na stropu otočnih dvigalnih jaškov. V postavki zajeti tudi dobavo in vgradnjo mrežice proti umazaniji. Rešetke so lahko deljene (primerne za servisni dvig), velikost posameznega stropa dvigala 11,0m2/kos, pritrditev na jekleno podkonstrukcijo stene (iz steklenih prizem).
Izmera količine po štev. stropov dvigal;
</t>
  </si>
  <si>
    <t>* za peronska dvigala DP2, DP3, DP4, DP5 (4x 11m2);</t>
  </si>
  <si>
    <t xml:space="preserve">Dobava in vgradnja dilatacijskega elementa na stikih, po detajlu ARH načrta, v postavki zajeto:
- jekleni ekspanzijski stik, obstojen, trden, primeren za uporabo v zunanjem okolju.  Multidimenzionalna možnost pomika, enostaven za vgradnjo v tlak. Primeren za kotno sidranje, možnost vgradnje tlaka po izboru arhitekta (kot npr. Migumax SPJ 500/E3 ali enakovredno).
- montaža in vgradnja podkonstrukcijskih vroče valjanih jeklenih profilov za pritrjevanje dilatacijskih elementov, 280x150mm;
</t>
  </si>
  <si>
    <t>* dilatacijski stiki na pozicijah prehoda iz mize nadhoda proti komunikcijskem jašku in prehoda iz mostovža proti komunikacijskemu jašku;</t>
  </si>
  <si>
    <t xml:space="preserve">Dobava in vgradnja jeklenih profilov v tlak, iz krivljenih in varjenih jeklenih profilov oz. pločevine, kompletno z AKZ  (min. razred C3) - vročecinkano, vsi vidni elementi so dodatno elektrostatično barvani (RAL po shemah in detajlih v načrtu ARH oz. po določitvi projektanta ARH);
- za vgradnjo tlaka v profil - profil po določitvi arhitekta;
</t>
  </si>
  <si>
    <t>* v tlaku na robu ''mize'' ob komunikacijskih jaških (l= 22,0m1);</t>
  </si>
  <si>
    <t xml:space="preserve">Dobava in vgradnja zaščitnega jeklenega INOX profila v tlak, L kotnik 150x300x5 mm;
- za vgradnjo tlaka v profil - profil po določitvi arhitekta;
</t>
  </si>
  <si>
    <t>* v tlaku na robu perona 6</t>
  </si>
  <si>
    <t>Suhomontažna dela</t>
  </si>
  <si>
    <t xml:space="preserve">Predelne stene in stenske obloge morajo biti izvedene po navodilih in detajlih izbranega proizvajalca suhomontažnih stenskih sistemov, z vso potrebno podkonstrukcijo in ojačitvenimi elementi, vsem podložnim in pritrdilnim materialom, izolacijo ter zaključno obdelavo s tipskimi profili in bandažiranjem stikov, vse po navodilih in detajlih izbranega proizvajalca suhomontažnih sistemov.
V ceni postavk upoštevati tudi delo in ves potrebni material za izvedbo (skladno z načrti in detajli arhitekture ter navodilih in detajlih izbranega proizvajalca suhomontažnih sistemov):
- prostih zaključkov in zaključkov z drugimi elementi - stenami/stropovi, vrata/okna (vogalnike, potrebne ojačitve, drsne zaključke, senčne fuge), vključno s kitanjem z ustreznim kitom;
- toplotno/zvočno izolacijo (TI/ZI) iz mineralne volne (MW): zvočna izolativnost Rw=52dB, topl. prevod. =0,037W/mK, gostota: 15 kg/m3;
- vse izreze in menjalnike za instalacijske prehode in za vgradnjo raznih vgradnih elementov (stikala, vtičnice, rešetke, luči, omarice) in kasnejše obdelave okoli instalacij in vgradnih elementov s potrebnim kitanjem!;
- bandažiranje in kitanje stikov ter pritrdilnih vijakov z delnim glajenjem površine za dosego kvalitete K2 (Q2), kot priprava za kasnejšo (dodatno sliko-pleskarsko) obdelavo površine;
</t>
  </si>
  <si>
    <t>* velja kot tehnični opis postavk v nadaljevanju;</t>
  </si>
  <si>
    <t xml:space="preserve">zunanja SM stena, deb. ca. 31,5cm,
 - zun. obloga: vodoodporna cementna plošče (kot npr. Aquapanel Outdoor ali enakovredno) 2x 12,5mm;
- ločilni sloj: vodoodbojna - paropropustna folija, preklopljena in na stikih prelepljena s sistemskimi tesnilnimi masami in trakovi (kot npr. KI LDS 004 ali enakivredno);
 - kovinska konstrukcija 1: iz nosilnih profilov (kot npr. Cocoon C147 ali enakovredno), vsak profil se v nosilno konstrukcijo vpne (kot npr. KAW-kotniki 70x135/100 ali enakovredno) in primernimi pritrdilnimi sidrnimi vijaki/klini M60 +  vmes toplotna izolacija med profili d = 140 mm (po toplotnem izračunu (kot npr. KI Naturboard Venti d = 140 mm ali Unifit 035 ali 032, d = 140 mm ali enakovredno)+ TI/ZI-MW d=50mm;
 - vmesna obloga: trda mavčna plošča tipa GKFI  d= 12,5 mm (kot npr. Knauf Diamant DFH2IR ali enakovredno);
- kovinska konstrukcija 2: iz profilov UW/CW 100, sovprežna z zunanjo podkonstrukcijo, vijačena v plošče Diamant + izolacija med profili d=100mm (kot npr. KI akustik Roll ali enakovredno);
- parna zapora: folija, preklopljena in na stikih prelepljena s sistemskimi tesnilnimi masami in trakovi (kot npr. KI LDS ali enakivredno);
 - notr. obloga: 2x trda mavčna plošča tipa GKFI  d= 2x 12,5mm (kot npr. Knauf Diamant DFH2IR ali enakovredno);
</t>
  </si>
  <si>
    <t>* stena v načrtu z ozn.: OZ-03 in z ozn. FA-01;
* po sistemu kot npr. Knauf ali enakovredno;
- objekt Nadhod: 1044,0m2;
- obj."pisarna Prometnik": 51,0m2;</t>
  </si>
  <si>
    <t xml:space="preserve">zunanja SM stena, deb. ca. 31,5cm, požarna odpornost - EI90, 
 - zun. obloga: vodoodporna cementna plošče (kot npr. Aquapanel Outdoor ali enakovredno) 2x 12,5mm;
- ločilni sloj: vodoodbojna - paropropustna folija, preklopljena in na stikih prelepljena s sistemskimi tesnilnimi masami in trakovi (kot npr. KI LDS 004 ali enakivredno);
 - kovinska konstrukcija 1: iz nosilnih profilov (kot npr. Cocoon C147 ali enakovredno), vsak profil se v nosilno konstrukcijo vpne (kot npr. KAW-kotniki 70x135/100 ali enakovredno) in primernimi pritrdilnimi sidrnimi vijaki/klini M60 +  vmes toplotna izolacija med profili d = 140 mm (po toplotnem izračunu (kot npr. KI Naturboard Venti d = 140 mm ali Unifit 035 ali 032, d = 140 mm ali enakovredno)+ TI/ZI-MW d=50mm;
 - vmesna obloga: trda mavčna plošča tipa GKFI  d= 12,5 mm (kot npr. Knauf Diamant DFH2IR ali enakovredno);
- kovinska konstrukcija 2: iz profilov UW/CW 100, sovprežna z zunanjo podkonstrukcijo, vijačena v plošče Diamant + izolacija med profili d=100mm (kot npr. KI akustik Roll ali enakovredno);
- parna zapora: folija, preklopljena in na stikih prelepljena s sistemskimi tesnilnimi masami in trakovi (kot npr. KI LDS ali enakivredno);
 - notr. obloga: 2x trda mavčna plošča tipa GKFI  d= 2x 12,5mm (kot npr. Knauf Diamant DFH2IR ali enakovredno);
</t>
  </si>
  <si>
    <t>* stena v načrtu z ozn.: OZ-03.F in z ozn. FA-01.F;</t>
  </si>
  <si>
    <t>doplačilo k izvedbi SM sten iz predhodnih postavk (deb. 31,5cm), za izvedbo obloge višine do 4,0m</t>
  </si>
  <si>
    <t>* stena v načrtu z ozn.: OZ-03, OZ-03.F, FA-01 in FA-01.F;</t>
  </si>
  <si>
    <t>doplačilo k izvedbi SM sten iz predhodnih postavk (deb. 31,5cm), za izvedbo obloge višine do 5,0m</t>
  </si>
  <si>
    <t>doplačilo k izvedbi SM sten iz predhodnih postavk (deb. 31,5cm), za izvedbo obloge višine do 6,0m</t>
  </si>
  <si>
    <t xml:space="preserve">SM samostoječa stenska obloga, deb. ca. 7,5cm, 
- kovinska konstrukcija - samostoječa: iz profilov UW/CW 50 + izolacija med profili d=50mm (kot npr. KI akustik Roll ali enakovredno);
 - notr. obloga: 2x trda mavčna plošča tipa GKFI  d= 2x 12,5mm (kot npr. Knauf Diamant DFH2IR ali enakovredno);
</t>
  </si>
  <si>
    <t>* v sestavi stene v načrtu z ozn.: FSI-01;
* po sistemu kot npr. Knauf ali enakovredno;</t>
  </si>
  <si>
    <t xml:space="preserve">SM samostoječa stenska obloga, deb. ca. 7,5cm, požarno odporna - EI90, 
- kovinska konstrukcija - samostoječa: iz profilov UW/CW 50 + izolacija med profili d=50mm (kot npr. KI akustik Roll ali enakovredno);
 - notr. obloga: 2x trda mavčna plošča tipa GKFI  d= 2x 12,5mm (kot npr. Knauf Diamant DFH2IR ali enakovredno);
</t>
  </si>
  <si>
    <t>* v sestavi stene v načrtu z ozn.: FSI-01.F;
* po sistemu kot npr. Knauf ali enakovredno;</t>
  </si>
  <si>
    <t xml:space="preserve">SM samostoječa stenska obloga - instalacijska stena, deb. ca. 15cm,
- kovinska konstrukcija - samostoječa: iz profilov CW 125 + izolacija med profili d=50mm (kot npr. KI akustik Roll ali enakovredno);
 - obloga: MK plošče (GKBI-H2) 2x 12,5mm;
</t>
  </si>
  <si>
    <t>* v sestavi stene v načrtu z ozn.: NZ-05;
* po sistemu kot npr. Knauf ali enakovredno;</t>
  </si>
  <si>
    <t xml:space="preserve">SM samostoječa stenska obloga - instalacijski jaški, deb. ca. 10,5cm, požarna odpornost EI60, 
- kovinska konstrukcija - samostoječa: iz profilov UW/CW 75;
 - obloga: 2x mavčna plošča za požarno zaščito (kot npr. Knauf Fireboard GM-F ali enakovredno) 2x 12,5mm;
</t>
  </si>
  <si>
    <t>* v sestavi stene v načrtu z ozn.: NZ-06.F;
* po sistemu kot npr. Knauf ali enakovredno;</t>
  </si>
  <si>
    <t xml:space="preserve">SM akustična stenska obloga, deb. ca. 6,5cm, 
- kovinska konstrukcija: iz profilov UW/CW 50 + akust. izol. d=50mm (kot npr. KI akustik Roll ali enakovredno);
- obloga: perforirana MK plošča (kot npr. Knauf Fireboard GM-F ali enakovredno) 2x 12,5mm;
</t>
  </si>
  <si>
    <t>* v načrtu ARH v sestavi z ozn.: O-04;
* po sistemu kot npr. Knauf ali enakovredno;</t>
  </si>
  <si>
    <t>doplačilo k izvedbi MS stenske obloge iz predhodnih postavk, za izvedbo obloge višine do 4,0m</t>
  </si>
  <si>
    <t>* stenska obloga v načrtu z ozn.: FSI-01, FSI-01.F, NZ-05, NZ-06.F in O-04;</t>
  </si>
  <si>
    <t>doplačilo k izvedbi MS stenske obloge iz predhodnih postavk, za izvedbo obloge višine do 5,0m</t>
  </si>
  <si>
    <t>doplačilo k izvedbi MS stenske obloge iz predhodnih postavk, za izvedbo obloge višine do 6,0m</t>
  </si>
  <si>
    <t>doplačilo k izvedbi MS stenske obloge iz predhodnih postavk, za izvedbo obloge višine  8,0-10,0m</t>
  </si>
  <si>
    <t>doplačilo za ojačitve pri vgradnji vrat v SM stene (vertikalne in horizontalne ojačitve iz UA-profilov s pritrdili na mestu montaže vrat )</t>
  </si>
  <si>
    <t>* izmera po dolžini oboda vrat;</t>
  </si>
  <si>
    <t>doplačilo za dobavo in vgradnjo tipskih ojačitev za WC / trokadero, vključno z UA-profili</t>
  </si>
  <si>
    <t>doplačilo za dobavo in vgradnjo tipskih ojačitev za pisoar / tuš, vključno z UA-profili</t>
  </si>
  <si>
    <t>doplačilo za dobavo in vgradnjo tipskih ojačitev za umivalnik, vključno z UA-profili</t>
  </si>
  <si>
    <t>doplačilo za linijske ojačiteve v SM stenah in oblogah na mestu montaže viseče opreme za pritrditev v steno ( npr. dod. pocinkani profili ali leseni impregnirani morali 5/8cm)</t>
  </si>
  <si>
    <t>* ocena količine</t>
  </si>
  <si>
    <t>doplačilo za izvedbo ploskovnih ojačitev v MK stenah in oblogah na mestu pritrditve viseče opreme ( npr. OSB 3 plošče d=12mm) - razlika med MK ploščo;</t>
  </si>
  <si>
    <t>Dobava in vgradnja revizijskih vratic/loput v MK stene in stenske obloge, vključno z izdelavo odprtin s prilagoditvijo podkonstrukcije in obdelavo stikov ter zaključkov 
- dim. 300x300 mm</t>
  </si>
  <si>
    <t>* revizijske lopute tipske izvedbe izbranega proizvajalca (kot npr. Knauf Alutop tip REVO25) ;</t>
  </si>
  <si>
    <t>Dobava in vgradnja revizijskih vratic/loput v MK stene in stenske obloge, vključno z izdelavo odprtin s prilagoditvijo podkonstrukcije in obdelavo stikov ter zaključkov 
- dim. 400x400 mm</t>
  </si>
  <si>
    <t>Dobava in vgradnja revizijskih vratic/loput v MK stene in stenske obloge, vključno z izdelavo odprtin s prilagoditvijo podkonstrukcije in obdelavo stikov ter zaključkov 
- dim. 600x600 mm</t>
  </si>
  <si>
    <t xml:space="preserve">Toplotna/zvočna izolacija za izdelavo plavajočega poda, skupne deb. 10,5cm, toplotna prevodnost (λ) =0,034W/mK, tlačna trdnost  CS(10\Y)150 - EPS plošče, v skladu s SIST EN 13163, 
</t>
  </si>
  <si>
    <t>* kot npr. FRAGMAT EPS 150 ali enakovredno;
* pod notr. tlaki - suhi estih z ozn.: TN-04;</t>
  </si>
  <si>
    <t xml:space="preserve">Toplotna/zvočna izolacija za izdelavo plavajočega poda, skupne deb. 9,5cm, toplotna prevodnost (λ) =0,034W/mK, tlačna trdnost  CS(10\Y)150 - EPS plošče, v skladu s SIST EN 13163, 
</t>
  </si>
  <si>
    <t>* kot npr. FRAGMAT EPS 150 ali enakovredno;
* pod notr. tlaki - suhi estih z ozn.: TN-06;</t>
  </si>
  <si>
    <t xml:space="preserve">Zvočna izolacija iz penaste folije z zaprto celično strukturo, deb. 5mm, v sestavi plavajočega poda
</t>
  </si>
  <si>
    <t>* kot npr. Texsilen Plus ali enakovredno;
* pod notr. tlaki - suhi estih z ozn.: TN-04, TN-06;</t>
  </si>
  <si>
    <t>Podkonstrukcija plavajočemu podu iz lesnih gradbenih plošč, deb. 2,0cm</t>
  </si>
  <si>
    <t>* kot npr. OSB ali LSB plošče ali enakovredno;
* pod notr. tlaki - suhi estih z ozn.: TN-04, TN-06;</t>
  </si>
  <si>
    <t xml:space="preserve">Suhi estrih skupne deb. 3,0cm, za vgradnjo v javne prostore - estrih element iz sistemskih plošč, vgradnja po sistemu in navodilu proizvajalca (npr. 2 x 1,5mm mavčno vlaknena plošča  + lepilo za estrih in hitrovgradni vijaki / jeklene spone+ obodni izolacijski trak (pri požarni zaščiti je trak iz mineralne volne)
- suhi estrih nad sist. ploščami za talno ogr.;
</t>
  </si>
  <si>
    <t>* kot npr. sistem s ploščami Rigidur HF ali enakovredno;
* pod notr. tlaki - suhi estih z ozn.: TN-04, TN-06;</t>
  </si>
  <si>
    <t>SM stena tip PS 12, deb. 15,0 cm, višine do 4,0m
 - obloga: MK plošče (GKB-A) 2x 12,5mm;
 - kovinska konstrukcija: tipski stenski C/M/UA profili 100 + TI/ZI-MW d=50mm;
 - obloga: MK plošče (GKB-A) 2x 12,5mm;</t>
  </si>
  <si>
    <t>* stena v načrtu z ozn.: NZ-02a;
* po sistemu kot npr. W112-Knauf ali enakovredno;</t>
  </si>
  <si>
    <t>SM stena tip PS 12, deb. 15,0 cm, višine 4,1m do 6,0m, z dodatno-ojačano konstrukcijo
 - obloga: MK plošče (GKB-A) 2x 12,5mm;
 - kovinska konstrukcija: tipski stenski C/M/UA profili 100 + TI/ZI-MW d=50mm;
 - obloga: MK plošče (GKB-A) 2x 12,5mm;</t>
  </si>
  <si>
    <t>SM stena tip PS 12, deb. 15,0 cm, višine nad 6,0m, z dodatno-ojačano konstrukcijo
 - obloga: MK plošče (GKB-A) 2x 12,5mm;
 - kovinska konstrukcija: tipski stenski C/M/UA profili 100 + TI/ZI-MW d=50mm;
 - obloga: MK plošče (GKB-A) 2x 12,5mm;</t>
  </si>
  <si>
    <t>SM stena tip PS 12 EI, deb. 15,0 cm, višine do 4,0m
 - obloga: MK ognjevarne plošče (GKF-DF) 2x 12,5mm;
 - kovinska konstrukcija: tipski stenski C/M/UA profili 100 + TI/ZI-MW d=50mm;
 - obloga: MK ognjevarne plošče (GKF-DF) 2x 12,5mm;</t>
  </si>
  <si>
    <t>* stena v načrtu z ozn.: NZ-02a.F;
* po sistemu kot npr. W112-Knauf ali enakovredno;
* razred požarne odpornosti EI60</t>
  </si>
  <si>
    <t>SM stena tip PS 12 EI, deb. 15,0 cm, višine 4,1m do 6,0m, z dodatno-ojačano konstrukcijo
 - obloga: MK ognjevarne plošče (GKF-DF) 2x 12,5mm;
 - kovinska konstrukcija: tipski stenski C/M/UA profili 100 + TI/ZI-MW d=50mm;
 - obloga: MK ognjevarne plošče (GKF-DF) 2x 12,5mm;</t>
  </si>
  <si>
    <t>* stena v načrtu z ozn.:NZ-02a.F;
* po sistemu kot npr. W112-Knauf ali enakovredno;
* razred požarne odpornosti EI60</t>
  </si>
  <si>
    <t>SM stena tip PS 12 EI, deb. 15,0 cm, višine nad 6,0m, z dodatno-ojačano konstrukcijo
 - obloga: MK ognjevarne plošče (GKF-DF) 2x 12,5mm;
 - kovinska konstrukcija: tipski stenski C/M/UA profili 100 + TI/ZI-MW d=50mm;
 - obloga: MK ognjevarne plošče (GKF-DF) 2x 12,5mm;</t>
  </si>
  <si>
    <t>SM stena tip PS 12, deb. 20,0 cm, višine do 4,0m
 - obloga: MK plošče (GKB-A) 2x 12,5mm;
 - kovinska konstrukcija: tipski stenski C/M/UA profili 150 + TI/ZI-MW d=50mm;
 - obloga: MK plošče (GKB-A) 2x 12,5mm;</t>
  </si>
  <si>
    <t>* stena v načrtu z ozn.: NZ-02b;
* po sistemu kot npr. W112-Knauf ali enakovredno;</t>
  </si>
  <si>
    <t>SM stena tip PS 12, deb. 15,0 cm, višine nad 6,0m, z dodatno-ojačano konstrukcijo
 - obloga: MK plošče (GKB-A) 2x 12,5mm;
 - kovinska konstrukcija: tipski stenski C/M/UA profili 150 + TI/ZI-MW d=50mm;
 - obloga: MK plošče (GKB-A) 2x 12,5mm;</t>
  </si>
  <si>
    <t>SM stena tip PS 12, deb. 15,0 cm, višine do 4,0m
 - obloga: MK plošče (GKB-A) 2x 12,5mm;
 - kovinska konstrukcija:  tipski stenski C/M/UA profili 100 + 1x TI/ZI-MW d=50mm;
 - obloga: MK vlagoodporne plošče (GKBI-H2) 2x 12,5mm;</t>
  </si>
  <si>
    <t>* stena/obloga v načrtu z ozn.: NZ-03;
* po sistemu kot npr. W112W-Knauf ali enakovredno;</t>
  </si>
  <si>
    <t>SM stena tip PS 12, deb. 15,0 cm, višine 4,1m do 6,0m, z dodatno-ojačano konstrukcijo
 - obloga: MK plošče (GKB-A) 2x 12,5mm;
 - kovinska konstrukcija:  tipski stenski C/M/UA profili 100 + 1x TI/ZI-MW d=50mm;
 - obloga: MK plošče (GKBI-H2) 2x 12,5mm;</t>
  </si>
  <si>
    <t>SM stena tip PS 12, deb. 15,0 cm, višine nad 6,0m, z dodatno-ojačano konstrukcijo
 - obloga: MK plošče (GKB-A) 2x 12,5mm;
 - kovinska konstrukcija:  tipski stenski C/M/UA profili 100 + 1x TI/ZI-MW d=50mm;
 - obloga: MK plošče (GKBI-H2) 2x 12,5mm;</t>
  </si>
  <si>
    <t>SM stena tip PS 12, deb. 15,0 cm, višine do 4,0m
 - obloga: MK ognjevarne in vlagoodporne plošče (GKFI-DFH2) 2x 12,5mm;
 - kovinska konstrukcija:  tipski stenski C/M/UA profili 100 + 1x TI/ZI-MW d=50mm;
 - obloga: MK ognjevarne in vlagoodporne plošče (GKFI-DFH2) 2x 12,5mm;</t>
  </si>
  <si>
    <t>* stena/obloga v načrtu z ozn.: NZ-03.F;
* po sistemu kot npr. W112W-Knauf ali enakovredno;
* razred požarne odpornosti EI60</t>
  </si>
  <si>
    <t>SM stena tip PS 12, deb. 15,0 cm, višine 4,1m do 6,0m, z dodatno-ojačano konstrukcijo
- obloga: MK ognjevarne in vlagoodporne plošče (GKFI-DFH2) 2x 12,5mm;
 - kovinska konstrukcija:  tipski stenski C/M/UA profili 100 + 1x TI/ZI-MW d=50mm;
 - obloga: MK ognjevarne in vlagoodporne plošče (GKFI-DFH2) 2x 12,5mm;</t>
  </si>
  <si>
    <t>SM stena tip PS 12, deb. 10,0 cm, višine do 4,0m
 - obloga: MK vlagoodporne plošče (GKBI-H2) 2x 12,5mm;
 - kovinska konstrukcija:  tipski stenski C/M/UA profili 50 + 1x TI/ZI-MW d=50mm;
 - obloga: MK vlagoodporne plošče (GKBI-H2) 2x 12,5mm;</t>
  </si>
  <si>
    <t>* stena/obloga v načrtu z ozn.: NZ-04a;
* po sistemu kot npr. W112W-Knauf ali enakovredno;</t>
  </si>
  <si>
    <t>SM stena tip PS 12, deb. 10,0 cm, višine 4,1m do 6,0m, z dodatno-ojačano konstrukcijo
 - obloga: MK vlagoodporne plošče (GKBI-H2) 2x 12,5mm;
 - kovinska konstrukcija:  tipski stenski C/M/UA profili 50 + 1x TI/ZI-MW d=50mm;
 - obloga: MK vlagoodporne plošče (GKBI-H2) 2x 12,5mm;</t>
  </si>
  <si>
    <t>SM stena tip PS 12, deb. 10,0 cm, višine nad 6,0m, z dodatno-ojačano konstrukcijo
 - obloga: MK vlagoodporne plošče (GKBI-H2) 2x 12,5mm;
 - kovinska konstrukcija:  tipski stenski C/M/UA profili 50 + 1x TI/ZI-MW d=50mm;
 - obloga: MK vlagoodporne plošče (GKBI-H2) 2x 12,5mm;</t>
  </si>
  <si>
    <t>SM stena tip PS 12, deb. 10,0 cm, višine do 4,0m
 - obloga: MK ognjevarne in vlagoodporne plošče (GKFI-DFH2) 2x 12,5mm;
 - kovinska konstrukcija:  tipski stenski C/M/UA profili 50 + 1x TI/ZI-MW d=50mm;
 - obloga: MK ognjevarne in vlagoodporne plošče (GKFI-DFH2) 2x 12,5mm;</t>
  </si>
  <si>
    <t>* stena/obloga v načrtu z ozn.: NZ-04a.F;
* po sistemu kot npr. W112W-Knauf ali enakovredno;
* razred požarne odpornosti EI60</t>
  </si>
  <si>
    <t>SM stena tip PS 12, deb. 10,0 cm, višine 4,1m do 6,0m, z dodatno-ojačano konstrukcijo
 - obloga: MK vlagoodporne plošče (GKBI-H2) 2x 12,5mm;
 - kovinska konstrukcija:  tipski stenski C/M/UA profili 100 + 1x TI/ZI-MW d=50mm;
 - obloga: MK vlagoodporne plošče (GKBI-H2) 2x 12,5mm;</t>
  </si>
  <si>
    <t>* stena/obloga v načrtu z ozn.: NZ-04b;
* po sistemu kot npr. W112W-Knauf ali enakovredno;</t>
  </si>
  <si>
    <t>SM stena tip PS 12, deb. 10,0 cm, višine nad 6,0m, z dodatno-ojačano konstrukcijo
 - obloga: MK vlagoodporne plošče (GKBI-H2) 2x 12,5mm;
 - kovinska konstrukcija:  tipski stenski C/M/UA profili 100 + 1x TI/ZI-MW d=50mm;
 - obloga: MK vlagoodporne plošče (GKBI-H2) 2x 12,5mm;</t>
  </si>
  <si>
    <t>SM stenska obloga tip SO 26/125 , deb. 17,5 cm, višine do 4,0m
 - obloga: MK vlagoodporne plošče (GKBI-H2) 2x 12,5mm;
 - kovinska konstrukcija: tipski stenski C profili 125mm;
 - pritrjevanje kovinske podkonstrukcije z direktnimi akustičnimi obešali na AB stene;</t>
  </si>
  <si>
    <t>* sanitarna stena v načrtu z ozn.: NZ-05;
* po sistemu kot npr. W223-Knauf ali enakovredno;</t>
  </si>
  <si>
    <t>SM stenska obloga tip SO 26/125 , deb. 17,5 cm, višine 4,1 do 6,0m
 - obloga: MK plošče (GKBI-H2) 2x 12,5mm;
 - kovinska konstrukcija: tipski stenski C profili 125mm;
 - pritrjevanje kovinske podkonstrukcije z direktnimi akustičnimi obešali na AB stene;</t>
  </si>
  <si>
    <t>SM stenska obloga tip SO 26/125, deb. 17,5 cm, višine nad 6,0m
 - obloga: MK plošče (GKBI-H2) 2x 12,5mm;
 - kovinska konstrukcija: tipski stenski C profili 125mm;
 - pritrjevanje kovinske podkonstrukcije z direktnimi akustičnimi obešali na AB stene;</t>
  </si>
  <si>
    <t>SM stenska obloga tip SO 26/75, deb. 10,5 cm, višine do 4,0m
 - obloga: MK ognjevarne plošče (GKF-DF) 2x 12,5mm;
 - kovinska konstrukcija: tipski stenski C profili 75mm;</t>
  </si>
  <si>
    <t>* stenska obloga v načrtu z ozn.: NZ-06.F;
* po sistemu kot npr. W223-Knauf ali enakovredno;
* razred požarne odpornosti EI60</t>
  </si>
  <si>
    <t>SM stenska obloga tip SO 26/75, deb. 10,5 cm, višine nad 6,0m
 - obloga: MK ognjevarne plošče (GKF-DF) 2x 12,5mm;
 - kovinska konstrukcija: tipski stenski C profili 75mm;</t>
  </si>
  <si>
    <t>SM stena tip PS 15 EI, deb. 25,0 cm, višine do 4,0m
 - obloga:  MK ognjevarne in vlagoodporne plošče (GKFI-DFH2) 2x 12,5mm;
 - kovinska konstrukcija:  2x tipski stenski C/M/UA profili 100 + 1x TI/ZI-MW d=50mm;
 - obloga: MK ognjevarne in vlagoodporne plošče (GKFI-DFH2) 2x 12,5mm;</t>
  </si>
  <si>
    <t>* notranja stena v načrtu z ozn.: NZ-07a.F;
* po sistemu kot npr. W115W-Knauf ali enakovredno;
* razred požarne odpornosti EI60</t>
  </si>
  <si>
    <t>SM stena tip PS 15 EI, deb. 25,0 cm, višine 4,1m do 6,0m,z dodatno-ojačano konstrukcijo
 - obloga:  MK ognjevarne in vlagoodporne plošče (GKFI-DFH2) 2x 12,5mm;
 - kovinska konstrukcija:  2x tipski stenski C/M/UA profili 100 + 1x TI/ZI-MW d=50mm;
 - obloga: MK ognjevarne in vlagoodporne plošče (GKFI-DFH2) 2x 12,5mm;</t>
  </si>
  <si>
    <t>* notranja stena v načrtu z ozn.: NZ-07a.F;
* po sistemu kot npr. W115-Knauf ali enakovredno;
* razred požarne odpornosti EI61</t>
  </si>
  <si>
    <t>SM stena tip PS 15 EI, deb. 25,0 cm, višine nad 6,0m, z dodatno-ojačano konstrukcijo
  - obloga:  MK ognjevarne in vlagoodporne plošče (GKFI-DFH2) 2x 12,5mm;
 - kovinska konstrukcija:  2x tipski stenski C/M/UA profili 100 + 1x TI/ZI-MW d=50mm;
 - obloga: MK ognjevarne in vlagoodporne plošče (GKFI-DFH2) 2x 12,5mm;</t>
  </si>
  <si>
    <t>* notranja stena v načrtu z ozn.: NZ-07a.F;
* po sistemu kot npr. W115-Knauf ali enakovredno;
* razred požarne odpornosti EI62</t>
  </si>
  <si>
    <t>SM stena tip PS 15 EI, deb. 25,0 cm, višine nad 6,0m, z dodatno-ojačano konstrukcijo
  - obloga:  MK ognjevarne plošče (GKFI-DFH2) 2x 12,5mm;
 - kovinska konstrukcija:  2x tipski stenski C/M/UA profili 100 + 1x TI/ZI-MW d=50mm;
 - obloga: MK ognjevarne in vlagoodporne plošče (GKFI-DFH2) 2x 12,5mm;</t>
  </si>
  <si>
    <t>* notranja stena v načrtu z ozn.: NZ-07b.F;
* po sistemu kot npr. W115-Knauf ali enakovredno;
* razred požarne odpornosti EI62</t>
  </si>
  <si>
    <t>SM stena tip PS 16, deb. 30,0 cm, višine 4,1m do 6,0m,z dodatno-ojačano konstrukcijo
 - obloga:  MK ognjevarne in vlagoodporne plošče (GKFI-DFH2) 2x 12,5mm;
 - kovinska konstrukcija:  tipski stenski C/M/UA profili 75 + 1x TI/ZI-MW d=50mm;
 - vmesni zračni prostor: 10,0cm
 - kovinska konstrukcija:  tipski stenski C/M/UA profili 75 + 1x TI/ZI-MW d=50mm;
 - obloga: MK ognjevarne in vlagoodporne plošče (GKFI-DFH2) 2x 12,5mm;</t>
  </si>
  <si>
    <t>* notranja stena v načrtu z ozn.: NZ-08.F;
* po sistemu kot npr. W116-Knauf ali enakovredno;
* razred požarne odpornosti EI60</t>
  </si>
  <si>
    <t>SM stena tip PS 16, deb. 30,0 cm, višine nad 6,0m, z dodatno-ojačano konstrukcijo
 - obloga:  MK ognjevarne in vlagoodporne plošče (GKFI-DFH2) 2x 12,5mm;
 - kovinska konstrukcija:  tipski stenski C/M/UA profili 75 + 1x TI/ZI-MW d=50mm;
 - vmesni zračni prostor: 10,0cm
 - kovinska konstrukcija:  tipski stenski C/M/UA profili 75 + 1x TI/ZI-MW d=50mm;
 - obloga: MK ognjevarne in vlagoodporne plošče (GKFI-DFH2) 2x 12,5mm;</t>
  </si>
  <si>
    <t>Spuščeni stropovi in obloge</t>
  </si>
  <si>
    <t xml:space="preserve">Stropna požarna obloga jeklene konstrukcije iz dveh slojev: ognjevarne mavčne plošče in dodatne vlaknocementne plošče (kot npr. GKF, d=15mm in Aquapanel Outdoor, d=15mm ali enakovredno), vključno z vmesno podkonstrukcijo iz tipskih jeklenih profilov
</t>
  </si>
  <si>
    <t>* pod križno lepljeno ploščo (pod tlakom mezzanina) - v sest. SS-03;</t>
  </si>
  <si>
    <t>Toplotna izolacija iz plošč mineralne volne, deb. 15cm,  v medstropovju - vstavljanje oz. polaganje na stropne mavčne plošče</t>
  </si>
  <si>
    <t xml:space="preserve">Stropna požarna obloga jeklene konstrukcije iz dveh slojev: 2x ognjevarne mavčne plošče (kot npr. 2x GKF, d=15mm ali enakovredno), vključno z vmesno podkonstrukcijo iz tipskih jeklenih profilov
</t>
  </si>
  <si>
    <t>* pod križno lepljeno ploščo (pod tlakom mezzanina) - v sest. SS-04a in SS-04b;</t>
  </si>
  <si>
    <t xml:space="preserve">Stropna akustična obloga iz plošče mineralne volne z obojestransko kaširanem črnim voalom ali enostransko kaširanim voalom in dodatno pritditvijo voala, vključno z vmesno podkonstrukcijo iz tipskih jeklenih profilov
</t>
  </si>
  <si>
    <t>* pod križno lepljeno ploščo (pod tlakom mezzanina) - v sest. SS-04a, SS-05b in SS-07;</t>
  </si>
  <si>
    <t xml:space="preserve">Spuščeni dekorativni rasterski strop iz kovinskih lamel, z vsemi zaključki (po načrtu), vključno  s podkonstrukcijo in obešali - strop na zunanji pokriti površini (min. razred zaščite C3).
Sistemski kovinski strop iz vidnih lamel, dim. 50/100mm (na osni razdalji 100mm) iz barvane pločevine (RAL po izbiri projektanta ARH) in sistemske podkonstrukcije z vešali. Višina obešanja je ca 35cm, pritrjevanje v stropno konstrukcijo na višini do 3,2m oz. glej prerez. 
V stropu so predvideni tudi sistemski elementi osvetlitve (linijska in točkovna osvetlitev - po shemi iz načrta ARH), kar je potrebno upoštevati v ceni postavke.
* op.: v medstropovju se obesi elemente kot so zvočniki, javljalci požara itd, na lastno, ločeno podkonstrukcijo.
* izmera po tlorisni projekciji površine stropa;
</t>
  </si>
  <si>
    <t>* zun. spuščeni strop nadhoda z ozn. SS-03;
* sistemski strop kot npr. Atena - Metal Baffle
Syncro up ali enakovredno;</t>
  </si>
  <si>
    <t xml:space="preserve">Spuščeni dekorativni rasterski strop iz kovinskih lamel, z vsemi zaključki (po načrtu), vključno  s podkonstrukcijo in obešali - strop v notranjih prostorih (min. razred zaščite C1).
Sistemski kovinski strop iz vidnih lamel, dim. 50/100mm (na osni razdalji 100mm) iz barvane pločevine (RAL po izbiri projektanta ARH) in sistemske podkonstrukcije z vešali.  Višina obešanja je ca 35cm, pritrjevanje v stropno konstrukcijo na višini do 3,2m oz. glej prerez. 
V stropu so predvideni tudi sistemski elementi osvetlitve (linijska in točkovna osvetlitev - po shemi iz načrta ARH), kar je potrebno upoštevati v ceni postavke.
* op.: v medstropovju se obesi elemente kot so zvočniki, javljalci požara itd, na lastno, ločeno podkonstrukcijo.
* izmera po tlorisni projekciji površine stropa;
</t>
  </si>
  <si>
    <t>* notr. spuščeni strop nadhoda z ozn. SS-04a in SS-04b;
* sistemski strop kot npr. Atena - Metal Baffle
Syncro up ali enakovredno;</t>
  </si>
  <si>
    <t xml:space="preserve">Spuščeni dekorativni rasterski strop iz kovinskih lamel, z vsemi zaključki (po načrtu), vključno  s podkonstrukcijo in obešali - strop v notranjih prostorih (min. razred zaščite C1).
Sistemski kovinski strop iz vidnih lamel, dim. 50/100mm (na osni razdalji 100mm) iz barvane pločevine (RAL po izbiri projektanta ARH) in sistemske podkonstrukcije z vešali. Višina obešanja je ca 50cm, pritrjevanje v stropno konstrukcijo na višini od 3,0 do 5,0 oz. glej prerez. 
V stropu so predvideni tudi sistemski elementi osvetlitve (linijska in točkovna osvetlitev - po shemi iz načrta ARH), kar je potrebno upoštevati v ceni postavke.
* op.: v medstropovju se obesi elemente kot so zvočniki, javljalci požara itd, na lastno, ločeno podkonstrukcijo.
* izmera po tlorisni projekciji površine stropa;
</t>
  </si>
  <si>
    <t>* notr. spuščeni strop mezzanina z ozn. SS-04a in SS-04b;
* sistemski strop kot npr. Atena - Metal Baffle
Syncro up ali enakovredno;</t>
  </si>
  <si>
    <t xml:space="preserve">Spuščeni dekorativni rasterski strop z vsemi zaključki (po načrtu) - Alu lamele s podkonstrukcijo in obešali  - strop na zunanji pokriti površini (min. razred zaščite C3).
Obešeni strop je sestavljen iz Alu lamel - pravokotni ekstrudirani profili, dimenzije 40 x 300 mm (elektrostatično barvani - RAL po izbiri projektanta ARH), ki se jih pritrdi na sistemsko podkonstrukcijo, v hirzontalnem rastru 25cm. Kovinska podkonstrukcija se pritrdi v stropno konstrukcijo objekta. Višina obešanja je ca. 50cm, pritrjevanje v stropno konstrukcijo na višini od 3,5 do 5,5m (dno lamel sledi naklonom strehe) oz. glej prerez..
 * op.: v medstropovju se obesi elemente kot so svetila, zvočniki, javljalci požara itd, na lastno, ločeno podkonstrukcijo.
* izmera po tlorisni projekciji površine stropa;
</t>
  </si>
  <si>
    <t>* zun. spuščeni strop z ozn. SS.06;
* sistem lamel kot npr. Schüco ALB, št. profila 168730 ali enakovredno;
* barva, raster in način postavitve po izboru projektanta  - glej sheme obešenega stropa;</t>
  </si>
  <si>
    <t xml:space="preserve">Spuščeni dekorativni rasterski strop z vsemi zaključki (po načrtu) - Alu lamele s podkonstrukcijo in obešali  - strop na zunanji pokriti površini (min. razred zaščite C3).
Obešeni strop je sestavljen iz Alu lamel - pravokotni ekstrudirani profili, dimenzije 40 x 300 mm (elektrostatično barvani - RAL po izbiri projektanta ARH), ki se jih pritrdi na sistemsko podkonstrukcijo, v hirzontalnem rastru 25cm. Kovinska podkonstrukcija se pritrdi v stropno konstrukcijo objekta. Višina obešanja je ca. 50cm, pritrjevanje v stropno konstrukcijo na višini od 5,0 do 13,1m (dno lamel sledi naklonom strehe) oz. glej prerez..
 * op.: v medstropovju se obesi elemente kot so svetila, zvočniki, javljalci požara itd, na lastno, ločeno podkonstrukcijo.
* izmera po tlorisni projekciji površine stropa;
</t>
  </si>
  <si>
    <t xml:space="preserve">Spuščeni dekorativni rasterski strop z vsemi zaključki (po načrtu) - Alu lamele s podkonstrukcijo in obešali - strop v notranjih prostorih (min. razred zaščite C1).
Obešeni strop je sestavljen iz Alu lamel - pravokotni ekstrudirani profili, dimenzije 40 x 300 mm (elektrostatično barvani - RAL po izbiri projektanta ARH), ki se jih pritrdi na sistemsko podkonstrukcijo, v hirzontalnem rastru 25cm. Kovinska podkonstrukcija se pritrdi v stropno konstrukcijo objekta. Višina obešanja je ca. 50cm, pritrjevanje v stropno konstrukcijo na višini od 5,0 do 10,0m (dno lamel sledi naklonom strehe) oz. glej prerez..
 * op.: v medstropovju se obesi elemente kot so svetila, zvočniki, javljalci požara itd, na lastno, ločeno podkonstrukcijo.
* izmera po tlorisni projekciji površine stropa;
</t>
  </si>
  <si>
    <t>* notr. spuščeni strop z ozn. SS-05a in SS-05b;
* sistem lamel kot npr. Schüco ALB, št. profila 168730 ali enakovredno;
* barva, raster in način postavitve po izboru projektanta  - glej sheme obešenega stropa;</t>
  </si>
  <si>
    <t xml:space="preserve">Dodatna podkonstrukcija z obešali za pritrditev elementov opreme in instalacij (za svetila, zvočnike, javljalce požara) v medstropovju (nad spušč.stropom) - strop na zunanji pokriti površini (min. razred zaščite C3). Višina obešanja je do 50cm (pritrjevanje vešal na višini do 3,2m), oz. glej prerez.
</t>
  </si>
  <si>
    <t xml:space="preserve">* nad zun. spuščeni strop nadhoda z ozn. SS.03;
</t>
  </si>
  <si>
    <t xml:space="preserve">Dodatna podkonstrukcija z obešali za pritrditev elementov opreme in instalacij (za svetila, zvočnike, javljalce požara) v medstropovju (nad spušč.stropom)  - strop v notranjih prostorih (min. razred zaščite C1). Višina obešanja je do 50cm (pritrjevanje vešal na višini do 3,2m), oz. glej prerez.
</t>
  </si>
  <si>
    <t xml:space="preserve">* nad notr. spuščeni strop nadhoda z ozn. SS-04a in SS-04b;
</t>
  </si>
  <si>
    <t xml:space="preserve">Dodatna podkonstrukcija z obešali za pritrditev elementov opreme in instalacij (za svetila, zvočnike, javljalce požara) v medstropovju (nad spušč.stropom)  - strop v notranjih prostorih (min. razred zaščite C1). Višina obešanja je do 50cm, pritrjevanje v stropno konstrukcijo na višini od 3,0 do 5,0 oz. glej prerez. 
</t>
  </si>
  <si>
    <t xml:space="preserve">Dodatna podkonstrukcija z obešali za pritrditev elementov opreme in instalacij (za svetila, zvočnike, javljalce požara) v medstropovju (nad spušč.stropom) - strop na zunanji pokriti površini (min. razred zaščite C3). Višina obešanja je do 50cm, pritrjevanje v stropno konstrukcijo na višini od 3,5 do 5,5m (dno lamel sledi naklonom strehe) oz. glej prerez..
</t>
  </si>
  <si>
    <t xml:space="preserve">* nad zun. spuščeni strop nadhoda z ozn. SS.06;
</t>
  </si>
  <si>
    <t xml:space="preserve">Dodatna podkonstrukcija z obešali za pritrditev elementov opreme in instalacij (za svetila, zvočnike, javljalce požara) v medstropovju (nad spušč.stropom) - strop na zunanji pokriti površini (min. razred zaščite C3). Višina obešanja je do 50cm, pritrjevanje v stropno konstrukcijo na višini od 5,0 do 13,1m (dno lamel sledi naklonom strehe) oz. glej prerez..
</t>
  </si>
  <si>
    <t xml:space="preserve">Dodatna podkonstrukcija z obešali za pritrditev elementov opreme in instalacij (za svetila, zvočnike, javljalce požara) v medstropovju (nad spušč.stropom) - strop notranjih prostorov (min. razred zaščite C1). Višina obešanja je do 50cm, pritrjevanje v stropno konstrukcijo na višini od 5,0 do 10,0m (dno lamel sledi naklonom strehe) oz. glej prerez..
</t>
  </si>
  <si>
    <t xml:space="preserve">* nad zun. spuščeni strop nadhoda z ozn. SS-05a in SS-05b;
</t>
  </si>
  <si>
    <t xml:space="preserve">Dobava in izvedba toplotne izolacije na stropu iz mineralnih plošč (MW), deb. 15cm,  toplotna prevodnost (λ) =0,035W/mK, v skladu s SIST: MW-EN 13162-T4-WS-WL(P)-AF8-MU1;
- vgradnja med jeklene profile stropne konstrukcije
* kot npr. Knauf Insulation MINERAL PLUS EXT 035 ali enakovredno;
</t>
  </si>
  <si>
    <t>* strop obj. "pisarna Prometnika" - ozn. SS-08;</t>
  </si>
  <si>
    <t xml:space="preserve">Dobava parne zapore na ravni strehi, vključno z rezanjem, opasovanjem, pritrditvijo in lepljenjem stikov z namenskim trakom, parozaporna folija Sd &gt; 100m
* kot npr. Knauf Insulation HOMESEAL LDS 100 ali enakovredno;
</t>
  </si>
  <si>
    <t xml:space="preserve">Stropna obloga iz 1x ognjevarne mavčne plošče (kot npr. GKF, d=15mm ali enakovredno), vključno z vmesno podkonstrukcijo iz tipskih jeklenih profilov
</t>
  </si>
  <si>
    <t>Mizarska dela</t>
  </si>
  <si>
    <t xml:space="preserve">Sanitarna predelna stena višine 210cm iz HPL plošč (h=200cm) deb. 13mm, visokotlačno stisnjeni laminati HPL po standardu EN 438 TIP CGF, na RF nogicah (h=10cm od tal), kompletno z vso potrebno nosilno konstrukcijo/okvirji za montažo in pripravo za vgradnjo sistemskih vrat. Površina mora meti zaščito za lažje odstranjevanje morebitnih grafitov!
</t>
  </si>
  <si>
    <t>* HPL plošče kot npr. Fundermax oz. enakovredno (oz. po izboru naročnika);</t>
  </si>
  <si>
    <t xml:space="preserve">doplačilo k sanitarni predelni steni (iz predhodne postavke) za izdelavo in vgradnjo vrat iz HPL plošč, sv.šir. 65cm, opremljenimi s kljuko, ključavnico ("metuljček") in RF okovjem.	Vrata invalidskih sanitarij opremiti z Evro ključavnico 
</t>
  </si>
  <si>
    <t xml:space="preserve">Pregrada med umivalnikom in pisoarjem dim. 50/210cm iz HPL plošč (h=200cm) deb. 10mm, na RF nogicah (h=10cm), kompletno z vso potrebno nosilno konstrukcijo/okvirji za montažo. Površina mora meti zaščito za lažje odstranjevanje morebitnih grafitov!
</t>
  </si>
  <si>
    <t>Stene, strehe in ograje iz steklenih prizem</t>
  </si>
  <si>
    <t xml:space="preserve">Dekorativna steklena stena iz steklenih prizem, dimenzije 20cm x 20cm, debeline 10cm, vključno z vsemi ojačitvenimi in zaključnimi elementi (armatura in jekleni HOP profili U, L) ter tesnilnim materialom. Steklo je prozorno, brezbarvno, prizma ni izolativna. Prizme se zidajo v malto po navodilu proizvajalca prizem, v vertikalnih in horizontalnih fugah je ojačitev iz jeklenih inox palic armature, vsi obodi polj steklenih prizem in odprtin za vrata so ojačani z HOP profili, v katere se sidra armatura in stekl. prizme. Prizme so fugirane s fugirno maso po navodilih proizvajalca prizem. Vsi jekleni profili morajo biti AKZ zaščiteni (razred zaščite za okolje C3 in vsi vidni deli) in finalno barvani (RAL po izbiri projektanta ARH). Vsi jekleni profili se pritrjujejo na osnovno jekleno konstrukcijo objekta.
Način polaganja in vgradnje, po sistemskih rešitvah proizvajalca steklenih prizem – glej shemo in detajl steklenih prizem. Tip prizme po izboru projektanta.
Stene iz steklenih prizem kot zunanji obod jedra stopniščnega/dvigalnega jedra, pravokotnega tlorisa. V stenah iz steklenih prizem so vgrajena tudi vhodna vrata.
</t>
  </si>
  <si>
    <t>* zun. vertikalne stene jedra stopniščnega/dvigalnega jedra na S in J strani;
* zahtevana izvedba je podrobneje narisana in opisana v načrtu arhitekture - glej Sheme v načrtu ARH!
* steklene prizme kot npr. Nubio proizvajalca Seves (19.7x19.7x9.8cm) ali enakovredno;</t>
  </si>
  <si>
    <t xml:space="preserve">Dekorativna steklena stena iz steklenih prizem, dimenzije 20cm x 20cm, debeline 10cm, vključno z vsemi ojačitvenimi in zaključnimi elementi (armatura in jekleni HOP profili U, L) ter tesnilnim materialom. Steklo je prozorno, brezbarvno, prizma ni izolativna. Prizme se zidajo v malto po navodilu proizvajalca prizem, v vertikalnih in horizontalnih fugah je ojačitev iz jeklenih inox palic armature, vsi obodi polj steklenih prizem in odprtin za vrata so ojačani z HOP profili, v katere se sidra armatura in stekl. prizme. Prizme so fugirane s fugirno maso po navodilih proizvajalca prizem. Vsi jekleni profili morajo biti AKZ zaščiteni (razred zaščite za okolje C3 in vsi vidni deli) in finalno barvani (RAL po izbiri projektanta ARH). Vsi jekleni profili se pritrjujejo na osnovno jekleno konstrukcijo objekta.
Način polaganja in vgradnje, po sistemskih rešitvah proizvajalca steklenih prizem – glej shemo in detajl steklenih prizem. Tip prizme po izboru projektanta.
Stene iz steklenih prizem kot zunanji obod dvigalnega jaška (4 KPL), ovalnega tlorisa. V stenah iz steklenih prizem so vgrajena tudi vhodna vrata.
</t>
  </si>
  <si>
    <t>* zun. vertikalne stene dvigalnih jaškov na peronih ;
* zahtevana izvedba je podrobneje narisana in opisana v načrtu arhitekture - glej Sheme v načrtu ARH!
* steklene prizme kot npr. Nubio proizvajalca Seves (19.7x19.7x9.8cm) ali enakovredno;</t>
  </si>
  <si>
    <t xml:space="preserve">Dekorativna nepohodna steklena streha iz steklenih prizem, dimenzije 20cm x 20cm, debeline 10cm, vključno z vsemi ojačitvenimi in zaključnimi elementi (armatura in jekleni HOP profili U, L) ter tesnilnim materialom. Steklo je prozorno, brezbarvno, prizma ni izolativna. Prizme se zidajo v malto po navodilu proizvajalca prizem, v prečnih in vzdolžnih fugah je ojačitev iz jeklenih inox palic armature, vsi obodi polj steklenih prizem in odprtin za vrata so ojačani z HOP profili, v katere se sidra armatura in stekl. prizme. Prizme so fugirane s fugirno maso po navodilih proizvajalca prizem. Vsi jekleni profili morajo biti AKZ zaščiteni (razred zaščite za okolje C3 in vsi vidni deli) in finalno barvani (RAL po izbiri projektanta ARH). 
Vsi nosilni jekleni profili steklenih prizem se pritrjujejo na osnovno jekleno konstrukcijo eskalatorjev (osn. jekl. konstr. eskalatorjev ni predmet te postavke).
Način polaganja in vgradnje, po sistemskih rešitvah proizvajalca steklenih prizem – glej shemo in detajl steklenih prizem. Tip prizme po izboru projektanta.
* streha (ločne oblike, r.š.= ca. 2/3 kroga, r= ca. 2,3m) iz steklenih prizem po zunanjem obodu eskalatorjev (skupaj 4 kos eskalatorjev, skupne dolžine L= 3x 23,2m1 + 1x 37,1m1). 
</t>
  </si>
  <si>
    <t>* zun. steklene "tube" eskalatorjev ;
* zahtevana izvedba je podrobneje narisana in opisana v načrtu arhitekture - glej Sheme v načrtu ARH!
* steklene prizme kot npr. Nubio proizvajalca Seves (19.7x19.7x9.8cm) ali enakovredno;</t>
  </si>
  <si>
    <t xml:space="preserve">Dekorativna steklena ograja iz steklenih prizem, dimenzije 20cm x 20cm, debeline 10cm, vključno z vsemi ojačitvenimi in zaključnimi elementi (armatura in jekleni HOP profili U, L) ter tesnilnim materialom. Steklo je prozorno, brezbarvno, prizma ni izolativna. Prizme se zidajo v malto po navodilu proizvajalca prizem, v prečnih in vzdolžnih fugah je ojačitev iz jeklenih inox palic armature, vsi obodi polj steklenih prizem in odprtin za vrata so ojačani z HOP profili, v katere se sidra armatura in stekl. prizme. Prizme so fugirane s fugirno maso po navodilih proizvajalca prizem. Vsi jekleni profili morajo biti AKZ zaščiteni (razred zaščite za okolje C3 in vsi vidni deli) in finalno barvani (RAL po izbiri projektanta ARH). 
Vsi nosilni jekleni profili steklenih prizem se pritrjujejo na osnovno jekleno konstrukcijo eskalatorjev (osn. jekl. konstr. eskalatorjev ni predmet te postavke).
Način polaganja in vgradnje, po sistemskih rešitvah proizvajalca steklenih prizem – glej shemo in detajl steklenih prizem. Tip prizme po izboru projektanta.
* dvostranska ograja (rahlo ločne oblike - glede na vertikalo, kot izsek krožnice, r.š.= ca. 1,9m) iz steklenih prizem na mostovžu (skupne dolžine L= 2x 77,35m1);
</t>
  </si>
  <si>
    <t>* zun. steklene ograja mostovža;
* zahtevana izvedba je podrobneje narisana in opisana v načrtu arhitekture - glej Sheme v načrtu ARH!
* steklene prizme kot npr. Nubio proizvajalca Seves (19.7x19.7x9.8cm) ali enakovredno;</t>
  </si>
  <si>
    <t>Notranje steklene stene in zunanje steklene ograje</t>
  </si>
  <si>
    <t xml:space="preserve">Dobava in montaža sistemskih steklenih predelnih sten z alu profilacijo. Steklene stene v sestavi:
- Alu profilacija preseka 75x52mm, finalno obdelana s klasičnim lakiranjem ali prašnim barvanjem (po RAL karti - po zahtevah arhitekta); vratna odprtina je iz enakih sistemskih profilov, krila vrat so površinsko poravnana s steno;
- zasteklitev: zvočno zaščitno dvoslojno steklo - stekla ki gredo do gotovega tlaka so varnostna;
- podrobnejše akustične in ostale zahteve glej shemo iz načrata ARH oz. po dogovoru z arhitektom;
* sv.višina: fiksna - ca. 275cm; raster stekel: ca. 100-123cm;
* sistemske predelne stene (kot npr. I-Wallspace -  Fantoni ali enakovredno);
</t>
  </si>
  <si>
    <t>* stene poz. P1, P2 in P3 nadhoda, po shemi iz načrta ARH št.: SV.2.1 SHEME NOTRANJIH STEKLENIH STEN;</t>
  </si>
  <si>
    <t xml:space="preserve">Doplačilo k predhodni postavki za dobavo enokrilnih sistemskih steklenih vrat z alu profilacijo in tehničnega panela ter vgradnja v sistemske steklene predelne stene
- okvir in podboj sta iz Alu profilov, finalno obdelana s klasičnim lakiranjem ali prašnim barvanjem (po RAL karti - po zahtevah arhitekta); 
- zasteklitev: zvočno zaščitno dvoslojno steklo - stekla ki gredo do gotovega tlaka so varnostna;
- sistem odpiranja/zapiranja vrat, kljuke, samozapirala in izgled tehničnega panela ob vratih, vse po shemi iz načrata ARH oz. po dogovoru z arhitektom;
Vrata: enokrilna, dim. 110/220cm (SM 90/220cm) - ozn. po načrtu VS-04
- okvir: aluminij; prašnobarvano, RAL po izboru projektanta
- vratno krilo: steklo
- nasadila: skrita nasadila; 3D nastavljiva
- ključavnica: cilindrična
- samozapiralo: /
- oprema vrat (kljuke, odbijač, prag, tesnila, ipd.): po shemi oz. določitvi arhitekta- dodatna oprema: /;
- dodatna oprema:kontrola pristopa
</t>
  </si>
  <si>
    <t>* enokrilna vrata dim. 100/220cm v sistemski predelni steni (kot npr. I-Wallspace -  Fantoni ali enakovredno)
* vrata v steni nadhoda poz. P2, po shemi iz načrta ARH št.: SV.2.1 SHEME NOTRANJIH STEKLENIH STEN;</t>
  </si>
  <si>
    <t xml:space="preserve">Dobava in montaža sistemskih steklenih predelnih sten z alu profilacijo. Steklene stene v sestavi:
- Alu profilacija preseka 75x52mm, finalno obdelana s klasičnim lakiranjem ali prašnim barvanjem (po RAL karti - po zahtevah arhitekta); vratna odprtina je iz enakih sistemskih profilov, krila vrat so površinsko poravnana s steno;
- zasteklitev: zvočno zaščitno dvoslojno steklo - stekla ki gredo do gotovega tlaka so varnostna;
- podrobnejše akustične in ostale zahteve glej shemo iz načrata ARH oz. po dogovoru z arhitektom;
* višina: spodnji del fiksen - ca.280 cm, zgornji del je spreminjajoči - ca. od 2,95 do 5,30cm; raster stekel: ca. 100-115cm
* sistemske predelne stene (kot npr. I-Wallspace -  Fantoni ali enakovredno);
</t>
  </si>
  <si>
    <t>* stene poz. P4, P5, P6, P7 in P8 v mezzaninu, po shemi iz načrta ARH št.: SV.4 SHEME OGRAJ;</t>
  </si>
  <si>
    <t>* vrata v stenah mezzanina: poz. P4, P5, P6, P7 in P8, po shemi iz načrta ARH št.: SV.4 SHEME OGRAJ;</t>
  </si>
  <si>
    <t xml:space="preserve">Kompletna ograja izdelana iz jeklenega nosilnega ogrodja, steklenega polnila in lesenega ročaja, po detajlu iz načrta ARH, vključno z vsem potrenim sidrnim/pritrdilnim, podložnim in tesnilnim materialom. V postavki zajeti:
- delavniške načrte za izvedbo (na osnovi risb iz načrta ARH) in statično preverbo/dokazilo za ustrezno nosilnosti ograjnih elementov (pred izdelavo podati dokumentacijo v potrditev projektantu);
- kompletno nosilno jekleno ogrodje za sidranje in vpetje stekel, iz krivljenih in varjenih profilov; kompletno z AKZ jeklenih delov (min. razred C3) - vročecinkano, vsi vidni elementi so dodatno elektrostatično barvani (RAL po shemah in detajlih v načrtu ARH oz. po določitvi projektanta ARH);
- polnilo iz varnostnega stekla, višine 2,0m1 (2-3 slojno, lepljeno/kaljeno), vključno z bočnimi ojačitvami, brušenimi izpostavljenimi robovi in pomožnimi deli za vpetje stekla ter kitanjem v jekleno konstrukcijo ograje;
- lesenega ročaja: izdelan iz masivnega hrastovega lesa D=42mm (zaščiten-oljen);
* izmera postavke (za kompletno izdelano ograjo) po tlorisni dolžini steklenega dela ograje;
</t>
  </si>
  <si>
    <t>* kompletna ograja po shemi iz načrta ARH in detajlu št.: SV.4 SHEME OGRAJ;</t>
  </si>
  <si>
    <t xml:space="preserve">Dekorativna steklena ograja mostovža, izdelana iz jeklenega nosilnega ogrodja in steklenega polnila, po detajlu načrta ARH, vkljčno z vsemi sidrnimi/pritrdilnimi, podložnim in tesnilnim materialom. V postavki zajeti:
- delavniške načrte za izvedbo (na osnovi risb iz načrta ARH) in statično preverbo/dokazilo za ustrezno nosilnosti ograjnih elementov (pred izdelavo podati dokumentacijo v potrditev projektantu);
- polnilo iz varnostnega stekla, višine 1,0m1 (2-3 slojno, lepljeno/kaljeno), vključno z bočnimi ojačitvami, brušenimi izpostavljenimi robovi in pomožnimi deli za vpetje stekla ter kitanjem v jekleno konstrukcijo ograje;
* izmera postavke (za kompletno izdelano ograjo) po tlorisni dolžini steklenega dela ograje;
</t>
  </si>
  <si>
    <t>* ograja mostovža v smeri S-J, ob komunikacijskem jedru;
* kompletna ograja po shemi iz načrta ARH in detajli št: SV.4 SHEME OGRAJ;</t>
  </si>
  <si>
    <t xml:space="preserve">Kompletna izvedba zunanjega dekorativnega stropnega zaključka komunikacijskih jeder, v postavki zajeti:
- delavniški načrti za izvedbo (na osnovi detajla ARH), pred izdelavo potrebna potrditev projektanta),
- podkonstrukcija iz jeklenih cevi, kv. preseka150/150mm (višina min 30cm, max 120cm, odvisna od pozicije - glej načrt ARH, KON), vključno z AKZ (vroče cinkano - razred C3) : količina 7,7m1 (po skupni dolžini profilov stropnih zaključkov za 1KPL, ca. 190kg/KPL);
- zun. pokrivni zaključek (nadstrešni del) iz Alu barvane pločevine d= 1mm (r.š. ca. 90cm) + podlaga pločevini iz OSB/3 plošče d= 22mm: skupna količina 26,0m1 (za 1KPL, ca. 23,4m2/KPL)
- vertikalna obloga iz varnostnega stekla, višine min 30, max 110cm,  z okvirji: količina 18,0m2 (za 1KPL, po celotni površini stranske zasteklitve);
</t>
  </si>
  <si>
    <t>* nad jekleno konstrukcijo komunikacijskih jaškov, obdano s steklenimi prizmami, na severu in jugu;
* kompletni zaključek jedra po shemi iz načrta ARH in detajlu št: S.2.1;</t>
  </si>
  <si>
    <t>Stavbno pohištvo</t>
  </si>
  <si>
    <t xml:space="preserve">Avtomatska drsna evakuacijska vrata za uporabo na evakuacijskih poteh in zasilnih izhodih s porabo elektri ne energije v na inu delovanja ODPRTO ali ZAPRTO manjšo od 0,5Wh. Varnost prehoda zagotavljata kombinirana senzorja gibanja in prisotnosti s samo-preverjanjem delovanja. Vse v skladu s standardom EN 16005, ki določa varnost pri uporabi avtomatskih vrat. Redundantni pogon sestavlja glavni motor in dodatni motor, ki ju poganja redundantni krmilnik kateri zagotavlja normalno delovanje in odprtje vrat v ekstremnih situacijah. Baterijska podpora omogoča odprtje vrat ob izpadu omrežne napetosti, elektromehanska ključavnica pa služi za zaklepanje vrat. Evakuacija: ob aktiviranju požarnega signala, izpada električne energije, okvare vrat ali aktiviranja tipke za prisilno odpiranje, se vrata samodejno drsno odprejo in ostanejo odprta. Tako vrata omogočajo enostavno in varno evakuacijo. Pogonski mehanizem, višine 10cm. Krila sestavljajo 30mm sistemski profili, zasteklitev varnostno (izolacijsko, glej shemo) steklo debeline 22mm v gumi tesnilih. Vsi vidni kovinski deli so v barvnem tonu eloksiran aluminij ali RAL barvnem tonu po izbiri projektanta. 
V ceni postavke vrat zajeti tudi vso potrebno podkonstrukcijo za vgrajevanje vrat ter vse potrebne zaključke za funkcijo in estetsko dovršenost vrat!
</t>
  </si>
  <si>
    <t>* velja kot tehnični opis postavk v nadaljevanju;
* vrata kot npr. DOORSON product line 300 r ali enakovredno;
* pri ponudbi in izvedbi obvezno glej sheme iz načrta ARH!;</t>
  </si>
  <si>
    <r>
      <t>Avtomatska steklena drsna evakuacijska vrata: dvokrilna, dim. 130/225cm (120x220cm) (izolativna) - ozn. po načrtu</t>
    </r>
    <r>
      <rPr>
        <b/>
        <sz val="9"/>
        <color theme="1"/>
        <rFont val="Calibri"/>
        <family val="2"/>
        <charset val="238"/>
        <scheme val="minor"/>
      </rPr>
      <t xml:space="preserve"> VSD-01</t>
    </r>
    <r>
      <rPr>
        <sz val="9"/>
        <color theme="1"/>
        <rFont val="Calibri"/>
        <family val="2"/>
        <charset val="238"/>
        <scheme val="minor"/>
      </rPr>
      <t xml:space="preserve"> (notranja, wc obiskovalci)
- bistvene zahteve: zvočna izolativnost: Rw= 35dB; avtomatsko odpiranje na senzor (SZPV 413); skladnost z EN 16005
- steklo: izolacijsko steklo 22mm
- krilo: stekleno drsno krilo
- obdelava okvirja: brušen aluminij
- okvir: sistemski profili, zgornji okvir poravnan z lamelami
- oprema vrat (kljuke, odbijač, prag, tesnila, ipd.): po shemi oz. določitvi arhitekta
- dodatna oprema: sistemsko zaustavljanje in zaklepanje drsnih vrat
</t>
    </r>
  </si>
  <si>
    <t>* po osnovnem opisu iz post.1 in shemah iz načrta ARH;</t>
  </si>
  <si>
    <r>
      <t xml:space="preserve">Avtomatska steklena drsna evakuacijska vrata: enokrilna, dim. 137,2/275cm (127,2/270cm) - ozn. po načrtu </t>
    </r>
    <r>
      <rPr>
        <b/>
        <sz val="9"/>
        <color theme="1"/>
        <rFont val="Calibri"/>
        <family val="2"/>
        <charset val="238"/>
        <scheme val="minor"/>
      </rPr>
      <t>VSD-02</t>
    </r>
    <r>
      <rPr>
        <sz val="9"/>
        <color theme="1"/>
        <rFont val="Calibri"/>
        <family val="2"/>
        <charset val="238"/>
        <scheme val="minor"/>
      </rPr>
      <t xml:space="preserve"> (zunanja)
- bistvene zahteve: zvočna izolativnost: Rw= 35dB; avtomatsko odpiranje na senzor (SZPV 413); skladnost z EN 16005
- steklo: izolacijsko steklo 22mm
- krilo: stekleno drsno krilo
- obdelava okvirja: brušen aluminij
- okvir: sistemski profili, zgornji okvir poravnan z lamelami
- oprema vrat (kljuke, odbijač, prag, tesnila, ipd.): po shemi oz. določitvi arhitekta
- dodatna oprema: sistemsko zaustavljanje in zaklepanje drsnih vrat
</t>
    </r>
  </si>
  <si>
    <r>
      <t xml:space="preserve">Avtomatska steklena drsna evakuacijska vrata: dvokrilna, dim. 244/275cm (234/270cm) - ozn. po načrtu </t>
    </r>
    <r>
      <rPr>
        <b/>
        <sz val="9"/>
        <color theme="1"/>
        <rFont val="Calibri"/>
        <family val="2"/>
        <charset val="238"/>
        <scheme val="minor"/>
      </rPr>
      <t>VSD-03</t>
    </r>
    <r>
      <rPr>
        <sz val="9"/>
        <color theme="1"/>
        <rFont val="Calibri"/>
        <family val="2"/>
        <charset val="238"/>
        <scheme val="minor"/>
      </rPr>
      <t xml:space="preserve"> (zunanja)
- bistvene zahteve: zvočna izolativnost: Rw= 35dB; avtomatsko odpiranje na senzor (SZPV 413); skladnost z EN 16005
- steklo: izolacijsko steklo 22mm
- krilo: stekleno drsno krilo
- obdelava okvirja: brušen aluminij
- okvir: sistemski profili, zgornji okvir poravnan z lamelami
- oprema vrat (kljuke, odbijač, prag, tesnila, ipd.): po shemi oz. določitvi arhitekta
- dodatna oprema: sistemsko zaustavljanje in zaklepanje drsnih vrat
</t>
    </r>
  </si>
  <si>
    <r>
      <t xml:space="preserve">Avtomatska steklena drsna evakuacijska vrata: enokrilna, dim. 175/275cm - ozn. po načrtu </t>
    </r>
    <r>
      <rPr>
        <b/>
        <sz val="9"/>
        <color theme="1"/>
        <rFont val="Calibri"/>
        <family val="2"/>
        <charset val="238"/>
        <scheme val="minor"/>
      </rPr>
      <t>VSD-04</t>
    </r>
    <r>
      <rPr>
        <sz val="9"/>
        <color theme="1"/>
        <rFont val="Calibri"/>
        <family val="2"/>
        <charset val="238"/>
        <scheme val="minor"/>
      </rPr>
      <t xml:space="preserve"> (notranja, med čakalnico in info centrom)
- bistvene zahteve: zvočna izolativnost: Rw= 35dB; avtomatsko odpiranje na senzor (SZPV 413); skladnost z EN 16005
- steklo: izolacijsko steklo 22mm
- krilo: stekleno drsno krilo
- obdelava okvirja: brušen aluminij
- okvir: sistemski profili, zgornji okvir poravnan z lamelami
- oprema vrat (kljuke, odbijač, prag, tesnila, ipd.): po shemi oz. določitvi arhitekta
- dodatna oprema: sistemsko zaustavljanje in zaklepanje drsnih vrat
</t>
    </r>
  </si>
  <si>
    <r>
      <t xml:space="preserve">Vrata: enokrilna, dim. 110/230cm (SM 90/220cm) - ozn. po načrtu </t>
    </r>
    <r>
      <rPr>
        <b/>
        <sz val="9"/>
        <color theme="1"/>
        <rFont val="Calibri"/>
        <family val="2"/>
        <charset val="238"/>
        <scheme val="minor"/>
      </rPr>
      <t>VK-01</t>
    </r>
    <r>
      <rPr>
        <sz val="9"/>
        <color theme="1"/>
        <rFont val="Calibri"/>
        <family val="2"/>
        <charset val="238"/>
        <scheme val="minor"/>
      </rPr>
      <t xml:space="preserve">
- okvir: alu profil
- vratno krilo: alu krilo
- nasadila: skrita nasadila; 3D nastavljiva
- ključavnica: cilindrična
- oprema vrat (kljuke, odbijač, prag, tesnila, ipd.): po shemi oz. določitvi arhitekta
- dodatna oprema:
</t>
    </r>
  </si>
  <si>
    <t>* notranja kovinska vrata;
* pri ponudbi in izvedbi obvezno glej sheme iz načrta ARH;</t>
  </si>
  <si>
    <r>
      <t xml:space="preserve">Vrata: enokrilna, dim. 103/226cm (SM 90/220cm) - ozn. po načrtu </t>
    </r>
    <r>
      <rPr>
        <b/>
        <sz val="9"/>
        <color theme="1"/>
        <rFont val="Calibri"/>
        <family val="2"/>
        <charset val="238"/>
        <scheme val="minor"/>
      </rPr>
      <t>VK-02.b</t>
    </r>
    <r>
      <rPr>
        <sz val="9"/>
        <color theme="1"/>
        <rFont val="Calibri"/>
        <family val="2"/>
        <charset val="238"/>
        <scheme val="minor"/>
      </rPr>
      <t xml:space="preserve">
- okvir: alu profil
- vratno krilo: alu krilo
- nasadila: skrita nasadila; 3D nastavljiva
- ključavnica: cilindrična
- oprema vrat (kljuke, odbijač, prag, tesnila, ipd.): po shemi oz. določitvi arhitekta
- dodatna oprema:</t>
    </r>
  </si>
  <si>
    <t>* notranja vrata; Vrata tehničnih prostorov kleti
* pri ponudbi in izvedbi obvezno glej sheme iz načrta ARH;</t>
  </si>
  <si>
    <r>
      <t xml:space="preserve">Vrata: dvokrilna, dim. 140/230cm (SM 120/220cm) - ozn. po načrtu </t>
    </r>
    <r>
      <rPr>
        <b/>
        <sz val="9"/>
        <color theme="1"/>
        <rFont val="Calibri"/>
        <family val="2"/>
        <charset val="238"/>
        <scheme val="minor"/>
      </rPr>
      <t>VK-03</t>
    </r>
    <r>
      <rPr>
        <sz val="9"/>
        <color theme="1"/>
        <rFont val="Calibri"/>
        <family val="2"/>
        <charset val="238"/>
        <scheme val="minor"/>
      </rPr>
      <t xml:space="preserve">
- okvir: alu profil
- vratno krilo: alu krilo
- nasadila: skrita nasadila; 3D nastavljiva
- ključavnica: cilindrična
- oprema vrat (kljuke, odbijač, prag, tesnila, ipd.): po shemi oz. določitvi arhitekta
- dodatna oprema:</t>
    </r>
  </si>
  <si>
    <r>
      <t xml:space="preserve">Vrata: drsna, dim. 135/280cm (SM 125/275cm) - ozn. po načrtu </t>
    </r>
    <r>
      <rPr>
        <b/>
        <sz val="9"/>
        <color theme="1"/>
        <rFont val="Calibri"/>
        <family val="2"/>
        <charset val="238"/>
        <scheme val="minor"/>
      </rPr>
      <t>VKD-01</t>
    </r>
    <r>
      <rPr>
        <sz val="9"/>
        <color theme="1"/>
        <rFont val="Calibri"/>
        <family val="2"/>
        <charset val="238"/>
        <scheme val="minor"/>
      </rPr>
      <t xml:space="preserve"> (zunanja, javne sanitarije)
- okvir: sistemski profil, zgornji okvir poravnan z lamelami
- vratno krilo: alu krilo, brušena alu pločevina
- nasadila: -
- ključavnica: -
- oprema vrat (kljuke, odbijač, prag, tesnila, ipd.): po shemi oz. določitvi arhitekta
- dodatna oprema: sisetmsko zaustavljanje in zaklepanje vrat</t>
    </r>
  </si>
  <si>
    <r>
      <t xml:space="preserve">Vrata: enokrilna, dim. 115/223cm (SM 85x222,5cm) - ozn. po načrtu </t>
    </r>
    <r>
      <rPr>
        <b/>
        <sz val="9"/>
        <color theme="1"/>
        <rFont val="Calibri"/>
        <family val="2"/>
        <charset val="238"/>
        <scheme val="minor"/>
      </rPr>
      <t>VA-01</t>
    </r>
    <r>
      <rPr>
        <sz val="9"/>
        <color theme="1"/>
        <rFont val="Calibri"/>
        <family val="2"/>
        <charset val="238"/>
        <scheme val="minor"/>
      </rPr>
      <t xml:space="preserve">
- okvir: aluminij; prašnobarvano po RAL (v izgledu alu fasade)
- vratno krilo: aluminij; prašnobarvano po RAL (v izgledu alu fasade)
- nasadila: skrita nasadila; 2x na krilo
- ključavnica: cilindrična
- samozapiralo: DA
- oprema vrat (kljuke, odbijač, prag, tesnila, ipd.): po shemi oz. določitvi arhitekta
- zahteve: toplotna preh.:1,6W/m2K; zvočna izolativnost: 32dB
- dodatna oprema: kontrola pristopa</t>
    </r>
  </si>
  <si>
    <t>* zunanja Alu vrata ("pisarna Prometnik")
* pri ponudbi in izvedbi obvezno glej sheme iz načrta ARH;</t>
  </si>
  <si>
    <r>
      <t xml:space="preserve">Vrata: enokrilna, dim. 110/250cm (SM 100/245cm) - ozn. po načrtu </t>
    </r>
    <r>
      <rPr>
        <b/>
        <sz val="9"/>
        <color theme="1"/>
        <rFont val="Calibri"/>
        <family val="2"/>
        <charset val="238"/>
        <scheme val="minor"/>
      </rPr>
      <t>VS-01</t>
    </r>
    <r>
      <rPr>
        <sz val="9"/>
        <color theme="1"/>
        <rFont val="Calibri"/>
        <family val="2"/>
        <charset val="238"/>
        <scheme val="minor"/>
      </rPr>
      <t xml:space="preserve">
- okvir: brušen aluminij
- vratno krilo: steklo in obloga iz brušenega aluminija v višini prodajnega pulta
- nasadila: /
- ključavnica: kontrola pristopa
- samozapiralo: /
- oprema vrat (kljuke, odbijač, prag, tesnila, ipd.): po shemi oz. določitvi arhitekta
- dodatna oprema: kontrola pristopa</t>
    </r>
  </si>
  <si>
    <t xml:space="preserve">* notranja steklena vrata v Alu okvirju;
* pri ponudbi in izvedbi obvezno glej sheme iz načrta ARH;
</t>
  </si>
  <si>
    <r>
      <t xml:space="preserve">Vrata: enokrilna, dim. 100/225cm (SM 90/220cm) - ozn. po načrtu </t>
    </r>
    <r>
      <rPr>
        <b/>
        <sz val="9"/>
        <color theme="1"/>
        <rFont val="Calibri"/>
        <family val="2"/>
        <charset val="238"/>
        <scheme val="minor"/>
      </rPr>
      <t>VS-02</t>
    </r>
    <r>
      <rPr>
        <sz val="9"/>
        <color theme="1"/>
        <rFont val="Calibri"/>
        <family val="2"/>
        <charset val="238"/>
        <scheme val="minor"/>
      </rPr>
      <t xml:space="preserve">
- okvir: konstrukcijski profil iz eloksiranega ekstrudiranega aluminija
- vratno krilo: steklo
- nasadila: /
- ključavnica: kontrola pristopa
- samozapiralo: /
- oprema vrat (kljuke, odbijač, prag, tesnila, ipd.): po shemi oz. določitvi arhitekta
- dodatna oprema: kontrola pristopa</t>
    </r>
  </si>
  <si>
    <t xml:space="preserve">* notranja steklena vrata v Alu okvirju; sistem pregradnih sten Fantoni
* pri ponudbi in izvedbi obvezno glej sheme iz načrta ARH;
</t>
  </si>
  <si>
    <r>
      <t xml:space="preserve">Vrata: enokrilna, dim. 110/285cm (SM 90/275cm) - ozn. po načrtu </t>
    </r>
    <r>
      <rPr>
        <b/>
        <sz val="9"/>
        <color theme="1"/>
        <rFont val="Calibri"/>
        <family val="2"/>
        <charset val="238"/>
        <scheme val="minor"/>
      </rPr>
      <t>VS-03</t>
    </r>
    <r>
      <rPr>
        <sz val="9"/>
        <color theme="1"/>
        <rFont val="Calibri"/>
        <family val="2"/>
        <charset val="238"/>
        <scheme val="minor"/>
      </rPr>
      <t xml:space="preserve">
- okvir: konstrukcijski profil iz eloksiranega ekstrudiranega aluminija
- vratno krilo: steklo
- nasadila: /
- ključavnica: kontrola pristopa
- samozapiralo: /
- oprema vrat (kljuke, odbijač, prag, tesnila, ipd.): po shemi oz. določitvi arhitekta
- dodatna oprema: kontrola pristopa</t>
    </r>
  </si>
  <si>
    <r>
      <t xml:space="preserve">Vrata: enokrilna, dim. 100/225cm (SM 90/220cm) - ozn. po načrtu </t>
    </r>
    <r>
      <rPr>
        <b/>
        <sz val="9"/>
        <color theme="1"/>
        <rFont val="Calibri"/>
        <family val="2"/>
        <charset val="238"/>
        <scheme val="minor"/>
      </rPr>
      <t>VS-04</t>
    </r>
    <r>
      <rPr>
        <sz val="9"/>
        <color theme="1"/>
        <rFont val="Calibri"/>
        <family val="2"/>
        <charset val="238"/>
        <scheme val="minor"/>
      </rPr>
      <t xml:space="preserve">
- okvir: konstrukcijski profil iz eloksiranega ekstrudiranega aluminija
- vratno krilo: steklo
- nasadila: /
- ključavnica: kontrola pristopa
- samozapiralo: /
- oprema vrat (kljuke, odbijač, prag, tesnila, ipd.): po shemi oz. določitvi arhitekta
- dodatna oprema: kontrola pristopa</t>
    </r>
  </si>
  <si>
    <r>
      <t xml:space="preserve">Vrata: enokrilna, dim. 140,8/286,8cm (SM 130,8/266,8cm) - ozn. po načrtu </t>
    </r>
    <r>
      <rPr>
        <b/>
        <sz val="9"/>
        <color theme="1"/>
        <rFont val="Calibri"/>
        <family val="2"/>
        <charset val="238"/>
        <scheme val="minor"/>
      </rPr>
      <t>VS-05</t>
    </r>
    <r>
      <rPr>
        <sz val="9"/>
        <color theme="1"/>
        <rFont val="Calibri"/>
        <family val="2"/>
        <charset val="238"/>
        <scheme val="minor"/>
      </rPr>
      <t xml:space="preserve">
- okvir: brušen aluminij
- vratno krilo: emajlirano steklo
- kljuka: podolgovat ročaj
- ključavnica: cilindrična
- samozapiralo: /
- oprema vrat (kljuke, odbijač, prag, tesnila, ipd.): po shemi oz. določitvi arhitekta
- dodatna oprema: /</t>
    </r>
  </si>
  <si>
    <t xml:space="preserve">* zunanja steklena vrata v Alu okvirju;
* pri ponudbi in izvedbi obvezno glej sheme iz načrta ARH;
</t>
  </si>
  <si>
    <r>
      <t xml:space="preserve">Vrata: enokrilna, dim. 143,3/286,8cm (SM 133,3/266,8cm) - ozn. po načrtu </t>
    </r>
    <r>
      <rPr>
        <b/>
        <sz val="9"/>
        <color theme="1"/>
        <rFont val="Calibri"/>
        <family val="2"/>
        <charset val="238"/>
        <scheme val="minor"/>
      </rPr>
      <t>VS-06</t>
    </r>
    <r>
      <rPr>
        <sz val="9"/>
        <color theme="1"/>
        <rFont val="Calibri"/>
        <family val="2"/>
        <charset val="238"/>
        <scheme val="minor"/>
      </rPr>
      <t xml:space="preserve">
- okvir: brušen aluminij
- vratno krilo: emajlirano steklo
- kljuka: podolgovat ročaj
- ključavnica: cilindrična
- samozapiralo: /
- oprema vrat (kljuke, odbijač, prag, tesnila, ipd.): po shemi oz. določitvi arhitekta
- dodatna oprema: /</t>
    </r>
  </si>
  <si>
    <r>
      <t xml:space="preserve">Vrata: klasična lesena enokrilna, dim. 82/226cm (SM 70/220cm) - ozn. po načrtu </t>
    </r>
    <r>
      <rPr>
        <b/>
        <sz val="9"/>
        <color theme="1"/>
        <rFont val="Calibri"/>
        <family val="2"/>
        <charset val="238"/>
        <scheme val="minor"/>
      </rPr>
      <t>VL-01</t>
    </r>
    <r>
      <rPr>
        <sz val="9"/>
        <color theme="1"/>
        <rFont val="Calibri"/>
        <family val="2"/>
        <charset val="238"/>
        <scheme val="minor"/>
      </rPr>
      <t xml:space="preserve">
- okvir: lesen, v širini stene, poravnan z ravnino stene, barvan, barva po izboru projektanta
- vratno krilo: leseno, gladko krilo, polnjeno z iverokalom in vlepljenim alupanom z masivnimi robovi
- nasadila: skrita nasadila; 3D nastavljiva
- ključavnica: cilindrična
- samozapiralo:-
- oprema vrat (kljuke, odbijač, prag, tesnila, ipd.): po shemi oz. določitvi arhitekta
- opombe: vrata so spodrezana 1.2cm</t>
    </r>
  </si>
  <si>
    <t>* notranja lesena vrata;
* pri ponudbi in izvedbi obvezno glej sheme iz načrta ARH;</t>
  </si>
  <si>
    <t>Vrata: klasična lesena enokrilna, dim. 92/226cm (SM 80/220cm) - ozn. po načrtu VL-02
- okvir: lesen, v širini stene, poravnan z ravnino stene, barvan, barva po izboru projektanta
- vratno krilo: leseno, gladko krilo, polnjeno z iverokalom in vlepljenim alupanom z masivnimi robovi
- nasadila: skrita nasadila; 3D nastavljiva
- ključavnica: cilindrična
- samozapiralo:-
- oprema vrat (kljuke, odbijač, prag, tesnila, ipd.): po shemi oz. določitvi arhitekta
- opombe: vrata so spodrezana 1.2cm</t>
  </si>
  <si>
    <r>
      <t xml:space="preserve">Vrata: klasična lesena enokrilna, dim. 102/226cm (SM 90/220cm) - ozn. po načrtu </t>
    </r>
    <r>
      <rPr>
        <b/>
        <sz val="9"/>
        <color theme="1"/>
        <rFont val="Calibri"/>
        <family val="2"/>
        <charset val="238"/>
        <scheme val="minor"/>
      </rPr>
      <t>VL-03</t>
    </r>
    <r>
      <rPr>
        <sz val="9"/>
        <color theme="1"/>
        <rFont val="Calibri"/>
        <family val="2"/>
        <charset val="238"/>
        <scheme val="minor"/>
      </rPr>
      <t xml:space="preserve">
- okvir: lesen, v širini stene, poravnan z ravnino stene, barvan, barva po izboru projektanta
- vratno krilo: leseno, gladko krilo, polnjeno z iverokalom in vlepljenim alupanom z masivnimi robovi
- nasadila: skrita nasadila; 3D nastavljiva
- ključavnica: cilindrična
- samozapiralo:-
- oprema vrat (kljuke, odbijač, prag, tesnila, ipd.): po shemi oz. določitvi arhitekta
- opombe:/</t>
    </r>
  </si>
  <si>
    <r>
      <t xml:space="preserve">Vrata: klasična lesena enokrilna, dim. 102/226cm (SM 90/220cm) - ozn. po načrtu </t>
    </r>
    <r>
      <rPr>
        <b/>
        <sz val="9"/>
        <color theme="1"/>
        <rFont val="Calibri"/>
        <family val="2"/>
        <charset val="238"/>
        <scheme val="minor"/>
      </rPr>
      <t>VL-04</t>
    </r>
    <r>
      <rPr>
        <sz val="9"/>
        <color theme="1"/>
        <rFont val="Calibri"/>
        <family val="2"/>
        <charset val="238"/>
        <scheme val="minor"/>
      </rPr>
      <t xml:space="preserve">
- okvir: lesen, v širini stene, poravnan z ravnino stene, barvan, barva po izboru projektanta
- vratno krilo: leseno, gladko krilo, polnjeno z iverokalom in vlepljenim alupanom z masivnimi robovi
- nasadila: skrita nasadila; 3D nastavljiva
- ključavnica: cilindrična
- samozapiralo:-
- oprema vrat (kljuke, odbijač, prag, tesnila, ipd.): po shemi oz. določitvi arhitekta
- opombe: vrata so spodrezana 1.2cm</t>
    </r>
  </si>
  <si>
    <r>
      <t xml:space="preserve">Vrata: klasična lesena enokrilna, dim. 102/226cm (SM 90/220cm) - ozn. po načrtu </t>
    </r>
    <r>
      <rPr>
        <b/>
        <sz val="9"/>
        <color theme="1"/>
        <rFont val="Calibri"/>
        <family val="2"/>
        <charset val="238"/>
        <scheme val="minor"/>
      </rPr>
      <t>VL-05</t>
    </r>
    <r>
      <rPr>
        <sz val="9"/>
        <color theme="1"/>
        <rFont val="Calibri"/>
        <family val="2"/>
        <charset val="238"/>
        <scheme val="minor"/>
      </rPr>
      <t xml:space="preserve">
- okvir: lesen, v širini stene, poravnan z ravnino stene, barvan, barva po izboru projektanta
- vratno krilo: leseno, gladko krilo, polnjeno z iverokalom in vlepljenim alupanom z masivnimi robovi
- nasadila: skrita nasadila; 3D nastavljiva
- ključavnica: cilindrična
- samozapiralo:-
- oprema vrat (kljuke, odbijač, prag, tesnila, ipd.): po shemi oz. določitvi arhitekta
- opombe: vrata so spodrezana 2.5cm</t>
    </r>
  </si>
  <si>
    <r>
      <t xml:space="preserve">Vrata: klasična lesena enokrilna, dim. 102/226cm (SM 90/220cm) - ozn. po načrtu </t>
    </r>
    <r>
      <rPr>
        <b/>
        <sz val="9"/>
        <color theme="1"/>
        <rFont val="Calibri"/>
        <family val="2"/>
        <charset val="238"/>
        <scheme val="minor"/>
      </rPr>
      <t>VL-06</t>
    </r>
    <r>
      <rPr>
        <sz val="9"/>
        <color theme="1"/>
        <rFont val="Calibri"/>
        <family val="2"/>
        <charset val="238"/>
        <scheme val="minor"/>
      </rPr>
      <t xml:space="preserve">
- okvir: lesen, v širini stene, poravnan z ravnino stene, barvan, barva po izboru projektanta
- vratno krilo: leseno, gladko krilo, polnjeno z iverokalom in vlepljenim alupanom z masivnimi robovi
- nasadila: skrita nasadila; 3D nastavljiva
- ključavnica: cilindrična
- samozapiralo:-
- oprema vrat (kljuke, odbijač, prag, tesnila, ipd.): po shemi oz. določitvi arhitekta
- opombe: rešetka 400x150mm</t>
    </r>
  </si>
  <si>
    <r>
      <t xml:space="preserve">Vrata: klasična lesena enokrilna, dim. 110/220cm (SM 90/210cm) - ozn. po načrtu </t>
    </r>
    <r>
      <rPr>
        <b/>
        <sz val="9"/>
        <color theme="1"/>
        <rFont val="Calibri"/>
        <family val="2"/>
        <charset val="238"/>
        <scheme val="minor"/>
      </rPr>
      <t>VLD-01</t>
    </r>
    <r>
      <rPr>
        <sz val="9"/>
        <color theme="1"/>
        <rFont val="Calibri"/>
        <family val="2"/>
        <charset val="238"/>
        <scheme val="minor"/>
      </rPr>
      <t xml:space="preserve">
- okvir: sistemski profili, zgornji okvir poravnan z lamelami; brušen aluminij
- vratno krilo: leseno drsno krilo
- nasadila: -
- ključavnica: sistemsko zaklepanje in zaustavljanje vrat
- samozapiralo:-
- oprema vrat (kljuke, odbijač, prag, tesnila, ipd.): po shemi oz. določitvi arhitekta
- zahteve: 
- dodatna oprema: </t>
    </r>
  </si>
  <si>
    <r>
      <t xml:space="preserve">Vrata: polna kovinska požarna vrata, enokrilna, dim. 103/226cm (SM 90/220cm) - ozn. po načrtu </t>
    </r>
    <r>
      <rPr>
        <b/>
        <sz val="9"/>
        <color theme="1"/>
        <rFont val="Calibri"/>
        <family val="2"/>
        <charset val="238"/>
        <scheme val="minor"/>
      </rPr>
      <t>VP-01</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EI30-C3/EN179; zvočna izolativnost: 
- dodatna oprema: Kontrola pristopa;</t>
    </r>
  </si>
  <si>
    <t>* notranja kovinska požarna vrata; v kletnih prostorih (Prostor za gasilce, VLD prostor, vrata v hodnik)
* pri ponudbi in izvedbi obvezno glej sheme iz načrta ARH;</t>
  </si>
  <si>
    <r>
      <t xml:space="preserve">Vrata: polna kovinska požarna vrata, dvokrilna (asimetrična z glavnim krilom), dim. 142/228cm (SM 120/220cm) - ozn. po načrtu </t>
    </r>
    <r>
      <rPr>
        <b/>
        <sz val="9"/>
        <color theme="1"/>
        <rFont val="Calibri"/>
        <family val="2"/>
        <charset val="238"/>
        <scheme val="minor"/>
      </rPr>
      <t>VP-02</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EI30-C5/EN179; zvočna izolativnost: 
- dodatna oprema: Kontrola pristopa;</t>
    </r>
  </si>
  <si>
    <t>* notranja kovinska požarna vrata;
* pri ponudbi in izvedbi obvezno glej sheme iz načrta ARH;</t>
  </si>
  <si>
    <r>
      <t xml:space="preserve">Vrata: polna kovinska požarna vrata, dvokrilna (asimetrična z glavnim krilom), dim. 142/228cm (SM 120/220cm) - ozn. po načrtu </t>
    </r>
    <r>
      <rPr>
        <b/>
        <sz val="9"/>
        <color theme="1"/>
        <rFont val="Calibri"/>
        <family val="2"/>
        <charset val="238"/>
        <scheme val="minor"/>
      </rPr>
      <t>VP-03</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EI60-C5/EN179; zvočna izolativnost: 
- dodatna oprema: Kontrola pristopa;</t>
    </r>
  </si>
  <si>
    <r>
      <t xml:space="preserve">Vrata: polna kovinska požarna vrata, dvokrilna (simetrična z glavnim krilom), dim. 170/215cm (SM 160/210cm) - ozn. po načrtu </t>
    </r>
    <r>
      <rPr>
        <b/>
        <sz val="9"/>
        <color theme="1"/>
        <rFont val="Calibri"/>
        <family val="2"/>
        <charset val="238"/>
        <scheme val="minor"/>
      </rPr>
      <t>VP-04</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EI30-C5; zvočna izolativnost: 
- dodatna oprema: kontrola pristopa;</t>
    </r>
  </si>
  <si>
    <t>* notranja kovinska požarna vrata - v kletnih prostorih (zaklonišče);
* pri ponudbi in izvedbi obvezno glej sheme iz načrta ARH;</t>
  </si>
  <si>
    <r>
      <t xml:space="preserve">Vrata: polna kovinska požarna vrata, enokrilna, dim. 112/228cm (SM 90/220cm) - ozn. po načrtu </t>
    </r>
    <r>
      <rPr>
        <b/>
        <sz val="9"/>
        <color theme="1"/>
        <rFont val="Calibri"/>
        <family val="2"/>
        <charset val="238"/>
        <scheme val="minor"/>
      </rPr>
      <t>VP-05</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EI60-C5/EN179; zvočna izolativnost: 
- dodatna oprema: Kontrola pristopa;</t>
    </r>
  </si>
  <si>
    <r>
      <t xml:space="preserve">Vrata: polna kovinska požarna vrata, enokrilna, dim. 112/228cm (SM 90/220cm) - ozn. po načrtu </t>
    </r>
    <r>
      <rPr>
        <b/>
        <sz val="9"/>
        <color theme="1"/>
        <rFont val="Calibri"/>
        <family val="2"/>
        <charset val="238"/>
        <scheme val="minor"/>
      </rPr>
      <t>VP-06</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EI30-C5/EN179; zvočna izolativnost: 
- dodatna oprema: Kontrola pristopa;</t>
    </r>
  </si>
  <si>
    <r>
      <t xml:space="preserve">Vrata: polna kovinska požarna vrata, dvokrilna (simetrična z glavnim krilom), dim. 186/223cm (SM 180/220cm) - ozn. po načrtu </t>
    </r>
    <r>
      <rPr>
        <b/>
        <sz val="9"/>
        <color theme="1"/>
        <rFont val="Calibri"/>
        <family val="2"/>
        <charset val="238"/>
        <scheme val="minor"/>
      </rPr>
      <t>VP-07</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EI60-C5/EN179; zvočna izolativnost: 
- dodatna oprema: Kontrola pristopa;</t>
    </r>
  </si>
  <si>
    <t>* notranja kovinska požarna vrata - v kletnih prostorih (Vrata transformatorja);
* pri ponudbi in izvedbi obvezno glej sheme iz načrta ARH;</t>
  </si>
  <si>
    <r>
      <t xml:space="preserve">Vrata: polna kovinska požarna vrata, enokrilna, dim. 103/226cm (SM 90/220cm) - ozn. po načrtu </t>
    </r>
    <r>
      <rPr>
        <b/>
        <sz val="9"/>
        <color theme="1"/>
        <rFont val="Calibri"/>
        <family val="2"/>
        <charset val="238"/>
        <scheme val="minor"/>
      </rPr>
      <t>VP-08</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EI30-C5/EN179; zvočna izolativnost: 
- dodatna oprema: Kontrola pristopa;</t>
    </r>
  </si>
  <si>
    <t>* notranja kovinska požarna vrata; v kletnih prostorih (Vrata v hodnik)
* pri ponudbi in izvedbi obvezno glej sheme iz načrta ARH;</t>
  </si>
  <si>
    <r>
      <t xml:space="preserve">Vrata: polna kovinska požarna vrata, enokrilna, dim. 103/220cm (SM 90/220cm) - ozn. po načrtu </t>
    </r>
    <r>
      <rPr>
        <b/>
        <sz val="9"/>
        <color theme="1"/>
        <rFont val="Calibri"/>
        <family val="2"/>
        <charset val="238"/>
        <scheme val="minor"/>
      </rPr>
      <t>VP-09</t>
    </r>
    <r>
      <rPr>
        <sz val="9"/>
        <color theme="1"/>
        <rFont val="Calibri"/>
        <family val="2"/>
        <charset val="238"/>
        <scheme val="minor"/>
      </rPr>
      <t xml:space="preserve">
- okvir: jeklo, požarno varno; prašnobarvano po RAL (po izbiri arhitekta)
- vratno krilo: jeklo, s polnilom, požarno varno; prašnobarvano po RAL (po izbiri arhitekta)
- nasadila: skrita nasadila; 3D nastavljiva
- ključavnica: cilindrična, sistemski ključ
- samozapiralo: DA
- oprema vrat (kljuke, odbijač, prag, tesnila, ipd.): po shemi oz. določitvi arhitekta
- zahteve: požarna odpornost: EI60-C3/EN179; zvočna izolativnost: 
- dodatna oprema: Kontrola pristopa;</t>
    </r>
  </si>
  <si>
    <t>* notranja kovinska požarna vrata; v kletnih prostorih (Vrata iz SN+NN prostora v hodnik)
* pri ponudbi in izvedbi obvezno glej sheme iz načrta ARH;</t>
  </si>
  <si>
    <r>
      <t xml:space="preserve">Vrata: steklena požarna vrata, enokrilna, dim. 112/228cm (SM 90/220cm) - ozn. po načrtu </t>
    </r>
    <r>
      <rPr>
        <b/>
        <sz val="9"/>
        <color theme="1"/>
        <rFont val="Calibri"/>
        <family val="2"/>
        <charset val="238"/>
        <scheme val="minor"/>
      </rPr>
      <t>VPS-01</t>
    </r>
    <r>
      <rPr>
        <sz val="9"/>
        <color theme="1"/>
        <rFont val="Calibri"/>
        <family val="2"/>
        <charset val="238"/>
        <scheme val="minor"/>
      </rPr>
      <t xml:space="preserve">
- okvir: Podboj iz tipskih jeklenih profilov, npr. Jansen EI30-C5, debeline 60 mm. Rob podboja poravnan z linijo stene. Prašno barvano, NCS barva po izboru arhitekta. Tesnenje podboj/stena je požarne in dimotesne izvedbe po zahtevi.
- vratno krilo:Vratno krilo iz tipskih jeklenih profilov, npr. Jansen EI 30 C, debeline 60 mm. Prašno barvano, NCS barva po izboru arhitekta. Zapiralna tehnika pripire, enostavni zgib. Vsa tesnila so požarne in dimotesne izvedbe po zahtevi.
Zasteklitev krila s protipožarnim steklom EI60, npr. Pyrostop 30-1 (d=15 mm).
- nasadila: Okovje, panti, potisna kljuka EN 179 in rozete iz satiniranega nerjavečega jekla. Vratni potisni ročaj npr. FSB, model 1160 ali podobno. Okovje je požarne in dimotesne izvedbe po zahtevi. 
- ključavnica: cilindrična, sistemski ključ
- samozapiralo: DA. Samozapiralo npr. DORMA TS 93 B ali podobno.
- oprema vrat (kljuke, odbijač, prag, tesnila, ipd.): po shemi oz. določitvi arhitekta
- zahteve: požarna odpornost: EI30C5; zvočna izolativnost: 
- dodatna oprema: Kontrola pristopa;</t>
    </r>
  </si>
  <si>
    <t>* notranja steklena požarna vrata;
* podrobnejši izgled in delitev elementov glej shemo in detajle v načrtu ARH !;</t>
  </si>
  <si>
    <r>
      <t xml:space="preserve">Vrata: steklena požarna vrata, dvokrilna (asimetrična z glavnim krilom), dim. 142/228cm (SM 120/220cm) - ozn. po načrtu </t>
    </r>
    <r>
      <rPr>
        <b/>
        <sz val="9"/>
        <color theme="1"/>
        <rFont val="Calibri"/>
        <family val="2"/>
        <charset val="238"/>
        <scheme val="minor"/>
      </rPr>
      <t>VPS-02</t>
    </r>
    <r>
      <rPr>
        <sz val="9"/>
        <color theme="1"/>
        <rFont val="Calibri"/>
        <family val="2"/>
        <charset val="238"/>
        <scheme val="minor"/>
      </rPr>
      <t xml:space="preserve">
- okvir: Podboj iz tipskih jeklenih profilov, npr. Jansen EI30-C5, debeline 60 mm. Rob podboja poravnan z linijo stene. Prašno barvano, NCS barva po izboru arhitekta. Tesnenje podboj/stena je požarne in dimotesne izvedbe po zahtevi.
- vratno krilo:Vratno krilo iz tipskih jeklenih profilov, npr. Jansen EI 30 C, debeline 60 mm. Prašno barvano, NCS barva po izboru arhitekta. Zapiralna tehnika pripire, enostavni zgib. Vsa tesnila so požarne in dimotesne izvedbe po zahtevi.
Zasteklitev krila s protipožarnim steklom EI60, npr. Pyrostop 30-1 (d=15 mm).
- nasadila: Okovje, panti, potisna kljuka EN 179 in rozete iz satiniranega nerjavečega jekla. Vratni potisni ročaj npr. FSB, model 1160 ali podobno. Okovje je požarne in dimotesne izvedbe po zahtevi. 
- ključavnica: cilindrična, sistemski ključ
- samozapiralo: DA. Samozapiralo npr. DORMA TS 93 B ali podobno.
- oprema vrat (kljuke, odbijač, prag, tesnila, ipd.): po shemi oz. določitvi arhitekta
- zahteve: požarna odpornost: EI30C5; zvočna izolativnost: 
- dodatna oprema: Kontrola pristopa;</t>
    </r>
  </si>
  <si>
    <r>
      <t xml:space="preserve">Vrata: rolo vrata, dim. 610/314cm - ozn. po načrtu </t>
    </r>
    <r>
      <rPr>
        <b/>
        <sz val="9"/>
        <color theme="1"/>
        <rFont val="Calibri"/>
        <family val="2"/>
        <charset val="238"/>
        <scheme val="minor"/>
      </rPr>
      <t>VR-01</t>
    </r>
    <r>
      <rPr>
        <sz val="9"/>
        <color theme="1"/>
        <rFont val="Calibri"/>
        <family val="2"/>
        <charset val="238"/>
        <scheme val="minor"/>
      </rPr>
      <t xml:space="preserve">
kot npr. Hormann ShopRoller SR65-R; iz eloksiranega aluminija, perforirana</t>
    </r>
  </si>
  <si>
    <t>* zunanja rolo vrata;
* podrobnejši izgled in delitev elementov glej shemo in detajle v načrtu ARH !;</t>
  </si>
  <si>
    <r>
      <t xml:space="preserve">Vrata: rolo vrata, dim. 703/320cm (SM 120/220cm) - ozn. po načrtu </t>
    </r>
    <r>
      <rPr>
        <b/>
        <sz val="9"/>
        <color theme="1"/>
        <rFont val="Calibri"/>
        <family val="2"/>
        <charset val="238"/>
        <scheme val="minor"/>
      </rPr>
      <t>VR-02</t>
    </r>
    <r>
      <rPr>
        <sz val="9"/>
        <color theme="1"/>
        <rFont val="Calibri"/>
        <family val="2"/>
        <charset val="238"/>
        <scheme val="minor"/>
      </rPr>
      <t xml:space="preserve">
kot npr. Hormann ShopRoller SR65-R; iz eloksiranega aluminija, perforirana</t>
    </r>
  </si>
  <si>
    <r>
      <t xml:space="preserve">Okno: enokrilno zastekleno okno v Alu okvirju, dim. 100x120cm - ozn. po načrtu </t>
    </r>
    <r>
      <rPr>
        <b/>
        <sz val="9"/>
        <color theme="1"/>
        <rFont val="Calibri"/>
        <family val="2"/>
        <charset val="238"/>
        <scheme val="minor"/>
      </rPr>
      <t>Op-01</t>
    </r>
    <r>
      <rPr>
        <sz val="9"/>
        <color theme="1"/>
        <rFont val="Calibri"/>
        <family val="2"/>
        <charset val="238"/>
        <scheme val="minor"/>
      </rPr>
      <t xml:space="preserve">
- odpiranje: kobinirano (notr.kljuka); okvir: Alu, prašno barvan v RAL tonu po izboru projektanta;
- fizikalne zahteve: U= 1,6 W/m2K; R´w= 32 dB;
- ostale zahteve: Prepustnost zraka na pripirah - razred 2 (SIST EN 12207); Vodotesnost - razred 4A (SIST EN 12208); Odpornost na obrementive z vetrom - razred 3C (SIST EN 12210); Protivlomni razred - razred RC2 (EN 1630);
- dodatna oprema: notranje žaluzije (ročno upravljanje);</t>
    </r>
  </si>
  <si>
    <t>* okno v obj. "Prometnik";</t>
  </si>
  <si>
    <r>
      <t xml:space="preserve">Okno: enokrilno zastekleno okno v Alu okvirju, dim. 100x120cm - ozn. po načrtu </t>
    </r>
    <r>
      <rPr>
        <b/>
        <sz val="9"/>
        <color theme="1"/>
        <rFont val="Calibri"/>
        <family val="2"/>
        <charset val="238"/>
        <scheme val="minor"/>
      </rPr>
      <t>Op-02</t>
    </r>
    <r>
      <rPr>
        <sz val="9"/>
        <color theme="1"/>
        <rFont val="Calibri"/>
        <family val="2"/>
        <charset val="238"/>
        <scheme val="minor"/>
      </rPr>
      <t xml:space="preserve">
- odpiranje: brez-fiksno; okvir: Alu, prašno barvan v RAL tonu po izboru projektanta;
- fizikalne zahteve: U= 1,6 W/m2K; R´w= 32 dB;
- ostale zahteve: Prepustnost zraka na pripirah - razred 2 (SIST EN 12207); Vodotesnost - razred 4A (SIST EN 12208); Odpornost na obrementive z vetrom - razred 3C (SIST EN 12210); Protivlomni razred - razred RC2 (EN 1630);
- dodatna oprema: notranje žaluzije (ročno upravljanje);</t>
    </r>
  </si>
  <si>
    <t>Vrata: enokrilna, dim. 103/226cm (SM 90/220cm) - ozn. po načrtu VK-02.a
- okvir: jeklo; prašnobarvano po RAL (po izbiri arhitekta)
- vratno krilo: jeklo, s polnilom; prašnobarvano po RAL (po izbiri arhitekta)
- nasadila: skrita nasadila; 3D nastavljiva
- ključavnica: cilindrična
- oprema vrat (kljuke, odbijač, prag, tesnila, ipd.): po shemi oz. določitvi arhitekta
- dodatna oprema: Ročno pridržalo</t>
  </si>
  <si>
    <t>* notranja kovinska vrata; Vrata na stopnišče
* pri ponudbi in izvedbi obvezno glej sheme iz načrta ARH;</t>
  </si>
  <si>
    <t>Keramičarska dela</t>
  </si>
  <si>
    <t xml:space="preserve">Dobava keramičnih oz. gres ploščic I. kvalitete in oblaganje notranjih talnih površin v ˝mokrih prostorih˝ (po načrtu oz. dogovoru z naročnikom ali arhitektom), vključno s predhodno pripravo površine, fugiranjem ter vsemi zaključki.
- ploščice se lepijo na površino z ustreznim lepilom (flexibilno lepilo po celi površini ploščic) in predhodno pripravo talnih površin (po sistemskih zahtevah proizvajalca lepila);
- stičenje stikov z vodotesno, visokokvalitetno fugirno maso na osnovi cementa (odpornost na čiščenje z močnimi čistili);
- v ceni po enoti upoštevati tudi izvedbo zaključkov na stiku tlaka z vertikalnimi površinami (kitanje stikov z ustrezno tesnilno maso);
- nizkostenske obrobe kot zaključki tlaka so prikazani v ločenih postavkah;
* podrobnejše zahteve za talne ploščice in način polaganja, glej tudi opis v shemah posameznih prostorov - tlaki!;
* tip in format ploščic po izboru projektanta – glej sheme. Način polaganja keramike – glej sheme notranjih sten in tlakov. 
* op.: v postavki so prikazane neto količine talne obloge, zato je potrebno v ceni dobave vračunati tudi potreben kalo ploščic);
</t>
  </si>
  <si>
    <t xml:space="preserve">tlak iz talnih keramičnih ploščic, tip in format po izboru projektanta – glej shemo tlakov, z odpornostjo na zdrs (R11), primerne za javne sanitarne prostore, z ustrezno kemično odpornostjo tako ploščic kot fugirne mase, polaganje po vzorcu polaganja/načrtu
* ploščice lepljenje na cementni estrih s talnim ogrevanjem;
</t>
  </si>
  <si>
    <t>* tlak nadhoda z ozn. TN-03a (sanitarije);</t>
  </si>
  <si>
    <t>nizkostenska obroba, h= do 10cm, iz rezanih talnih keramičnih ploščic, primerne za javne sanitarne prostore, z ustrezno kemično odpornostjo tako ploščic kot fugirne mase, polaganje po vzorcu polaganja/načrtu</t>
  </si>
  <si>
    <t>* zaključek tlaka z ozn. TN-03a ("cokel" v  sanitarijah)</t>
  </si>
  <si>
    <t xml:space="preserve">tlak iz talnih keramičnih ploščic, tip in format po izboru projektanta – glej shemo tlakov, z odpornostjo na zdrs (R11), primerne za javne sanitarne prostore, z ustrezno kemično odpornostjo tako ploščic kot fugirne mase, polaganje po vzorcu polaganja/načrtu
* ploščice lepljenje na sistemske plošče za suhi estrih s talnim ogrevanjem;
</t>
  </si>
  <si>
    <t>* tlak mezzanina z ozn. TN-03b (sanitarije);</t>
  </si>
  <si>
    <t xml:space="preserve">nizkostenska obroba, h= do 10cm, iz rezanih talnih keramičnih ploščic, primerne za javne sanitarne prostore, z ustrezno kemično odpornostjo tako ploščic kot fugirne mase, polaganje po vzorcu polaganja/načrtu
</t>
  </si>
  <si>
    <t>* zaključek tlaka z ozn. TN-03b ("cokel" v  sanitarijah)</t>
  </si>
  <si>
    <t xml:space="preserve">tlak iz talnih keramičnih ploščic, dim. 10x10cm, z odpornostjo na zdrs (R11), primerne za javne sanitarne prostore, z ustrezno kemično odpornostjo tako ploščic kot fugirne mase, polaganje po vzorcu polaganja/načrtu (ploščice v eni barvi)
</t>
  </si>
  <si>
    <t>* tlak z ozn. TN-04 v javnih sanitarijah (samočistilne sanitarije)</t>
  </si>
  <si>
    <t xml:space="preserve">nizkostenska obroba, h= do 10cm, iz rezanih talnih keramičnih ploščic, primerne za javne sanitarne prostore, z ustrezno kemično odpornostjo tako ploščic kot fugirne mase, polaganje po vzorcu polaganja/načrtu (ploščice v eni barvi) </t>
  </si>
  <si>
    <t>* zaključek tlaka z ozn. TN-04 - "cokel" v javnih sanitarijah (samočistilne sanitarije)</t>
  </si>
  <si>
    <t xml:space="preserve">tlak iz talnih keramičnih ploščic, dim. 10x15cm, z odpornostjo na zdrs (R11), primerne za javne sanitarne prostore, z ustrezno kemično odpornostjo tako ploščic kot fugirne mase, polaganje po vzorcu polaganja/načrtu (ploščice v eni barvi)
</t>
  </si>
  <si>
    <t>* tlak nadhoda z ozn. TN-02 v potniškem info. centru;</t>
  </si>
  <si>
    <t xml:space="preserve">nizkostenska obroba, h= do 10cm, iz rezanih talnih keramičnih ploščic, primerne za javne sanitarne prostore, z ustrezno kemično odpornostjo tako ploščic kot fugirne mase, polaganje po vzorcu polaganja/načrtu (ploščice v eni barvi) 
</t>
  </si>
  <si>
    <t>* zaključek tlaka z ozn. TN-02 - "cokel" v potniškem info. centru;</t>
  </si>
  <si>
    <t xml:space="preserve">Dobava materiala in sistemska izvedba fleksibilne vodotesne bariere, primerna za nanos na betonske in druge površine pod talno keramiko, vključno s pripravo površine in sistemskimi rešitvami za tesnenje stikov s steno, talnih reg ter tesnenju odtokov. Izvedba po navodilih izbranega proizvajalca HI sistema in proizvajalca lepila za lepljenje keramike.
- talno HI je zaključiti po vertikali na zidovih v višini min. 15 cm (v kolikor ni v detajlih zahtevano drugače), kar je potrebno zajeti v ceni talne HI (izmera po površini tlaka);
</t>
  </si>
  <si>
    <t>* izvedba po sistemu kot npr. Webertec 822 ali  enakovredno);
* v vseh "mokrih" prostorih - tlak z ozn. TN-03 in TN-06;</t>
  </si>
  <si>
    <t xml:space="preserve">Dobava keramičnih oz. gres ploščic I. kvalitete in oblaganje stenskih površin (po načrtu oz. dogovoru z arhitektom), vključno s predhodno pripravo površine, fugiranjem in vsemi zaključki.
- ploščice se lepijo na betonske in mavčno-kartonske površine z ustreznim lepilom (flexibilno lepilo po celi površini ploščic) ter predhodno pripravo stenskih površin (po sistemskih zahtevah proizvajalca lepila);
- stičenje stikov z vodotesno, visokokvalitetno fugirno maso na osnovi cementa (odpornost na čiščenje z močnimi čistili);
- v ceni po enoti upoštevati tudi izvedbo zaključkov na vogalnih stikih in zgornjih prostih robnih zaključkih;
* podrobnejše zahteve za stenske ploščice in način polaganja, glej tudi opis v shemah posameznih prostorov - stene!;
* op.: v postavki so prikazane neto količine talne obloge, zato je potrebno v ceni dobave vračunati tudi potreben kalo ploščic);
</t>
  </si>
  <si>
    <t xml:space="preserve">obloga sten iz keramičnih ploščic, dim. 10x10cm, primerne za javne sanitarne prostore, z ustrezno kemično odpornostjo tako ploščic kot fugirne mase, polaganje po vzorcu polaganja/načrtu (ploščice v eni barvi) </t>
  </si>
  <si>
    <t>* obloga sten v javnih sanitarijah;</t>
  </si>
  <si>
    <t>* obloga sten v službenih sanitarijah;</t>
  </si>
  <si>
    <t>Podopolagalska dela in finalne obdelave notranjih tlakov</t>
  </si>
  <si>
    <t xml:space="preserve">Zaključni sloj - ˝enomer˝ (podlaga DTP), vključno z obstenskim zaključkom:
- finalna dekorativna talna obloga iz kombinacije naravnega materiala (60%) in termo plastičnega polimera (40%) v ploščah dimenzije 50/50cm, debeline 2mm. Talna obloga je primerna za talno gretje, protizdrsna po EN 13893 – DS, negorljiva po EN 13501-1 Bfl-s1, antistatična po EN 1815, primerna za visoko obremenjene javne prostore, odporna na koleščke stolov po EN 425 in točkovna odpornost na odtis po EN 433. Talne plošče so 100% lepljene na podlago z ustreznim disperzijskim lepilom ojačenim z vlakni, brez varjenja spojev. Tla so predhodno izravnana z 1x nanosom izravnalne mase, debeline do 3mm.
Barva in vzorec talne obloge po izboru projektanta – glej shemo tlakov.
* plošče lepljenje na cementni estrih s talnim ogrevanjem;
</t>
  </si>
  <si>
    <t>* tlak nadhoda z ozn. TN-05a: 186,9m2;</t>
  </si>
  <si>
    <t xml:space="preserve">Zaključni sloj - ˝enomer˝ (podlaga DTP), vključno z obstenskim zaključkom:
- finalna dekorativna talna obloga iz kombinacije naravnega materiala (60%) in termo plastičnega polimera (40%) v ploščah dimenzije 50/50cm, debeline 2mm. Talna obloga je primerna za talno gretje, protizdrsna po EN 13893 – DS, negorljiva po EN 13501-1 Bfl-s1, antistatična po EN 1815, primerna za visoko obremenjene javne prostore, odporna na koleščke stolov po EN 425 in točkovna odpornost na odtis po EN 433. Talne plošče so 100% lepljene na podlago z ustreznim disperzijskim lepilom ojačenim z vlakni, brez varjenja spojev. Tla so predhodno izravnana z 1x nanosom izravnalne mase, debeline do 3mm.
Barva in vzorec talne obloge po izboru projektanta – glej shemo tlakov.
* plošče lepljenje na sistemske plošče za suhi estrih s talnim ogrevanjem;
</t>
  </si>
  <si>
    <t>* tlak v mezzaninu:
- ozn. TN-05b: 472,4m2 (kot npr. Kahrs 5712 Concrete ali enakovredno);
- ozn. TN-06: 260,1m2 (kot npr. Kahrs 5822 Dusty ali enakovredno);</t>
  </si>
  <si>
    <t xml:space="preserve">Dobava materiala in izvedba protidrsnega, večslojnega, samorazlivnega, epoksidnega tlaka okvirne debeline 3-5mm, vključno s pripravo površine. Tlak mora biti certificiran kot sistem, tlak v min. sestavi:
- temeljni premaz;
- obrabni sloj: 2K epoksidni nanos/premaz, vključno s posipom s kremenovim peskom granulacije;
- tesnilni sloj: 2K epoksidni nanos/premaz;
Pred izvedbo nanosov tlaka je potrebno zgotoviti mehansko pripravo betonske podlage z brušenjem do odprte strukture. Morebitno slabo sprijete plasti je potrebno v celoti odstraniti. Obdelava poškodb v podlagi, kot so vdrtine od udarcev, poroznost in vrzeli z namesko epoksidno malto proizvajalca in dodatkom kremenčevega peska. Pred izvedbo tlaka odstranimo vse prašne delce in slabo sprijeti material z vseh površin z industrijskim sesalnikom.
V ceni upoštevati vertikalni zaključek - premaz v višini 10-20cm in kitanje stika tlak-stena.
</t>
  </si>
  <si>
    <t>* kot npr. po sistemu Sikafloor  ali enakovrednem sistemu drugega proizvajalca;
* tlak v obj."pisarna prometnika" z ozn. TN-08: 13,3m2 (cokel 24,0m1);</t>
  </si>
  <si>
    <t xml:space="preserve">Talni protiprašni premaz, vključno s pripravo betonske površine
- dvokomponentni epoksi protiprašni premaz v vodni disperziji, nanos v dveh slojih (v barvi npr. siva po RAL, oz. po izboru projektanta), vključno z premazom ˝cokla˝ višine 10cm na obodnih zidovih kot zaključek tlaka
* talni premaz kot npr. HERPELIN 114 ali enakovredno;
</t>
  </si>
  <si>
    <t>* tlaki  v kletih prost.:
-tlak zaklonišč s predprostori z ozn. TN-10a (K1) in TN-10b (K2): 2x 547,5m2;
- tlak v teh.prost. z ozn. TN-10a (K1): 90,2m2;</t>
  </si>
  <si>
    <t xml:space="preserve">Talni protiprašni premaz, vključno s pripravo betonske površine - stopnišče
- dvokomponentni epoksi protiprašni premaz v vodni disperziji, nanos v dveh slojih (v barvi npr. siva po RAL, oz. po izboru projektanta), vključno z premazom ˝cokla˝ višine 10cm na obodnih zidovih kot zaključek tlaka
* talni premaz kot npr. HERPELIN 114 ali enakovredno;
</t>
  </si>
  <si>
    <t>* stopnišče v kletnih etažah K1 in K2 (stopnice in podesti);</t>
  </si>
  <si>
    <t xml:space="preserve">Finalna obloga tlaka iz antistatične gume, vključno s pripravo površine (podlaga - mineralne plošče dvig. poda)
- plošče dim.50cmx50cmx0,2cm, 100% lepljene na podlago z ustreznim disperzijskim lepilom ojačanim z vlakni, brez varjenja spojev. Tla so predhodno izravnana z 1x nanosom izravnalne mase do deb. 3mm. Stiki morajo biti toplotno obdelani
</t>
  </si>
  <si>
    <t>* tlak nadhoda z ozn. TN-07– prodaja vozovnic, materialno skladišče;</t>
  </si>
  <si>
    <t xml:space="preserve">Dvignjen tehnični pod:
- montažni sistemski dvignjeni tehnični pod (DTP) višine 30,0cm, sestavljen iz jeklene konstrukcije in ognjevarnih mineralnih talnih plošč, debeline 40mm. Na stiku DTP in stene se vgradi namenski zaprtocelični trak iz sintetičnega kavčuka. V podu sta izdelani dve revizijski odprtini velikosti 600 x 600mm za dostopanje do napeljave, ki poteka pod DTP. Nosilnost DTP min. 22 kN/m2, dopustna točkovna obremenitev: 3,2 kN. Dimenzija jeklenih cevi in profilov po navodilih izvajalca DTP.
- Ves kovinski material mora biti protikotozijsko zaščiten, izpolnjevati standard S355, vroče cinkanje se izvede po standardu EN ISO 1461. V postavki upoštevati izdelavo inštalacijskih odprtin (glej shemo dvignjenega poda!).
</t>
  </si>
  <si>
    <t xml:space="preserve">Finalni tlak iz betonskih barvanih tlakovcev - polaganje po vzorcu iz načrta (glej shemo tlakov), vključno z betonsko podlago:
- betonski barvni tlakovci dimenzije 10x10cm, debeline 6cm (trdnostni razred C35/45, odpornost proti prodoru vode PV III - največja globina prodora vode &lt; 2 cm po SIST EN 12390-8, pri starosti 28 dni, odpornost površine betona proti zmrzovanju/tajanju do 25 ciklov (OPZT S25), odpornost površine betona proti obrabi - stopnja odpornosti OO3. Druge zahteve: razred protizdrsnosti R11, impregnacija proti vpijanju vode in kemikalij, površinsko obdelavo ter barvo določi projektant. Tlakovci so iste oblike (predvidoma kvadratne v količinskem razmerju 1:1 in v štirih različnih barvah - vzorec polaganja). Tlakovci se polagajo na  polimeriziran beton, kasneje se fugira s fino kremenčevo mivko.
- sloj za klasično vgraditev tlaka: polimeriziran beton - zemeljsko vlažen, zmrzlinsko obstojen, dobavljen kot sistemska in namenska suha mešanica z dodajanjem vode, razred izpostavljenosti XF3 in XF4, tlačna trdnost razreda C30/37, kot npr. Mapestone TFB 60 ali enakovredno;
* tlakovci kot npr Emonika Kvadrat ali enakovredno;
</t>
  </si>
  <si>
    <t>* not.. tlak nadhoda ("miza") - v sestavi z ozn. TN-01;</t>
  </si>
  <si>
    <t xml:space="preserve">Opis in dim. elementa stopnice: L oblika, nastopne ploskve s čeli dim. b/h= 25,7/17,3cm, spreminjajočih dolžin od 1,40m do 1,65m, nastopna ploskev deb. 5,0cm;
Plošče nastopnih in čelnih ploskev iz cementno ivernih plošč, skupne debeline 44mm (2x22mm), razred gorljivosti A2-s1, d0.
Finalna dekorativna  obloga iz kombinacije naravnih mineralov (60%) in termo plastičnega polimera (40%), debeline 2mm. Talna obloga je primerna za talno gretje, protizdrsna po EN 13893 – DS, negorljiva po EN 13501-1 Cfl-s1, antistatična po EN 1815 primerna za visoko obremenjene javne prostore, odporna na koleščke stolov po EN 425 in točkovna odpornost na odtis po EN 433. (kot na primer Enomer:  Zero tiles ali podobno). Talne plošče so 100% lepljene na podlago z ustreznim disperzijskim lepilom ojačenim z vlakni, brez varjenja spojev. 
Barva in vzorec talne obloge po izboru projektanta – glej shemo tlakov.
</t>
  </si>
  <si>
    <t>* zaključni tlak nastopnih ploskev in podesta:
notranje stopnice med nadhodom in mezaninom</t>
  </si>
  <si>
    <t>Zunanji finalni tlaki</t>
  </si>
  <si>
    <t xml:space="preserve">Finalni tlak (pohodni) iz prefabriciranih betonskih plošč - polaganje po vzorcu iz načrta (glej shemo tlakov), vključno z betonsko podlago:
- betonske barvne plošče, dimenzije 30x100cm, debeline 6,5cm (trdnostni razred C35/45, odpornost proti prodoru vode PV III - največja globina prodora vode &lt; 2 cm po SIST EN 12390-8, pri starosti 28 dni, odpornost površine betona proti zmrzovanju/tajanju do 25 ciklov (OPZT S25), odpornost površine betona proti obrabi - stopnja odpornosti OO3. Druge zahteve: razred protizdrsnosti R11, impregnacija proti vpijanju vode in kemikalij, površinsko obdelavo ter barvo določi projektant (predvidoma NCA S 3020-G10Y). Plošče se polagajo na  polimeriziran beton, v naklonu 1,5%, kasneje se fuge (d=10mm) stičene z vodotesno maso, ki omogoča temperaturne raztezke in skrčke (izvedba po navodilih proizvajalca fugirne mase v barvi po določitvi projektanta).
- sloj za klasično vgraditev tlaka (d=6,3-8,7cm): polimeriziran beton - zemeljsko vlažen, zmrzlinsko obstojen, dobavljen kot sistemska in namenska suha mešanica z dodajanjem vode, razred izpostavljenosti XF3 in XF4, tlačna trdnost razreda C30/37, kot npr. Mapestone TFB 60 ali enakovredno;
</t>
  </si>
  <si>
    <t xml:space="preserve">* zun. tlak mostovža - v sestavi z ozn. TZ-02;
</t>
  </si>
  <si>
    <t xml:space="preserve">Finalni tlak iz betonskih barvanih tlakovcev - polaganje po vzorcu iz načrta (glej shemo tlakov), vključno z betonsko podlago:
- betonski barvni tlakovci dimenzije 10x10cm, debeline 6cm (trdnostni razred C35/45, odpornost proti prodoru vode PV III - največja globina prodora vode &lt; 2 cm po SIST EN 12390-8, pri starosti 28 dni, odpornost površine betona proti zmrzovanju/tajanju do 25 ciklov (OPZT S25), odpornost površine betona proti obrabi - stopnja odpornosti OO3. Druge zahteve: razred protizdrsnosti R11, impregnacija proti vpijanju vode in kemikalij, površinsko obdelavo ter barvo določi projektant. Tlakovci so dveh različnih oblik (predvidoma kvadratne in romboidne, v količinskem razmerju 1:1 in v dveh različnih barvah po izboru projektanta. Tlakovci se polagajo na  polimeriziran beton, kasneje se fugira s fino kremenčevo mivko.
- sloj za klasično vgraditev tlaka: polimeriziran beton - zemeljsko vlažen, zmrzlinsko obstojen, dobavljen kot sistemska in namenska suha mešanica z dodajanjem vode, razred izpostavljenosti XF3 in XF4, tlačna trdnost razreda C30/37, kot npr. Mapestone TFB 60 ali enakovredno;
* tlakovci kot npr Emonika Kvadrat ali enakovredno;
</t>
  </si>
  <si>
    <t>* zun. tlak nadhoda ("miza") - v sestavi z ozn. TZ-03a in TZ-03b;</t>
  </si>
  <si>
    <t xml:space="preserve">Talne standardne taktilne oznake - vodilne (rebraste) iz betonskih prefabriciranih plošč, dim. 30x30x8cm, bele barve, položene v betonsko podlago na betonsko podlogo (vgradni/podložni pusti beton/cem.estrih CT-C30-F4-B1 Dmax 8mm, debeline do 10cm
</t>
  </si>
  <si>
    <t>* obj. Nadhod;</t>
  </si>
  <si>
    <t xml:space="preserve">Talne standardne taktilne oznake - opozorilne (čepaste) iz betonskih prefabriciranih plošč, dim. 30x30x8cm, bele barve, položene v betonsko podlago na betonsko podlogo (vgradni/podložni pusti beton/cem.estrih CT-C30-F4-B1 Dmax 8mm, debeline do 10cm
</t>
  </si>
  <si>
    <t xml:space="preserve">Dobava pranega prodca, granulacije D=50-70mm in izdelava prodnatega nasutja deb. 10-70cm (kot nepohodni zunanji tlak)
</t>
  </si>
  <si>
    <t>* tlak pod tekočimi stopnicami</t>
  </si>
  <si>
    <t>Dobava jeklenega kotnika, dim. 100/50/6mm, z AKZ (vroče cinkano - razred C3) in vgradnja z vijačenjem v bet. tlak
- kot robni-zaključni element za prodnato nasutje (izvedba skladna s SIST 21542)- po načrtu in detajlu ARH;</t>
  </si>
  <si>
    <t>Slikopleskarska dela</t>
  </si>
  <si>
    <t xml:space="preserve">Splošna in tehnična določila za izvajanje slikopleskarskih del, ki so zajeta v cenah izvedbe posameznih postavk predmetnih del:
- dela se morajo izvajati v skladu z veljavnimi tehničnimi predpisi, standardi, normativi in z upoštevanjem predpisov iz varstva pri delu ter projektno dokumentacijo, ki je sestavni del popisa!;
- podloga na katero se premaz izvaja, mora biti očiščena prahu in umazanije kot so olja, rja, cementna malta in drugo;
- osnovni premazi morajo po kvaliteti ustrezati vrsti podlage in morajo biti primerni za izbrani finalni premaz;
- gotova površina mora biti enakomerne strukture in mora popolnoma prekrivati podlago, premaz ki se izvaja v več slojih je naslednji sloj izvesti, ko je predhodni popolnoma suh, izvajanje vseh slojev mora biti po tehnologiji proizvajalca barve;
- vzorci premazov se morajo izvesti za vse premaze različne po tonu in načinu izvajanja;
- stiki z drugimi elementi (vrati, okni, stenskimi oblogami in talnimi obrobami) morajo biti izvedeni čisto in vsi zaključki slikanih površin morajo biti izvedeni ravno;
V ceni postavk slikarske obdelave sten in stropov je potrebno upoštevati tudi:
- kitanje vseh stikov med vgrajenimi elementi in stenami/stropovi;
- vlečenje ločilnih in zaključnih črt / linij na prehodu drugih tonov ali vrste barve na posamezni površini;
opomba: Stikovanje med posameznimi mavčno kartonskimi ploščami mora biti izvedeno ravno in gladko (pred izvedbo slikopleskarskih del), najmanj v  kvaliteti K2 (Q2), kar je zajeto pri postavkah "Suhomontažnih del". 
Dodelava priprave površin in slikanje sten in stropov v kvaliteti K3 (Q3) oz. K4 (Q4), pa mora biti upoštevano v postavkah slikopleskarskih del!
</t>
  </si>
  <si>
    <t xml:space="preserve">predhodna priprava notranjih površin pred slikanjem: impregniranje površine, kitanje in glajenje z disperzijskim kitom, z vsem potrebnimi vmesnimi in končnim brušenjem površin v kvaliteti K3
-stenske in stropne površine iz MK plošč, višine do 3,2m
</t>
  </si>
  <si>
    <t>* stene etaže nadhoda in mezzanina: 1530,0m2;
* stene in strop obj."pisarna Prometnika": 66,0m2;</t>
  </si>
  <si>
    <t xml:space="preserve">predhodna priprava notranjih površin pred slikanjem: impregniranje površine, kitanje in glajenje z disperzijskim kitom, z vsem potrebnimi vmesnimi in končnim brušenjem površin v kvaliteti K3
-stenske površine iz MK plošč, višine 3,2 do 6,0m
</t>
  </si>
  <si>
    <t>* stene etaže nadhoda in mezzanina;</t>
  </si>
  <si>
    <t xml:space="preserve">predhodna priprava notranjih površin pred slikanjem: impregniranje površine, kitanje in glajenje z disperzijskim kitom, z vsem potrebnimi vmesnimi in končnim brušenjem površin v kvaliteti K2
-stenske in stropne betonske površin, višine do 3,2m
</t>
  </si>
  <si>
    <t xml:space="preserve">* zaklonišča;
- stene: 1506,0m2;
- strop: 936,0m2;
</t>
  </si>
  <si>
    <t xml:space="preserve">predhodna priprava notranjih površin pred slikanjem: impregniranje površine, kitanje in glajenje z disperzijskim kitom, z vsem potrebnimi vmesnimi in končnim brušenjem površin v kvaliteti K2
-stenske in stropne betonske površine, višine do 3,2m
</t>
  </si>
  <si>
    <t>* teh.prostori in stopnišča v kletnih prostorih:
- stene: 860,0m2;
- strop: 207,0m2;</t>
  </si>
  <si>
    <t xml:space="preserve">slikanje (2x-no) z akrilno barvo (protiprašno), na pripravljene (glajene) stenske in stropne notranje površine, višine do 3,2m
</t>
  </si>
  <si>
    <t xml:space="preserve">slikanje (2x-no) s poldisperzijsko barvo (paroprepustno), na pripravljene (glajene) stenske in stropne notranje površine, višine do 3,2m
</t>
  </si>
  <si>
    <t>* stene etaže nadhoda in mezzanina: 1330,0m2;
* strop obj."pisarna Prometnika": 17,0m2;</t>
  </si>
  <si>
    <t xml:space="preserve">slikanje (2x-no) s poldisperzijsko barvo (paroprepustno), na pripravljene (glajene) stenske in stropne notranje površine, višine do 6,0m
</t>
  </si>
  <si>
    <t xml:space="preserve">slikanje (2x-no) s pralno barvo z odpornostjo na mokro drgnjenje - razred 2, na pripravljene (glajene) stenske in stropne notranje površine, višine do 3,2m
</t>
  </si>
  <si>
    <t>* stene etaže nadhoda in mezzanina: 90,0m2;
* stene "pisarna Prometnika": 17,0m2;</t>
  </si>
  <si>
    <t xml:space="preserve">slikanje (2x-no) s pralno barvo z odpornostjo na mokro drgnjenje - razred 2, na pripravljene (glajene) stenske in stropne notranje površine, višine do 6,0m
</t>
  </si>
  <si>
    <t xml:space="preserve">slikanje (2x-no) s fasadno barvo (vodoodporno), na pripravljene (glajene) stenske površine, višine do 3,2m
</t>
  </si>
  <si>
    <t>* stene etaže nadhoda;</t>
  </si>
  <si>
    <t xml:space="preserve">predhodna priprava notranjih površin pred slikanjem: impregniranje površine, kitanje in glajenje z disperzijskim kitom, z vsem potrebnimi vmesnimi in končnim brušenjem površin v kvaliteti K3
-stenske površine iz MK plošč, višine nad 6,0m
</t>
  </si>
  <si>
    <t xml:space="preserve">slikanje (2x-no) s poldisperzijsko barvo (paroprepustno), na pripravljene (glajene) stenske in stropne notranje površine, višine nad 6,0m
</t>
  </si>
  <si>
    <t>Dvigala in druge transportne naprave</t>
  </si>
  <si>
    <t xml:space="preserve">Dobava in montaža kompletnega dvigala do funcionalne rabe:
- klasifikacija dvigala: električno osebno;
- tip: brez strojnice, mednarodne uveljavljene znamke s sistemskim certifikatom;
- zahtevani predpisi in standardi: EN81-20, EN 81-50, EN 81-71 za antivandal opremo, EN 81-70 za invalidne osebe;
- nosilnost (kg/osebe): 1000/13; - hitrost: 1,0m/s;
- višina dviga: 8,82m; -postaje: 2; - dostopi 4;
- kabina: prehodna; št. dostopov: 2; dim. kabine: (š x g x v): 1100 x 2100 x 2300 mm;
- vrata kabine avtomatska 900x2200mm. 
- jašek: dim. jaška (š x g): 1650 x 2710 mm; - jama/glava jaška: 1500 x 4150 mm;
- simplex zbirno krimljenje gor in dol, požarno krmiljenje,  filter proti radijskim motnjam, digitalni vmesnik API;
- pogonski sistem: V3F, regenerativni pogon;
- priključna napetost: 400/50/3x25 A; - nazivna moč: 5,8kW
</t>
  </si>
  <si>
    <t>*dvigala na peronih z ozn.: DP2, DP3, DP4, DP5;
* Splošna in tehnična določila ter oprema za izvedbo dvigal so podrobneje opisana v načrtu arhitekture - glej Shemo dvigal v načrtu ARH!</t>
  </si>
  <si>
    <t xml:space="preserve">Dobava in montaža kompletnega dvigala do funcionalne rabe:
- klasifikacija dvigala: električno osebno dvigalo s podaljšanim delovanjem ravni B;
- tip: brez strojnice, mednarodne uveljavljene znamke s sistemskim certifikatom;
- zahtevani predpisi in standardi: EN81-20, EN 81-50, EN 81-71 za antivandal opremo, EN 81-70 za invalidne osebe;
- nosilnost (kg/osebe): 2500/33; - hitrost: 1,0m/s;
- višina dviga: 9,27m; -postaje: 3; - dostopi 3;
- kabina: prehodna; št. dostopov: 2; dim. kabine: (š x g x v): 1900 x 2600 x 2300 mm;
- vrata kabine avtomatska 1400x2200mm;
- jašek: dim. jaška (š x g): 2600 x 3210 mm; - jama/glava jaška: 1500 x 4150 mm;
- simplex zbirno krimljenje gor in dol, požarno krmiljenje,  filter proti radijskim motnjam, digitalni vmesnik API;
- pogonski sistem: V3F, regenerativni pogon;
- priključna napetost: 400/50/3x40 A; - nazivna moč: 14,4kW
</t>
  </si>
  <si>
    <t>*dvigala na postaji J z ozn.: DJ1, DJ2;
* Splošna in tehnična določila ter oprema za izvedbo dvigal so podrobneje opisana v načrtu arhitekture - glej Shemo dvigal v načrtu ARH!</t>
  </si>
  <si>
    <t xml:space="preserve">Dobava in montaža kompletnega dvigala do funcionalne rabe:
- klasifikacija dvigala: električno osebno dvigalo s podaljšanim delovanjem ravni B;
- tip: brez strojnice, mednarodne uveljavljene znamke s sistemskim certifikatom;
- zahtevani predpisi in standardi: EN81-20, EN 81-50, EN 81-71 za antivandal opremo, EN 81-70 za invalidne osebe;
- nosilnost (kg/osebe): 2500/33; - hitrost: 1,0m/s;
- višina dviga: 17,1m; -postaje: 4; - dostopi 4;
- kabina: prehodna; št. dostopov: 2; dim. kabine: (š x g x v): 1900 x 2600 x 2300 mm;
- vrata kabine avtomatska 1400x2200mm;
- jašek: dim. jaška (š x g): 2600 x 3210 mm; - jama/glava jaška: 1500 x 4150 mm;
- simplex zbirno krimljenje gor in dol, požarno krmiljenje,  filter proti radijskim motnjam, digitalni vmesnik API;
- pogonski sistem: V3F, regenerativni pogon;
- priključna napetost: 400/50/3x40 A; - nazivna moč: 14,4kW
</t>
  </si>
  <si>
    <t>*dvigala na postaji S z ozn.: DS1, DS2;
* Splošna in tehnična določila ter oprema za izvedbo dvigal so podrobneje opisana v načrtu arhitekture - glej Shemo dvigal v načrtu ARH!</t>
  </si>
  <si>
    <t xml:space="preserve">Dobava in montaža kompletne dvižne ploščadi do funkcionalne rabe:
- klasifickacija dvižne naprave: osebna dvižna ploščad, z zavoro na protiuteži 
- število potnikov: 3, - obremenitev: 385kg, - hitrost: 0.15m/s;
- dvigalna kabina: š1100xd1400mm, - višina dvigalne kabine: 2100mm;
- dvigalni jašek: š1600xd1750mm;
- višina dviga: 3800mm
- glava jaška: 2600mm, - dno jaška: 150mm;
- število postaj: 2, - smer vhoda: 1;
- svetla širina vhoda: 900mm, - svetla višina vhoda: 2000mm;
- vrata: drsna avtomatska, - tip vrat: primap
- požarno ali gasilsko dvigalo: ne
- faznost: 3-faznost, - napetost: 230V, - frekvenca: 50Hz, - tok: 4,3A, - motor: 0.52kW
</t>
  </si>
  <si>
    <t>*dvigala pisarne z ozn.: D1, D2;
* Splošna in tehnična določila ter oprema za izvedbo dvigal so podrobneje opisana v načrtu arhitekture - glej Shemo dvigal v načrtu ARH!</t>
  </si>
  <si>
    <t xml:space="preserve">Dobava in montaža kompletnih pomičnih stopnic do funcionalne rabe:
- tip, rešitev: za javne potniške cente, za uporabo 20-24 ur/dan, mednarodne uveljavljene znamke s sistemskim certifikatom;
- seizmične zahteve: 2.0m/s2 &lt; agR ≤ 3.0 m/s2; Drift, dovoljeni pomik: 160mm;
- zahtevani predpisi in standardi: EN115-1:2017;
- dod. zahteva: BREEAM certifikat z izračunom energijske učinkovitosti;
- višina dviga - vertikalno: 8,96m; - naklonski kot: 30°; širina stopnice: 1,00m; - hitrost: 0,5m/s;
- lokacija: na prostem, pod steho; - vmesna podpora: da; - ureditev: paralelno;
- način delovanja: Avtomatsko Stop &amp; Go obratovanje, stanje pripravljenosti s pametnim inverterjem;
- vrsta pogona: polžasti reduktor, vodoodporna veriga;
- ostale predvidene zahteve, oprema in obdelave s podatki - glej sheme pomičnih stopnic v načrtu ARH;
- priključna napetost: 3 x 400 V, 50 Hz, 230 V;
</t>
  </si>
  <si>
    <t xml:space="preserve">* pomične stopnice pri peronih z ozn.: EP2, EP3, EP4 in EP 5 (ureditev: paralelno);
</t>
  </si>
  <si>
    <t xml:space="preserve">Dobava in montaža kompletnih pomičnih stopnic do funcionalne rabe:
- tip, rešitev: za javne potniške cente, za uporabo 20-24 ur/dan, mednarodne uveljavljene znamke s sistemskim certifikatom;
- seizmične zahteve: 2.0m/s2 &lt; agR ≤ 3.0 m/s2; Drift, dovoljeni pomik: 160mm;
- zahtevani predpisi in standardi: EN115-1:2017;
- dod. zahteva: BREEAM certifikat z izračunom energijske učinkovitosti;
- višina dviga - vertikalno: 9,44m; - naklonski kot: 30°; širina stopnice: 1,00m; - hitrost: 0,5m/s;
- lokacija: na prostem, pod steho; - vmesna podpora: da; - ureditev: paralelno;
- način delovanja: Avtomatsko Stop &amp; Go obratovanje, stanje pripravljenosti s pametnim inverterjem;
- vrsta pogona: polžasti reduktor, vodoodporna veriga;
- ostale predvidene zahteve, oprema in obdelave s podatki - glej sheme pomičnih stopnic v načrtu ARH;
- priključna napetost: 3 x 400 V, 50 Hz, 230 V;
</t>
  </si>
  <si>
    <t xml:space="preserve">* pomične stopnice pri postaji J z ozn.: EJ1 (ureditev: paralelno);
</t>
  </si>
  <si>
    <t xml:space="preserve">Dobava in montaža kompletnih pomičnih stopnic do funcionalne rabe:
- tip, rešitev: za javne potniške cente, za uporabo 20-24 ur/dan, mednarodne uveljavljene znamke s sistemskim certifikatom;
- seizmične zahteve: 2.0m/s2 &lt; agR ≤ 3.0 m/s2; Drift, dovoljeni pomik: 160mm;
- zahtevani predpisi in standardi: EN115-1:2017;
- dod. zahteva: BREEAM certifikat z izračunom energijske učinkovitosti;
- višina dviga - vertikalno: 9,07m; - naklonski kot: 30°; širina stopnice: 1,00m; - hitrost: 0,5m/s;
- lokacija: na prostem, pod steho; - vmesna podpora: da; - ureditev: paralelno;
- način delovanja: Avtomatsko Stop &amp; Go obratovanje, stanje pripravljenosti s pametnim inverterjem;
- vrsta pogona: polžasti reduktor, vodoodporna veriga;
- ostale predvidene zahteve, oprema in obdelave s podatki - glej sheme pomičnih stopnic v načrtu ARH;
- priključna napetost: 3 x 400 V, 50 Hz, 230 V;
</t>
  </si>
  <si>
    <t xml:space="preserve">* pomične stopnice pri postaji S z ozn.: ES1 (ureditev: paralelno);
</t>
  </si>
  <si>
    <t xml:space="preserve">Dobava in montaža kompletnih pomičnih stopnic do funcionalne rabe:
- tip, rešitev: za javne potniške cente, za uporabo 20-24 ur/dan, mednarodne uveljavljene znamke s sistemskim certifikatom;
- seizmične zahteve: 2.0m/s2 &lt; agR ≤ 3.0 m/s2; Drift, dovoljeni pomik: 160mm;
- zahtevani predpisi in standardi: EN115-1:2017;
- dod. zahteva: BREEAM certifikat z izračunom energijske učinkovitosti;
- višina dviga - vertikalno: 3,55m; - naklonski kot: 30°; širina stopnice: 1,00m; - hitrost: 0,5m/s;
- lokacija: na prostem, pod steho; - vmesna podpora: da; - ureditev: paralelno;
- način delovanja: Avtomatsko Stop &amp; Go obratovanje, stanje pripravljenosti s pametnim inverterjem;
- vrsta pogona: polžasti reduktor, vodoodporna veriga;
- ostale predvidene zahteve, oprema in obdelave s podatki - glej sheme pomičnih stopnic v načrtu ARH;
- priključna napetost: 3 x 400 V, 50 Hz, 230 V;
</t>
  </si>
  <si>
    <t xml:space="preserve">* pomične stopnice pri postaji J z ozn.: EJ2 (ureditev: paralelno);
</t>
  </si>
  <si>
    <t xml:space="preserve">Dobava in montaža kompletnih pomičnih stopnic do funcionalne rabe:
- tip, rešitev: za javne potniške cente, za uporabo 20-24 ur/dan, mednarodne uveljavljene znamke s sistemskim certifikatom;
- seizmične zahteve: 2.0m/s2 &lt; agR ≤ 3.0 m/s2; Drift, dovoljeni pomik: 160mm;
- zahtevani predpisi in standardi: EN115-1:2017;
- dod. zahteva: BREEAM certifikat z izračunom energijske učinkovitosti;
- višina dviga - vertikalno: 5,53m; - naklonski kot: 30°; širina stopnice: 1,00m; - hitrost: 0,5m/s;
- lokacija: na prostem, pod steho; - vmesna podpora: da; - ureditev: paralelno;
- način delovanja: Avtomatsko Stop &amp; Go obratovanje, stanje pripravljenosti s pametnim inverterjem;
- vrsta pogona: polžasti reduktor, vodoodporna veriga;
- ostale predvidene zahteve, oprema in obdelave s podatki - glej sheme pomičnih stopnic v načrtu ARH;
- priključna napetost: 3 x 400 V, 50 Hz, 230 V;
</t>
  </si>
  <si>
    <t xml:space="preserve">* pomične stopnice pri postaji J z ozn.: EJ3 (ureditev: paralelno);
</t>
  </si>
  <si>
    <t xml:space="preserve">Dobava in montaža kompletnih pomičnih stopnic do funcionalne rabe:
- tip, rešitev: za javne potniške cente, za uporabo 20-24 ur/dan, mednarodne uveljavljene znamke s sistemskim certifikatom;
- seizmične zahteve: 2.0m/s2 &lt; agR ≤ 3.0 m/s2; Drift, dovoljeni pomik: 160mm;
- zahtevani predpisi in standardi: EN115-1:2017;
- dod. zahteva: BREEAM certifikat z izračunom energijske učinkovitosti;
- višina dviga - vertikalno: 8,50m; - naklonski kot: 30°; širina stopnice: 1,00m; - hitrost: 0,5m/s;
- lokacija: na prostem, pod steho; - vmesna podpora: da; - ureditev: paralelno;
- način delovanja: Avtomatsko Stop &amp; Go obratovanje, stanje pripravljenosti s pametnim inverterjem;
- vrsta pogona: polžasti reduktor, vodoodporna veriga;
- ostale predvidene zahteve, oprema in obdelave s podatki - glej sheme pomičnih stopnic v načrtu ARH;
- priključna napetost: 3 x 400 V, 50 Hz, 230 V;
</t>
  </si>
  <si>
    <t xml:space="preserve">* pomične stopnice pri postaji S z ozn.: ES2 (ureditev: paralelno);
</t>
  </si>
  <si>
    <t xml:space="preserve">Dobava in montaža kompletnih pomičnih stez do funcionalne rabe:
- tip, rešitev: za javne potniške cente, za uporabo 20-24 ur/dan, mednarodne uveljavljene znamke s sistemskim certifikatom;
- seizmične zahteve: 2.0m/s2 &lt; agR ≤ 3.0 m/s2; Drift, dovoljeni pomik: 80mm;
- zahtevani predpisi in standardi: EN115-1:2017;
- dod. zahteva: BREEAM certifikat z izračunom energijske učinkovitosti;
- naklonski kot: 0° (horizontalne); dolžina steze: 37,32m; širina steze: 1,00m; - hitrost: 0,5m/s;
- lokacija: notranje; - vmesna podpora: na standardni lokaciji (izvede naročnik); - ureditev: paralelno;
- način delovanja: Avtomatsko Stop &amp; Go obratovanje, stanje pripravljenosti s pametnim inverterjem;
- vrsta pogona: polžasti reduktor, standardna veriga;
- ostale predvidene zahteve, oprema in obdelave s podatki - glej sheme pomičnih stopnic v načrtu ARH;
- priključna napetost: 3 x 400 V, 50 Hz, 230 V;
</t>
  </si>
  <si>
    <t xml:space="preserve">* pomične steze znotraj postaje z ozn.: AW1 (ureditev: paralelno);
</t>
  </si>
  <si>
    <t xml:space="preserve">Dobava in montaža kompletnih pomičnih stez do funcionalne rabe:
- tip, rešitev: za javne potniške cente, za uporabo 20-24 ur/dan, mednarodne uveljavljene znamke s sistemskim certifikatom;
- seizmične zahteve: 2.0m/s2 &lt; agR ≤ 3.0 m/s2; Drift, dovoljeni pomik: 80mm;
- zahtevani predpisi in standardi: EN115-1:2017;
- dod. zahteva: BREEAM certifikat z izračunom energijske učinkovitosti;
- naklonski kot: 0° (horizontalne); dolžina steze: 37,20m; širina steze: 1,00m; - hitrost: 0,5m/s;
- lokacija: notranje; - vmesna podpora: na standardni lokaciji (izvede naročnik); - ureditev: paralelno;
- način delovanja: Avtomatsko Stop &amp; Go obratovanje, stanje pripravljenosti s pametnim inverterjem;
- vrsta pogona: polžasti reduktor, standardna veriga;
- ostale predvidene zahteve, oprema in obdelave s podatki - glej sheme pomičnih stopnic v načrtu ARH;
- priključna napetost: 3 x 400 V, 50 Hz, 230 V;
</t>
  </si>
  <si>
    <t xml:space="preserve">* pomične steze znotraj postaje z ozn.: AW2 (ureditev: paralelno);
</t>
  </si>
  <si>
    <t>Vgradna in druga oprema</t>
  </si>
  <si>
    <t xml:space="preserve">Kompletna izdelava in montaža sanitarnega pulta, dim. (l x gl. x h): 450x60x85 cm, iz inox pločevine, zaprte izvedbe z vidnimi stranicami in vratci iz inox pločevine ter zamaknjenim podstavkom iz pločevine črne barve, vključno z vsemi zaključki in predhodnimi potrebnimi izrezi ter predpripravo za vgradnjo sanitarne opreme (sanitarna oprema je zajeta v lastnih postavkah v popisu ˝VODOVOD-Sanitarni elementi˝) - podrobnejši opis in izgled v shemi.
Izvedba po načrtu-shemi opreme: risba O.1 OPREMA - SHEMA JAVNIH SANITARIJ, št.risbe O.1.1;
</t>
  </si>
  <si>
    <t>* sanitarni pult v javnih sanitarijah nadhoda;</t>
  </si>
  <si>
    <t xml:space="preserve">Kompletna izdelava in montaža/pritrditev ogledala, dim. (l x h): 450x60 cm, iz nerjaveče jeklene pločevine deb. 1mm,  z odsevno polirano površino, vključno z vsemi potrebnimi izrezi in predpripravo za vgradnjo sanitarne opreme (sanitarna oprema je zajeta v lastnih postavkah v popisu ˝VODOVOD-Sanitarni elementi˝) - podrobnejši opis in izgled v shemi.
Izvedba po načrtu-shemi opreme: risba O.1 OPREMA - SHEMA JAVNIH SANITARIJ, št.risbe O.1.1;
</t>
  </si>
  <si>
    <t>* ogledalo nad sanitarnim pultom v javnih sanitarijah nadhoda;</t>
  </si>
  <si>
    <t xml:space="preserve">Kompletna izvedba klopi, vključno z zaščito za zunanjo rabo, izdelanih po shemi iz načrta ARH in delavniških načrtih izvajalca, prevideno:
- jekleno ogrodje: jeklene HOP kvadratne cevi 40/40mm s sidrno ploščo, vse zaščiteno in finalno obdelano (AKZ - razred zaščite min. C3: vročecinkano in prašno barvano - RAL po načrtu ARH), vključno z vsem nerjavnim sidrnim in pritrdilnim materialom;
- sedalni del (dol. 317cm, šir. 76cm): letvice 40x80mm iz masivnega lesa, na razmaku 40mm;
- naslonjalo: masivni les, okroglega prereza D=12cm;
- dobava in vgradnja dvojne šuko vtičnice (3kos) z dovodno cevjo znotraj jekl.konstr. in kablom;
Izvedba po načrtu-shemi opreme: risba O.1 OPREMA - OGREVANA ČAKALNICA - SHEMA KLOPI, št.risbe O.1.2.1;
</t>
  </si>
  <si>
    <t xml:space="preserve">Kompletna izdelava in montaža omare s stensko oblogo, vsi vidni deli iz inox pločevine, vključno s podkonstrukcijo in pritrdilnim materialom, skupne pogledne vel. 552x275cm za vgradnjo avtomatov hrane in pijač, vgradnjo koša za smeti in LCD prikazovalnike. V ceni zajeti vse potrebne izreze in predpriprave za vgradnjo opreme, ki ni predmet te postavke, razen koša za smeti, ki mora biti v ceni te postavke!
* omara: ohišje omare iz kompozit plošča (npr. MAX pl. ali enakovredno), deb. 18mm, je sestavljeno iz 6-ih delov, skupne dim. (l x gl. x h): 486x85x195 cm, za vgradnjo avtomatov hrane in pijač (5kos) in za vgradnjo koša za smeti (1kos); krilna vrata iz negorljive plošče ALU kompozit z negorljivo mineralno sredico (skladno z EN 13501-1, razred A2, s1, d0) deb. 3mm; tečaji: krila s po štirimi jeklenimi tečaji in mehanizmom za elektronsko odpiranje; ključavnica: na ključ za vzdrževalce; police: kompozit max plošča, debeline 18mm;
* stenske obloge (kot nadaljevanje vzorca omaric): ob omari (bxh= 33x275cm - 2kos) in nad omaro (lxh= 486x80cm) iz negorljive plošče ALU kompozit z negorljivo mineralno sredico (skladno z EN 13501-1, razred A2, s1, d0) deb. 3mm, vključno s podložno ploščo;
Izvedba po načrtu-shemi opreme: risba O.1 OPREMA - OGREVANA ČAKALNICA-AVTOMATI, št.risbe O.1.2.2;
</t>
  </si>
  <si>
    <t xml:space="preserve">Kompletna izdelava in montaža omare ˝LOCKERJI˝ s stensko oblogo, vsi vidni deli iz inox pločevine, vključno s podkonstrukcijo in pritrdilnim materialom, skupne pogledne vel. 772x275cm, podrobnejši opis in izgled po shemi. V ceni zajeti vse potrebne zaključne obdelave in predhodne izreze ter predpriprave za vgradnjo opreme (po shemi), ki mora biti v ceni te postavke!
* omara LOCKERJEV: ohišje omare (skupne dim. (l x gl. x h)= 730x90x195 cm) iz kompozit plošča deb. 18mm (npr. MAX pl. ali enakovredno), je sestavljeno iz prekatov po shemi (43kos; police: kompozit max plošča, debeline 18mm); krilna vratca (42 kos) so iz negorljive plošče ALU kompozit z negorljivo mineralno sredico (skladno z EN 13501-1, razred A2, s1, d0) deb. 3mm; tečaji: krila s po štirimi jeklenimi tečaji in mehanizmom za elektronsko odpiranje; ključavnica: električni čip, odklep omarice in zaklep na računalniški enoti, plačilo s kartico/gotovino; 
* stenske obloge (kot nadaljevanje vzorca omaric): ob omari (bxh= 78x275cm + 24x275cm) iz negorljive plošče ALU kompozit z negorljivo mineralno sredico (skladno z EN 13501-1, razred A2, s1, d0) deb. 3mm, vključno s podložno ploščo in pritrjevanjem/vdelavo (brez dobave) vodila za rolo vrata;
Izvedba po načrtu-shemi opreme: risba O.1 OPREMA - SHEMA JAVNE OPREME-LOCKERJI, št.risbe O.1.3.1;
</t>
  </si>
  <si>
    <t xml:space="preserve">Kompletna izvedba klopi, vključno z zaščito za zunanjo rabo, izdelanih po shemi iz načrta ARH in delavniških načrtih izvajalca, prevideno:
- jekleno ogrodje: jeklene HOP kvadratne cevi 40/40mm s sidrno ploščo, vse zaščiteno in finalno obdelano (AKZ - razred zaščite min. C3: vročecinkano in prašno barvano - RAL po načrtu ARH), vključno z vsem nerjavnim sidrnim in pritrdilnim materialom;
- sedalni del (dol. 317cm, šir. 76cm): letvice 40x80mm iz masivnega lesa, na razmaku 40mm;
- naslonjalo: masivni les, okroglega prereza D=12cm;
- dobava in vgradnja dvojne šuko vtičnice (3kos) z dovodno cevjo znotraj jekl.konstr. in kablom;
- klopi postavljene v nizu po shemi v načrtu;
Izvedba po načrtu-shemi opreme: risba O.1 OPREMA - SHEMA JAVNE OPREME-KLOPI IN KOŠI, št.risbe O.1.3.2;
</t>
  </si>
  <si>
    <t xml:space="preserve">Dobava in montaža/pritrditev koša za smeti - predizdelan produkt v kvalitetni izvedbi cinkani in prašno barvani s strukturno barvo pritrjen na AB stebre
Izvedba po načrtu-shemi opreme: risba O.1 OPREMA - SHEMA JAVNE OPREME-KLOPI IN KOŠI, št.risbe O.1.3.2;
</t>
  </si>
  <si>
    <t xml:space="preserve">Kompletna izdelava in montaža zaščitne samostoječe omare za kartomate in LCD prikazovalnike, dim. (l x gl. x h): 120x90x200 cm, vsi vidni deli iz inox pločevine, vključno s podkonstrukcijo in pritrdilnim materialom. V ceni zajeti vse potrebne zaključne obdelave in predhodne izreze ter predpriprave za vgradnjo opreme (po shemi) - karomat in LCD prikazovalniki niso predmet cene te postavke!
* omara-zaprt sistem, vključno s stropno ploščo: nosilni deli iz kovinskih profilov, ohišje omare iz kompozit plošča (npr. MAX pl. ali enakovredno), deb. 18mm; krilna vrata iz negorljive plošče ALU kompozit z negorljivo mineralno sredico (skladno z EN 13501-1, razred A2, s1, d0) deb. 3mm; tečaji: krila s po štirimi jeklenimi tečaji; ključavnica: na ključ za vzdrževalce;
Izvedba po načrtu-shemi opreme: risba O.1 OPREMA - SHEMA JAVNE OPREME-KAROMATI, št.risbe O.1.3.3;
</t>
  </si>
  <si>
    <t xml:space="preserve">Kompletna izdelava in montaža pregradne stene s prodajno/izdajnim pultom, skupne pogledne vel. (l x h): 1100 x (275+45) cm (za 6x delovnih mest in 1x vstopnim delom z vrati ter zaključnimi stranskimi maskami), vključno s podkonstrukcijo in pritrdilnim materialom.  V ceni zajeti vse potrebne zaključne obdelave in predhodne izreze ter predpriprave za vgradnjo opreme (po shemi), vključno z dobavo in vgraditvijo opreme po opisu iz sheme (razen LCD prikazovalniki, ki niso predmet cene te postavke)!
* parapetni del (h= 115cm): kovinsko ogrodje - nosilni Alu profili in fasadno polnilo (kot npr. Alucobond Natural Pure ali enakovredno), s parapetnim instalacijskim kanalom in talnimi zaključki;
* zun. pult (šir: 30cm): negorljive plošče -  ALU kompozit z negorljivo mineralno sredico (skladno z EN 13501-1, razred A2, s1, d0) deb. 3mm, na nevidnem kovinskem ogrodju in tipskim poglobljenim elementom - premične posode, ki je delno vgrajena tudi v delovno mizo;
* del nad pultom (do spuščenega stropa,(h= 160cm): steklena pregrada med blagajniki in potniki (vklj. s perforacijo za zvok in odprtino za izdajo vozovnic) - zaščitno steklo v konstr. Alu profilu, vpeto v skriti knauf okvir v spuščenem stropu in parapetni del;
* stropni element (h= 45cm, nevidni nad spuščenim stropom) za vpetje stene: kot montažna stena d= 10cm, iz jeklenih pocinkanih profilov in obojestranske dvojne obloge iz MK plošč (d=12,5mm);
* vstopni del (prikazano kot doplačilo);
* stranske maske - stenske obloge iz negorljive plošče ALU kompozit z negorljivo mineralno sredico (skladno z EN 13501-1, razred A2, s1, d0) deb. 3mm,
Izvedba po načrtu-shemi opreme: risba O.2 OPREMA - PRODAJNI PULT, št.risbe O.2.1.1;
</t>
  </si>
  <si>
    <t xml:space="preserve">Doplačilo k predhodni postavki (pregradne stene s prodajno/izdajnim pultom) za izvedbo vstopnega dela  z vrati (šir.= 115cm, viš.= 275cm; sv.dim. 100/265cm): izvedba in obdelava kot nadaljevanje pultnih delovnih mest (polnilo kril: parapetni del Alu brušena pločevina, zgoraj steklo, podboj Alu profili), vrata so opremljena z okovjem, kljukami in el.ključavnico s kontrolo pristopa (vse po shemi vrat);
Izvedba po načrtu-shemi opreme: risba O.2 OPREMA - PRODAJNI PULT, št.risbe O.2.1.1 in risba SHEMA VRAT(vrata z ozn.VS-04), št.risbe SVO.1.13;
</t>
  </si>
  <si>
    <t xml:space="preserve">Kompletni sestav za 1-ga zaposlenega pri prodajno/izdajnem pultu, po opisu iz sheme, postavka zajema:
* delovno mizo L oblike dim. 140cm x 190cm x 50cm s podnožjem in vsemi zaključki;
* predalnik dim. 40 x 57 x 56,5 cm (kot npr. Framework ali enakovredno);
* pregrado med blagajniki: steklena pregrada 1900x1200x5mm , debeline 18mm, zaščitno 5mm steklo;
V ceni zajeti vse potrebne zaključke in predhodne izreze in predpriprave za vgradnjo druge delovne opreme (poglobljeni element - premična posoda, mizni trezor in blagajna, LCD prikazovalniki, rač. oprema, ipd.), ki niso predmet cene te postavke!
Izvedba po načrtu-shemi opreme: risba O.2 OPREMA - PRODAJNI PULT, št.risbe O.2.1.1;
</t>
  </si>
  <si>
    <t>* 6 delovnih mest;</t>
  </si>
  <si>
    <t xml:space="preserve">Dvignjen tehnični pod:
- montažni sistemski dvignjeni tehnični pod (DTP) višine 30,0cm, sestavljen iz jeklene konstrukcije in visokoprešanih vododpornih ivernih plošč (spec.gost.= 700kg/m3, na pero-utor), debeline 20mm. Iverne plošče so na jekleno konstrukcijo položene v dveh slojih s prekrivanjem. Na vseh stikih lesa in kovine je potrebno vgraditi sloj SBR gume debeline 3mm za preprečevanje udarnega zvoka. Na stiku DTP in stene se vgradi namenski zaprtocelični trak iz sintetičnega kavčuka. Prvi sloj ivernih plošč je na jekleno konstrukcijo vijačen s samoreznimi vijaki s krilci in ugreznjeno glavo DIN7504, cinkan, dim. 6,3 x 80mm. Drugi sloj se vijači z lesnimi vijaki z ugreznjeno glavo DIN7505, cinkan, dim. 5 x 35mm. V podu sta izdelani dve revizijski odprtini velikosti 600 x 600mm za dostopanje do napeljave, ki poteka pod DTP. Nosilnost DTP min. 22 kN/m2, dopustna točkovna obremenitev: 3,2 kN. Dimenzija jeklenih cevi in profilov po navodilih izvajalca DTP.
- Ves kovinski material mora biti protikotozijsko zaščiten, izpolnjevati standard S355, vroče cinkanje se izvede po standardu EN ISO 1461. V postavki upoštevati izdelavo inštalacijskih odprtin (glej shemo dvignjenega poda!).
- v ceni postavke zajeti tudi diferenčno stopnico gl./h= 32/15cm, l= 1,5m;
Izvedba po načrtu-shemi opreme: risba O.2 OPREMA - PRODAJNI PULT, št.risbe O.2.1.1;
</t>
  </si>
  <si>
    <t>* nadhod - prodajalna kart;
* DTP kot npr.sistem MODRO tip SP40 MAX ali enakovredno);</t>
  </si>
  <si>
    <t xml:space="preserve">Zaključni sloj - ˝enomer˝ (podlaga DTP), vključno z obstenskim zaključkom:
- finalna dekorativna talna obloga iz kombinacije naravnega materiala (60%) in termo plastičnega polimera (40%) v ploščah dimenzije 50/50cm, debeline 2mm. Talna obloga je primerna za talno gretje, protizdrsna po EN 13893 – DS, negorljiva po EN 13501-1 Bfl-s1, antistatična po EN 1815, primerna za visoko obremenjene javne prostore, odporna na koleščke stolov po EN 425 in točkovna odpornost na odtis po EN 433. Talne plošče so 100% lepljene na podlago z ustreznim disperzijskim lepilom ojačenim z vlakni, brez varjenja spojev. Tla so predhodno izravnana z 1x nanosom izravnalne mase, debeline do 3mm.
Barva in vzorec talne obloge po izboru projektanta – glej shemo tlakov.
- v ceni postavke zajeti tudi diferenčno stopnico gl./h= 32/15cm, l= 1,5m;
Izvedba po načrtu-shemi opreme: risba O.2 OPREMA - PRODAJNI PULT, št.risbe O.2.1.1;
</t>
  </si>
  <si>
    <t>* nadhod - prodajalna kart;
* finalna talna obloga - ("antistatična guma") kot npr. Zero tiles ali enakovredno;</t>
  </si>
  <si>
    <t xml:space="preserve">Kompletna izdelava in montaža lesenih omar skladišča - dvojne, dim. (l x gl. x h): 160x40x230 cm, detaljni opis in izgled po shemi (kot npr. Fantoni Framework ali enakovredno)
- sestavljena iz 2-eh omar/prekatov, dim. 80cm x 40cm x 230cm, vključno s policami in 2x dvokrilnimi vrati;
Izvedba po načrtu-shemi opreme: risba O.2 OPREMA - SHEMA OMAR-MATERIALNO SKLADIŠČE, št.risbe O.2.1.2;
</t>
  </si>
  <si>
    <t>* v prostoru "materialno skladišče"in "vozovnice in trezor";</t>
  </si>
  <si>
    <t xml:space="preserve">Kompletna izdelava in montaža kovinskih, ognjevarnih omar (na ključ) za blagajničarke dim. (l x gl. x h): 50x40x195 cm, vključno z notranjimi vmesnimi policami in vrati (6kos/element), detaljni opis in izgled po shemi, za sestave v modulne sklope
- 3M (300x40x195cm): 6x omara in 1M (100x40x195cm): 2x omara;
ohišje: ognjevarno kovinsko ogrodje, debeline 35mm
krilna vrata: ognjevarna kovinska vrata, debeline 35mm ,
vrata so opremljena s ključavnico
police: kovinske fiksne police,
tečaji: krila s po štirimi jeklenimi tečaji
ključavnica: centralna ključavnica na ključ
Izvedba po načrtu-shemi opreme: risba O.2 OPREMA - SHEMA TREZORJA IN BLAGAJNIČARK, št.risbe O.2.1.3;
</t>
  </si>
  <si>
    <t xml:space="preserve">Kompletna izdelava in montaža samostoječe lesene omare skladišča - dvojne, dim. (l x gl. x h): 160x80x230 cm, detaljni opis in izgled po shemi (kot npr. Fantoni Framework ali enakovredno)
- sestavljena iz 2-eh omar dim. 80cm x 80cm x 230cm, vključno z dvokrilnimi vrati
Izvedba po načrtu-shemi opreme: risba O.2 OPREMA - SHEMA OMAR-TREZORJA MENJALNINE, št.risbe O.2.1.4;
</t>
  </si>
  <si>
    <t>* omara za trezorja (glavni + menjalnine);</t>
  </si>
  <si>
    <t xml:space="preserve">Kompletna izdelava in montaža samostoječe pregradne stene s pultom za obiskovalce, pogledne vel. (l x h): 670 x 200 cm, (za 3 delovna mesta l= 2x 138cm + 1x 205cm in 2x vstopnim delom z vrati l= 94cm), skupne  vključno s podkonstrukcijo in pritrdilnim materialom. V ceni zajeti vse potrebne zaključne obdelave in predhodne izreze ter predpriprave za vgradnjo opreme (po shemi)!
* kovinsko ogrodje (okvir ˝vitrine˝ -  vel. (l x h): 670 x 200 cm): kovinsko ogrodje - nosilni Inox profili 50x200mm, raster-delitev po shemi iz načrta; 
* parapetni del (h= 75cm): polnilo iz varnostnega stekla;
* zun. pult (šir: 20cm): negorljive plošče -  ALU kompozit z negorljivo mineralno sredico (skladno z EN 13501-1, razred A2, s1, d0) deb. 3mm, na nevidnem kovinskem ogrodju in tipskim poglobljenim elementom - premične posode, ki je delno vgrajena tudi v delovno mizo;
* del nad pultom (do zgornjega nosilnega profila, h= 125cm): steklena pregrada med zaposlenimi in potniki s perforacijo za zvok in odprtino za izdajo vozovnic;
* 2x vstopni del (prikazano kot doplačilo);
Izvedba po načrtu-shemi opreme: risba O.2 OPREMA - SHEMA PULTA-POTNIŠKI INFO CENTER, št.risbe O.2.2.1;
</t>
  </si>
  <si>
    <t xml:space="preserve">Doplačilo k predhodni postavki (samostoječe pregradne stene s pultom za obiskovalce) za izvedbo vstopnega dela z vrati (sv.dim. 90/200cm): vgrajena v raster nosilnega kovinskega ogrodja stene - kot nadaljevanje pultnih delovnih mest (stekleno krilo, podboj Alu profili), vrata so opremljena z okovjem, kljukami in el.ključavnico s kontrolo pristopa (vse po shemi vrat);
Izvedba po načrtu-shemi opreme: risba O.2 OPREMA - SHEMA PULTA-POTNIŠKI INFO CENTER, št.risbe O.2.2.1 in risba SHEMA VRAT(vrata z ozn.VS-5), št.risbe SVO.1.21;
</t>
  </si>
  <si>
    <t xml:space="preserve">Kompletni sestav za tri zaposlene pri prodajno/izdajnem pultu, po opisu iz sheme, postavka zajema:
* delovna miza (lomljene oblike po shemi) dim. 440x65x75cm, s podnožjem in vsemi zaključki ter s parapetnim instalacijskim kanalom;
* predalnik dim. 40 x 57 x 56,5 cm (kot npr. Framework ali enakovredno);
V ceni zajeti vse potrebne zaključke in predhodne izreze in predpriprave za vgradnjo druge delovne opreme (poglobljeni element - premična posoda, LCD prikazovalniki, rač. oprema, ipd.), ki niso predmet cene te postavke!
Izvedba po načrtu-shemi opreme: risba O.2 OPREMA - SHEMA PULTA-POTNIŠKI INFO CENTER, št.risbe O.2.2.1;
</t>
  </si>
  <si>
    <t>* 3 delovna mesta;</t>
  </si>
  <si>
    <t xml:space="preserve">Kompletna izdelava in montaža kovinskih, ognjevarnih omar (na ključ) za blagajničarke PIC, element dim. (l x gl. x h): 50x40x195 cm, vključno z notranjimi vmesnimi policami in vrati (3kos/element), detaljni opis in izgled po shemi, za sestave v modulne sklope
- 10M (500x40x195cm): 10x omara;
ohišje: ognjevarno kovinsko ogrodje, debeline 35mm
krilna vrata: ognjevarna kovinska-brušen inox vrata, debeline 35mm ,
vrata so opremljena s ključavnico
police: kovinske fiksne police,
tečaji: krila s po štirimi jeklenimi tečaji
ključavnica: centralna ključavnica na ključ
Izvedba po načrtu-shemi opreme: risba O.2 OPREMA - SHEMA OMARE Z MINI TREZORJI-PIC, št.risbe O.2.2.2;
</t>
  </si>
  <si>
    <t xml:space="preserve">Kompletna izdelava in montaža zaključne maske (ob in nad ognjevarno omaro - PIC), izdelane iz nevidne podkonstrukcije in podložne plošče ter vidnega dela iz negorljive plošče -  ALU kompozit z negorljivo mineralno sredico (skladno z EN 13501-1, razred A2, s1, d0) deb. 3mm (brušena inox pločevina - izgled kot fronte omare)
- stenska obloga (kot stranski zaključek): 2x vel. (bxh) 45x195 cm;
- nad omarami do spuščenega stropa: vel. (l x h) 590x80 cm;
Izvedba po načrtu-shemi opreme: risba O.2 OPREMA - SHEMA OMARE Z MINI TREZORJI-PIC, št.risbe O.2.2.2;
</t>
  </si>
  <si>
    <t xml:space="preserve">Kompletni sestav za 3 zaposlene v prostoru - VNC, po opisu iz sheme, postavka zajema:
* delovni pult (dim. 540x80x75 cm) iz 3-eh delovnih miz dim. 180cm x 80cm x 75cm s podnožjem in vsemi zaključki;
* 3x predalnik dim. 40 x 57 x 56,5 cm (kot npr. Framework ali enakovredno);
* 3x pregradni paneli: iz 10mm opalno transparentnega Plexiglass-a z zaokroženimi robovi; pod paneli so kanali za hrambo kablov in električnih priključkov iz eloksiranega aluminija, finalna obdelava, prašno barvano v beli barvi, RAL 9016;
V ceni zajeti vse potrebne zaključke in predhodne izreze in predpriprave za vgradnjo druge delovne opreme (LCD prikazovalniki, rač. oprema, ipd.), ki niso predmet cene te postavke!
Izvedba po načrtu-shemi opreme: risba O.2 OPREMA - SHEMA DELOVNEGA PULTA-VNC, št.risbe O.2.3.1;
</t>
  </si>
  <si>
    <t>* komplet za 3 delovna mesta;</t>
  </si>
  <si>
    <t xml:space="preserve">Kompletna izdelava in montaža nizkih lesenih omar - dvojne  v VNC, dim. (l x gl. x h): 180x45x120 cm, detaljni opis in izgled po shemi (kot npr. Fantoni Framework F67CBN02 ali enakovredno);
- sestavljena iz 2-eh omar/prekatov, dim. 90cm x 45cm x 120cm, vključno s policami in 1x dvokrilnimi vrati;
Izvedba po načrtu-shemi opreme: risba O.2 OPREMA - SHEMA OMAR IN KONRTOLNI ZASLON 7M, št.risbe O.2.3.2;
</t>
  </si>
  <si>
    <t>* omare so sestavljene v niz, skupne dim. 720cm x 45cm x 120cm;
* LCD prikazovalniki v shemi niso predmet te postavke;</t>
  </si>
  <si>
    <t xml:space="preserve">Kompletna izdelava in montaža lesenih omar v prostoru ˝Prva pomoč˝ - dvojne+poličnik, dim. (l x gl. x h): 250x40x230 cm, detaljni opis in izgled po shemi (kot npr. Fantoni Framework ali enakovredno)
- sestavljena iz 2-eh omar/prekatov, dim. 80cm x 40cm x 230cm (s policami in 2x dvokrilnimi vrati) in dodatne polične omarice/prekata, dim. 90cm x 40cm x 230cm (s policami, brez vrat);
Izvedba po načrtu-shemi opreme: risba O.2 OPREMA - SHEMA OPREME PRVE POMOČI, št.risbe O.2.3.3;
</t>
  </si>
  <si>
    <t xml:space="preserve">Dobava in montaža tipske premične postelje (ležišče 200x65cm) za bolnike v prostoru ˝Prva pomoč˝, detaljni opis in izgled po shemi 
Izvedba po načrtu-shemi opreme: risba O.2 OPREMA - SHEMA OPREME PRVE POMOČI, št.risbe O.2.3.3;
</t>
  </si>
  <si>
    <t xml:space="preserve">Kompletni sestav za 6 zaposlenih v prostoru ˝Klicni center˝, skupne dim. 540x170x75 cm, po opisu iz sheme, postavka zajema:
* sestavljen delovni pult iz 6-eh delovnih miz (3x2), dim. 180cm x 80cm x 75cm s podnožjem in vsemi zaključki;
* 6x predalnik dim. 40 x 57 x 56,5 cm (kot npr. Framework ali enakovredno);
* 7x pregradni paneli: iz 10mm opalno transparentnega Plexiglass-a z zaokroženimi robovi; pod paneli so kanali za hrambo kablov in električnih priključkov iz eloksiranega aluminija, finalna obdelava, prašno barvano v beli barvi, RAL 9016;
V ceni zajeti vse potrebne izreze in predpriprave za vgradnjo druge delovne opreme (LCD prikazovalniki, rač. oprema, ipd.), ki niso predmet cene te postavke!
Izvedba po načrtu-shemi opreme: risba O.3 OPREMA - SHEMA PISARNIŠKIH MIZ, št.risbe O.3.1.1;
</t>
  </si>
  <si>
    <t>* komplet za 6 delovnih mest;</t>
  </si>
  <si>
    <t xml:space="preserve">Kompletni sestav za 1-ga zaposlenega v prostoru ˝pisarne˝, dim. 180x87x75 cm, po opisu iz sheme, postavka zajema:
* delovna miza, dim. 180cm x 87cm x 75cm s podnožjem in vsemi zaključki;
* 1x predalnik dim. 40 x 57 x 56,5 cm (kot npr. Framework ali enakovredno);
* 1x pregradni paneli: iz 10mm opalno transparentnega Plexiglass-a z zaokroženimi robovi; pod paneli so kanali za hrambo kablov in električnih priključkov iz eloksiranega aluminija, finalna obdelava, prašno barvano v beli barvi, RAL 9016;
V ceni zajeti vse potrebne izreze in predpriprave za vgradnjo druge delovne opreme (LCD prikazovalniki, rač. oprema, ipd.), ki niso predmet cene te postavke!
Izvedba po načrtu-shemi opreme: risba O.3 OPREMA - SHEMA PISARNIŠKIH MIZ, št.risbe O.3.1.1;
</t>
  </si>
  <si>
    <t>* komplet za eno delovno mesto;</t>
  </si>
  <si>
    <t>Dobava premične opreme, po detaljnem opisu in risbi iz sheme ter namestitev v namenski prostor - PISARNIŠKI STOL z naslonom (kot npr. ICF MUSA ali enakovredno) za vsa delovna mesta
Po načrtu-shemi opreme: risba O.3 OPREMA - SHEMA PISARNIŠKIH MIZ, št.risbe O.3.1.1;</t>
  </si>
  <si>
    <t xml:space="preserve">Kompletna izdelava in montaža visoke lesene omare v pisarni, dim. (l x gl. x h): 90x60x230 cm, detaljni opis in izgled po shemi, vključno s policami in dvokrilnimi vrati;
- omare so sestavljene v nize, vključno z vmesnimi omaricami za prilagoditev vešalkam (le-te so zajete v lastni postavki);
Izvedba po načrtu-shemi opreme: risba O.3 OPREMA - SHEMA PISARNIŠKIH OMAR, št.risbe O.3.1.2;
</t>
  </si>
  <si>
    <t xml:space="preserve">Kompletna izdelava in montaža visoke lesene omare za prilagoditev vešalkam v pisarni, dim. (l x gl. x h): 90x60x230 cm, detaljni opis in izgled po shemi, omarica sestavljena iz:
- enega dela, širine ca. 45cm (gl.xh= 60x230cm), vključno s policami in enokrilnimi vrati;
- in enega dela, širine ca. 45cm (gl.xh= 60x230cm), brez polic (kjer se nahaja vešalka) in maske kot enokrilna vrata;
Izvedba po načrtu-shemi opreme: risba O.3 OPREMA - SHEMA PISARNIŠKIH OMAR, št.risbe O.3.1.2;
</t>
  </si>
  <si>
    <t xml:space="preserve">Kompletna izdelava in montaža nizke lesene omare na ključ s polnilnicami za čitalce kart in telefonov vlakospremnega osebja, dim. (l x gl. x h): 80x45x120 cm, detaljni opis, opremljenost in izgled po shemi (kot npr. Fantoni Framework CBN1980DX5 ali enakovredno), vključno s policami in dvokrilnimi vrati (3x po višini elementa) ter opremo po shemi;
- omare so sestavljene v nize, vključno z vmesno zaščitno masko za prilagoditev vešalkam (le-ta je zajeta v lastni postavki);
Izvedba po načrtu-shemi opreme: risba O.3 OPREMA - SHEMA OMAR S POLNILNICAMI, št.risbe O.3.1.3;
</t>
  </si>
  <si>
    <t xml:space="preserve">Kompletna izdelava in montaža zaščitne maske v območju vešalke v sklopu niza iz nizkih lesenih omar s polnilnicami, viš.120 cm, šir. do 50cm, detaljni opis, opremljenost in izgled po shemi (kot npr. Fantoni Framework CBN1980DX5 ali enakovredno),
Izvedba po načrtu-shemi opreme: risba O.3 OPREMA - SHEMA OMAR S POLNILNICAMI, št.risbe O.3.1.3;
</t>
  </si>
  <si>
    <t xml:space="preserve">Dobava premične opreme, po detaljnem opisu in risbi iz sheme ter namestitev v namenski prostor - KLUBSKA MIZICA: dim. 650x650mm s kovinsko konstrukcijo in leseno ploščo (kot npr. Fantoni Naxos 3890R1 ali enakovredno)
Po načrtu-shemi opreme: risba O.3 OPREMA - SHEMA LOUNGE OPREME VLAKOSPREMCI, št.risbe O.3.1.4;
</t>
  </si>
  <si>
    <t xml:space="preserve">Dobava premične opreme, po detaljnem opisu in risbi iz sheme ter namestitev v namenski prostor - KLUBSKA MIZICA-DVOJNA: dim. 1300x650mm s kovinsko konstrukcijo in leseno ploščo (kot npr. Fantoni Naxos 3890R2 ali enakovredno)
Po načrtu-shemi opreme: risba O.3 OPREMA - SHEMA LOUNGE OPREME VLAKOSPREMCI, št.risbe O.3.1.4;
</t>
  </si>
  <si>
    <t xml:space="preserve">Dobava premične opreme, po detaljnem opisu in risbi iz sheme ter namestitev v namenski prostor - POČIVALNIK-FOTELJ: dim. 850x700x700mm (kot npr. Fantoni Naxos ali enakovredno)
Po načrtu-shemi opreme: risba O.3 OPREMA - SHEMA LOUNGE OPREME VLAKOSPREMCI, št.risbe O.3.1.4;
</t>
  </si>
  <si>
    <t xml:space="preserve">Dobava premične opreme, po detaljnem opisu in risbi iz sheme ter namestitev v namenski prostor - POČIVALNIK-DVOSED: dim. 1450x700x700mm (kot npr. Fantoni Naxos ali enakovredno)
Po načrtu-shemi opreme: risba O.3 OPREMA - SHEMA LOUNGE OPREME VLAKOSPREMCI, št.risbe O.3.1.4;
</t>
  </si>
  <si>
    <t xml:space="preserve">Kompletna izdelava in montaža lesenih omar - modulov v garderobah, detaljni opis in izgled po shemi:
- niz posameznih omar je sestavljen iz posameznih delov, modularnih dim. (b x gl. x h) 45x45x192 cm in ima polico za dva prekata (spodnji del: dim 45x45x38 cm je namenjen obutvi, zgornji del dim. 45x45x150 cm in je opremljen s kovinskim drogom za obešanje oblačil), vsak modul ima 1x enokrilna vrata na ključavnico;
Izvedba po načrtu-shemi opreme: risba O.4 OPREMA - SHEMA GARDEROBNIH OMAR, št.risbe O.4.1;
</t>
  </si>
  <si>
    <t xml:space="preserve">Kompletna izdelava in montaža klopi v garderobah, dim. (b x gl. x h) 120cm x 34cm x 45cm, detaljni opis in izgled po shemi:
- ohišje: mediapan plošče, debeline 18mm, prašno barvanje, RAL po izboru projektanta;
- konstrukcija: kovinska podkonstrukcija škatlasti profili 40x40mm;
- sedalo: tapecirano sedalo, tekstil tip, barva in trdota polnila po izbiri naročnika in projektanta;
Izvedba po načrtu-shemi opreme: risba O.4 OPREMA - SHEMA GARDEROBNIH OMAR, št.risbe O.4.1;
</t>
  </si>
  <si>
    <t xml:space="preserve">Kompletna izdelava in montaža mizarskega dela čajne kuhinje - osnovni modul (enak za vse čajne kuhinje) - detaljni opis in izgled po shemi.
Osnovni modul vseh čajnih kuhinj je 3,00m (v primeru kjer je stena daljša od 3,00m se podaljša pult in omarice po modulu širine 0,6m, kar je zajeto v ločeni postavki), izvajalec izdela delavniško dokumentacijo, ki jo potrdi projektant.
- omarice - korpus: iveral 20mm, ABS zaključki vrata: iverna plošča 20mm, ultrapas (kot npr. Fundermax M003 ali enakovredno), ABS zaključki, ročaji (kot npr. Rujz, art.498.16/128 ali enakovredno);
* Spodnje omarice: globina 60cm, skupna h=90cm (cokel h=8cm), skupna dolžina L=4x 60cm (predvideno za: pomivalni stroj, vgradni umivalnik z izvlečno omarico s koši za smeti, skriti predalniki s kuhalno/grelno ploščo), predali (metabox, beli, standardno okovje, ličnice iverna plošča 20mm);
* pult - delovna površina (L= 240cm): d=3cm, ultrapas - umetni kompozitni material (kot npr. Kerrock, bel ali enakovredno) z izrezom, dobavo in montažo podpultnega umivalnika ter grelne plošče;
* oprema: podpultno korito (enoročne mešalne baterije z dovodom vode in sifon z odtočno garnituro je zajet ločeno v popisu SI-Vodovod), kuhalna plošča 35x50cm, izvlečni koš za smeti;
* Omarica za vgradni hladilnik: dim. (šxgl.xh)= 60x60x140 cm;
* Zgornje omarice pritrjene na steno: globina 34cm, h=77cm, skupna dolžina L=4x 60cm, v vsaki omarici po 2 premični polici;
* dodatna zg.omarica pritrjena na steno in ležeča na omarico hladilnika (za mikrovalovno pečico): dim. (šxgl.xh)= 60x60x77 cm;
Izvedba po načrtu-shemi opreme: risba O.4 OPREMA - ČAJNE KUHINJE, št.risbe O.4.2;
</t>
  </si>
  <si>
    <t xml:space="preserve">DoplačIlo h predhodni postavki - osnovni modul čajne kuhinje, za izvedbo podaljšanja pulta in dodatnih omaric (v primeru kjer je stena daljša od 3,00m se podaljša pult in omarice po modulu širine 0,6m) - detaljni opis in izgled po shemi, izvajalec izdela delavniško dokumentacijo, ki jo potrdi projektant.
Izvedba po načrtu-shemi opreme: risba O.4 OPREMA - ČAJNE KUHINJE, št.risbe O.4.2;
</t>
  </si>
  <si>
    <t xml:space="preserve">* izmera postavke za razliko dolžine (nad 3m osn. modul ČK) za vse čajne kuhinje; </t>
  </si>
  <si>
    <t xml:space="preserve">Dobava in postavitev/montaža JEDILNE MIZE, krožne oblike D=120cm, h=75cm, po detaljnem opisu in risbi iz sheme, izvajalec izdela delavniško dokumentacijo, ki jo potrdi projektant.
- površina: iverna plošča razreda E1, deb. 18mm, površinsko obdelane z visoko odporno melaminsko folijo v beli barvi, antistatično; robovi miznih plošč obdelani z ABS robnim trakom bele barve, deb. 1,5mm;
- podnožje - nosilni del: iz prašno barvanih jeklenih cevi;
Po načrtu-shemi opreme: risba O.4 OPREMA - ČAJNE KUHINJE, št.risbe O.4.2;
</t>
  </si>
  <si>
    <t xml:space="preserve">Dobava in montaža JEDILNEGA PULTA, šir.=60cm, h= 100cm, različnih dolžin po detaljnem opisu in risbi iz sheme, izvajalec izdela delavniško dokumentacijo, ki jo potrdi projektant.
- površina: iverna plošča (d=30mm) z ultrapasom in abs zaključki, pravokotne oblike z enostransko prilagoditvijo na steno;
- podnožje: nosilno iz jeklenih cevi 35x35mm, ki se pritrjuje v steno in direktno v jeklene profile pritrjene pod miznimi ploščami;
Po načrtu-shemi opreme: risba O.4 OPREMA - ČAJNE KUHINJE, št.risbe O.4.2;
</t>
  </si>
  <si>
    <t xml:space="preserve">* izmera postavke po dolžini dalšega robu jedilnega pulta (za vse predvidene ČK); </t>
  </si>
  <si>
    <t xml:space="preserve">Dobava premične opreme, po detaljnem opisu in risbi iz sheme ter namestitev v namenski prostor - STOL z naslonom v čajni kuhinji: 
Po načrtu-shemi opreme: risba O.4 OPREMA - ČAJNE KUHINJE, št.risbe O.4.2;
</t>
  </si>
  <si>
    <t xml:space="preserve">Dobava premične opreme, po detaljnem opisu in risbi iz sheme ter namestitev v namenski prostor - BARSKI STOL z naslonom v čajni kuhinji: 
Po načrtu-shemi opreme: risba O.4 OPREMA - ČAJNE KUHINJE, št.risbe O.4.2;
</t>
  </si>
  <si>
    <t xml:space="preserve">Kompletna izdelava in montaža sanitarnega pulta za vgradni umivalnik z omarico , dim. (l x gl. x h): 60x60x85 cm, iz inox pločevine, zaprte izvedbe z vidnimi stranicami in vratci iz inox pločevine ter zamaknjenim podstavkom iz pločevine črne barve, vključno z vsemi potrebnimi izrezi in predpripravami za vgradnjo sanitarne opreme, ki je zajeta v lastnih postavkah (v popisu ˝VODOVOD-Sanitarni elementi˝).
Izvedba po načrtu-shemi opreme: risba O.4 OPREMA - SHEMA SANITARIJ ZAPOSLENI, št.risbe O.4.3;
</t>
  </si>
  <si>
    <t>* v sanitarijah zaposlenih;</t>
  </si>
  <si>
    <t xml:space="preserve">Kompletna izdelava in montaža ogledala, dim. (l x h): 60x60 cm, iz nerjaveče jeklene pločevine deb. 1mm,  z odsevno polirano površino, vključno z vsemi potrebnimi izrezi in predpripravami za vgradnjo sanitarne opreme, ki je zajeta v lastnih postavkah (v popisu ˝VODOVOD-Sanitarni elementi˝).
Izvedba po načrtu-shemi opreme: risba O.4 OPREMA - SHEMA SANITARIJ ZAPOSLENI, št.risbe O.4.3;
</t>
  </si>
  <si>
    <t>* ogledalo v sanitarijah zaposlenih;</t>
  </si>
  <si>
    <t xml:space="preserve">Kompletni sestav za 1-ga zaposlenega v prostoru ˝pisarna prometnika˝, dim. 300x80x75 cm, po opisu iz sheme, postavka zajema:
* delovna miza, dim. 300cm x 80cm x 75cm s podnožjem in vsemi zaključki;
* 1x predalnik dim. 40 x 57 x 56,5 cm (kot npr. Framework ali enakovredno);
* 1x zg panel nad mizo: 300x40cm iz 10mm opalno transparentnega Plexiglass-a z zaokroženimi robovi; pod paneli so kanali za hrambo kablov in električnih priključkov iz eloksiranega aluminija, finalna obdelava, prašno barvano v beli barvi, RAL 9016;
V ceni zajeti vse potrebne izreze in predpriprave za vgradnjo druge delovne opreme (LCD prikazovalniki, rač. oprema, ipd.), ki niso predmet cene te postavke!
Izvedba po načrtu-shemi opreme: risba O.3 OPREMA - SHEMA PISARNIŠKIH MIZ, št.risbe O.3.1.1;
</t>
  </si>
  <si>
    <t>* zunanji pisarniški objekt "PROMETNIK" - peron 3</t>
  </si>
  <si>
    <t xml:space="preserve">Dobava premične opreme, po detaljnem opisu in risbi iz sheme ter namestitev v namenski prostor - PISARNIŠKI STOL z naslonom (kot npr. ICF MUSA ali enakovredno) za vsa delovna mesta
Po načrtu-shemi opreme: risba O.3 OPREMA - SHEMA PISARNIŠKIH MIZ, št.risbe O.3.1.1;
</t>
  </si>
  <si>
    <t xml:space="preserve">Kompletna izdelava in montaža visoke lesene sestavljene omare v pisarni, dim. (l x gl. x h): 135x45x230 cm, detaljni opis in izgled po shemi, vključno s policami in vrati;
- omare je sestavljena iz dveh prekatov: dim. 90x45x230cm z dvokrilnimi vrati ter dim. 45x45x230cm z enokrilnimi vrati in opremo za garderobo (kovinski drog za obešanje oblačil);
Izvedba po načrtu-shemi opreme: risba O.3 OPREMA - SHEMA PISARNIŠKIH OMAR, št.risbe O.3.1.2;
</t>
  </si>
  <si>
    <t xml:space="preserve">Kompletna izdelava in montaža srednje visoke lesene omare v pisarni, dim. (l x gl. x h): 60x60x165 cm, detaljni opis in izgled po shemi, vključno z enokrilnimi vrati;
Izvedba po načrtu-shemi opreme: risba O.3 OPREMA - SHEMA PISARNIŠKIH OMAR, št.risbe O.3.1.2;
</t>
  </si>
  <si>
    <t xml:space="preserve">Prenosna indukcijska zanka 
- Prenosna indukcijska zanka z vgrajeno Li-Po baterijo, ki omogoča delovanje do vsaj 12 ur
- Moč slušnega polja (125ms rms) - vsaj 400mA/m@1m razdalje
- Širina ne presega 15mm
- Vhod za namizni mikrofon (3.5mm jack)s fantom napajanjem
- Priključek za slušalke (3.5mm jack)
- Vgrajen mikron
- Visoko učinkovita - razred D
- Poraba ne presega 36mV pri 12V
- Stikalo za nastavitev glasnosti
- Stikalo za vklop in izklop
- DC napajalni priključek
- Dimenzije: 299 x248 x15mm
- Teža: 500g
- Črne barve
Kot npr. tip UNIVOX SMART LOOP ali enakovredno
</t>
  </si>
  <si>
    <t xml:space="preserve">Namizni mikrofon 
- Kondenzatorski namizni mikrofon na labodjem vratu
- Omni usmerjenost
- 50-18000 Hz
- Fantom napajanje 9-52 V DC
- Občutljivost -65 dB re V/Pa
- Kovinski podstavek s kablom za priklop na zanko (3.5mm jack) dolžina kabla vsaj 1.5m
- Črne barve
Kot npr. tip UNIVOX M2 ali enakovredno
</t>
  </si>
  <si>
    <t>Umetniško delo v prostoru čakalnice in prodaje kart</t>
  </si>
  <si>
    <t>* V skladu z ZUJIK se izvede javni natečaj. Kot strošek izvedbe natečaja, nagrad avtorjem in izvedbe oziroma odkupa umetniških del se upošteva sredstva v višini 1% GOI del v poglavju 15. Ustrezen znesek se samodejno upošteva v Rekapitulaciji.</t>
  </si>
  <si>
    <t>Oprema zaklonišča</t>
  </si>
  <si>
    <r>
      <t xml:space="preserve">Splošne opombe za opremo zaklonišča:
- </t>
    </r>
    <r>
      <rPr>
        <b/>
        <u/>
        <sz val="9"/>
        <color theme="1"/>
        <rFont val="Calibri"/>
        <family val="2"/>
        <charset val="238"/>
        <scheme val="minor"/>
      </rPr>
      <t>upoštevano 2x zaklonišče, vsako kapacitete 300 oseb</t>
    </r>
    <r>
      <rPr>
        <sz val="9"/>
        <color theme="1"/>
        <rFont val="Calibri"/>
        <family val="2"/>
        <charset val="238"/>
        <scheme val="minor"/>
      </rPr>
      <t xml:space="preserve">
- V prvi fazi del - ob opaženju in betoniranju spodnje plošče in sten zaklonišča - morajo biti dobavljeni in vgrajeni vsi deli in naprave, ki so v popisu točk 15.1.26.1 in 15.1.26.2.
- V drugi fazi del se dobavijo in vgradijo vsi deli in naprave, ki so v popisu točk 15.1.26.3. in 15.1.26.4.
- Dejavnosti iz točke 15.1.26.5. se izvajajo sprotno.</t>
    </r>
  </si>
  <si>
    <t>Vgradni deli</t>
  </si>
  <si>
    <r>
      <rPr>
        <u/>
        <sz val="9"/>
        <color theme="1"/>
        <rFont val="Calibri"/>
        <family val="2"/>
        <charset val="238"/>
        <scheme val="minor"/>
      </rPr>
      <t>Opombe za pozicije točke 1.0</t>
    </r>
    <r>
      <rPr>
        <sz val="9"/>
        <color theme="1"/>
        <rFont val="Calibri"/>
        <family val="2"/>
        <charset val="238"/>
        <scheme val="minor"/>
      </rPr>
      <t xml:space="preserve"> (prva faza gradnje zaklonišča):
 - Vse cevi morajo biti vstavljene med opaže pred betoniranjem. Puščanje odprtin za naknadno vgradnjo cevi ni dovoljeno, ker ne zagotavlja ustrezne protiudarne trdnosti in plinotesnosti zaklonišča.
 - Vsi kovinski deli morajo biti v celoti vroče cinkani, imeti morajo ustrezne prirobnice (DIN 2501) za nadgradnjo ventilov in cevnih podaljškov ter nastavke za pritrditev med opaže.
 - Beton, ki se ob betoniranju sten in zgornje plošče zateče v cevi, je potrebno po razopaženju takoj odstraniti in vse cevi očistiti tudi znotraj.
Sledove posušenega cementnega mleka je potrebno po razopaženju takoj obrisati, da ne bi prišlo do najedanja površine jeklenih delov in površinske zaščite.
- Cevi za prehode in tesnjenje kablov se vgradijo v vodoravni legi 200 mm pod stropom.
 - Ravne in zalomljene cevi se vgradijo tako, da imajo prirobnice navpično lego.
 - Zalomljene cevi se vgrajujejo v legi daljše središčnice vodoravno, navpično ali pod kotom 45°.
 - Cevi, ki so predvidene za dovod in odvod zraka z ventili in loputami, na katerih je potrebno ročno posredovanje, se vgradijo tako, da je ročno posredovanje omogočeno odrasli osebi s tal (v prostoru z napravami, v smeri zapore vhoda in v smeri skladišča odpadkov in odplak). Medsebojna lega teh cevi je takšna, da je posredovanje na ventilih in loputah z ročicami medsebojno nemoteno. Lego in vgradnjo cevi mora prilagoditi dobavitelj sistema za zračenje v zaščitni funkciji glede na tip izbranih ventilov in loput.</t>
    </r>
  </si>
  <si>
    <t>Ravna jeklena cev z nastavkom za vgradnjo protiudarnega ventila (vel. 4) - DN 200/500 z dvema prirobnicama</t>
  </si>
  <si>
    <t>Ravna jeklena cev za dovod zraka na filtrirno- prezračevalno napravo pri zaščitnem zračenju DN 150/400 z eno prirobnico</t>
  </si>
  <si>
    <t>Zalomljena jeklena cev za dovod zraka na filtrirno- prezračevalno napravo pri normalnem zračenju DN 200/400 z eno prirobnico, Z-zalom</t>
  </si>
  <si>
    <t>Ravna jeklena cev za ventil za regulacijo nadtlaka DN 150/300 z eno prirobnico (v obeh zaporah vhoda in v skladišču odpadkov)</t>
  </si>
  <si>
    <t>Zalomljena jeklena cev za odvod zraka pri zaščitnem in normalnem zračenju DN 150/500 z dvema prirobnicama, Z-zalom (iz obeh zapor vhoda)</t>
  </si>
  <si>
    <t>Zalomljena jeklena cev za odvod zraka pri zaščitnem in normalnem zračenju DN 150/500 z dvema prirobnicama, Z-zalom (iz skladišča odpadkov)</t>
  </si>
  <si>
    <t>Zalomljena cev za zajem zraka z zaščitno kapo in mrežico DN 200/1600 – L-zalom</t>
  </si>
  <si>
    <t>Ravna jeklena cev za odvod kondenzne vode z navojnim nastavkom za zasun DN 25/600</t>
  </si>
  <si>
    <t>Ravna jeklena cev za tesnjenje kablov DN 100/300 z nastavki za pritrditev med opaže</t>
  </si>
  <si>
    <t>Ravna jeklena cev za tesnjenje kablov DN 100/400 z nastavki za pritrditev med opaže</t>
  </si>
  <si>
    <t>Ravna jeklena cev za tesnjenje kablov DN 100/500 z nastavki za pritrditev med opaže</t>
  </si>
  <si>
    <t>Ravna jeklena cev za pretok zraka in kondenzne vode med komorami peščenega predfiltra DN 150/400 z nastavki za pritrditev med opaže</t>
  </si>
  <si>
    <t>Ravna jeklena cev za prehod vodovodne napeljave skozi steno DN 25/500 – obojestransko z navojno tuljavo</t>
  </si>
  <si>
    <t>Ravna jeklena cev za prehod vodovodne napeljave skozi steno DN 20/300 – obojestransko z navojno tuljavo</t>
  </si>
  <si>
    <t>Zapiralna sredstva in pribor</t>
  </si>
  <si>
    <r>
      <rPr>
        <u/>
        <sz val="9"/>
        <color theme="1"/>
        <rFont val="Calibri"/>
        <family val="2"/>
        <charset val="238"/>
        <scheme val="minor"/>
      </rPr>
      <t>Opombe za pozicije točke 2.0</t>
    </r>
    <r>
      <rPr>
        <sz val="9"/>
        <color theme="1"/>
        <rFont val="Calibri"/>
        <family val="2"/>
        <charset val="238"/>
        <scheme val="minor"/>
      </rPr>
      <t xml:space="preserve"> (prva faza gradnje zaklonišča):
 - Vsa zapiralna sredstva morajo biti vstavljena med opaže pred betoniranjem. Puščanje odprtin za naknadno vgradnjo zapiralnih sredstev ni dovoljeno, ker ne zagotavlja ustrezne protiudarne trdnosti in plinotesnosti zaklonišča; za vgradnjo navadnih vrat za sanitarije in umivalnice za funkcijo zaklonišča za drugi namen se prehodne odprtine smejo pustiti, ta vrata je dopustno vgraditi pozneje; navadna vrata, ki so predvidena samo za funkcijo zaklonišča za drugi namen, v tem popisu niso zajeta.
 - Izvajalec gradbenih del mora ob dobavi zapiralnih sredstev dobiti vsa potrebna navodila za vgradnjo.
 - Pred dobavo in vgradnjo je potrebno ponovno preveriti ustreznost smeri odpiranja vratnih kril vseh zapiralnih sredstev.
 - Dobavitelj armiranobetonskih zapiralnih sredstev mora dobaviti okvirje in krila z vso potrebno armaturo, krila pa opaži in z betonom zapolni izvajalec gradbenih del po navodilih in ob prisotnosti dobavitelja.
 - Izvajalec gradbenih del mora v svoji ponudbi zajeti tudi opaženje in betoniranje vratnih kril armiranobetonskih vrat (poz.: 2.01, 2.02 in 2.03).
 - Vsa armiranobetonska vrata morajo imeti kovinske dele zaščitene pred korozijo s temeljnim premazom, pred tehničnim preizkusom je te dele potrebno prebarvati s končnim premazom, ki ga določi arhitekt.
 - Izbrani premaz po osušitvi ne sme biti škodljiv za zdravje v vročem stanju (pri 363 K).
 - Vsa kovinska vrata morajo biti pocinkana, zato dodatni premaz ni potreben, je pa dopusten.
 - Pri barvanju je potrebno zaščititi gumijasta tesnila, laminat za požarno zaščito tesnil, deklaracijske tablice ter nastavke za mazanje tečajev.
 - Vsa med gradnjo poškodovana tesnila in trakove laminata za požarno zaščito tesnil je potrebno zamenjati
z originalnimi materiali. Vsa nova tesnila morajo biti v enem kosu.</t>
    </r>
  </si>
  <si>
    <t>Armiranobetonska protiudarna vrata, plinotesna in požarna (EI-90), s priborom za odmik ruševin, za nadtlak 300 kPa, z vgrajenim gumijastim tesnilom, z zapiralnim in blokadnim mehanizmom, z obojestransko označenimi smermi odpiranja in zapiranja, z dimenzijami 1200/2050/200 mm - desna</t>
  </si>
  <si>
    <t>Armiranobetonska protiudarna vrata, plinotesna in požarna (EI-90), s priborom za odmik ruševin, za nadtlak 300 kPa, z vgrajenim gumijastim tesnilom, z zapiralnim in blokadnim mehanizmom, z obojestransko označenimi smermi odpiranja in zapiranja, z dimenzijami 1200/2050/200 mm - leva</t>
  </si>
  <si>
    <t>Armiranobetonska protiudarna vrata, plinotesna in požarna (EI-90), s priborom za odmik ruševin, za nadtlak 300 kPa, z vgrajenim gumijastim tesnilom, z zapiralnim in blokadnim mehanizmom, z obojestransko označenimi smermi odpiranja in zapiranja, z dimenzijami 825/2050/200 mm - leva</t>
  </si>
  <si>
    <t>Jeklena, plinotesna in požarna vrata (EI-90), za nadtlak 10 kPa, z vgrajenim gumijastim tesnilom, z zapiralnim mehanizmom, z obojestransko označenimi smermi odpiranja in zapiranja ter z dimenzijami 1200/2050/100 mm – desna</t>
  </si>
  <si>
    <t>Jeklena, plinotesna in požarna vrata (EI-90), za nadtlak 10 kPa, z vgrajenim gumijastim tesnilom, z zapiralnim mehanizmom, z obojestransko označenimi smermi odpiranja in zapiranja ter z dimenzijami 1200/2050/100 mm – leva</t>
  </si>
  <si>
    <t>Jeklena, plinotesna in požarna vrata (EI-90), za nadtlak 10 kPa, z vgrajenim gumijastim tesnilom, z zapiralnim mehanizmom, z obojestransko označenimi smermi odpiranja in zapiranja, z dimenzijami 825/2050/100 mm – desna - v skladišču odpadkov</t>
  </si>
  <si>
    <t>Jeklena, plinotesna in požarna vrata (EI-90), za nadtlak 10 kPa, z vgrajenim gumijastim tesnilom, z zapiralnim mehanizmom, z obojestransko označenimi smermi odpiranja in zapiranja, z dimenzijami 825/2050/100 mm – desna – v zapori zasilnega izhoda</t>
  </si>
  <si>
    <t>Jeklena, plinotesna in požarna vratca (EI-90), za nadtlak 10 kPa, z vgrajenim gumijastim tesnilom, z zapiralnim mehanizmom, z obojestransko označenimi smermi odpiranja in zapiranja, z dimenzijami 600/800/100 mm – desna - v peščeni predfilter</t>
  </si>
  <si>
    <t>Armiranobetonski pokrov z okvirjem in mehanizmom za vodoravno zapiranje jaška zasilnega izhoda, vodotesen, pohodna obremenitev do 50 kN</t>
  </si>
  <si>
    <t>Vitel za varno odpiranje in zapiranje pokrova jaška zasilnega izhoda z notranje strani hodnika zasilnega izhoda v smeri navzdol</t>
  </si>
  <si>
    <t>Jeklena lestev za dostop do prostora peščenega predfiltra in za jašek zasilnega izhoda, s priborom za montažno pritrditev</t>
  </si>
  <si>
    <t>Jeklena navadna notranja vrata, z vgrajeno rešetko za izenačevanje zračnega tlaka med notranjimi prostori, z dimenzijami 825/2050 mm – desna – za shrambo opreme in vode</t>
  </si>
  <si>
    <t>Jeklena navadna notranja vrata, z vgrajeno rešetko za izenačevanje zračnega tlaka med notranjimi prostori, z dimenzijami 825/2050 mm – desna – za prostor z napravami</t>
  </si>
  <si>
    <t>Jeklena navadna notranja vrata, z vgrajeno rešetko za izenačevanje zračnega tlaka med notranjimi prostori, s prigrajenim samozapiralnim mehanizmom, z dimenzijami 825/2050 mm – desna - za vstop v prostor s stranišči in umivalniki</t>
  </si>
  <si>
    <t>Sistem za zračenje zaklonišča v zaščitni funkciji in uvodnice za tesnjenje kablov</t>
  </si>
  <si>
    <r>
      <rPr>
        <u/>
        <sz val="9"/>
        <color theme="1"/>
        <rFont val="Calibri"/>
        <family val="2"/>
        <charset val="238"/>
        <scheme val="minor"/>
      </rPr>
      <t>Opombe za pozicije točke 3.0</t>
    </r>
    <r>
      <rPr>
        <sz val="9"/>
        <color theme="1"/>
        <rFont val="Calibri"/>
        <family val="2"/>
        <charset val="238"/>
        <scheme val="minor"/>
      </rPr>
      <t xml:space="preserve"> (druga faza gradnje zaklonišča):
 - Ob posameznih pozicijah mora biti že zajeta potrebna količina tesnilnega, mazalnega pritrdilnega in povezovalnega materiala, skladnega s tipi posameznih delov in naprav.
 - Jekleni deli morajo biti vroče cinkani (razen litoželeznih) ali na kvalitetno primerljiv način zaščiteni pred korozijo.</t>
    </r>
  </si>
  <si>
    <t>Protiudarni ventil (vel. 4) za dovod zraka s prigrajenim filtrom za grobi prah DN 200</t>
  </si>
  <si>
    <t>Nadtlačni protiudarni ventil za odvod zraka skozi zapori vhoda in skozi skladišče odpadkov DN 150</t>
  </si>
  <si>
    <t>Regulacijski ventil za odvod zraka DN 150</t>
  </si>
  <si>
    <t>Vroče cinkana rešetka za peščeni predfilter</t>
  </si>
  <si>
    <t>Certificirani peščeni granulat, eruptivnega porekla, odprašen, zrna granulacije 4-8 mm, embaliran v vrečah s težo največ 30 kg</t>
  </si>
  <si>
    <t>Vmesna zalomljena cev DN 150 za dovod zraka na filtrirno-prezračevalno napravo pri zaščitnem zračenju, z dvema prirobnicama, L-zalom</t>
  </si>
  <si>
    <t>Vmesna zalomljena cev DN 200 za dovod zraka na filtrirno-prezračevalno napravo pri normalnem zračenju, z dvema prirobnicama, L-zalom</t>
  </si>
  <si>
    <t>Krogelni zasun za plinotesno in vodotesno zapiranje odvoda kondenzne vode DN 25 iz prostora peščenega predfiltra</t>
  </si>
  <si>
    <t>Plinotesna loputa z ročico DN 200-RS</t>
  </si>
  <si>
    <t>Plinotesna loputa z ročico DN 150-RS</t>
  </si>
  <si>
    <t>Prezračevalna naprava z ročnim in električnim pogonom (400 V, 50 Hz, 400 W, IP 54), s pogonsko ročico, stikalom, prikazovalnikom pretoka zraka (načina zračenja), z navodilom za uporabo v različnih načinih zračenja, za nazivni pretok najmanj 600 m3/h</t>
  </si>
  <si>
    <t>Filter za RBK-zaščito s priključnima prirobnicama, s podnožjem za vgradnjo in pritrditev, za nazivni pretok 200 m3/h in padec tlaka največ 600 Pa; filter mora imeti veljavni certifikat in nalepko KI Ljubljana</t>
  </si>
  <si>
    <t>Razstavljiva spojka s prirobnicama in gibljivimi cevmi za hitro priključitev filtra za RBK-zaščito, vse skladno s tipom dobavljenega filtra</t>
  </si>
  <si>
    <t>Tekočinski merilnik nadtlaka (U-cevka) z merilnim območjem najmanj 1500 Pa</t>
  </si>
  <si>
    <t>Pribor za neprekinjeno cevno povezavo merilnika nadtlaka v hodnik zasilnega izhoda, z zasunom</t>
  </si>
  <si>
    <t>Merilnik temperature zraka (od 0 do + 40 °C) in relativne vlažnosti zraka (od 20 do 100 %)</t>
  </si>
  <si>
    <t>Jeklena spiro cev za razvod zraka s potrebnimi fazonskimi kosi DN 200</t>
  </si>
  <si>
    <t>Jeklena spiro cev za razvod zraka s potrebnimi fazonskimi kosi DN 160</t>
  </si>
  <si>
    <t>Jeklena spiro cev za razvod zraka s potrebnimi fazonskimi kosi DN 100</t>
  </si>
  <si>
    <t>Prezračevalni ventil za dovod zraka DN 160</t>
  </si>
  <si>
    <t>Prezračevalni ventil za dovod zraka DN 100</t>
  </si>
  <si>
    <t>Pribor za vertikalno elastično obešanje spiro cevi DN 200 za razvod zraka</t>
  </si>
  <si>
    <t>Pribor za vertikalno elastično obešanje spiro cevi DN 160 za razvod zraka</t>
  </si>
  <si>
    <t>Pribor za vertikalno elastično obešanje spiro cevi DN 100 za razvod zraka</t>
  </si>
  <si>
    <t>Regulacijska loputa DN 200</t>
  </si>
  <si>
    <t>Regulacijska loputa DN 160</t>
  </si>
  <si>
    <t>Regulacijska loputa DN 100</t>
  </si>
  <si>
    <t>Tesnilna uvodnica s polnilnimi kosi za tesnjenje kablov DN 100</t>
  </si>
  <si>
    <t>Zaščitna plošča z mrežico za zunanjo stran cevi za odvod zraka DN 150</t>
  </si>
  <si>
    <t>Vmesna spiro cevna povezava z dušilno loputo za priključitev filtrirno-prezračevalne naprave na dovodna priključka normalnega in zaščitnega zračenja DN 200/150</t>
  </si>
  <si>
    <t>Ravna vmesna cev za nadgradnjo plinotesne lopute nad ventilom za regulacijo nadtlaka DN 150 z dvema prirobnicama</t>
  </si>
  <si>
    <t>Detektor ogljikovega monoksida (s kabelsko povezavo krmilno-signalnega dela in senzorja), z napajalnima električnima priključkoma 230 in 24 V, s svetlobnim in zvočnim alarmom, kalibriran na alarmni prag 50 ppm CO, z navodilom za uporabo</t>
  </si>
  <si>
    <t>Jekleni čep DN 25 za obojestransko plinotesno zatesnitev cevi vodovodne napeljave do uporabe vodovodnega priključka</t>
  </si>
  <si>
    <t>Jekleni čep DN 20 za obojestransko plinotesno zatesnitev cevi vodovodne napeljave do uporabe vodovodnega priključka</t>
  </si>
  <si>
    <t>Bivalna, sanitarna in pomožna oprema</t>
  </si>
  <si>
    <r>
      <rPr>
        <u/>
        <sz val="9"/>
        <color theme="1"/>
        <rFont val="Calibri"/>
        <family val="2"/>
        <charset val="238"/>
        <scheme val="minor"/>
      </rPr>
      <t>Opombe za pozicije točke 4.0</t>
    </r>
    <r>
      <rPr>
        <sz val="9"/>
        <color theme="1"/>
        <rFont val="Calibri"/>
        <family val="2"/>
        <charset val="238"/>
        <scheme val="minor"/>
      </rPr>
      <t xml:space="preserve"> (druga faza gradnje zaklonišča):
 - V posameznih pozicijah mora biti zajet ves potreben pritrdilni in povezovalni material, skladen s tipi naprav in opreme.
 - Po prilogi A je potrebno zaklonišča opremiti še z nosilnimi okvirji za suha stranišča, kar pa velja le v primeru, ko so v zaklonišču vgrajena mokra stranišča z odtoki, ki jih je na ta način potrebno preurediti v suha stranišča. V tem zaklonišču mokra stranišča niso vgrajena, zato v popisu teh nosilnih okvirjev ni.
- Sedežno-ležalne in ležalne konstrukcije morajo biti dobavljene in vgrajene demontažno v količini za 2/3 zaklonilnih mest kot sedeži in za 1/3 zaklonilnih mest kot ležišča, z vmesnimi vzdolžnimi in prečnimi hodniki, skladno z zahtevami predpisa; če bodo vgrajene postelje in sedišča s platni, morajo biti iz snovi, ki ne plesni (samougasljiva umetna vlakna); dobavitelj mora ta del popisa prilagoditi svojim kataloškim podatkom in v celoti zahtevam predpisa.</t>
    </r>
  </si>
  <si>
    <t>Sedežno-ležalne in ležalne konstrukcije morajo biti dobavljene in vgrajene demontažno v količini za 2/3 zaklonilnih mest kot sedeži in za 1/3 zaklonilnih mest kot ležišča, z vmesnimi vzdolžnimi in prečnimi hodniki, skladno z zahtevami predpisa; če bodo vgrajene postelje in sedišča s platni, morajo biti iz snovi, ki ne plesni (samougasljiva umetna vlakna); dobavitelj mora ta del popisa prilagoditi svojim kataloškim podatkom in v celoti zahtevam predpisa, za zaklonišče za 300 oseb.</t>
  </si>
  <si>
    <t>demontažna sedišča</t>
  </si>
  <si>
    <t>demontažna ležišča</t>
  </si>
  <si>
    <t>Odprti kovinski regal za hrano in pribor, sestavljiv z vijačnimi zvezami</t>
  </si>
  <si>
    <t>Kovinska omara za pribor in potrošni material</t>
  </si>
  <si>
    <t>Omarica s kompletom za prvo pomoč</t>
  </si>
  <si>
    <t>Plastična posoda s pokrovom - za odplake, s prostornino 27 litrov za skupno potrebno prostornino (1 liter na dan za osebo za sedem dni = 2100 litrov)</t>
  </si>
  <si>
    <t>Plastična posoda s pokrovom - za fekalije, s prostornino 27 litrov za skupno potrebno prostornino (1,3 litra na dan za osebo za sedem dni = 2730 litrov)</t>
  </si>
  <si>
    <t>Plastična posoda s pokrovom - za odpadke, s prostornino 27 litrov za skupno potrebno prostornino (2 litra na dan za osebo za sedem dni = 4200 litrov)</t>
  </si>
  <si>
    <t>Plastična posoda s pipico - za pitno vodo, s prostornino 20 litrov za skupno potrebno prostornino v zaklonišču (3 litre na dan za osebo za sedem dni = 6300 litrov)</t>
  </si>
  <si>
    <t>Suho stranišče s podnožjem</t>
  </si>
  <si>
    <t>Nosilec posode za vodo in vedro, emajlirani umivalnik za stensko pritrditev, z odtokom v vedro</t>
  </si>
  <si>
    <t>Tablice za označitev dostopa in namembnosti prostorov v zaklonišču</t>
  </si>
  <si>
    <t>Zakloniščni red z načrtom zaklonišča in z označenimi potmi umika iz zaklonišča – 2 × plastificirani A3</t>
  </si>
  <si>
    <t>Montažne predelne stene s povezovalnim in pritrdilnim priborom za ureditev straniščnih kabin</t>
  </si>
  <si>
    <t>Pribor za vrata v montažnih predelnih stenah straniščnih kabin</t>
  </si>
  <si>
    <t>Komplet gasilske in samoreševalne opreme za reševanje iz zaklonišča (po prilogi A, Ur. l. RS št. 26/98 in 38/01):</t>
  </si>
  <si>
    <t>- gasilni aparat na vodo V9</t>
  </si>
  <si>
    <t>- rezervna tesnila za vrata (SR)</t>
  </si>
  <si>
    <t>- nosila za poškodovance</t>
  </si>
  <si>
    <t>- zložljiva nosila za poškodovance</t>
  </si>
  <si>
    <t>- nosilni okvir za suho stranišče (ni potrebno, ker v tem zaklonišču ni mokrih stranišč)</t>
  </si>
  <si>
    <t>- črne PVC vrečke za suho stranišče (po 100 kosov za eno stranišče )</t>
  </si>
  <si>
    <t>- toplotno - odporna tesnilna vrv (bela)</t>
  </si>
  <si>
    <t>- dvigalka 100 kN</t>
  </si>
  <si>
    <t>- rezervne vrečke za posodo z odpadki za 30 litrov vsebine (po 10 kosov na eno posodo z odpadki, v tem zaklonišču je 336 posod)</t>
  </si>
  <si>
    <t xml:space="preserve"> - sredstvo za konzervacijo pitne vode (za celotni volumen posod za pitno I2627 odmerjeno v zavitkih za posamezno posodo, v količini za celotno število posod; v tem zaklonišču je predvidenih 315 posod)</t>
  </si>
  <si>
    <t xml:space="preserve"> -	dodatno pa še osnovni komplet na plošči, ki se namesti na steno v zapori vhoda ter v zapori zasilnega izhoda in vsebuje sledeče predpisano ročno orodje:
-	kladivo 1500 g (1 kos)
-	kladivo 2000 g (1 kos)
-	klini iz trdega lesa (250×80×40) mm, (6 kosov)
-	matični ključ (46 mm, 1 kos)
-	zložljiva lopata (1 kos)
-	sekač za beton – koničasti 400 mm (1 kos)
-	sekač za beton – koničasti 500 mm (1 kos)
-	sekač za beton – ravni 500 mm (1 kos)
-	obod žage za kovino – 300 mm (1 kos)
-	sekira navadna – večja (1 kos)
-	kramp (1 kos)
-	lomilni drog 1,2 m (1 kos)
-	sekira manjša z nastavkom za izruvanje žebljev (1 kos)
-	lističi za žago za kovino (300×22) mm, (10 kosov)
-	ročna žaga za les 500 mm</t>
  </si>
  <si>
    <t>Vgradnja naprav, napeljav in opreme ter ostale dejavnosti</t>
  </si>
  <si>
    <r>
      <rPr>
        <u/>
        <sz val="9"/>
        <color theme="1"/>
        <rFont val="Calibri"/>
        <family val="2"/>
        <charset val="238"/>
        <scheme val="minor"/>
      </rPr>
      <t>Opombe za pozicije točke 5.0</t>
    </r>
    <r>
      <rPr>
        <sz val="9"/>
        <color theme="1"/>
        <rFont val="Calibri"/>
        <family val="2"/>
        <charset val="238"/>
        <scheme val="minor"/>
      </rPr>
      <t xml:space="preserve"> (obe fazi gradnje zaklonišča):
 - V poziciji 5.04 mora biti zajeta tudi demontaža in urejeno vskladiščenje bivalne, sanitarne in pomožne (zakloniščne) opreme zaradi sprostitve prostorov za funkcijo za drugi (mirnodobni) namen zaklonišča - po pozitivnem tehničnem preizkusu zaklonišča!</t>
    </r>
  </si>
  <si>
    <t>Namestitev vgradnih delov v opaže
- pozicije od 1.01 do 1.14</t>
  </si>
  <si>
    <t>Vgradnja zapiralnih sredstev in pribora v opaže in na stene
- pozicije od 2.01 do 2.14</t>
  </si>
  <si>
    <t>Vgradnja sistema za zračenje zaklonišča v zaščitni funkciji in uvodnice za tesnjenje kablov
- pozicije od 3.01 do 3.34</t>
  </si>
  <si>
    <t>Vgradnja bivalne, sanitarne in pomožne opreme
- pozicije od 4.01 do 4.16</t>
  </si>
  <si>
    <t>Nastavitve prezračevalnih količin in tlakov sistema za zračenje v zaščitni funkciji zaklonišča</t>
  </si>
  <si>
    <t>Predhodni preizkus celotnega zaklonišča in priprava zaklonišča na tehnični preizkus (za vse izvajalce v zaklonišču - brez izdaje javne listine)</t>
  </si>
  <si>
    <t>Tehnični preizkus zaklonišča kot celote za pridobitev javne listine (potrdila o opravljenem tehničnem preizkusu zaklonišča), kar izvede pooblaščeni zavod</t>
  </si>
  <si>
    <t>Izdelava elaborata o preureditvi zaklonišča iz funkcije za drugi namen v zaščitno funkcijo</t>
  </si>
  <si>
    <t>Dobava, nastavitev in izpolnitev knjige vzdrževanja z začetnimi podatki</t>
  </si>
  <si>
    <t>Seznanitev predstavnika uporabnika z načini uporabe in vzdrževanja zaklonišča</t>
  </si>
  <si>
    <t>Obnova obstoječe historične nadstrešnice</t>
  </si>
  <si>
    <t>* Ob stari železniški postaji.</t>
  </si>
  <si>
    <t xml:space="preserve">Opombe k postavkam in pripadajočim količinam:
* V sklopu delne prenove se obnovi tudi historični peronski nadstrešek. V celoti se poruši strešna obloga. Kovinsko konstrukcijo se po navodilih ZVKDS očisti in obnovi (»in situ« ali pa se jo demontira in obnovi v delavnici). Jekleni stebri do stebra št. 17 (glej risbo 102) pa se porušijo in po restavraciji postavijo v novem rastru 4,68 m. Skupaj z njimi je potrebno postaviti nove AB stebre in zaključni arhitrav, v izgledu obstoječe konstrukcije na pozicije, kjer je bila pred tem stena V in Z prizidka. Novi AB stebri in nosilci se izdelajo (dimenzije in izgled) po vzoru obstoječih in jih je možno izvesti tudi kot AB prefabrikate (v tem primeru mora biti zajeta v ceni tudi montaža in vsa sidranja-pritrjevanja posameznih elementov v celoto). Na novo se izvede strešna obloga, ki pa je na S strani 50 cm krajša, zaradi novih vertikalnih komunikacij objekta nadhoda.
* Delno rušenje nadstreška s kritino je že zajeto v sklopu popisa ˝RUŠITEV PODHODA˝ in sicer v območju objekta ˝Podhod˝ za potrebe gradnje le-tega. Količine že zajetega rušenega dela nadstreška zajemajo kompletni del od linije prvega AB stebra pri stopnišču perona 1 (stopnišče z ozn. C.1.2 po načrtu Arhitektura) do konca nadstreška nad J izhodom ˝Podhoda˝,  vključno s štirimi AB stebri in AB nosilci ter sredinskimi jeklenimi stebri v tem območju. Vsi ti rušeni navedeni nosilni elementi nadstreška se izvedejo na novo, s prilagoditvijo rastra do novega lesenega nadstreška (nad J izhodom Podhoda).
* S strani ponudnika je obvezen predhodni ogled obstoječega stanja (nadstreška s pripadajočo konstrukcijo), da se seznani s stanjem na terenu, z vsemi elementi nadstreška in za določitev najbolj optimalne priprave s tehnologijo izvajanja, ki mora biti upoštevana v ponudbeni ceni obnove predmetnega nadstreška!
</t>
  </si>
  <si>
    <t xml:space="preserve">Demontaža in odstranitev vseh obvestilnih in usmerjevalnih elementov ter razsvetlave (table, ure, ozvočenje, stropne luči z razvodnim materalom ter kabli, ipd.), ki so pritjene na obst. nadstrešek, vključno z odvozom v stalno deponijo po dogovoru z SŽ
</t>
  </si>
  <si>
    <t xml:space="preserve">Demontaža in odstranitev kompletne kritine (deščični opaž z zaščito + poc.pločevina v kombinaciji z HI bitumenskimi trakovi), vključno z vsemi kleparskimi zaključki in elementi strešnega odvodnjavanja, strešne konstrukcije (leseni tramovi-prečni in vzdolžni nosilci ter  špiravci) in stropne obloge nadstreška (lesen deščični opaž). V postavki zajeti tudi odvoz na stalno deponijo.
* izmera količin po tlorisni površini nadstreška;
</t>
  </si>
  <si>
    <t xml:space="preserve">Previdna demontaža obstoječega jeklenega elementa (steber s pripadajočim jeklenim nosilcem in ročicami ter ojačitvami), steber je sidran v AB temelj, v ceni postavke zajeti tudi predelavo sidrišča stebra in ponovno pritrditev-sidranje v nov AB temelj
</t>
  </si>
  <si>
    <t>* obst.stebri, ki se rastrsko zamaknejo;</t>
  </si>
  <si>
    <t xml:space="preserve">Rušenje AB temeljev jeklenih stebrov, vključno s podložnim betonom, izkopom in odvozom v stalno deponijo, temelji vel. ca. 0,5-0,8 m3/kos
</t>
  </si>
  <si>
    <t xml:space="preserve">Demontaža-rušenje dela AB nosilca, prereza vel. ca. 1,0-1,2m3/m1, vključno z drobljenjem na manjše kose in odvozom v stalno deponijo
</t>
  </si>
  <si>
    <t>* nosilec nad AB stebri v območju rušenja V prizidka obst. ŽP;</t>
  </si>
  <si>
    <t xml:space="preserve">Izkop  materiala III.-IV.ktg - strojno - točkovni temelji, globine do 2m, vključno z odvozom izkopa v stalno deponijo na razdalji do 20 km 
</t>
  </si>
  <si>
    <t>* za nove točkovne temelje jekl. in AB stebre;</t>
  </si>
  <si>
    <t>Planiranje in utrditev temeljnih tal: za točkovne temelje, z utrjevanjem do predpisane zbitosti</t>
  </si>
  <si>
    <t>* za nove točkovne temelje za jekl. in AB stebre;</t>
  </si>
  <si>
    <t>Dobava in vgrajevanje nasipnega peščeno prodnega materiala z razgrinjanjem do predpisane komprimacije, zasip temeljev in sten</t>
  </si>
  <si>
    <t xml:space="preserve">Izdelava, dobava in vgradnja podložnih betonov, 
- podložni beton C12/15, XC0, debeline 10cm
</t>
  </si>
  <si>
    <t xml:space="preserve">Izdelava, dobava in vgradnja betona C30/37, XC2, Dmax 32 mm, v armirane konstrukcije prereza nad 0,30 m3/kos
- pete točkovnih temeljev
</t>
  </si>
  <si>
    <t>* novi točkovni temelji za jekl. in AB stebre;</t>
  </si>
  <si>
    <t xml:space="preserve">Dobava, montaža in demontaža dvostranskega opaža točkovnih temeljev z opažnimi elementi in opažnimi deskami, s prenosom materiala do mesta vgraditve, opaženjem, razopaženjem, čiščenjem lesa in vsemi pomožnimi deli
- točkovni temelji, preseka nad 0,30 m3/kos
</t>
  </si>
  <si>
    <t xml:space="preserve">Izdelava, dobava in vgradnja betona C35/45, XC4, XD2, PV-II, Dmax 32 mm, v vidne armirane konstrukcije prereza 0,13-0,20 m3/kos
- vidno podnožje stebra (sp.del); - razred vidnosti betona VB3;
</t>
  </si>
  <si>
    <t>* podnožje novih AB stebrov (17kos), po vzoru obstoječih;</t>
  </si>
  <si>
    <t xml:space="preserve">Dobava, montaža in demontaža opaža za betoniranje AB podnožja stebrov pravokotnega tlorisa, s prenosom materiala do mesta vgraditve, opaženjem, razopaženjem, čiščenjem lesa in vsemi pomožnimi deli
- vidno podnožje stebra (sp.del); - razred vidnosti betona VB3;
</t>
  </si>
  <si>
    <t xml:space="preserve">Izdelava, dobava in vgradnja betona C35/45, XC4, XD2, PV-II, Dmax 32 mm, v vidne armirane konstrukcije prereza do 0,08 m3/kos
- vidno podnožje stebra (zg.del); - razred vidnosti betona VB3;
</t>
  </si>
  <si>
    <t xml:space="preserve">Dobava, montaža in demontaža opaža za betoniranje AB podnožja stebrov pravokotnega tlorisa, s prenosom materiala do mesta vgraditve, opaženjem, razopaženjem, čiščenjem lesa in vsemi pomožnimi deli
- vidno podnožje stebra (zg.del) z zaključnim vidnimi robovi v vertikalni krivini (šablona - 1/4 kroga, r= ca.12cm); - razred vidnosti betona VB3;
</t>
  </si>
  <si>
    <t xml:space="preserve">Izdelava, dobava in vgradnja betona C35/45, XC4, XD2, PV-II, Dmax 32 mm, v vidne armirane konstrukcije prereza 0,21-0,3 m3/m1
- stebri po dim. in izgledu kot obstoječi AB stebri (dim. sp. 55x55cm - zg. 45x45cm - manjšanje dim. po višini), višine do 4,5 m; - razred vidnosti betona VB3;
- možna izvedba tudi kot prefabriciran izdelek (zajeti tudi montažo in sidranje v AB temelj);
</t>
  </si>
  <si>
    <t>* novi AB stebri (17kos), po vzoru obstoječih;</t>
  </si>
  <si>
    <t xml:space="preserve">Dobava, montaža in demontaža opaža za betoniranje AB stebrov pravokotnega tlorisnega prereza, ki se zvezno manjša po višini, s prenosom materiala do mesta vgraditve, opaženjem, razopaženjem, čiščenjem lesa in vsemi pomožnimi deli
- stebri po dim. in izgledu kot obstoječi (dim. sp. 55x55cm - zg. 45x45cm - manjšanje dim. po višini), višine do 4,5 m; - razred vidnosti betona VB3;
- možna izvedba tudi kot prefabriciran izdelek (zajeti tudi montažo in sidranje v AB temelj);
</t>
  </si>
  <si>
    <t xml:space="preserve">Izdelava, dobava in vgradnja betona C35/45, XC4, XD2, PV-II, Dmax 32 mm, v vidne armirane konstrukcije prereza do 0,09 m3/kos
- vidni zgornji zaključek - glava stebra (kot npr. ˝dorski kapitel˝); - razred vidnosti betona VB3;
</t>
  </si>
  <si>
    <t>* glava novih AB stebrov (17kos), po vzoru obstoječih;</t>
  </si>
  <si>
    <t xml:space="preserve">Dobava, montaža in demontaža opaža za betoniranje AB podnožja stebrov pravokotnega tlorisa, s prenosom materiala do mesta vgraditve, opaženjem, razopaženjem, čiščenjem lesa in vsemi pomožnimi deli
- vidni zgornji zaključek - glava stebra (kot npr. ˝dorski kapitel˝) z zaključnim vidnimi robovi v vertikalni krivini (šablona - 1/4 kroga, r= ca.10cm); - razred vidnosti betona VB3;
</t>
  </si>
  <si>
    <t xml:space="preserve">Naknadna obdelava betonske površine novih AB stebrov po vzoru obstoječih stebrov, vključno s podnožjem in glavo.
- površina stebra štokana (ca.9,3m2/kos) z zaglajenimi-brušenimi vogali + protigrafitni premaz v višini ca. 2,5m (ca. 5,5m2/kos) - izmera količin po kompletno obdelanem stebru
</t>
  </si>
  <si>
    <t xml:space="preserve">Izdelava, dobava in vgradnja betona C35/45, XC4, XD2, PV-II, Dmax 32 mm, v vidne armirane konstrukcije prereza nad 1,0 m3/m1
- nosilci po dim. in izgledu kot obstoječi AB nosilci, vel. prereza do 1,2m3/m1 (ca.b/h= 60/195cm - z razširitvijo spodaj in zgoraj, dolžine nosilcev: ca. 4,68m1x11kos + 3,54m1x2kos + 5,47m1x1kos + 2,80m1x1kos)  ; - razred vidnosti betona VB3;
- možna izvedba tudi kot prefabriciran izdelek (zajeti tudi montažo in sidranje v AB steber);
</t>
  </si>
  <si>
    <t>* rekonstruiran del AB arhitrav - novi AB nosilci (15kos, Ls= ca. 66,83m1), po vzoru obstoječih;</t>
  </si>
  <si>
    <t xml:space="preserve">Dobava, montaža in demontaža opaža za betoniranje AB nosilcev pravokotnega tlorisnega prereza s spodnjo in zgornjo razširitvijo, s prenosom materiala do mesta vgraditve, opaženjem, razopaženjem, čiščenjem lesa in vsemi pomožnimi deli
- nosilci po dim. in izgledu kot obstoječi AB nosilci, vel. prereza do 1,2m3/m1 (ca.b/h= 60/195cm - z razširitvijo spodaj in zgoraj, dolžine nosilcev: ca. 4,68m1x11kos + 3,54m1x2kos + 5,47m1x1kos + 2,80m1x1kos)  ; - razred vidnosti betona VB3;
- možna izvedba tudi kot prefabriciran izdelek (zajeti tudi montažo in sidranje v AB steber);
</t>
  </si>
  <si>
    <t xml:space="preserve">Kompletna izvedba stikovanja med posameznimi nosilci (stičišče v osi stebra) - kitanje vertikalnih reg širine 15-20mm s trajnoelastičnim kitom (barva betona), vključno s polnilnim materialom v regi in vsemi predhodnimi deli
</t>
  </si>
  <si>
    <t>* armatura je ocenjena - dej. količine za obračun po izvlečkih iz načrta;</t>
  </si>
  <si>
    <t xml:space="preserve">Rezanje prečnih nosilcev iz jeklenih cevi oz. profilov (odrez dolžine do 0,5m - na strani do tirov), vključno s trajno odstranitvijo odpadnih delov
- kasneje dograjen nadstrešek ima v sklopu kovinskega elementa (poleg stebra z ročicami in ojačitvami) tudi prečne nosilce iz jeklenih profilov (v prvotno zgrajenem delu nadstreška - ob stari stavbi ŽP je prečni nosilec iz lesenega trama);
</t>
  </si>
  <si>
    <t>* za prilagoditev novi širini nadstreška;</t>
  </si>
  <si>
    <t xml:space="preserve">Kompletna izdelava in montaža novih jeklenih stebrov z nosilcem iz konctrukcijskega jekla S 235 JR0, po vzoru obstoječih primarnih nosilnih elementov (primarni nosilni element: steber z ročicami in ojačitvami tert prečna nosilca), vključno z zaščitnim osnovnim premazom
</t>
  </si>
  <si>
    <t>* novi prim.nos.elem. (4kos) v območju stopnišča 1 v Podhod;</t>
  </si>
  <si>
    <t xml:space="preserve">Razne manjše predelave, ojačitve oz. zamenjave dotrajanih delov jeklene konstrukcije z novimi elementi iz jeklenih profilov ali nosilne pločevine, po predhodnem ogledu s strani projektanta GK in odobritvi s strani naročnika
</t>
  </si>
  <si>
    <t>* ocena količine teže zamenjanih jeklenih elementov</t>
  </si>
  <si>
    <t xml:space="preserve">Kompletna obnova jeklenih delov konstrukcije - kov. elementov nadstreška (element sestoji iz: jeklenega stebra z ročicami, vključno z ojačitvami), po navodilih in zahtevah ZVKDS, vključno z vsemi zaščitnimi, predhodnimi in zaključnimi pomožnimi deli ter odri. Postavka obnove predvideva: 
- odstranitev obst. barve (npr. peskanje), 
- zaščita z opleskom (min. razred C3) po izbranem sistemu proizvajalca barve (temeljni premaz 1-2x in zaključni-pokrivni premaz 2x (ton barve po dogovoru s projektantom in ZVKDS);
- izmere količin po razviti površini jeklene konstrukcije;
</t>
  </si>
  <si>
    <t xml:space="preserve">Kompletna izvedba primarne (vidne) lesene konstrukcije nadstreška: dobava pravokotnih lesenih leg, (konstrukcijski smrekov les KVH - kv. C24 ali lamelirani lepljeni nosilci BSH- kv. GL 24H) in sidranje/pritrditev na jeklene konstr. elemente nadstreška
-  obdelava in zaščita: 4-stransko gladko skobljane površine, obdelane vidne glave prečnih leg, globinska impregnacija (zaščita proti lesnimi škodljivci);
</t>
  </si>
  <si>
    <t>* prečne in vzdolžne lege dim. 16/20cm - 24/18cm, na prvotno izdelanem delu nadstreška;</t>
  </si>
  <si>
    <t xml:space="preserve">Kompletna izvedba sekundarne (skrite-nevidne) lesene konstrukcije nadstreška: dobava pravokotno rezanega konstrukcijskega lesa (konstrukcijski smrekov les KVH - kv. C24 ali lamelirani lepljeni nosilci BSH- kv. GL 24H) in sidranje/pritrditev na jeklene konstr. elemente nadstreška oz. na leseno primarno konstrukcijo
-  obdelava in zaščita: les je skrit, globinska impregnacija (zaščita proti lesnimi škodljivci);
</t>
  </si>
  <si>
    <t>* vzdolžne lege/špiravci, dim. 10/14cm, kot nosilne podloge lesenemu opažu za kritino nadstreška - na celotnem nadstrešku;</t>
  </si>
  <si>
    <t xml:space="preserve">Kompletna izvedba lesene podloge (skrite-nevidne) za kritino iz pločevine: dobava deščičnega opaža d=24mm, z impregnacijo (zaščito proti lesnimi škodljivci) in s pritrjevanjem na sekundarno leseno konstrukcijo nadstreška
- možna uporaba tudi lesnih OSB/3 ali LSB plošč (npr. d=22mm)
</t>
  </si>
  <si>
    <t>* na celotnem nadstrešku;</t>
  </si>
  <si>
    <t xml:space="preserve">Doplačilo k predhodni postavki (lesene podloga kritine) za izvedbo žlebu dim.ca. 22/20cm (notranja-sredinska izvedba pri obrnjeni dvokapnici) iz deščičnega opaža d=24mm,  z impregnacijo (zaščito proti lesnimi škodljivci) in s pritrjevanjem na sekundarno leseno konstrukcijo nadstreška
- možna uporaba tudi lesnih OSB/3 ali LSB plošč (npr. d=22mm)
</t>
  </si>
  <si>
    <t>* po celotni dolžini nadstreška;</t>
  </si>
  <si>
    <t xml:space="preserve">Kompletna izvedba podlage za kleparske zaključke (za zidne obrobe), R.Š do 30cm, iz  deščičnega opaža d=24mm,  z impregnacijo (zaščito proti lesnimi škodljivci) in s pritrjevanjem na sekundarno leseno konstrukcijo nadstreška ali zid
- možna uporaba tudi lesnih OSB/3 ali LSB plošč (npr. d=22mm)
</t>
  </si>
  <si>
    <t>* po dolžini stika zidu obst. stavbe ŽP in nadstreška;</t>
  </si>
  <si>
    <t xml:space="preserve">Kompletna izvedba podlage za kleparske zaključke (za čelne-vetrne obrobe), R.Š. do 15cm, iz skoblanih desk (d=20mm, 1.klase), z impregnacijo (zaščito proti lesnimi škodljivci) in s pritrjevanjem na sekundarno leseno konstrukcijo nadstreška
</t>
  </si>
  <si>
    <t>* po celotni dolžini robu nadstreška;</t>
  </si>
  <si>
    <t xml:space="preserve">Dobava in pritrditev Alu varovalne mrežice za zaščito proti insektom (na mestih možnega vstopa v medprostor lesene konstrukcije), trak šir. do 10cm
</t>
  </si>
  <si>
    <t xml:space="preserve">Kompletna izvedba vidne stropne obloge iz skoblanega deščičnega opaža (npr. d=20mm, šir. 90-120mm), s pritrjevanjem na pero in utor (na poševno sekundarno leseno konstrukcijo), z impregnacijo (zaščito proti lesnimi škodljivci)
</t>
  </si>
  <si>
    <t>* po celotni površini stropa nadstreška;</t>
  </si>
  <si>
    <t xml:space="preserve">Površinska zaščita vseh vidnih delov lesene konstrukcije proti vremenskim vplivom in UV žarkom, z vsemi nanosi po izbranem sistemu proizvajalca - pokrivna barva v tonu, ki ga določi projektant arhitekture oz . ZVKDS
</t>
  </si>
  <si>
    <t xml:space="preserve">Površinska zaščita vidne lesene stropne obloge (deščični opaž) proti vremenskim vplivom in UV žarkom, z vsemi nanosi po izbranem sistemu proizvajalca - pokrivna barva v tonu, ki ga določi projektant arhitekture oz . ZVKDS
</t>
  </si>
  <si>
    <t xml:space="preserve">Kompletna izvedba kritine nadstreška s trakovi (RŠ=66cm) iz pocinkane + barvane pločevine, d=0,6mm in z zbiganimi spoji, vključno z kapnim zaključkom v žleb. V ceni postavke zajeti tudi dobavo in polaganje ločilnega sloja med pločevino in leseno podlago, ki služi tudi kot sekundarna kritina.
</t>
  </si>
  <si>
    <t>* "obrnjena" dvokapna streha (naklon strešin 25°- 30°) s skritim sredinskim žlebom;</t>
  </si>
  <si>
    <t xml:space="preserve">Kompletna izvedba ˝skritega˝ pravokotnega žlebu (dim.ca. 22/20cm) iz pocinkane + barvane pločevine, d=0,6mm (RŠ= 75cm), vključno z vsem pritrdilnim in tesnilnim materialom ter izdelavo vseh zaključkov, odkapov, odprtin iztokov ter tudi dobavo in polaganjem ločilnega sloja med pločevino in izdelano leseno podlago.
</t>
  </si>
  <si>
    <t>* notranja-sredinska izvedba žlebu pri "obrnjeni" dvokapnici;</t>
  </si>
  <si>
    <t xml:space="preserve">Kompletna izvedba čelne-vetrne obrobe iz pocinkane + barvane pločevine, d=0,6mm (RŠ= do 25cm), na predizdelano podlago iz desk
</t>
  </si>
  <si>
    <t xml:space="preserve">Kompletna izvedba zidne obrobe iz pocinkane + barvane pločevine, d=0,6mm (RŠ= 33+10cm), na predizdelano podlago iz desk
</t>
  </si>
  <si>
    <t xml:space="preserve">Kompletna izvedba vertikalnih odtokov iz nadstreška (višina od žlebu do terena ca. 4,5m), izdelanih iz pocinkane + barvane pločevine d=0,6mm, vključno z vsem pritrdilnim in tesnilnim materialom. V ceni postavke (za 1kos odtoka) je zajeto:
- odtočne cevi, krožnega prereza D=120mm: l= 4,5m + 2x koleno;
- vtočni žlebni kotliček iz žleba za cev D=120mm: 1kos;
- LTŽ zaščitna cev D=150mm, L=2m + koleno za vtok v peskolov;
</t>
  </si>
  <si>
    <t xml:space="preserve">Kompletna izvedba peskolova iz BC, DN=40cm, vključno z LTŽ pokrovom, nosilnosti A (15kN)
</t>
  </si>
  <si>
    <t>Preureditev kletnih prostorov obst. stavbe žel. postaje - 1.faza</t>
  </si>
  <si>
    <t xml:space="preserve">Opombe k postavkam in pripadajočim količinam:
* V sklopu delne prenove kleti in pritličja obst. stavbe ŽP je v 1.fazi predvideno:
- ureditev dela notranjih kletnih prostorov v V delu obst. stavbe ŽP in njenega kletnega prizidka na V delu (le-ta je rušen v celoti do kletne AB plošče, kar je zajeto v ločenem sklopu popisa - pri ˝Rušitvenih delih˝). Predmetna dela v 1.fazi so potrebna zaradi ureditve EE in SVTK prostorov (podrobnejši opis glej tehnično poročilo v PZI načrtu Arhitekture, št.: 210067-A). V delu kleti V dela obst. stavbe ŽP se v fazi izdelave projekta nahaj najemnik z dejavnostjo lokala/bara (predvideno je, da bo vsa oprema iz teh prostorov odstranjena s strani najemnika).
- rušitvena dela v Z delu pritličja obst. stavbe ŽP - v območju prostora ˝prodaja kart˝: odstranijo se vse stenske, talne in stropne obloge ter odstrantev vseh predelnih steklenih sten, prodajnega pulta in opreme;
- rušitvena dela v S delu pritličja - v prehodnem delu kjer se nahaja gostinski lokal (desno) in prodajni lokali (levo): odstranijo se steklene stene, stenske in stropne obloge (talne obloge ostanejo) in kompletna oprema (predvideno je, da bo oprema odstranjena s strani najemnikov). Osrednji del predvideno ostane za dostop do perona.
- v glavnem vstopnem hodniku (˝vestibul˝) in V delu priličja ter kleti kjer se nahaja prehrambeni lokal (Donalds) v obst. stavbi ŽP v 1. fazi  ni predvidenih posegov.
* S strani ponudnika je obvezen predhodni ogled obstoječega stanja, da se seznani s stanjem objekta in za določitev najbolj optimalne priprave s tehnologijo izvajanja, ki mora biti upoštevana v ponudbeni ceni obnove predmetnega sklopa popisa!
</t>
  </si>
  <si>
    <t xml:space="preserve">Kompletni začasni ukrepi za zaščito drugih prostorov v katere se ne posega z deli (rušitve in/ali prenova) z izdelavo zaščitnih-protiprašnih barier, ki se jih na koncu del odstrani
</t>
  </si>
  <si>
    <t xml:space="preserve">Demontaža in odstranitev vseh elementov dvigala, tl. dim. 1,7x1,95m (kabina z vrati, vodili dvigala in vso motorno opremo - str.in el.oprema), vklj. z iznosom demontiranega materiala in odvozom v stalno deponijo
- etažna višina ca. 5,0m (vklj. z gl.dvig.jaška-jame gl. 1,2m);
</t>
  </si>
  <si>
    <t>* dvigalo se nahaja V prizidku;
- op.: AB jašek se ne ruši;</t>
  </si>
  <si>
    <t xml:space="preserve">Porušitev dela obst. nenosilnih/predelnih zidov, deb. 12-18cm, vklj. z oblogami in iznosom ruševin ter odvozom v stalno deponijo. V ceni upoštevati tudi rezanje na stiku zidov, ki se rušijo od zidov, ki ostanejo (oz. niso predvideni za rušenje): L= 6x 3,75m;
</t>
  </si>
  <si>
    <t>* pred. stene v kleti V prizidka k stavbi ŽP;</t>
  </si>
  <si>
    <t xml:space="preserve">Demontaža/rušenje stavbnega pohištva - notranjih vrat, vel. 2-3m2/kos, vklj. z iznosom in odvozom v stalno deponijo
</t>
  </si>
  <si>
    <t>* v kleti V prizidka k stavbi ŽP;</t>
  </si>
  <si>
    <t xml:space="preserve">Rušenje AB stopnic z vmesnimi podesti in talnimi oblogami, vklj. s talnimi oblogami in iznosom ruševin ter odvozom v stalno deponijo. V ceni upoštevati tudi rezanje na stiku AB stopnic za ločitev od AB sten, ki se ne rušijo L= 16,5m; 
</t>
  </si>
  <si>
    <t xml:space="preserve">Kompletna izdelava ležišča in sidranje armature za novo AB stropno ploščo (za zapiranje stropne odprtine dvigalnega jaška, tl. dim. 1,7x1,95m) v ceni zajeti:
- ležišče: dolbenje AB betona 10/15cm, z odkrivanjem obst. armature, čiščenje in priprava ležišča za betoniranje;
- sidranje v obst. AB pl. (ca. 26kos sider oz. po načrtu GK): vrtanje lukenj D=14-16mm, l=25-30cm, z vgradjo sidrnih palic D=12mm, l= 60cm (kvalitete B500B) v cem. malto z dodatkom za rahlo ekspandiranje;
</t>
  </si>
  <si>
    <t>* v kleti V prizidka k stavbi ŽP;
* izmera po dolžini ležišča;</t>
  </si>
  <si>
    <t xml:space="preserve">Dobava tampona TD 32mm in ročni zasip jame dvigalnega jaška, vklj. z vsem transporti
</t>
  </si>
  <si>
    <t xml:space="preserve">Dobava in vgrajevanje podložnega betona C12/15, deb do 10cm, vklj. z vsemi transporti
- za izvedbo tlaka in talne HI - krpanje v območju dvigalnega jaška
</t>
  </si>
  <si>
    <t>Dobava in vgradnja materiala za krpanje notranjega tlaka (v območju jame dvigalnega jaška in na mestih odstranjenih predelnih sten), v ceni zajeti:
- pripravo površine in izvedba HI (HP + varjen bitum. trak z navezavo na obst. bit. HI);
- ročna vgradnja mikroarmiranega cem. estriha, deb. 5cm (min.kval.CT-C20-F4) z zagladitvijo površine;</t>
  </si>
  <si>
    <t xml:space="preserve">Kompletna izvedba naklonskega betona C16/20, Dmax 8mm, v deb. 2,5-14cm, vključno z zagladitvijo (priprava za HI nad kletno stropno ploščo) in s predhodno pripravo površine
</t>
  </si>
  <si>
    <t>* V prizidek k stavbi ŽP;</t>
  </si>
  <si>
    <t>* HI na stropni plošči kleti V prizidek k stavbi ŽP;</t>
  </si>
  <si>
    <t>Izvedba stikovanja nove strešne HI (iz predhodne postavke) in z obst. vertikalno HI objekta, vključno z vsemi predhodnimi deli</t>
  </si>
  <si>
    <t xml:space="preserve">Zaščita horizontalne in vertikalne hidroizolacije iz trdih penastih plošč, deb. 4cm, tlačna trdnost  CS(10\Y)300, toplotna prevodnost (λ) =0,04W/mK: 
- XPS plošč z gladko površino in s stopničastim preklopom (kot npr. XPS 300GL ali Styrodur 3035 CS ali enakovreden proizvod), lepjene na bitumensko VHI z namenskim (PU) lepilom;
</t>
  </si>
  <si>
    <t>* na HI stropne plošče kleti V prizidek k stavbi ŽP;</t>
  </si>
  <si>
    <t xml:space="preserve">Odstranitev raznih oblog, ki so naknadno pritrjene na stenski in stropni omet, vklj. z iznosom in odvozom v stalno deponijo
</t>
  </si>
  <si>
    <t>* obloge v kl. prost. "bar" - stara ŽP;</t>
  </si>
  <si>
    <t xml:space="preserve">Odbijanje stenskega ometa, vklj. z oblogo iz keramike in z iznosom ruševin ter odvozom v stalno deponijo. V ceni postavke zajeti tudi čiščenje površin po odstranitvi ometa.
</t>
  </si>
  <si>
    <t>* kl. prost. "bar" - stara ŽP;</t>
  </si>
  <si>
    <t xml:space="preserve">Odbijanje stropnega ometa, vklj. z iznosom ruševin ter odvozom v stalno deponijo. V ceni postavke zajeti tudi čiščenje površin po odstranitvi ometa.
</t>
  </si>
  <si>
    <t>* obokan strop kl. prost. "bar" - stara ŽP;</t>
  </si>
  <si>
    <t xml:space="preserve">Odstranitev finalnega tlaka iz plošč umetne mase, vklj. z iznosom odpadnega materiala ter odvozom v stalno deponijo. 
</t>
  </si>
  <si>
    <t xml:space="preserve">Izvedba notranjega stenskega ometa, d=2-2,5cm (PACM), s predhodnim cem. obrizgom - na površinah odbitega ometa
</t>
  </si>
  <si>
    <t xml:space="preserve">Izvedba notranjega stropnega ometa, d=2-2,5cm (PACM), s predhodnim cem. obrizgom - na površinah odbitega ometa
</t>
  </si>
  <si>
    <t xml:space="preserve">Brušenje tal - odstranitev lepilnega nanosa obst. tlaka na cem. estrihu in lokalno krpanje/popravilo cem. estriha, zapripravo talne površine novemu tlaku
</t>
  </si>
  <si>
    <t>* kl. prost. "bar" - stara ŽP (novi prost.za: EE, SVTK in shrambi);</t>
  </si>
  <si>
    <t xml:space="preserve">Dobava in obloga tal s keramičnimi/gres ploščicami na lepilo 
- tlak iz talnih keramičnih/gres ploščic, dim. 20x20cm, z odpornostjo na zdrs (R11), primerne za javne prostore, z ustrezno kemično odpornostjo tako ploščic kot fugirne mase
* ploščice lepljenje na cementni estrih;
</t>
  </si>
  <si>
    <t xml:space="preserve">nizkostenska obroba, h= do 10cm, iz rezanih talnih keramičnih/gres ploščic, primerne za javne prostore, z ustrezno kemično odpornostjo tako ploščic kot fugirne mase
</t>
  </si>
  <si>
    <t xml:space="preserve">SM stena tip PS 12, deb. 10 cm, višine do 3,6m, požarna odpornost EI60
 - obloga: MK plošče (GKFI-DFH2) 2x 12,5mm;
 - kovinska konstrukcija: tipski stenski C/M/UA profili 100 + TI/ZI-MW d=50mm;
 - obloga: MK plošče (GKFI-DFH2) 2x 12,5mm;
</t>
  </si>
  <si>
    <t>* kl. prost. "bar" - stara ŽP (novi prost.za: EE, SVTK in shrambi);
* po sistemu kot npr. W112-Knauf ali enakovredno;</t>
  </si>
  <si>
    <t xml:space="preserve">doplačilo za ojačitve pri vgradnji vrat v SM stene (vertikalne in horizontalne ojačitve iz UA-profilov s pritrdili na mestu montaže vrat )
</t>
  </si>
  <si>
    <t xml:space="preserve">Vrata: polna kovinska enokrilna, dim. 100/220cm (SM 90/215cm) - ozn. po načrtu VPK
- okvir: jeklo, vroče cinkano; prašnobarvano, RAL po izboru projektanta
- vratno krilo: jeklo, vroče cinkano; prašnobarvano, RAL po izboru projektanta
- nasadila: 3D nastavljiva
- ključavnica: cilindrična, sistemski ključ
- oprema vrat (kljuke, odbijač, prag, tesnila, ipd.): po shemi oz. določitvi arhitekta
- zahteve: požarna odpornost: EI60C5;
- dodatna oprema: /;
</t>
  </si>
  <si>
    <t xml:space="preserve">* notranja kovinska vrata za shrambi - kl. prost. stara ŽP;
</t>
  </si>
  <si>
    <t xml:space="preserve">Vrata: polna kovinska požarna vrata, enokrilna, dim. 110/220cm (SM 95/210cm) - ozn. po načrtu VPK
- okvir: jeklo, požarno varno; prašnobarvano po RAL (po izbiri arhitekta)
- vratno krilo: jeklo, s polnilom, požarno varno; prašnobarvano po RAL (po izbiri arhitekta)
- nasadila: 3D nastavljiva
- ključavnica: cilindrična, sistemski ključ
- samozapiralo: DA
- oprema vrat (kljuke, odbijač, prag, tesnila, ipd.): po shemi oz. določitvi arhitekta
- zahteve: požarna odpornost: EI60C5; zvočna izolativnost: 
- dodatna oprema: Kontrola pristopa;
</t>
  </si>
  <si>
    <t xml:space="preserve">* notranja kovinska požarna vrata - v kl. prost. stara ŽP;
</t>
  </si>
  <si>
    <t xml:space="preserve">predhodna priprava notranjih površin pred slikanjem: impregniranje površine, kitanje in glajenje z disperzijskim kitom, z vsem potrebnimi vmesnimi in končnim brušenjem površin v kvaliteti K2
-stenske in stropne (ometane in MK) površine, višine do 3,6m
</t>
  </si>
  <si>
    <t xml:space="preserve">slikanje (2x-no) z akrilno barvo (protiprašno), na pripravljene (glajene) stenske in stropne notranje površine, višine do 3,6m
</t>
  </si>
  <si>
    <t xml:space="preserve">Demontaža in odstranitev obstoječe notranje opreme, obvestilnih tabel, ipd., vključno z odvozom na deponijo oz. skladiščenjen po dogovoru z naročnikom
</t>
  </si>
  <si>
    <t>* v PT- "prodajalnica kart", "info točka" in "garderobe";</t>
  </si>
  <si>
    <t xml:space="preserve">Demontaža in odstranitev steklenih sten, vključno z vrati in odvozom v stalno deponijo
</t>
  </si>
  <si>
    <t>* v PT- "prodajna lokala";</t>
  </si>
  <si>
    <t>* v PT- "prodajalna kart" (vertrolovne in vmesne stekl. stene);</t>
  </si>
  <si>
    <t xml:space="preserve">Rušenje parapetnega-pultnega zidu, višine do 120cm, z oblogami in pultnim zaključkom ter zasteklitvijo nad pultom (h= ca.80cm), vključno z iznosom ruševin in odvozom v trajno deponijo
</t>
  </si>
  <si>
    <t>* v PT- "prodajalnica kart" in "info točka";</t>
  </si>
  <si>
    <t xml:space="preserve">Demontaža in odstranitev spuščenega stropa in oblog, vključno s podkonstrukcijo in vgradnimi elementi (svetila,..)
</t>
  </si>
  <si>
    <t>* v PT- "prodajalnica kart";</t>
  </si>
  <si>
    <t xml:space="preserve">Odstranitev raznih oblog, ki so naknadno pritrjene na stenski omet, vklj. z iznosom in odvozom v stalno deponijo
</t>
  </si>
  <si>
    <t xml:space="preserve">Odbijanje stenskega ometa, vklj. z oblogo iz kamna in z iznosom ruševin ter odvozom v stalno deponijo. V ceni postavke zajeti tudi čiščenje površin po odstranitvi ometa.
</t>
  </si>
  <si>
    <t xml:space="preserve">Lokalno odbijanje stropnega ometa, vklj. z iznosom ruševin ter odvozom v stalno deponijo. V ceni postavke zajeti tudi čiščenje površin po odstranitvi ometa.
</t>
  </si>
  <si>
    <t>* v PT- "prodajalnica kart";
- ocena ca. 30% površine;</t>
  </si>
  <si>
    <t xml:space="preserve">Odstranitev tlaka iz kamnitih plošč, vključno s cem. malto in vsemi sloji do betonske konstrukcije, vklj. z iznosom odpadnega materiala ter odvozom v stalno deponijo. 
</t>
  </si>
  <si>
    <t xml:space="preserve">Začasno zapiranje obstoječih vratnih odprtin, npr. s penobetonskimi bloki/zidaki d=15cm, vključno z obojestransko obdelavo z ometom
* zapiranje zunanjih odprtin-prehodov, po rušenju V in Z prizidka k obst. stavbi ŽP;
</t>
  </si>
  <si>
    <t>* v PT- na S delu stavbe (v obst. prost.: "garderoba" 1x + "gost.lokal"1x)</t>
  </si>
  <si>
    <t>Komunalna infrastruktura - priključki</t>
  </si>
  <si>
    <t xml:space="preserve">V tem sklopu so zajeta gradbena dela za sledeče priključke:
- vodovodni jašek: samo vodomerni jašek, ostalo je zajeto v popisu strojnih instalacij;
- elektro priključek: samo 2x jašek za EKK, ostalo je zajeto v popisu SN priključka;
- TK priključek: kabelska kanalizacija z jaškom (TKK);
</t>
  </si>
  <si>
    <t>Trasiranje nove trase zemeljskega kabla ali kabelske kanalizacije</t>
  </si>
  <si>
    <t>* TKK;</t>
  </si>
  <si>
    <t xml:space="preserve">Izdelava dvocevne kabelske kanalizacije: iz PE-HD cevi 2x D=110mm, strojni izkop v zemljini III. ktg. na globini do 0,8 m, zasip kanala z utrditvijo, nakladanje in odvoz viška materiala, čiščenje trase
</t>
  </si>
  <si>
    <t xml:space="preserve">Izdelava kabelskega jaška gl. 1,0m, iz betonskih cevi fi 100 cm, izkop v zemljini III. ktg., zasip jaška z utrditvijo, nakladanje in odvoz viška materiala, čiščenje trase
</t>
  </si>
  <si>
    <t>* jašek za TKK;</t>
  </si>
  <si>
    <t xml:space="preserve">Izdelava cevnega uvoda v objekt, v vodotesni izvedbi, za cev PE110, z obdelavo odprtine skozi AB steno in s sistemskimi uvodnicami (kot npr. Hauff technik HSI150 1x1 GSM110/130* ali enakovredno)
</t>
  </si>
  <si>
    <t xml:space="preserve">Izkop  materiala III.ktg - strojno za jaške, gl. do 2m, vključno z odvozom izkopa v stalno deponijo na razdalji do 20 km
</t>
  </si>
  <si>
    <t>* vodmerni jašek: 20m3;
* 2x EKK jašek: 52m3;</t>
  </si>
  <si>
    <t xml:space="preserve">Planiranje in utrditev temeljnih tal z utrjevanjem do predpisane zbitosti
</t>
  </si>
  <si>
    <t>* vodmerni jašek: 4m2;
* 2x EKK jašek: 12m2;</t>
  </si>
  <si>
    <t>* vodmerni jašek: 16m3;
* 2x EKK jašek: 32m3;</t>
  </si>
  <si>
    <t xml:space="preserve">Kompletna izvedba AB vodomernega jaška po načrtu, SM (axbxh)= 100x100x170cm (ZM= 140x140x210m in poglobitvijo za črpanje 30x30x30cm). AB stene, talna in stropna plošča (vse deb. 20cm), AB vstopni nastavek (bxh= 15x15cm) za pokrov 80x80cm - okvirne glavne količine (za komplet jašek):
- podlaga: tampon (1m3) podl. bet. C8/10 (0,4m3)
- stene, d=20cm, h= do 2,0m: beton C25/30, XC2, PV-I (1,8m3), opaž (18m2);
- tal.pl., d=20cm: beton C25/30, XC2, PV-I (0,5m3), opaž (2m2);
- strop.pl., d=20cm, Hp= do2m: beton C25/30, XC2, PV-I (0,3m3), opaž (2,8m2);
- nastavek: beton C25/30, XC2, PV-I (0,1m3), opaž (1,4m2);
- armatura B 500B: palice (294kg); mreže (Q335 = 84kg);
</t>
  </si>
  <si>
    <t>* kompleten vodomerni jašek (brez zemeljskih del in pokrova - zajeto v ločenih postavkah)</t>
  </si>
  <si>
    <t xml:space="preserve">Dobava in montaža vstopnih lestev s pomožnim izvlečnim nastavkom za vstop va jašek sv. gl. 1,7m (kot npr. Huber tip SiS 1 ali enakovredno)
</t>
  </si>
  <si>
    <t>* za vodomerni jašek;</t>
  </si>
  <si>
    <t xml:space="preserve">Kompletna izvedba AB jaška za EKK po načrtu z ozn. E-10, SM (axbxh)= 160x200x180cm (ZM= 200x240x220m in poglobitvijo za črpanje 15x15x6cm). AB stene, talna in stropna plošča (vse deb. 20cm), AB vstopni nastavek (bxh= 15x15cm) za pokrov 60x130cm - okvirne glavne količine (za komplet jašek):
- podlaga: tampon (2m3) podl. bet. C8/10 (0,6m3)
- stene, d=20cm, h= do 2,0m: beton C25/30, XC2, PV-I (2,9m3), opaž (29m2);
- tal.pl., d=22-20cm: beton C25/30, XC2, PV-I (1,1m3), opaž (2m2);
- strop.pl., d=20cm, Hp= do2m: beton C25/30, XC2, PV-I (0,8m3), opaž (5,8m2);
- nastavek: beton C25/30, XC2, PV-I (0,12m3), opaž (1,5m2);
- armatura B 500B: palice (486kg); mreže (Q226 = 129kg);
</t>
  </si>
  <si>
    <t>* kompletno za en EKK jašek - tip E10 (brez zemeljskih del in pokrova - zajeto v ločenih postavkah)</t>
  </si>
  <si>
    <t xml:space="preserve">Dobava inox pokrova s pripadajočim okvirjem, sv. dim. 1200x600,  z možnostjo polnjenja s poljubnim vrstam tlakov, vključno z vsem priborom za odpiranje in vgradnjo na revizijski jašek, z vsemi preddeli in vzidavami, po navodilih proizvajalca pokrovov in zahtevah iz načrta PZI. Plinotesni pokrovi s plinskimi  z dvojnim tesnilom, v skladu z EN 1253-4 in SIST EN 124, nosilnost pokrova razreda B (125kN), vključno z dodatno sistemsko opremo - plinske vzmeti za lažje odpiranje
* ustreza proizvod iz programa ACO: pokrovi UNIFACE MULTI DEEP 35 - SS (AISI 304) ASSIST (2x 600x600mm), s sistemskim okvirjem ACO UNIFACE MULTI - SS (skupna svetla odprtina 1200x600mm) ali enakovreden proizvod;
</t>
  </si>
  <si>
    <t>* za EKK jašek;</t>
  </si>
  <si>
    <t>Zunanja ureditev</t>
  </si>
  <si>
    <t>Rušenje in odstranitev obstoječega perona, dostopnih poti in predpostajnega platoja, z vsemi sestavnimi deli, odvoz materiala v stalno deponijo
- tlak iz asfaltbetona debeline 5 cm</t>
  </si>
  <si>
    <t>Rušenje in odstranitev obstoječega perona, dostopnih poti in predpostajnega platoja, z vsemi sestavnimi deli, odvoz materiala v stalno deponijo
- tlak kamnitih plošč deb. 5 cm</t>
  </si>
  <si>
    <t>Rušenje in odstranitev obstoječegih betonskih konstrukcij, odvoz materiala v stalno deponijo
razni zaključki, robniki, zidci</t>
  </si>
  <si>
    <t>Postavljanje prečnih profilov</t>
  </si>
  <si>
    <t>peron 1 in 6.1; 1331 m3
peron 6.2 (faza IZN); 460 m3</t>
  </si>
  <si>
    <t>peron 1 in 6.1; 4725 m2
peron 6.2 (faza IZN); 1532 m2</t>
  </si>
  <si>
    <t>Planiranje planuma  v projektiranih padcih ter utrditev do predpisane komprimacije; vključno pod "L" elementom podložnega betona in na območjih nasipa za bankino</t>
  </si>
  <si>
    <t>peron 1 in 6.1; 1779 m3
peron 6.2 (faza IZN); 639 m3</t>
  </si>
  <si>
    <t>peron 1 in 6.1; 1449 m3
peron 6.2 (faza IZN); 482 m3</t>
  </si>
  <si>
    <t>Izdelava arm. betonskih zidcev za napravo zaključnih "L" elementov , betonirani na mestu; vključno z napravo diletacijskih reg;
- podložni beton C12/15
* zaključek peronov</t>
  </si>
  <si>
    <t>Izdelava arm. betonskih zidcev za napravo zaključnih "L" elementov, betonirani na mestu; vključno z napravo diletacijskih reg;
- opaž 
* zaključek peronov</t>
  </si>
  <si>
    <t>Izdelava arm. betonskih zidcev za napravo zaključnih "L" elementov, betonirani na mestu; vključno z napravo diletacijskih reg;
- beton C30/37
* zaključek peronov</t>
  </si>
  <si>
    <t>Izdelava arm. betonskih zidcev za napravo zaključnih "L" elementov, betonirani na mestu; vključno z napravo diletacijskih reg;
- armatura
* zaključek peronov</t>
  </si>
  <si>
    <t>Zalitje z bitumensko zmes med tlakovanjem in peronskim elementom</t>
  </si>
  <si>
    <t xml:space="preserve">Izdelava, dobava in vgradnja betona C30/37 v armiran betonski zid, vključno z dilatacijami.
</t>
  </si>
  <si>
    <t xml:space="preserve">Dobava, montaža in demontaža opaža za AB zid, s prenosom materiala do mesta vgraditve, opaženjem, razopaženjem, čiščenjem lesa in vsemi pomožnimi deli
</t>
  </si>
  <si>
    <t>Dobava, krivljenje, polaganje in vezanje rebraste enostavne in srednje komplicirane rebraste armature B500 B za izvedbo AB zidu</t>
  </si>
  <si>
    <t>* armatura je ocenjena</t>
  </si>
  <si>
    <t>peron 1 in 6.1; 4635m2
peron 6.2 (faza IZN); 1532</t>
  </si>
  <si>
    <t>peron 1 in 6.1; 5 m2
peron 6.2 (faza IZN); 1 m2</t>
  </si>
  <si>
    <t>Izvedba tlakovanja nevarnega območja na peronu, črta širine 50 cm ob robu perona in izvedba smerno vodilnih oznak za slepe in slabovidne (na peronih). S predhodno napravo podlage iz peska  0,2-2mm na typar foliji; deb. 5 cm s finim planiranjem in utrditvijo
- mehurjene strukture, kontrastne barve glede na tlakovanje</t>
  </si>
  <si>
    <t>peron 1 in 6.1; 33 m2
peron 6.2 (faza IZN); 2 m2</t>
  </si>
  <si>
    <t>Dobava, izdelava in vgrajevanje jeklene ograje iz kovinskih profilov - ogrodja iz okroglih cevi Ø 50mm (stojke na 2,5m, viš. 1,40m ter z dvema horizontalama) in vmesnimi vertikalami. Stojke so sidrane v AB konstrukcijo (peronski element)</t>
  </si>
  <si>
    <t>Dobava, izdelava in vgrajevanje jeklene ograje iz kovinskih profilov viš. 1,20m, ograja je sidrana na AB zidu</t>
  </si>
  <si>
    <t>Dobava in vgradnja betonskih robnikov dim. 8/20cm, položeni v bet. podlago iz betona C16/20, z zemeljskimi deli (zaključek bankine)</t>
  </si>
  <si>
    <t>Elektro kabelska kanalizacija (brez gradbenih del)</t>
  </si>
  <si>
    <t>Trasiranje in geodetska zakoličba kabelske trase</t>
  </si>
  <si>
    <t>Stroški zakoličbe ostalih podzemnih, komunalnih vodov - vodovod, telekomunikacije, NN kabli, …</t>
  </si>
  <si>
    <t>Izvedba vrtanj odprtin skozi AB konstrukcijo obstoječe kletne kanalete objekta Trg OF za 6x cev ø160 mm (za SN povezava na transformatorsko postajo ŽP Ljubljana).</t>
  </si>
  <si>
    <t>Dobava in vgradnja tipske kabelske uvodnice za cevi SN kabelske kanalizacije (6x DN160 + DN 2x50 dvojček), dimenzije okvirja 430 x 855 mm, razdalja med središči 210 mm, tesnost: plinotesno in vodotesno do 2,5 bara, komplet s:
 - s sistemskim pokrovom za kable na eni strani
 - s sistemskim pokrovom za kabelsko kanalizacijo na drugi strani
 - komplet s tesnjenjem
kot npr. HSI 150-2x4-K2/300 (v sestavi 2x4), Hauff Technik ali enakovredno
*aktivna ena cev DN160 s tremi SN kabli premera cca 45 mm (3 kabli v cevi) in aktivni cevi DN 2x50 dvojček)</t>
  </si>
  <si>
    <t>6 cevna kabelska kanalizacija v dolžini cca 105 m, z naslednjimi deli:
Planiranje v ravnini med ovirami v terenu III. ktg</t>
  </si>
  <si>
    <t>6 cevna kabelska kanalizacija v dolžini cca 105 m, z naslednjimi deli:
Dobava in polaganje INOX Rf ozemljitvenega valjanca 30x3,5 mm, kompletno z vsemi potrebnimi čepnimi podporami, sponkami, vijačenjem na pokrove jaškov, varjenjem na armaturo in povezavami z vodniki P/F 35 mm2</t>
  </si>
  <si>
    <t xml:space="preserve">6 cevna kabelska kanalizacija v dolžini cca 105 m, z naslednjimi deli:
Dobava in polaganje opzorilnega traku za SN kable z napisom "POZOR, EL. KABEL!" min. 30 cm nad cevmi kabelske kanalizacije oz. nad kabli pred končnim zasipom                   </t>
  </si>
  <si>
    <t>6 cevna kabelska kanalizacija v dolžini cca 105 m, z naslednjimi deli:
Izdelava kabelske kanalizacije iz plastičnih mas STIGMA PVC cev  DN 160 mm z gladko notranjo površino, dvoslojna, korozijska odpornost, s PVC distančniki, cev dolžine 6 m</t>
  </si>
  <si>
    <t>6 cevna kabelska kanalizacija v dolžini cca 105 m, z naslednjimi deli:
Izdelava kabelske kanalizacije iz plastičnih mas PE cev DN 2x50 mm (dvojček) z gladko notranjo površino, za optiko</t>
  </si>
  <si>
    <t>6 cevna kabelska kanalizacija v dolžini cca 105 m, z naslednjimi deli:
Dobava, polaganje in vezanje armaturnih mrež kvalitete B500B; obračun v kg po armaturnih načrtih (obbetoniranje kab. kanalizacije)</t>
  </si>
  <si>
    <t>6 cevna kabelska kanalizacija v dolžini cca 105 m, z naslednjimi deli:
Vgrajevanje nearmiranega betona C20/25, XC1, Dmax=16, prereza (0,3 -1) m3/m2,m1 (obbetoniranje cevi kab. kanalizacije)</t>
  </si>
  <si>
    <t>Izdelava tesnitev SN kablov v ceveh DN160 in tesnjenje odprtin v elektro jašku</t>
  </si>
  <si>
    <t>Priprava in zavarovanje gradbišča - predvideno</t>
  </si>
  <si>
    <t>Izdelava geodetskega posnetka za komunalni kataster in izvršilno dokumentacijo, dolžina do 100 m</t>
  </si>
  <si>
    <t>Vključitev v SN omrežje</t>
  </si>
  <si>
    <t>Dobava kabla NA2XS(FL)2Y 1×240/25 RM 12/20 kV</t>
  </si>
  <si>
    <t>Polaganje in uvlačenje kabla NA2XS(FL)2Y 1×240/25 RM 12/20 kV v cevi kab. kanalizacije fi 160 mm</t>
  </si>
  <si>
    <t>Dobava in montaža kabelskih zaključkov za 20 kV kabel NA2XS(FL)2Y za notranjo montažo s kabelskimi čevelji AlCu 240 mm2 (komplet 3 zaključkov)
(npr. KABELSKI KONČNIK - GLAVA POLT-24D/1XI 1x70 - 240mm2 notranja)</t>
  </si>
  <si>
    <t>Dobava in montaža SN kabelskih priključkov na SN blok - komplet 3 zaključkov</t>
  </si>
  <si>
    <t>Izvedba meritev na SN kablih</t>
  </si>
  <si>
    <t>Dobava in montaža kabelskih distančnih objemk, velikost 3</t>
  </si>
  <si>
    <t>Dobava in montaža kabelskih Al objemk Ø50 mm</t>
  </si>
  <si>
    <t>Oprema in delo v obstoječi TP TRG OF</t>
  </si>
  <si>
    <t>predviden je nov SN blok, v kolikor ni mogoča razširitev obstoječega SN bloka z dodatno vodno celico za SN povezavo na TP ŽP Ljubljana</t>
  </si>
  <si>
    <t>Dobava in montaža SN tipske, tovarniško preizkušene vodne celice, v SF6 izvedbi, razširljiv, z enosistemskimi zbiralkami, komplet z ožičenjem, veznim in pritrdilnim materialom (zbiralke, adapterji, vrstne sponke, vijaki, ipd.). Osnovne tehnične karakteristike vodne celice:
Osnovne tehnične karakteristike:
 - nazivna napetost: 24 kV
 - obratovalna napetost: 20 kV
 - nazivni tok zbiralnic: 630 A
 - nazivni tok vodnega polja: 630 A
 - spoji SF6 komore so neprepustno zavarjeni in so izdelani brez tesnil 
 - kabelski T priključki in odvodniki niso vključeni v ceno
 - s testnim protokolom o izhodni kontroli kvalitete
 - komplet z ožičenjem, veznim in pritrdilnim materialom (zbiralke, adapterji, vrstne sponke, vijaki, ipd.)
OPOMBA: Pred dobavo opreme preveriti obstoječe stanje v SN prostoru, usklajenost SN vodne celice z obstoječim SN blokom.
OPOMBA: Obstoječi SN blok se razširi z vodno celico za potrebe priključitve SN povezave na novo predvideno TP ŽP LJUBLJANA.</t>
  </si>
  <si>
    <t>Komplet dodatne opreme in montažnega materiala, kot so: izolirane zbiralke za povezave med polji, pritrdilni in vezni material, upravljalna ročica, zadnje in končne stene, prikazovalniki prisotnosti napetosti.</t>
  </si>
  <si>
    <t>Komplet rezervnih delov po predlogu dobavitelja opreme - ocenjeno do 1,5%</t>
  </si>
  <si>
    <t>Dobava in montaža perforirane kabelske police PK 400/60, material Rf, s pokrovi, komplet z montažnim priborom in C nosilci za montažo pod strop.</t>
  </si>
  <si>
    <t>Izveba ozemljitev nove opreme (kabelske police, SN blok).</t>
  </si>
  <si>
    <t>Dobava in polaganje vodnikov za izvedbo ozemljitev in izenačitev potencialov v TP, komplet:
 - valjanec INOX Rf 30x3,5 mm</t>
  </si>
  <si>
    <t>Dobava in polaganje vodnikov za izvedbo ozemljitev in izenačitev potencialov v TP, komplet:
 - H07V-K 10 mm2 za ozemljevanje opreme</t>
  </si>
  <si>
    <t>Dobava in polaganje vodnikov za izvedbo ozemljitev in izenačitev potencialov v TP, komplet:
 - H07V-K 16 mm2 za ozemljevanje opreme</t>
  </si>
  <si>
    <t>Dobava in polaganje vodnikov za izvedbo ozemljitev in izenačitev potencialov v TP, komplet:
 - H07V-K 35 mm2 za ozemljevanje opreme</t>
  </si>
  <si>
    <t>Dobava in polaganje vodnikov za izvedbo ozemljitev in izenačitev potencialov v TP, komplet:
 - H07V-K 50 mm2 za ozemljevanje opreme</t>
  </si>
  <si>
    <t>Dobava in polaganje vodnikov za izvedbo ozemljitev in izenačitev potencialov v TP, komplet:
 - križna sponka za Rf/Rf</t>
  </si>
  <si>
    <t>Dobava in polaganje vodnikov za izvedbo ozemljitev in izenačitev potencialov v TP, komplet:
 - križna sponka za Rf/Cu</t>
  </si>
  <si>
    <t>Dobava in polaganje vodnikov za izvedbo ozemljitev in izenačitev potencialov v TP, komplet:
 - priključki kovinskih mas za vijake M6-M14</t>
  </si>
  <si>
    <t xml:space="preserve">Dobava in polaganje vodnikov za izvedbo ozemljitev in izenačitev potencialov v TP, komplet:
 - pribor za pritrjevanje valjanca Fe-Zn na betonske stene </t>
  </si>
  <si>
    <t>Dobava in polaganje vodnikov za izvedbo ozemljitev in izenačitev potencialov v TP, komplet:
 - ozemljitvena zbiralka IP za pritrditev na kabelsko polico</t>
  </si>
  <si>
    <t>Dobava in polaganje vodnikov za izvedbo ozemljitev in izenačitev potencialov v TP, komplet:
 - drobni montažni material - ocenjeno</t>
  </si>
  <si>
    <t>Demontaža obstoječega SN bloka, vključno z odvozom in predajo na ustrezno mesto deponije</t>
  </si>
  <si>
    <t>Ostala dela</t>
  </si>
  <si>
    <t>Potrebni izklopi v SN in NN omrežju in obveščanje potrošnikov preko sredstev javnega obveščanja</t>
  </si>
  <si>
    <t>Dobava goriva za DEA agregat (5000 l) za potrebe obratovanja in napajanja porabnikov za čas predvidene zamenjave opreme v obstoječi TP Trg OF.</t>
  </si>
  <si>
    <t>Nadzor po GZ nad izvajanjem gradbenih in elektromontažnih del</t>
  </si>
  <si>
    <t>Geodetski posnetki izvršenih tras z izdelavo elaborata za vris v kataster komunalnih vodov</t>
  </si>
  <si>
    <t>SN 24 kV stikalni blok</t>
  </si>
  <si>
    <t xml:space="preserve">Vsi stikalni bloki morajo biti testirani v skladu z IEC 60439-1, DIN EN 60439-1 (VDE 0660 Part 500) ter odporni na pojav obloka v skladu z IEC 61641, DIN EN 60439 (VDE 0660 Part 500), točka 2. Vsi dobavljeni stikalni bloki morajo imeti predložene certifikate o opravljenih rutinskih testih, CE izjavo o skladnosti (EC declaration of conformitiy) ter vsa potrebna navodila, enopolne in vezalne sheme.
NN stikalni bloki izdelani po zahtevah standarda SIST EN 61439-1 in SIST EN 61439-2. </t>
  </si>
  <si>
    <t>Dobava in montaža SN tipskega, tovarniško preizkušenega prosto stoječega stikalnega bloka v SF6 izvedbi (kot npr. SN SF6 stikalni blok 8DJH, Siemens ali enakovredno), dimenzij ŠxVxG 2750x1460x775 mm, razširljiv, z enosistemskimi zbiralkami, sestavljenega iz dveh vodnih, ene ločilne, ene merilne in dveh transformatorskih polj, komplet z ožičenjem, veznim in pritrdilnim materialom (zbiralke, adapterji, vrstne sponke, vijaki, ipd.). Osnovne tehnične karakteristike SN bloka:
Osnovne tehnične karakteristike SN bloka:
 - nazivna napetost: 24 kV
 - obratovalna napetost: 20 kV
 - nazivni kratkostični tok: 16 kA/s
 - nazivni tok zbiralnic: 630 A
 - nazivni tok vodnega polja: 630 A
 - nazivni tok transformatorskega polja: 200 A
 - nazivni tok SN varovalk: 125 A
 - s tripoložajnimi stikali za odklopni ločilnik – ozemljilni ločilnik:
          s položaji “vklop, izklop, ozemljeno”
          z ročnimi pogoni, 
          z možnostjo zaklepanja določenega položaja stikala  "
 - spoji SF6 komore so neprepustno zavarjeni in so izdelani brez tesnil 
 - s kapacitivnimi delilniki napetosti na kabelskih skoznikih
 - z zadnjo steno za prosto postavitev
 - s posluževalnimi ročicami
 - s 3 kom. vtični prikazovalnik za detekcijo prisotnosti napetosti Horstmann z merilnimi in zaščitnimi transformatorji po enopolni shemi (točne prestave se določijo ob naročilu) za kabelske T priključke
 - merilna oprema: 3 kom. TMT - 20 kV; 2x75/5 A; CL=0,5; Fv=5
3 kom. NMT - 20/sqrt3 / 0,1/sqrt3 kV; CL=0,5"
 - kabelski T priključki in odvodniki niso vključeni v ceno
 - s testnim protokolom o izhodni kontroli kvalitete
Konfiguracija : VVLMTT (po enopolni shemi), RRS,M,TT
 - komplet z ožičenjem, veznim in pritrdilnim materialom (zbiralke, adapterji, vrstne sponke, vijaki, ipd.)</t>
  </si>
  <si>
    <t>Transformator</t>
  </si>
  <si>
    <t>Dobava in montaža trifaznega distribucijskega energetska prevezljivega transformatorja moči 1000 kVA, s prestavo 21/0,42 kV, 50 Hz, stik Dyn5, uk=6%, s hermetično zaprtim kotlom brez konzervatorja, z izolacijskim in hladilnim sredstvom Midel 7131; z naravnim zračnim hlajenjem, regulacijo napetosti +- 2x2,5 %; z vgrajeno varnostno zaščitno napravo R.I.S., ki združuje več funkcij: kontrola temperature, pritiska, nivoja olja, ujemanje nastalih plinov. Komplet s tipsko lovilno posodo za tekočino Midel 7131, s kolesi gibljivimi v obe smeri na medosni razdalji 820 mm, z antivibracijskimi podstavki, okvirnih dimenzij: DxŠxV 1530 x 1070 x 1810 mm in maso 3300 kg. (kot npr tip: 8HTIM 1000 s tipsko lovilno posodo za olje Midel 7131; Etra ali enake ali boljše kvalitete drugega proizvajalca)
* v skladu s standardi SIST EN 60076-1, SIST EN 50708-1-1 in SIST EN 50708-2-1
Zahteve pri izvedbi transformatorja:
 - glede dovoljenega hrupa, ki ga povzroča transformator je potrebno upoštevati mejno vrednost dovoljenega hrupa, ki je podana v Uredbi o mejnih vrednosti kazalcev hrupa v okolju (Uradni list RS, št. 43/18, 59/19 in 44/22 – ZVO-2), za III. območje (max 60 dB - dnevni)
 - elektromagnetno sevanje (nizkofrekvenčno 0-10 kHz), ki ga oddaja transformator v okolje, ne sme presegati mejnih vrednosti glede na Uredbo o elektromagnetnem sevanju v naravnem in življenjskem okolju (Uradni list RS št. 70/96, 41/04 – ZVO-1 in 44/22 – ZVO-2). El. poljska jakost ne sme presegati vrednosti 1,8 kV/m in efekt. gostote mag. pretoka 15 µT.</t>
  </si>
  <si>
    <t>Dobava in montaža tipske tirnice za namestitev energetskega transformatorja sestavljene iz U in I normalnih profilov 4x dolžine l=2,0 m. Komplet s priborom za montažo. Medosna razdalja po montažnih navodilih za izbrani tip transformatorja. Nefiksna montaža. Izvedba ozemljitev. Oprema za dva transformatorja.</t>
  </si>
  <si>
    <t>NN 0,4 kV stikalni blok</t>
  </si>
  <si>
    <t>Dobava in montaža tipskega, tovarniško preizkušenega pločevinastega NN stikalnega bloka, modularne, prostostoječe izvedbe, okvirnih dimenzij ŠxGxV 4020x450x1900 mm, za Un=0,4kV, Ik''=45kA, s ključavnico v poljih vzdolžne ločitve zbiralk, v zaščiti IP30, vrati s ključavnico, uvod kablov zgoraj in spodaj, TN-C sistem, komplet z L1,L2,L3 zbiralkami Cu 100/10 mm (skupaj cca 17,0 m) s pritrditvenim materialom na izolatorjih, s PEN zbiralko Cu 80/10 mm (skupaj cca 4,0 m) s pritrditvenim materialom na izolatorjih, ožičenjem, veznim, pritrdilnim in drobnim materialom. Vsa vgrajena oprema mora biti tipsko atestirana, s priloženimi certifikati tipskih preizkušanj, ki dokazujejo skladnost opreme z zahtevanimi standardi. 
NN Stikalni blok v sestavi:</t>
  </si>
  <si>
    <t>Dobava in motaža dovodno transformatorsko polje (dimenzij ŠxGxV 680x450x1900+200 mm) R-G/1 v sestavi:
 - 1 kos tripolni odklopnik ABB Emax E1.2N 1600A
 - 3 kos žigosani tokovni merilni transformatorji 1500/5 A
 - 4 kos odvodna stikalno varovalčna letev BTVC 630 A
 - 1 kos odvodna stikalno varovalčna letev BTVC 400 A
 - 9 kos talilni varovalni vložek 400A
 - 3 kos talilni varovalni vložek 160A
 - 3 kos prenapetostni odvodniki  ISKRA SAFETEC 12,5kA/275V
 - 3 kpl kabelski čevlji za kabel 4x240 mm2 za povezavo na varovalčne sponke
 - 1 kos mikroprocesorski analizator mreže, (ISKRA MC 350)
 - 1 kpl L1,L2,L3 zbiralke Cu 50/20 mm (skupaj cca 1,5 m), komplet s pritrditvenim materialom na izolatorjih
 - 1 kpl L1,L2,L3 zbiralke Cu 100/10 mm (skupaj cca 6,0 m), komplet s pritrditvenim materialom na izolatorjih
 - 1 kpl PEN zbiralka Cu 80/10 mm (cca 4,0 m), komplet s pritrditvenim materialom na izolatorjih
 - 1 kos vtičnica 250V, 16A, vtičnica z varnostnim kontaktom, v vratih omare
 - 1 kos 3f varovalke za varovanje zaščitnih tokokrogov, meritev (6A)</t>
  </si>
  <si>
    <t>Dobava in motaža odvodno polje (dimenzij ŠxGxV 780x450x1900 mm) R-G/2 v sestavi: 
 - 1 kos tripolni odklopnik ABB Emax E1.2N 1600A s pomožnimi kontakti
 - 3 kos žigosani tokovni merilni transformatorji 1500/5 A
 - 4 kpl kabelski čevlji za kabel 4x240 mm2 za povezavo na zbiralke
 - 1 kos mikroprocesorski analizator mreže, (ISKRA MC 350)
 - 7 kos varovalke za varovanje zaščitnih tokokrogov, meritev, razsvetljave in vtičnic
Opomba: predviden je tokokrog za razsvetljavo v TP in tokokrog za vtičnice v TP</t>
  </si>
  <si>
    <t>Dobava in motaža spojno polje (dimenzij ŠxGxV 550x450x1900 mm) R-G/3 v sestavi: 
- 1 kos tripolni odklopnik ABB Emax E1.2N 1600A
 - 1 kpl L1,L2,L3 zbiralke Cu 100/10 mm (skupaj cca 11,0 m), komplet s pritrditvenim materialom na izolatorjih</t>
  </si>
  <si>
    <t>Dobava in motaža odvodno polje (dimenzij ŠxGxV 550x450x1900 mm) R-G/4 v sestavi: 
 - 4 kos odvodna stikalno varovalčna letev BTVC 400 A
 - 3 kos talilni varovalni vložek 225A
 - 6 kos talilni varovalni vložek 200A
 - 6 kos žigosani tokovni merilni transformatorji 250/5 A
 - 1 kos mikroprocesorski analizator mreže, (ISKRA MC 350)
 - 2 kpl kabelski čevlji za kabel 4x185 mm2 za povezavo na varovalčne sponke
 - 1 kos 3f varovalke za varovanje zaščitnih tokokrogov, meritev (6A)</t>
  </si>
  <si>
    <t>Dobava in motaža odvodno polje (dimenzij ŠxGxV 780x450x1900 mm) R-G/5 v sestavi: 
 - 6 kos odvodna stikalno varovalčna letev BTVC 400 A
 - 12 kos talilni varovalni vložek 225A
 - 4 kpl kabelski čevlji za kabel 4x240 mm2 za povezavo na varovalčne sponke
 - 6 kos varovalke za varovanje zaščitnih tokokrogov, meritev, razsvetljave in vtičnic</t>
  </si>
  <si>
    <t>Dobava in motaža odvodno polje (dimenzij ŠxGxV 680x450x1900+200 mm) R-G/6 v sestavi: 
 - 1 kos tripolni odklopnik ABB Emax E1.2N 1600A
 - 3 kos žigosani tokovni merilni transformatorji 1500/5 A
 - 2 kos odvodna stikalno varovalčna letev BTVC 630 A
 - 2 kos odvodna stikalno varovalčna letev BTVC 400 A
 - 3 kos talilni varovalni vložek 160A
 - 3 kos prenapetostni odvodniki  ISKRA SAFETEC 12,5kA/275V
 - 1 kos mikroprocesorski analizator mreže, (ISKRA MC 350)
 - 1 kpl L1,L2,L3 zbiralke Cu 50/20 mm (skupaj cca 1,5 m), komplet s pritrditvenim materialom na izolatorjih
 - 1 kos vtičnica 250V, 16A, vtičnica z varnostnim kontaktom, v vratih omare
 - 1 kos 3f varovalke za varovanje zaščitnih tokokrogov, meritev (6A)</t>
  </si>
  <si>
    <t>Naprave za vodenje in nadzor TP</t>
  </si>
  <si>
    <t>Priprava podatkov za zajem na krmilnik za vodenje z možnostjo serijske ali paralelne komunikacije z nadzornim računalnikom v obeh smereh:
a) zajem podatkov SN bloka:
    - signalizacija položaja ločilnih odklopnih ločilnikov
    - signalizacija izpadov, znižanja napetosti, plina SF6
b) zajem podatkov transformatorja:
    - signalizacija povišane temperature in izpada transformatorja
c) zajem podatkov NN bloka:
    - signalizacija položaja odklopnikov
    - RS485 komunikacija digitalnih naprav za merjenje osnovnih elektr. veličin
d) zajem števčnih podatkov:
    - zajem podatkov el. števcev obračunskih in internih meritev 
      (RS485 komunikacija, CS ali impulzi)</t>
  </si>
  <si>
    <t>Dobava, montaža in oprema merilne omarice MO, z enokrilnimi zastekljenimi vratci s tritočkovnim zapiranjem in zaklepanjem s tipsko ključavnico SODO, za SN meritve, stenska montaža, dimenzije ŠxVxG 600x600x200 mm.
Oprema v merilni omarici:
1 kos - indirektni trifazni dvosmerni števec delovne in jalove energije z merjeno močjo razreda točnosti B ali 1 za delovno energijo ter 2 za jalovo energijo, s komunikacijskim vmesnikom, 3x58/100 V, 50 Hz, 5 A
Ustreza tip kot npr. Iskraemeco, tip  MT880- T1A42R56 ali enakovreden
1 kos - komunikacijski modul CM-v-3
1 kos - tipska spončna merilna garnitura
1 kos - inštalacijski odklopnik, 3p, B6A
3 kos - prenapetostni odvodnik PROTEC B2N, 150 VAC, 50 kA, &lt;25 ns
1 kos - števčna plošča
1 kos - tipska ključavnica DES
1 kpl - ožičenje
1 kpl - meritve izolacijskih upornosti
"1 kpl - drobni material (zaščitne plošče, POK 
  kanali, vijaki …)"</t>
  </si>
  <si>
    <t>Gradbeno obrtniška dela v prostorih TP</t>
  </si>
  <si>
    <t>Dobava in vgradnja tipske kabelske uvodnice za cevi NN kabelske kanalizacije (6x DN160 + 2x SVTK cevi), dimenzije okvirja 430 x 855 mm, razdalja med središči 210 mm, tesnost: plinotesno in vodotesno do 2,5 bara, komplet s:
 - s sistemskim pokrovom za kable na eni strani
 - s sistemskim pokrovom za kabelsko kanalizacijo na drugi strani
 - komplet s tesnjenjem
kot npr. HSI 150-2x4-K2/300 (v sestavi 2x4), Hauff Technik ali enakovredno
*cevi za NN kable za gretje kretnic in cevi za SVTK kable</t>
  </si>
  <si>
    <t>Dobava in vgradnja tipske kabelske uvodnice za cev NN kabelske kanalizacije DN125, dimenzije okvirja 430 x 1060 mm, razdalja med središči 210 mm, tesnost: plinotesno in vodotesno do 2,5 bara, komplet s:
 - s sistemskim pokrovom za kable na eni strani
 - s sistemskim pokrovom za kabelsko kanalizacijo na drugi strani
kot npr. HSI 150-2x5-K2/300 (v sestavi 2x5), Hauff Technik ali enakovredno, komplet s tesnjenjem.
*opis velja za eno tesnitev kabla</t>
  </si>
  <si>
    <t>Dobava in montaža tipski tesnilni element za preboj ø100 mm (NN kabli v vertikalni jašek nadhoda).
Kot npr. Hilti, požarno tesn. CFS-T RRS-100/0+23-78 GS ali enakovredno</t>
  </si>
  <si>
    <t>Dobava in montaža tipski tesnilni element za preboj ø100 mm. (SN kabli v trafo boks).
Kot npr. Hilti, požarno tesn. CFS-T RRS-100/0+23-78 GS ali enakovredno</t>
  </si>
  <si>
    <t>Dobava in montaža tipski tesnilni element za preboj ø50 mm.
Kot npr. Hilti, požarno tesn. CFS-T RRS-50/0+13-33 GS ali enakovredno</t>
  </si>
  <si>
    <t>Izvedba odprtine (vrtanje) v steni, svetla odprtina 700x100 mm, zgornji rob 300 mm pod stropom, stena med trafo boksom in NN prostorom.</t>
  </si>
  <si>
    <t>Izvedba pož. tesnjenja (kabli na kabelskih policah) odprtine 700x100 mm, stena med trafo boksom in NN prostorom.</t>
  </si>
  <si>
    <t>Dobava in montaža pohodnega pokrova revizijske odprtine, dimenzije 865 x 785 mm, svetla odprtina 800 x 720 mm.</t>
  </si>
  <si>
    <t>Dobava in montaža izolacijska preproga (guma), tipska za elektro prostore, ustrezna po VDE 0303 in DIN 53481, preizkus za 40 kV, dimenzije 1,0x4,0 m, za SN in NN prostor.</t>
  </si>
  <si>
    <t>Dobava in montaža opozorilne tablice za visoko napetost in delo na napravi.</t>
  </si>
  <si>
    <t>Dobava in montaža zaščitna vrvica z opozorilno tablico: POZOR VISOKA NAPETOST, ovira v trafo boksu.</t>
  </si>
  <si>
    <t>Izdelava obratovalnih navodil in stenska montaža Pregledne SN in NN enopolne sheme.</t>
  </si>
  <si>
    <t>Dobava in montaža ustreznega gasilnega aparata na CO2, komplet z montažnim priborom.</t>
  </si>
  <si>
    <t>SN energetski kabli</t>
  </si>
  <si>
    <t>Energetski enožilni Al kabel z izolacijo iz omreženega polietilena za nazivno napetost Un=12/20kV, tip:  NA2XS(FL)2Y preseka 1x70/16mm2 za povezavo med SN stranjo transformatorja in odgovarjajočim poljem SN bloka</t>
  </si>
  <si>
    <t>Dobava in montaža notranjih zaključkov za enožilne oklopljene 12/20kV kable NA2XS(FL)2Y 1x70mm2 v celicah SN bloka, (kot npr. tip: POLT-24C/1XI-L12; proizvod: Raychem ali enakovredno) (1 komplet vključuje elemente za 3 faze)</t>
  </si>
  <si>
    <t>Dobava in montaža oklopljenih kotnih prilagodilnih elementov (kotnih adapterjev) za enožilne oklopljene 12/20kV kable NA2XS(FL)2Y 1x70mm2 za priklop transformatorja, (kot npr. tip:  RSES 5227; proizvod: Raychem ali enakovredno)</t>
  </si>
  <si>
    <t>NN napajalni in signalni kabli</t>
  </si>
  <si>
    <t>Energetski enožilni kabel H07V-K 1 x 240 mm2 za nazivno napetost Un=0,4 kV, za povezavo med NN stranjo energetskega transformatorja in  odgovarjajočim NN poljem 0,4 kV bloka. Barvno ločeno L1, L2, L3 in N.</t>
  </si>
  <si>
    <t>Kabelska sponka za štiri enožilne NN kable (preseka 240 mm2) za priklop na transformator na NN skoznjik (Pfisterer sponka, tip 2DIREKT Four Conductor Terminal Clamp No. 331 747 002, komplet s pokrovom No. 331 347 001).</t>
  </si>
  <si>
    <t>Kabelska sponka za štiri enožilne NN kable (preseka 240 mm2) za priklop na NN polje - zbiralke (Pfisterer sponka).</t>
  </si>
  <si>
    <t>Dobava napajalnih, krmilnih in signalnih kablov do 1 kV:
 - NYCY 2 x 1,5 mm2</t>
  </si>
  <si>
    <t>Dobava napajalnih, krmilnih in signalnih kablov do 1 kV:
 - NYCY 3 x 1,5 mm2</t>
  </si>
  <si>
    <t>Dobava napajalnih, krmilnih in signalnih kablov do 1 kV:
 - NYCY 4 x 1,5 mm2</t>
  </si>
  <si>
    <t>Dobava napajalnih, krmilnih in signalnih kablov do 1 kV:
 - NYCY 3 x 2,5 mm2</t>
  </si>
  <si>
    <t>Dobava napajalnih, krmilnih in signalnih kablov do 1 kV:
 - NYCY 5 x 2,5 mm2</t>
  </si>
  <si>
    <t>Inštalacije za razsvetljavo za TP</t>
  </si>
  <si>
    <t>Dobava, montaža in priključitev stikal, komplet z nadometnimi dozami, okvirji in nosilci:</t>
  </si>
  <si>
    <t xml:space="preserve"> -  nadometno enopolno stikalo, 250V, AC, 10A, IP44</t>
  </si>
  <si>
    <t>Dobava in montaža nadgradne LED svetilke
(PCM LED EVO IP66, 1x58W LED, 4000K, bela barva, koda: 03PC58L466; proizvajalec: ESSE-CI) ali enakovredno</t>
  </si>
  <si>
    <t>Dobava in montaža nadgradne LED svetilke
(PCM LED EVO IP66, 1x30W LED, 4000K, bela barva, koda: 03PC30L466 proizvajalec: ESSE-CI) ali enakovredno</t>
  </si>
  <si>
    <t>Dobava in montaža LED svetilke zasilne razsvetljave, 24 W, IP65, v pripravnem spoju, avtonomije 3 h, komplet s priborom za nadometno montažo. (Beghelli Formula 65 LED ali drugega proizvajalca enake ali boljše kvalitete)</t>
  </si>
  <si>
    <t>Vtičnice in mala moč za TP</t>
  </si>
  <si>
    <t>Dobava in montaža enofazne nadometne vtičnice 16 A, 250 V AC, IP54, z zaščitnim kontaktom.</t>
  </si>
  <si>
    <t>Izvedba 1f fiksnega priključka moči do 2 kW.</t>
  </si>
  <si>
    <t>Dobava in polaganje cev PN fi 16 mm in fi 23 mm, komplet s pritrdilnim materialom.</t>
  </si>
  <si>
    <t>Dobava in montaža perforirane kabelske police PK 200/60, material Rf, komplet z montažnim priborom in C nosilci za montažo pod strop.</t>
  </si>
  <si>
    <t>Dobava in montaža perforirane kabelske police PK 400/60, material Rf, s pokrovom, komplet z montažnim priborom in C nosilci za montažo pod strop.</t>
  </si>
  <si>
    <t>Dobava in montaža perforirane kabelske police PK 300/60, material Rf, komplet z montažnim priborom in C nosilci za montažo pod strop.</t>
  </si>
  <si>
    <t>Dobava in montaža letvičaste kabelske police (lestev) KL 200/60, material Rf, komplet z montažnim priborom, nosilci in kabelskimi objemkami.</t>
  </si>
  <si>
    <t>Dobava in montaža letvičaste kabelske police (lestev) KL 400/60, material Rf, komplet z montažnim priborom, nosilci in kabelskimi objemkami.</t>
  </si>
  <si>
    <t>Dobava in montaža letvičaste kabelske police (lestev) LK 600/60, material Rf, s pokrovom, komplet z montažnim priborom, nosilci in kabelskimi objemkami.</t>
  </si>
  <si>
    <t>Dobava in montaža:
 - cev Stigma PVC EL DN160</t>
  </si>
  <si>
    <t>Dobava in montaža:
 - cev PEHD ø50</t>
  </si>
  <si>
    <t>Izdelava obbetoniranja za razvodne cevi iz predhodne postavke - trasa (cca 1,2 m) na tleh ob steni trafo boksov.</t>
  </si>
  <si>
    <t>Dobava in montaža NIK kanala 30x30 mm.</t>
  </si>
  <si>
    <t>Ozemljitve</t>
  </si>
  <si>
    <t xml:space="preserve">Dobava in polaganje vodnikov za izvedbo ozemljitev in izenačitev potencialov v TP, komplet:
 - pribor za pritrjevanje valjanca Rf na betonske stene </t>
  </si>
  <si>
    <t>Električno napajanje</t>
  </si>
  <si>
    <t>Stikalni bloki</t>
  </si>
  <si>
    <t>dodaten opis 
Tehnično poročilo EI
poglavje 2.10.1.</t>
  </si>
  <si>
    <r>
      <t xml:space="preserve">Dobava in montaža trifazne avtomatske </t>
    </r>
    <r>
      <rPr>
        <b/>
        <sz val="9"/>
        <color theme="1"/>
        <rFont val="Calibri"/>
        <family val="2"/>
        <charset val="238"/>
        <scheme val="minor"/>
      </rPr>
      <t>kompenzacijske naprave</t>
    </r>
    <r>
      <rPr>
        <sz val="9"/>
        <color theme="1"/>
        <rFont val="Calibri"/>
        <family val="2"/>
        <charset val="238"/>
        <scheme val="minor"/>
      </rPr>
      <t xml:space="preserve"> jalove energije 0,4 kV, 150 kvar, stopnje 25+25+2x50, dimenzij ŠxVxG 600x2100x450 mm, komplet z varovalkami, kontaktorji, dušilkami in kondenzatorji, krmiljena z avtomatskim elektronskim regulatorjem jalove moči, dovod kabla iz zgornje strani omare, za priklop na TMT 300/5 A in 400/230V,AC
Ustreza tip kot npr. Iskra MIS, tip KOK8114 ali enakovreden</t>
    </r>
  </si>
  <si>
    <t>Dobava in montaža avtomatskega elektronskega regulatorja naprav za kompenzacijo jalove energije, 6 stopenjski, montaža na vrata omare.
Ustreza tip kot npr. Iskra MIS, tip PFC 6 ali enakovreden</t>
  </si>
  <si>
    <r>
      <t xml:space="preserve">Dobava in montaža NN razdelilnik </t>
    </r>
    <r>
      <rPr>
        <b/>
        <sz val="9"/>
        <color theme="1"/>
        <rFont val="Calibri"/>
        <family val="2"/>
        <charset val="238"/>
        <scheme val="minor"/>
      </rPr>
      <t>R.NA.1.M</t>
    </r>
    <r>
      <rPr>
        <sz val="9"/>
        <color theme="1"/>
        <rFont val="Calibri"/>
        <family val="2"/>
        <charset val="238"/>
        <scheme val="minor"/>
      </rPr>
      <t xml:space="preserve"> tipske modularne izvedbe, izdelan iz dvakrat dekapirane jeklene pločevine in profilov, opleskan z osnovno in končno barvo-prašni nanos, barva RAL9003 in RAL7016, IP30, IK08, zaščita pri odprtih vratih IP2X, ustrezno s standardom IEC 61439-1 in IEC 61439-2.
NN razdelilnik je sestavljen iz treh polj.
Dovod zgoraj s kabli, odvodi zgoraj s kabli.
Ue=400V, Ui=690V, Uimp=8kV.
Ib=1250A, Icw=50kA.
Dimenzije: 2300x2175x667mm (ŠxVxG)
Tip: XL³ S 4000
Proizvajalec: Legrand ali enakovredno.
</t>
    </r>
  </si>
  <si>
    <t>Podroben opis in količina stikal in zaščitne opreme:
Tehnično poročilo EI
poglavje 2.10.13.1.</t>
  </si>
  <si>
    <r>
      <t xml:space="preserve">Dobava in montaža NN razdelilnik </t>
    </r>
    <r>
      <rPr>
        <b/>
        <sz val="9"/>
        <color theme="1"/>
        <rFont val="Calibri"/>
        <family val="2"/>
        <charset val="238"/>
        <scheme val="minor"/>
      </rPr>
      <t>R.NA.1.A</t>
    </r>
    <r>
      <rPr>
        <sz val="9"/>
        <color theme="1"/>
        <rFont val="Calibri"/>
        <family val="2"/>
        <charset val="238"/>
        <scheme val="minor"/>
      </rPr>
      <t xml:space="preserve"> tipske modularne izvedbe, izdelan iz dvakrat dekapirane jeklene pločevine in profilov, opleskan z osnovno in končno barvo-prašni nanos, barva RAL9003 in RAL7016, IP30, IK08, zaščita pri odprtih vratih IP2X, ustrezno s standardom IEC 61439-1 in IEC 61439-2.
NN razdelilnik je sestavljen iz dveh polj.
Dovod zgoraj s kabli, odvodi zgoraj s kabli.
Ue=400V, Ui=690V, Uimp=8kV.
Ib=400A, Icw=50kA.
Dimenzije: 2300x2175x467mm (ŠxVxG)
Tip: XL³ S 4000
Proizvajalec: Legrand ali enakovredno.
</t>
    </r>
  </si>
  <si>
    <t>Podroben opis in količina stikal in zaščitne opreme:
Tehnično poročilo EI
poglavje 2.10.13.2.</t>
  </si>
  <si>
    <r>
      <t xml:space="preserve">Dobava in montaža NN razdelilnik </t>
    </r>
    <r>
      <rPr>
        <b/>
        <sz val="9"/>
        <color theme="1"/>
        <rFont val="Calibri"/>
        <family val="2"/>
        <charset val="238"/>
        <scheme val="minor"/>
      </rPr>
      <t>R.NA.1.U</t>
    </r>
    <r>
      <rPr>
        <sz val="9"/>
        <color theme="1"/>
        <rFont val="Calibri"/>
        <family val="2"/>
        <charset val="238"/>
        <scheme val="minor"/>
      </rPr>
      <t xml:space="preserve"> tipske modularne izvedbe, izdelan iz dvakrat dekapirane jeklene pločevine in profilov, opleskan z osnovno in končno barvo-prašni nanos, barva RAL9003 in RAL7016, IP30, IK08, zaščita pri odprtih vratih IP2X, ustrezno s standardom IEC 61439-1 in IEC 61439-2.
NN razdelilnik je sestavljen iz enega polja.
Dovod zgoraj s kabli, odvodi zgoraj s kabli.
Ue=400V, Ui=690V, Uimp=8kV.
Ib=63A, Icw=25kA.
Dimenzije: 804x2175x467mm (ŠxVxG)
Tip: XL³ S 4000
Proizvajalec: Legrand ali enakovredno.
</t>
    </r>
  </si>
  <si>
    <t>Podroben opis in količina stikal in zaščitne opreme:
Tehnično poročilo EI
poglavje 2.10.13.3.</t>
  </si>
  <si>
    <r>
      <t xml:space="preserve">Dobava in montaža tipsko preizkušenega samostoječega stikalnega bloka </t>
    </r>
    <r>
      <rPr>
        <b/>
        <sz val="9"/>
        <color theme="1"/>
        <rFont val="Calibri"/>
        <family val="2"/>
        <charset val="238"/>
        <scheme val="minor"/>
      </rPr>
      <t>R.NA.SK1.M+R.NA.SK1.A+R.NA.SK1.U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</si>
  <si>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2.10.13.4.</t>
  </si>
  <si>
    <r>
      <t xml:space="preserve">Dobava in montaža tipsko preizkušenega samostoječega stikalnega bloka </t>
    </r>
    <r>
      <rPr>
        <b/>
        <sz val="9"/>
        <color theme="1"/>
        <rFont val="Calibri"/>
        <family val="2"/>
        <charset val="238"/>
        <scheme val="minor"/>
      </rPr>
      <t>R.NA.JA1.M+R.NA.JA1.A+R.NA.JA1.U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</si>
  <si>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2.10.13.5.</t>
  </si>
  <si>
    <r>
      <t xml:space="preserve">Dobava in montaža tipsko preizkušenega samostoječega stikalnega bloka </t>
    </r>
    <r>
      <rPr>
        <b/>
        <sz val="9"/>
        <color theme="1"/>
        <rFont val="Calibri"/>
        <family val="2"/>
        <charset val="238"/>
        <scheme val="minor"/>
      </rPr>
      <t>R.NA.PP1.M+R.NA.PP1.A+R.NA.PP1.U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</si>
  <si>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2.10.13.6.</t>
  </si>
  <si>
    <r>
      <t xml:space="preserve">Dobava in montaža tipsko preizkušenega samostoječega stikalnega bloka </t>
    </r>
    <r>
      <rPr>
        <b/>
        <sz val="9"/>
        <color theme="1"/>
        <rFont val="Calibri"/>
        <family val="2"/>
        <charset val="238"/>
        <scheme val="minor"/>
      </rPr>
      <t>R.NA.SŽ.M+R.NA.SŽ.A+R.NA.SŽ.U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</si>
  <si>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2.10.13.7.</t>
  </si>
  <si>
    <r>
      <t xml:space="preserve">Dobava in montaža tipsko preizkušenega samostoječega stikalnega bloka </t>
    </r>
    <r>
      <rPr>
        <b/>
        <sz val="9"/>
        <color theme="1"/>
        <rFont val="Calibri"/>
        <family val="2"/>
        <charset val="238"/>
        <scheme val="minor"/>
      </rPr>
      <t>R.NA.VA.M+R.NA.VA.A+R.NA.VA.U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</si>
  <si>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2.10.13.8.</t>
  </si>
  <si>
    <r>
      <t xml:space="preserve">Dobava in montaža tipsko preizkušenega samostoječega stikalnega bloka </t>
    </r>
    <r>
      <rPr>
        <b/>
        <sz val="9"/>
        <color theme="1"/>
        <rFont val="Calibri"/>
        <family val="2"/>
        <charset val="238"/>
        <scheme val="minor"/>
      </rPr>
      <t>R.NA.SK2.M+R.NA.SK2.A+R.NA.SK2.U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</si>
  <si>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2.10.13.9.</t>
  </si>
  <si>
    <r>
      <t xml:space="preserve">Dobava in montaža tipsko preizkušenega samostoječega stikalnega bloka </t>
    </r>
    <r>
      <rPr>
        <b/>
        <sz val="9"/>
        <color theme="1"/>
        <rFont val="Calibri"/>
        <family val="2"/>
        <charset val="238"/>
        <scheme val="minor"/>
      </rPr>
      <t>R.NA.JA2.M+R.NA.JA2.A+R.NA.JA2.U</t>
    </r>
    <r>
      <rPr>
        <sz val="9"/>
        <color theme="1"/>
        <rFont val="Calibri"/>
        <family val="2"/>
        <charset val="238"/>
        <scheme val="minor"/>
      </rPr>
      <t xml:space="preserve">,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t>
    </r>
  </si>
  <si>
    <t>Podroben opis in količina stikal in zaščitne opreme:
Tehnično poročilo EI
poglavje 2.10.13.10.</t>
  </si>
  <si>
    <r>
      <t xml:space="preserve">Dobava in montaža tipsko preizkušenega samostoječega stikalnega bloka </t>
    </r>
    <r>
      <rPr>
        <b/>
        <sz val="9"/>
        <color theme="1"/>
        <rFont val="Calibri"/>
        <family val="2"/>
        <charset val="238"/>
        <scheme val="minor"/>
      </rPr>
      <t>R.NA.PP2.M+R.NA.PP2.A+R.NA.PP2.U</t>
    </r>
    <r>
      <rPr>
        <sz val="9"/>
        <color theme="1"/>
        <rFont val="Calibri"/>
        <family val="2"/>
        <charset val="238"/>
        <scheme val="minor"/>
      </rPr>
      <t>,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t>
    </r>
  </si>
  <si>
    <t>Podroben opis in količina stikal in zaščitne opreme:
Tehnično poročilo EI
poglavje 2.10.13.11.</t>
  </si>
  <si>
    <r>
      <t xml:space="preserve">Dobava in montaža tipsko preizkušenega samostoječega stikalnega bloka </t>
    </r>
    <r>
      <rPr>
        <b/>
        <sz val="9"/>
        <color theme="1"/>
        <rFont val="Calibri"/>
        <family val="2"/>
        <charset val="238"/>
        <scheme val="minor"/>
      </rPr>
      <t>R.NA.ČI.M+R.NA.ČI.A</t>
    </r>
    <r>
      <rPr>
        <sz val="9"/>
        <color theme="1"/>
        <rFont val="Calibri"/>
        <family val="2"/>
        <charset val="238"/>
        <scheme val="minor"/>
      </rPr>
      <t>, 0,4 kV, 15 kA, 600x2000x300mm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V omari se predvidi naslednjo stikalno in zaščitno opremo:
Mrežni del:
1 kos glavno bremensko ločilno stikalo s podaljšano ročico za izklop na vratih, 0-1, 63A, 3p+1p;
1 kos prenapetostni odvodnik, tip C; 275/12,5; 4+0;
1 kos zaščitno stikalo na diferenčni tok RCCB 63/0.3A, 4p, tip A, S, avtomatski ponovni vklop (APV);
6 kos inštalacijski odklopnik, 1p, 10kA, C16A;
1 kos inštalacijski odklopnik, 3p, 10kA, C16A;
1 kos vgradna vtičnica za na TH35 DIN letev;
Agregatski del:
1 kos glavno bremensko ločilno stikalo s podaljšano ročico za izklop na vratih, 0-1, 40A, 3p+1p;
1 kos prenapetostni odvodnik, tip C; 275/12,5; 4+0;
1 kos zaščitno stikalo na diferenčni tok RCCB 40/0.3A, 4p, tip A, S, avtomatski ponovni vklop (APV);
1 kos inštalacijski odklopnik, 1p, 10kA, B10A;
1 kos inštalacijski odklopnik, 1p, 10kA, C10A;
2 kos inštalacijski odklopnik, 1p, 10kA, C16A;
1 kos inštalacijski odklopnik, 3p, 10kA, C6A;</t>
    </r>
  </si>
  <si>
    <r>
      <t xml:space="preserve">Dobava in montaža tipski stikalni blok </t>
    </r>
    <r>
      <rPr>
        <b/>
        <sz val="9"/>
        <color theme="1"/>
        <rFont val="Calibri"/>
        <family val="2"/>
        <charset val="238"/>
        <scheme val="minor"/>
      </rPr>
      <t>R.NA.PRO.A+R.NA.PRO.U</t>
    </r>
    <r>
      <rPr>
        <sz val="9"/>
        <color theme="1"/>
        <rFont val="Calibri"/>
        <family val="2"/>
        <charset val="238"/>
        <scheme val="minor"/>
      </rPr>
      <t>, IP65, velikosti ŠxVxG 298x570x140 mm, 36M (3x12M), 3x230/400V, uvod kablov zgoraj, PE zbiralka, DIN letev, komplet s sponkami, uvodnicami, veznim in pritrdilnim materialom, vrata s tipsko ključavnico službe EE in tritočkovno zapiranje vrat.
(kot npr. Gewiss GW40105 nadometni razdelilnik, 3-vrstni, 36M, IP65, ali enakovredno)
V omari se predvidi naslednjo stikalno in zaščitno opremo:
Agregatski del:
1 kos vgradno klecno stikalo SV 340 4p 40A, proizvajalec ETI ali enakovredno;
1 kos prenapetostni odvodnik, tip C; 275/12,5; 4+0;
1 kos zaščitno stikalo na diferenčni tok RCCB 40/0.3A, 4p, tip A, S, avtomatski ponovni vklop (APV);
1 kos inštalacijski odklopnik, 1p, 10kA, B10A;
1 kos inštalacijski odklopnik, 1p, 10kA, C10A;
1 kos inštalacijski odklopnik, 1p, 10kA, C16A;
UPS del:
1 kos vgradno klecno stikalo SV 340 4p 40A, proizvajalec ETI ali enakovredno;
1 kos prenapetostni odvodnik, tip C; 275/12,5; 4+0;
1 kos zaščitno stikalo na diferenčni tok RCCB 40/0.3A, 4p, tip A, S, avtomatski ponovni vklop (APV);
1 kos inštalacijski odklopnik, 1p, 10kA, C10A;
3 kos inštalacijski odklopnik, 1p, 10kA, C16A;</t>
    </r>
  </si>
  <si>
    <r>
      <t xml:space="preserve">Dobava in montaža tipski stikalni blok </t>
    </r>
    <r>
      <rPr>
        <b/>
        <sz val="9"/>
        <color theme="1"/>
        <rFont val="Calibri"/>
        <family val="2"/>
        <charset val="238"/>
        <scheme val="minor"/>
      </rPr>
      <t>R.NA.KL.A</t>
    </r>
    <r>
      <rPr>
        <sz val="9"/>
        <color theme="1"/>
        <rFont val="Calibri"/>
        <family val="2"/>
        <charset val="238"/>
        <scheme val="minor"/>
      </rPr>
      <t>, 0,4 kV, dimenzij 571x941x150mm (ŠxVxG), 5x24M, opremljenega z montažno ploščo in vrati s ključavnico,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vrata s tipsko ključavnico službe EE in tritočkovno zapiranje vrat.
(kot npr. Hager FW524W nadometni razdelilnik, 5-vrstni, 120M, vrata iz jeklene pločevine, ali enakovredno)
V omari se predvidi naslednjo stikalno in zaščitno opremo:
Agregatski del:
1 kos glavno bremensko ločilno stikalo s podaljšano ročico za izklop na vratih, 0-1, 80A, 3p+1p;
1 kos prenapetostni odvodnik, tip C; 275/12,5; 4+0;
1 kos zaščitno stikalo na diferenčni tok RCCB 80/0.3A, 4p, tip A, S, avtomatski ponovni vklop (APV);
1 kos zaščitno stikalo na diferenčni tok z nadtokovno zaščito RCBO, C16/0.03A, 2p;
5 kos inštalacijski odklopnik, 1p, 10kA, B10A;
2 kos inštalacijski odklopnik, 1p, 10kA, C10A;
11 kos inštalacijski odklopnik, 1p, 10kA, C16A;
1 kos inštalacijski odklopnik, 3p, 10kA, C6A;
4 kos inštalacijski odklopnik, 3p, 10kA, C16A;
1 kos vgradna vtičnica za na TH35 DIN letev;</t>
    </r>
  </si>
  <si>
    <r>
      <t xml:space="preserve">Dobava in montaža tipsko preizkušenega samostoječega stikalnega bloka </t>
    </r>
    <r>
      <rPr>
        <b/>
        <sz val="9"/>
        <color theme="1"/>
        <rFont val="Calibri"/>
        <family val="2"/>
        <charset val="238"/>
        <scheme val="minor"/>
      </rPr>
      <t>R.NA.SE</t>
    </r>
    <r>
      <rPr>
        <sz val="9"/>
        <color theme="1"/>
        <rFont val="Calibri"/>
        <family val="2"/>
        <charset val="238"/>
        <scheme val="minor"/>
      </rPr>
      <t>, 0,4 kV, 36 kA, (1000+1000)x2000x400mm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V omari se predvidi naslednjo stikalno in zaščitno opremo:
- 2 kos tripolni odklopnik ABB Emax E1.2N 800A s pomožnimi kontakti
 - 4 kos odvodna stikalno varovalčna letev BTVC 630 A
 - 12 kos talilni varovalni vložek 400A
 - 6 kpl kabelski čevlji za kabel 4x240 mm2 za povezavo na varovalčne sponke
 - 12 kpl kabelski čevlji za kabel Al 4x150 mm2 za povezavo na zbiralke</t>
    </r>
  </si>
  <si>
    <r>
      <t xml:space="preserve">Dobava in montaža tipsko preizkušenega samostoječega stikalnega bloka </t>
    </r>
    <r>
      <rPr>
        <b/>
        <sz val="9"/>
        <color theme="1"/>
        <rFont val="Calibri"/>
        <family val="2"/>
        <charset val="238"/>
        <scheme val="minor"/>
      </rPr>
      <t>R.EG1</t>
    </r>
    <r>
      <rPr>
        <sz val="9"/>
        <color theme="1"/>
        <rFont val="Calibri"/>
        <family val="2"/>
        <charset val="238"/>
        <scheme val="minor"/>
      </rPr>
      <t>,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V omari se predvidi naslednjo stikalno in zaščitno opremo:
6 kos vgradno klecno stikalo SV 3125 3p 125A, proizvajalec ETI ali enakovredno;
1 kos zaščitno stikalo na diferenčni tok RCCB 100/0.03A, 4p, avtomatski ponovni vklop (APV), kot npr. EFI-4 AC 100/0.03, proizvajalec ETI ali enakovredno;
6 kos inštalacijski odklopnik, kot npr. ETIMAT 6 1p, 6kA, B6A, proizvajalec ETI ali enakovredno;
6 kos izmenično stikalo 1-0-2, SSG 116 1pol 16A, 230 V, proizvajalec ETI ali enakovredno;
6 kos temperaturni regulator za vgradnjo na DIN letev, s tipalom za ročni vklop in testiranje, 
ETV 0-40°C;"
6 kos elektronski sklop Eberle EM 524 89 za samodejni vklop ob prisotnosti snega ali poledici
12 kos modularni kontaktor, 4p, 63A, 230 V, AC, R 63-40 230V, proizvajalec ETI ali enakovredno;
84 kos inštalacijski odklopnik, kot npr. ETIMAT P10 2p C16, 10kA, C16A, proizvajalec ETI ali enakovredno;</t>
    </r>
  </si>
  <si>
    <r>
      <t xml:space="preserve">Dobava in montaža tipsko preizkušenega samostoječega stikalnega bloka </t>
    </r>
    <r>
      <rPr>
        <b/>
        <sz val="9"/>
        <color theme="1"/>
        <rFont val="Calibri"/>
        <family val="2"/>
        <charset val="238"/>
        <scheme val="minor"/>
      </rPr>
      <t>R.EG2</t>
    </r>
    <r>
      <rPr>
        <sz val="9"/>
        <color theme="1"/>
        <rFont val="Calibri"/>
        <family val="2"/>
        <charset val="238"/>
        <scheme val="minor"/>
      </rPr>
      <t>, 0,4 kV, 15 kA, 800x2000x300mm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V omari se 
6 kos vgradno klecno stikalo SV 3125 3p 125A, proizvajalec ETI ali enakovredno;
1 kos zaščitno stikalo na diferenčni tok RCCB 100/0.03A, 4p, avtomatski ponovni vklop (APV), kot npr. EFI-4 AC 100/0.03, proizvajalec ETI ali enakovredno;
6 kos inštalacijski odklopnik, kot npr. ETIMAT 6 1p, 6kA, B6A, proizvajalec ETI ali enakovredno;
6 kos izmenično stikalo 1-0-2, SSG 116 1pol 16A, 230 V, proizvajalec ETI ali enakovredno;
6 kos temperaturni regulator za vgradnjo na DIN letev, s tipalom za ročni vklop in testiranje, 
ETV 0-40°C;"
6 kos elektronski sklop Eberle EM 524 89 za samodejni vklop ob prisotnosti snega ali poledici
12 kos modularni kontaktor, 4p, 63A, 230 V, AC, R 63-40 230V, proizvajalec ETI ali enakovredno;
84 kos inštalacijski odklopnik, kot npr. ETIMAT P10 2p C16, 10kA, C16A, proizvajalec ETI ali enakovredno;predvidi naslednjo stikalno in zaščitno opremo:</t>
    </r>
  </si>
  <si>
    <t>Dobava in montaža avtomatike (krmiljenje) 12 con električnega gretje strehe - po navodilih dobavitelja grelnega sistema v strehi (strešni paneli), se sparametrira sistem krmiljenja tako, da se v določenem časovnem obdobju preklaplja med conami. Istočasno lahko deluje samo ena cona.</t>
  </si>
  <si>
    <t>Izvedba povezave PE zbiralk v razdelilnih omarah do zbiralke za izenačitev potencialov v dozi ter na izvod ozemljila.</t>
  </si>
  <si>
    <t>Dobava in montaža tipski stikalni blok R.TK2S.A+R.TK2S.U, 0,4 kV, dimenzij 571x941x150mm (ŠxVxG), 5x24M, opremljenega z montažno ploščo in vrati s ključavnico,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vrata s tipsko ključavnico službe EE in tritočkovno zapiranje vrat.
(kot npr. Hager FW524W nadometni razdelilnik, 5-vrstni, 120M, vrata iz jeklene pločevine, ali enakovredno). V omari se predvidi naslednjo stikalno in zaščitno opremo:
Agregatski del:
1 kos glavno bremensko ločilno stikalo s podaljšano ročico za izklop na vratih, 0-1, 63A, 3p+1p;
1 kos prenapetostni odvodnik, tip C; 275/12,5; 4+0;
1 kos zaščitno stikalo na diferenčni tok RCCB 63/0.1A, 4p, tip A, S, avtomatski ponovni vklop (APV);
1 kos inštalacijski odklopnik, 1p, 10kA, C2A;
1 kos inštalacijski odklopnik, 1p, 10kA, C6A;
6 kos inštalacijski odklopnik, 1p, 10kA, C10A;
9 kos inštalacijski odklopnik, 1p, 10kA, C16A;
1 kos inštalacijski odklopnik, 3p, 10kA, C6A;
2 kos inštalacijski odklopnik, 3p, 10kA, C16A;
2 kos inštalacijski odklopnik, 3p, 10kA, C20A;
1 kos Inštalacijski kontaktor 1xNO, 25A, 230VAC;
1 kos Inštalacijski kontaktor 1xNO, 1xNC, 25A, 230VAC;
1 kos časovni rele, AC/DC 12V-240V (kot npr. CRM-91H ali enakovredno);
1 kos izbirno stikalo 1-0-2, 25A;
UPS del:
1 kos glavno bremensko ločilno stikalo s podaljšano ročico za izklop na vratih, 0-1, 40A, 3p+1p;
1 kos prenapetostni odvodnik, tip C; 275/12,5; 4+0;
1 kos zaščitno stikalo na diferenčni tok RCCB 40/0.1A, 4p, tip A, S, avtomatski ponovni vklop (APV);
1 kos inštalacijski odklopnik, 1p, 10kA, C2A;
2 kos inštalacijski odklopnik, 1p, 10kA, C10A;
6 kos inštalacijski odklopnik, 1p, 10kA, C16A;</t>
  </si>
  <si>
    <t>Dobava in montaža tipski stikalni blok R.TK2J.A+R.TK2J.U, 0,4 kV, dimenzij 571x941x150mm (ŠxVxG), 5x24M, opremljenega z montažno ploščo in vrati s ključavnico,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vrata s tipsko ključavnico službe EE in tritočkovno zapiranje vrat.
(kot npr. Hager FW524W nadometni razdelilnik, 5-vrstni, 120M, vrata iz jeklene pločevine, ali enakovredno). V omari se predvidi naslednjo stikalno in zaščitno opremo:
Agregatski del:
1 kos glavno bremensko ločilno stikalo s podaljšano ročico za izklop na vratih, 0-1, 63A, 3p+1p;
1 kos prenapetostni odvodnik, tip C; 275/12,5; 4+0;
1 kos zaščitno stikalo na diferenčni tok RCCB 63/0.1A, 4p, tip A, S, avtomatski ponovni vklop (APV);
1 kos inštalacijski odklopnik, 1p, 10kA, C2A;
1 kos inštalacijski odklopnik, 1p, 10kA, C6A;
5 kos inštalacijski odklopnik, 1p, 10kA, C10A;
6 kos inštalacijski odklopnik, 1p, 10kA, C16A;
1 kos inštalacijski odklopnik, 3p, 10kA, C6A;
2 kos inštalacijski odklopnik, 3p, 10kA, C20A;
1 kos Inštalacijski kontaktor 1xNO, 25A, 230VAC;
1 kos Inštalacijski kontaktor 1xNO, 1xNC, 25A, 230VAC;
1 kos časovni rele, AC/DC 12V-240V (kot npr. CRM-91H ali enakovredno);
1 kos izbirno stikalo 1-0-2, 25A;
UPS del:
1 kos glavno bremensko ločilno stikalo s podaljšano ročico za izklop na vratih, 0-1, 40A, 3p+1p;
1 kos prenapetostni odvodnik, tip C; 275/12,5; 4+0;
1 kos zaščitno stikalo na diferenčni tok RCCB 40/0.1A, 4p, tip A, S, avtomatski ponovni vklop (APV);
1 kos inštalacijski odklopnik, 1p, 10kA, C2A;
2 kos inštalacijski odklopnik, 1p, 10kA, C10A;
2 kos inštalacijski odklopnik, 1p, 10kA, C16A;</t>
  </si>
  <si>
    <t>NN inštalacijske cevi, doze in kabelske police</t>
  </si>
  <si>
    <t>Dobava in montaža PE inštalacijske zaščitne cevi za podometno montažo v zidane ali votle stene (RFS) oziroma v tla, v beton ali estrih (RBT):
inštalacijska cev zun. premera ∅ 16 mm</t>
  </si>
  <si>
    <t>Dobava in montaža PE inštalacijske zaščitne cevi za podometno montažo v zidane ali votle stene (RFS) oziroma v tla, v beton ali estrih (RBT):
inštalacijska cev zun. premera ∅ 20 mm</t>
  </si>
  <si>
    <t>Dobava in montaža PE inštalacijske zaščitne cevi za podometno montažo v zidane ali votle stene (RFS) oziroma v tla, v beton ali estrih (RBT):
inštalacijska cev zun. premera ∅ 25 mm</t>
  </si>
  <si>
    <t>Dobava in montaža PE inštalacijske zaščitne cevi za podometno montažo v zidane ali votle stene (RFS) oziroma v tla, v beton ali estrih (RBT):
inštalacijska cev zun. premera ∅ 32 mm</t>
  </si>
  <si>
    <t>Dobava in montaža PE inštalacijske zaščitne cevi za podometno montažo v zidane ali votle stene (RFS) oziroma v tla, v beton ali estrih (RBT):
inštalacijska cev zun. premera ∅ 40 mm</t>
  </si>
  <si>
    <t>Dobava in montaža PE inštalacijske zaščitne cevi za podometno montažo v zidane ali votle stene (RFS) oziroma v tla, v beton ali estrih (RBT):
inštalacijska cev zun. premera ∅ 50 mm</t>
  </si>
  <si>
    <t>Dobava in montaža PNT inštalacijske zaščitne cevi za nadometno montažo, komplet z distančnimi oklepniki:
inštalacijska cev not. premera ∅ 13,5 mm</t>
  </si>
  <si>
    <t>Dobava in montaža PNT inštalacijske zaščitne cevi za nadometno montažo, komplet z distančnimi oklepniki:
inštalacijska cev not. premera ∅ 16 mm</t>
  </si>
  <si>
    <t>Dobava in montaža PNT inštalacijske zaščitne cevi za nadometno montažo, komplet z distančnimi oklepniki:
inštalacijska cev not. premera ∅ 23 mm</t>
  </si>
  <si>
    <t>Dobava in montaža PNT inštalacijske zaščitne cevi za nadometno montažo, komplet z distančnimi oklepniki:
inštalacijska cev not. premera ∅ 29 mm</t>
  </si>
  <si>
    <t>Dobava in montaža PE samogasne inštalacijske zaščitne cevi:
inštalacijska cev not. premera ∅ 16 mm</t>
  </si>
  <si>
    <t>Dobava in montaža PE samogasne inštalacijske zaščitne cevi:
inštalacijska cev not. premera ∅ 20 mm</t>
  </si>
  <si>
    <t>Dobava in montaža PE samogasne inštalacijske zaščitne cevi:
inštalacijska cev not. premera ∅ 25 mm</t>
  </si>
  <si>
    <t>Dobava in montaža PE samogasne inštalacijske zaščitne cevi:
inštalacijska cev not. premera ∅ 32 mm</t>
  </si>
  <si>
    <t>Dobava in montaža FeZn-H (vroče cinkanih) kabelskih polic, komplet z obešalnim priborom, z ustreznimi pokrovi ter s potrebnimi konzolami za pritrditev na steno/strop/konstrukcijo:
PK50 - FeZn-H</t>
  </si>
  <si>
    <t>Dobava in montaža FeZn-H (vroče cinkanih) kabelskih polic, komplet z obešalnim priborom, z ustreznimi pokrovi ter s potrebnimi konzolami za pritrditev na steno/strop/konstrukcijo:
PK100 - FeZn-H</t>
  </si>
  <si>
    <t>Dobava in montaža FeZn-H (vroče cinkanih) kabelskih polic, komplet z obešalnim priborom, z ustreznimi pokrovi ter s potrebnimi konzolami za pritrditev na steno/strop/konstrukcijo:
PK200 - FeZn-H</t>
  </si>
  <si>
    <t>Dobava in montaža FeZn-H (vroče cinkanih) kabelskih polic, komplet z obešalnim priborom, z ustreznimi pokrovi ter s potrebnimi konzolami za pritrditev na steno/strop/konstrukcijo:
PK300 - FeZn-H</t>
  </si>
  <si>
    <t>Dobava in montaža FeZn-H (vroče cinkanih) kabelskih polic, komplet z obešalnim priborom, z ustreznimi pokrovi ter s potrebnimi konzolami za pritrditev na steno/strop/konstrukcijo:
PK400 - FeZn-H</t>
  </si>
  <si>
    <t>Dobava in montaža ognjevarnih kabelskih polic, delno po potrebi s pokrovi (križanje tras, križanje s strojnimi inštalacijami), komplet ognevarnim obešalnim priborom, stenskimi in delno stropnimi konzolami ter objemkami za kable (po standardu DIN 4102-12):
PK50 - ognjevarna s pokrovom</t>
  </si>
  <si>
    <t>Dobava in montaža ognjevarnih kabelskih polic, delno po potrebi s pokrovi (križanje tras, križanje s strojnimi inštalacijami), komplet ognevarnim obešalnim priborom, stenskimi in delno stropnimi konzolami ter objemkami za kable (po standardu DIN 4102-12):
PK100 - ognjevarna</t>
  </si>
  <si>
    <t>Dobava in montaža ognjevarnih kabelskih polic, delno po potrebi s pokrovi (križanje tras, križanje s strojnimi inštalacijami), komplet ognevarnim obešalnim priborom, stenskimi in delno stropnimi konzolami ter objemkami za kable (po standardu DIN 4102-12):
PK200 - ognjevarna</t>
  </si>
  <si>
    <t>Dobava in montaža ognjevarnih kabelskih polic, delno po potrebi s pokrovi (križanje tras, križanje s strojnimi inštalacijami), komplet ognevarnim obešalnim priborom, stenskimi in delno stropnimi konzolami ter objemkami za kable (po standardu DIN 4102-12):
PK300 - ognjevarna</t>
  </si>
  <si>
    <t>Dobava in montaža FeZn-H (vroče cinkanih) kabelskih lestev za montažo na steno v vertikalnih prehodih, komplet z ustreznim montažnim priborom in kabelskimi objemkami različnih dimenzij:
KL200 - FeZn-H s pokrovom</t>
  </si>
  <si>
    <t>Dobava in montaža FeZn-H (vroče cinkanih) kabelskih lestev za montažo na steno v vertikalnih prehodih, komplet z ustreznim montažnim priborom in kabelskimi objemkami različnih dimenzij:
KL300 - FeZn-H s pokrovom</t>
  </si>
  <si>
    <t>Dobava in montaža FeZn-H (vroče cinkanih) kabelskih lestev za montažo na steno v vertikalnih prehodih, komplet z ustreznim montažnim priborom in kabelskimi objemkami različnih dimenzij:
KL400 - FeZn-H s pokrovom</t>
  </si>
  <si>
    <t>Dobava in montaža FeZn-H (vroče cinkanih) kabelskih lestev za montažo na steno v vertikalnih prehodih, komplet z ustreznim montažnim priborom in kabelskimi objemkami različnih dimenzij:</t>
  </si>
  <si>
    <t>Barvanje kabelskih polic v RAL 7016 barvo, v predelu nad lamelami.</t>
  </si>
  <si>
    <t>Dobava in montaža dvoprekatnega plastičnega inštalacijskega parapetnega kanala v beli barvi, 130/65 mm, komplet s pregradami, tipskimi pokrovi in prirobnicami za montažo elementov, tipskimi elementi za spajanje, zaključnimi elementi, elementi za pritrditev kablov in ostalim priborom za montažo na element pisarniške mize.</t>
  </si>
  <si>
    <t>Dobava in montaža NIK kanal, bele barve, različnih dimenzij:
 - 25x25x2000 mm</t>
  </si>
  <si>
    <t>Dobava in montaža NIK kanal, bele barve, različnih dimenzij:
 - 60x40x2000 mm</t>
  </si>
  <si>
    <t>Dobava in montaža nadometnih razvodnih doz za montažo na kabelske police, različnih dimenzij.</t>
  </si>
  <si>
    <t>Dobava in montaža nadometnih ognjevarnih razvodnih doz, različnih dimenzij.</t>
  </si>
  <si>
    <t>Drobni, spojni, vezni, pritrdilni material - ocenjeno 2%.</t>
  </si>
  <si>
    <t>Kabli in požarna tesnjenja</t>
  </si>
  <si>
    <t>dodaten opis 
Tehnično poročilo EI poglavje 2.10.1. ognjevalni kabli</t>
  </si>
  <si>
    <t>Dobava in polaganje kabelskih vodnikov delno na kabelske police in delno v zaščitne cevi:
N2XH-O 2x1,5 mm2</t>
  </si>
  <si>
    <t>Dobava in polaganje kabelskih vodnikov delno na kabelske police in delno v zaščitne cevi:
NHXMH-J 3x1,5 mm2</t>
  </si>
  <si>
    <t>Dobava in polaganje kabelskih vodnikov delno na kabelske police in delno v zaščitne cevi:
NHXMH-J 5x1,5 mm2</t>
  </si>
  <si>
    <t>Dobava in polaganje kabelskih vodnikov delno na kabelske police in delno v zaščitne cevi:
NHXMH-J 7x1,5 mm2</t>
  </si>
  <si>
    <t>Dobava in polaganje kabelskih vodnikov delno na kabelske police in delno v zaščitne cevi:
NHXMH-J 3x2,5 mm2</t>
  </si>
  <si>
    <t>Dobava in polaganje kabelskih vodnikov delno na kabelske police in delno v zaščitne cevi:
NHXMH-J 4x2,5 mm2</t>
  </si>
  <si>
    <t>Dobava in polaganje kabelskih vodnikov delno na kabelske police in delno v zaščitne cevi:
NHXMH-J 5x2,5 mm2</t>
  </si>
  <si>
    <t>Dobava in polaganje kabelskih vodnikov delno na kabelske police in delno v zaščitne cevi:
NHXMH-O 7x2,5 mm2</t>
  </si>
  <si>
    <t>Dobava in polaganje kabelskih vodnikov delno na kabelske police in delno v zaščitne cevi:
N2XH-J 3x6 mm2</t>
  </si>
  <si>
    <t>Dobava in polaganje kabelskih vodnikov delno na kabelske police in delno v zaščitne cevi:
N2XH-J 5x6 mm2</t>
  </si>
  <si>
    <t>Dobava in polaganje kabelskih vodnikov delno na kabelske police in delno v zaščitne cevi:
N2XH-J 5x10 mm2</t>
  </si>
  <si>
    <t>Dobava in polaganje kabelskih vodnikov delno na kabelske police in delno v zaščitne cevi:
N2XH-J 5x16 mm2</t>
  </si>
  <si>
    <t>Dobava in polaganje kabelskih vodnikov delno na kabelske police in delno v zaščitne cevi:
N2XH-J 4x25 mm2</t>
  </si>
  <si>
    <t>Dobava in polaganje kabelskih vodnikov delno na kabelske police in delno v zaščitne cevi:
N2XH-J 4x50 mm2</t>
  </si>
  <si>
    <t>Dobava in polaganje kabelskih vodnikov delno na kabelske police in delno v zaščitne cevi:
N2XH-J 4x70 mm2</t>
  </si>
  <si>
    <t>Dobava in polaganje kabelskih vodnikov delno na kabelske police in delno v zaščitne cevi:
N2XH-J 4x120 mm2</t>
  </si>
  <si>
    <t>Dobava in polaganje kabelskih vodnikov delno na kabelske police in delno v zaščitne cevi:
N2XH-J 4x185 mm2</t>
  </si>
  <si>
    <t>Dobava in polaganje kabelskih vodnikov delno na kabelske police in delno v zaščitne cevi:
N2XH-J 4x240 mm2</t>
  </si>
  <si>
    <t>Dobava in polaganje signalnih vodnikov delno na kabelske police in delno v zaščitne cevi:
J-H(St)H 1x2x0,8 mm2</t>
  </si>
  <si>
    <t>Dobava in polaganje signalnih vodnikov delno na kabelske police in delno v zaščitne cevi:
J-H(St)H 2x2x0,8 mm2</t>
  </si>
  <si>
    <t>Dobava in polaganje signalnih vodnikov delno na kabelske police in delno v zaščitne cevi:
FG16OMR16 3x185/95 mm2</t>
  </si>
  <si>
    <t>Izvedba tesnjenja kabelskih prehodov in kabelskih inštalacij skozi požarne sektorje (stene in plošče na požarnih conah) z ognjevarno maso oz. materiali, kot npr.:
- požarna malta (pri stenah in stropih debeline 150 mm, omogočena izdelava prebojev s požarno odpornostjo več kot 120 minut (EI120))
- požarne blazinice (za kable in plastične cevi v stenskih in stropnih prebojih)
- požarne objemke (za vse običajne materiale za plastične cevi, kot npr. PVC, PP, PE, ABS, kot tudi cevi pod tlakom)
- požarni akrilat (požarna masa za gradbene reže v stenah in stropih; kable, zaščitne cevi za kable, kabelske snope in gorljive cevi z gorljivo izolacijo
zaščitimo pred dimom, ognjem in prenosom toplote)
Komplet s požarnim premazom dela kabla iz stene (zaščita za prehode inštalacije pred prenosom dima, ognja in toplote). 
Izbiro materiala za požarno tesnenje prehoda kablov in cevi izbrati glede sestave stene in zahtevane ognjevarne stopnje (EI).  Vse preboje preko požarnih ločitev se požarno tesni z enako požarno odpornostjo kot element, ki ga prehajajo (skladno s smernico SZPV 408). Požarni preboji električnih napeljav morajo biti izvedeni s požarnimi tesnilnimi sistemi, testiranimi po SIST EN 1366–3 in klasificiranimi po SIST EN 13501–2, oziroma v skladu s smernico SZPV 408.
Dela izvede izvajalec z licenco ter na koncu mora izdelati poročilo o izvedbi požarnega tesnjenja prebojev elektro in strojnih napeljav, v skladu s prilogo 1 smernice SZPV 408. 
Velikost preboja:
 - površina tesnjenja do 250 cm2. Potrebna požarna odpornost skladno z zahtevo za steno. Komplet z napisnimi ploščicami (oznaka tesnjenja) in izdelavo poročila. Tesnjenje do EI90.</t>
  </si>
  <si>
    <t>Izvedba tesnjenja kabelskih prehodov in kabelskih inštalacij skozi požarne sektorje (stene in plošče na požarnih conah) z ognjevarno maso oz. materiali, kot npr.:
- požarna malta (pri stenah in stropih debeline 150 mm, omogočena izdelava prebojev s požarno odpornostjo več kot 120 minut (EI120))
- požarne blazinice (za kable in plastične cevi v stenskih in stropnih prebojih)
- požarne objemke (za vse običajne materiale za plastične cevi, kot npr. PVC, PP, PE, ABS, kot tudi cevi pod tlakom)
- požarni akrilat (požarna masa za gradbene reže v stenah in stropih; kable, zaščitne cevi za kable, kabelske snope in gorljive cevi z gorljivo izolacijo
zaščitimo pred dimom, ognjem in prenosom toplote)
Komplet s požarnim premazom dela kabla iz stene (zaščita za prehode inštalacije pred prenosom dima, ognja in toplote). 
Izbiro materiala za požarno tesnenje prehoda kablov in cevi izbrati glede sestave stene in zahtevane ognjevarne stopnje (EI).  Vse preboje preko požarnih ločitev se požarno tesni z enako požarno odpornostjo kot element, ki ga prehajajo (skladno s smernico SZPV 408). Požarni preboji električnih napeljav morajo biti izvedeni s požarnimi tesnilnimi sistemi, testiranimi po SIST EN 1366–3 in klasificiranimi po SIST EN 13501–2, oziroma v skladu s smernico SZPV 408.
Dela izvede izvajalec z licenco ter na koncu mora izdelati poročilo o izvedbi požarnega tesnjenja prebojev elektro in strojnih napeljav, v skladu s prilogo 1 smernice SZPV 408. 
Velikost preboja:
 - površina tesnjenja od 250 do 500 cm2. Potrebna požarna odpornost skladno z zahtevo za steno. Komplet z napisnimi ploščicami (oznaka tesnjenja) in izdelavo poročila. Tesnjenje do EI90.</t>
  </si>
  <si>
    <t>Izvedba tesnjenja kabelskih prehodov in kabelskih inštalacij skozi požarne sektorje (stene in plošče na požarnih conah) z ognjevarno maso oz. materiali, kot npr.:
- požarna malta (pri stenah in stropih debeline 150 mm, omogočena izdelava prebojev s požarno odpornostjo več kot 120 minut (EI120))
- požarne blazinice (za kable in plastične cevi v stenskih in stropnih prebojih)
- požarne objemke (za vse običajne materiale za plastične cevi, kot npr. PVC, PP, PE, ABS, kot tudi cevi pod tlakom)
- požarni akrilat (požarna masa za gradbene reže v stenah in stropih; kable, zaščitne cevi za kable, kabelske snope in gorljive cevi z gorljivo izolacijo
zaščitimo pred dimom, ognjem in prenosom toplote)
Komplet s požarnim premazom dela kabla iz stene (zaščita za prehode inštalacije pred prenosom dima, ognja in toplote). 
Izbiro materiala za požarno tesnenje prehoda kablov in cevi izbrati glede sestave stene in zahtevane ognjevarne stopnje (EI).  Vse preboje preko požarnih ločitev se požarno tesni z enako požarno odpornostjo kot element, ki ga prehajajo (skladno s smernico SZPV 408). Požarni preboji električnih napeljav morajo biti izvedeni s požarnimi tesnilnimi sistemi, testiranimi po SIST EN 1366–3 in klasificiranimi po SIST EN 13501–2, oziroma v skladu s smernico SZPV 408.
Dela izvede izvajalec z licenco ter na koncu mora izdelati poročilo o izvedbi požarnega tesnjenja prebojev elektro in strojnih napeljav, v skladu s prilogo 1 smernice SZPV 408. 
Velikost preboja:
 - površina tesnjenja od 500 cm2 do 1000 cm2. Potrebna požarna odpornost skladno s steno. Komplet z napisnimi ploščicami (oznaka tesnjenja) in izdelavo poročila. Tesnjenje do EI90.</t>
  </si>
  <si>
    <t>Izvedba tesnjenja kabelskih prehodov in kabelskih inštalacij skozi požarne sektorje (stene in plošče na požarnih conah) z ognjevarno maso oz. materiali, kot npr.:
- požarna malta (pri stenah in stropih debeline 150 mm, omogočena izdelava prebojev s požarno odpornostjo več kot 120 minut (EI120))
- požarne blazinice (za kable in plastične cevi v stenskih in stropnih prebojih)
- požarne objemke (za vse običajne materiale za plastične cevi, kot npr. PVC, PP, PE, ABS, kot tudi cevi pod tlakom)
- požarni akrilat (požarna masa za gradbene reže v stenah in stropih; kable, zaščitne cevi za kable, kabelske snope in gorljive cevi z gorljivo izolacijo
zaščitimo pred dimom, ognjem in prenosom toplote)
Komplet s požarnim premazom dela kabla iz stene (zaščita za prehode inštalacije pred prenosom dima, ognja in toplote). 
Izbiro materiala za požarno tesnenje prehoda kablov in cevi izbrati glede sestave stene in zahtevane ognjevarne stopnje (EI).  Vse preboje preko požarnih ločitev se požarno tesni z enako požarno odpornostjo kot element, ki ga prehajajo (skladno s smernico SZPV 408). Požarni preboji električnih napeljav morajo biti izvedeni s požarnimi tesnilnimi sistemi, testiranimi po SIST EN 1366–3 in klasificiranimi po SIST EN 13501–2, oziroma v skladu s smernico SZPV 408.
Dela izvede izvajalec z licenco ter na koncu mora izdelati poročilo o izvedbi požarnega tesnjenja prebojev elektro in strojnih napeljav, v skladu s prilogo 1 smernice SZPV 408. 
Velikost preboja:
 - površina tesnjenja od 1000 cm2 do 1500 cm2. Potrebna požarna odpornost skladno s steno. Komplet z napisnimi ploščicami (oznaka tesnjenja) in izdelavo poročila. Tesnjenje do EI90.</t>
  </si>
  <si>
    <t>Izvedba tesnjenja kabelskih prehodov in kabelskih inštalacij skozi požarne sektorje (stene in plošče na požarnih conah) z ognjevarno maso oz. materiali, kot npr.:
- požarna malta (pri stenah in stropih debeline 150 mm, omogočena izdelava prebojev s požarno odpornostjo več kot 120 minut (EI120))
- požarne blazinice (za kable in plastične cevi v stenskih in stropnih prebojih)
- požarne objemke (za vse običajne materiale za plastične cevi, kot npr. PVC, PP, PE, ABS, kot tudi cevi pod tlakom)
- požarni akrilat (požarna masa za gradbene reže v stenah in stropih; kable, zaščitne cevi za kable, kabelske snope in gorljive cevi z gorljivo izolacijo
zaščitimo pred dimom, ognjem in prenosom toplote)
Komplet s požarnim premazom dela kabla iz stene (zaščita za prehode inštalacije pred prenosom dima, ognja in toplote). 
Izbiro materiala za požarno tesnenje prehoda kablov in cevi izbrati glede sestave stene in zahtevane ognjevarne stopnje (EI).  Vse preboje preko požarnih ločitev se požarno tesni z enako požarno odpornostjo kot element, ki ga prehajajo (skladno s smernico SZPV 408). Požarni preboji električnih napeljav morajo biti izvedeni s požarnimi tesnilnimi sistemi, testiranimi po SIST EN 1366–3 in klasificiranimi po SIST EN 13501–2, oziroma v skladu s smernico SZPV 408.
Dela izvede izvajalec z licenco ter na koncu mora izdelati poročilo o izvedbi požarnega tesnjenja prebojev elektro in strojnih napeljav, v skladu s prilogo 1 smernice SZPV 408. 
Velikost preboja:
 - površina tesnjenja od 1500 cm2 do 2000 cm2. Potrebna požarna odpornost skladno s steno. Komplet z napisnimi ploščicami (oznaka tesnjenja) in izdelavo poročila. Tesnjenje do EI90.</t>
  </si>
  <si>
    <t>Izvedba tesnjenja kabelskih prehodov in kabelskih inštalacij skozi požarne sektorje (stene in plošče na požarnih conah) z ognjevarno maso oz. materiali, kot npr.:
- požarna malta (pri stenah in stropih debeline 150 mm, omogočena izdelava prebojev s požarno odpornostjo več kot 120 minut (EI120))
- požarne blazinice (za kable in plastične cevi v stenskih in stropnih prebojih)
- požarne objemke (za vse običajne materiale za plastične cevi, kot npr. PVC, PP, PE, ABS, kot tudi cevi pod tlakom)
- požarni akrilat (požarna masa za gradbene reže v stenah in stropih; kable, zaščitne cevi za kable, kabelske snope in gorljive cevi z gorljivo izolacijo
zaščitimo pred dimom, ognjem in prenosom toplote)
Komplet s požarnim premazom dela kabla iz stene (zaščita za prehode inštalacije pred prenosom dima, ognja in toplote). 
Izbiro materiala za požarno tesnenje prehoda kablov in cevi izbrati glede sestave stene in zahtevane ognjevarne stopnje (EI).  Vse preboje preko požarnih ločitev se požarno tesni z enako požarno odpornostjo kot element, ki ga prehajajo (skladno s smernico SZPV 408). Požarni preboji električnih napeljav morajo biti izvedeni s požarnimi tesnilnimi sistemi, testiranimi po SIST EN 1366–3 in klasificiranimi po SIST EN 13501–2, oziroma v skladu s smernico SZPV 408.
Dela izvede izvajalec z licenco ter na koncu mora izdelati poročilo o izvedbi požarnega tesnjenja prebojev elektro in strojnih napeljav, v skladu s prilogo 1 smernice SZPV 408. 
Velikost preboja:
 - površina tesnjenja 6000 cm2 (150 cm x 40 cm). Potrebna požarna odpornost skladno s steno. Komplet z napisnimi ploščicami (oznaka tesnjenja) in izdelavo poročila. Tesnjenje do EI90.</t>
  </si>
  <si>
    <t>Izvedba pregleda pravilnosti izvedbe prebojev in tesnjenja prebojev energetskih kabelskih inštalacij čez stene in plošče požanih sektorjev z izdajo pozitivnega poročila s strani ustreznega preglednika (v okviru pregleda APZ - avtomatska požarna zaščita).</t>
  </si>
  <si>
    <t>Dobava in montaža tipska kabelska sponka (čevelj) za dva večžilna NN kabla Al (preseka 4x120 mm2) za dvostranski priklop in sicer na NN polje v trafo postaji in na mrežno NN omaro v elektro prostoru objekta. (Pfisterer sponka).</t>
  </si>
  <si>
    <t>Dobava in montaža tipska kabelska sponka (čevelj) za večžilne NN kable Cu (preseka 4x240 mm2) za dvostranski priklop in sicer na DEA NN omaro v elektro prostoru objekta in na mrežno NN omaro v elektro prostoru objekta. (Pfisterer sponka).</t>
  </si>
  <si>
    <t>Dobava in montaža tipska kabelska sponka (čevelj) za večžilne NN kable Cu (preseka 4x240 mm2) za dvostranski priklop in sicer na NN polje v trafo postaji in na mrežno NN omaro v elektro prostoru objekta. (Pfisterer sponka).</t>
  </si>
  <si>
    <t>Dobava in montaža tipska kabelska sponka (čevelj) za večžilne NN kable Cu (preseka 4x240 mm2) za dvostranski priklop in sicer na NN polje DEA agregata in na DEA NN omaro v elektro prostoru objekta. (Pfisterer sponka).</t>
  </si>
  <si>
    <t>Izvedba meritev NN električnih inštalacij z izdelavo pisnih merilnih protokolov.</t>
  </si>
  <si>
    <t>UPS naprava</t>
  </si>
  <si>
    <t>Dobava in montaža UPS naprave za neprekinjeno napajanje z električno energijo UPS za napajanje UPS vtičnic, strežnikov in določenih sistemov tehničnega varovanja.
Upravljanje celotne naprave je preko osvetljenega barvnega zaslona.
(kot npr. MASTERYS BC, Socomec ali enakovredno)
dimenzije ŠxGxV 444x795x1000 mm
- navidezna moč naprave 20 kVA
- tri fazni vhod (3ph+N) 400V, 50Hz±10%,
- tri fazni izhod (3ph+N) 400V, 50Hz±2%
- sinusni vhodni tok
- baterije morajo biti zaprtega tipa, avtonomije 10 min, življenjske dobe nad 5 let, za 10 min delovanje, razporejene v maksimalno dve paralelni liniji
- napetost celic se mora avtomatično nadzorovati v določenih časovnih intervalih in kontrolirati stanje celic
- zaščita pred povratnim napajanjem
- vgrajen sinhronizacijski sistem
- notranji by-pass
- možnost ethernet povezave
- možnost paralelnega delovanja dodatne UPS naprave
- delovna temperatura okolja od 5°C do +25°C (od 15°C do 25°C za najdaljšo življenjsko dobo akumulatorjev)
 - skladno s standardi: EN 62040-1, EN 62040-2, EN 62040-3, EN 60950-1
* Navedeni tipi so le kot primer za določanje tehničnih lastnosti in kakovosti. Dobaviti je možno tudi tip opreme drugih proizvajalcev boljših ali enakovrednih kvalitet in funkcionalnosti.</t>
  </si>
  <si>
    <t>DEA agregat</t>
  </si>
  <si>
    <t>Dobava in montaža diesel električni agregat (DEA), 715 kVA/572 kW, 3×400 V, v tipski kontejnerski izvedbi, s krmilno omarico, z integriranim dnevnim rezervoarjem za 8 urno avtonomijo, komplet s povezavo in spuščanjem v pogon, montaža na poseben temelj z antivibracijskim podstavkom. Pri naročilu DEA je potrebno izpostaviti izvedbo (dušilci zvoka), ki mora biti takšna, da so izpolnjene zahteve glede dovoljenega hrupa, ki ga povzroča DEA ter elektromagnetnega sevanja. 
V skladu s III. stopnjo varnosti pred hrupom (Uredba o mejnih vrednostih kazalcev hrupa v okolju (Uradni list RS, št. 43/18)) je mejna dnevna vrednost hrupa 60 dB, nočna pa 50 dB.
Montaža agregata v DEA prostor v objektu.
• dimenzije cca DxŠxV 3900x1461x2156 mm
• teža (wet) 4522 kg
• hitrost motorja 1500 rpm (50 Hz)
• dnevni rezervoar 1132 l
• poraba goriva (standby) 104 l / hr (pri 75% obremenitvi)"
DEA agregat mora ustrezati pogoju delovanja v načinu Emergency Standby Power (ESP, 715 kVA).
Navedeni tipi so le kot primer za določanje tehničnih lastnosti in kakovosti. Dobaviti je možno tudi tip opreme drugih proizvajalcev boljših ali enakovrednih kvalitet in funkcionalnosti.
Ustreza tip kot npr. FG WILSON P715-3 ali enakovreden"</t>
  </si>
  <si>
    <t>Dobava in montaža tipsko preizkušenega prostostoječega stikalnega bloka R.DEA, 0,4 kV, 15 kA, dimenzij 1200x2000x300mm (ŠxVxG), s podstavkom 100 mm, stopnja notranje delitve vsaj 2a, opremljenega z montažno ploščo in vrati s ključavnico, montažo stikal in signalnih lučk na vrata, zaščita IP55, opleskanega z osnovno in končno barvo (prašni nanos), v sivi barvi RAL 7035, komplet z zbiralkami, vrstnimi sponkami, uvodnicami, internim ožičenjem, gravirano napisno ploščico, montažnim in pritrdilnim materialom ter ostalim drobnim materialom. V omari se predvidi naslednjo stikalno in zaščitno opremo:
1 kos prenapetostni odvodnik, tip I, 3p, z daljinsko signalizacijo, kot npr. ETITEC B+0 T12 275/12,5 3+0 RC, proizvajalec ETI ali enakovredno;
1 kos glavno bremensko ločilno stikalo 0-1, 800A, 3p, komplet s podaljšano ročico, kot npr. LBS 800 3P, proizvajalec ETI ali enakovredno;
1 kos NV varovalčni ločilnik za NH varovalke, komplet z NV/NH talilnimi vložki 100A, kot npr. HVL00 EK 00 3p, proizvajalec ETI ali enakovredno;
1 kos NH2 varovalčni ločilnik za NH2 varovalke, komplet z NH2 talilnimi vložki 315A, kot npr. KVL-2 3p, proizvajalec ETI ali enakovredno;
1 kos NH2 varovalčni ločilnik za NH2 varovalke, možnost izbire varovalke, kot npr. KVL-2 3p, proizvajalec ETI ali enakovredno;
1 kos varovalčno podnožje s priključikom na dva kabla, komplet z varovalkami 2x225A;
2 kos inštalacijski odklopnik, kot npr. ETIMAT 6 1p, 6kA, C10A, proizvajalec ETI ali enakovredno;
2 kos inštalacijski odklopnik, kot npr. ETIMAT 6 1p, 6kA, C16A, proizvajalec ETI ali enakovredno;
1 kos LED svetilka za montažo v stikalni blok;
1 kos 1p stikalo za položaj vrat 230 V/10 A (vklop svetilke);
1 kos vgradna vtičnica za na TH35 DIN letev, kot npr. T-2P+Z schuko, proizvajalec ETI ali enakovredno;</t>
  </si>
  <si>
    <t>Dobava in montaža odvodnega kanala za topel zrak iz DEA agregata, dimenzije Aef=0,9 m2, komplet z ustreznim dušilcem zvoka.</t>
  </si>
  <si>
    <t>Dobava in montaža izpušnega sistema v sestavi:
- 1 kpl izpušni glušnik SPD200 in izpušni glušnik FG Wilson (komplet za -35dBA).
 - 1 m Jeklena izpušna cev iz ogljikovega jekla odpornega na visoke temperature po EN 10216-2 (DIN 17175) DN 250, opremljena s prirobnicama in 90° koleni, za medsebojno povezavo med izpušnima glušnikoma.
 - 35 m Jeklena izpušna cev iz ogljikovega jekla odpornega na visoke temperature po EN 10216-2 (DIN 17175) DN 250, montirana s padcem in zaščitena z rozeto proti vstopu vode v objekt.
 - 3 kos Jekleno koleno iz ogljikovega jekla odpornega na visoke temperature po EN 10216-2 (DIN 17175) DN 250.
 - 1 kpl Konstrukcija za pritrditev izpušnega sistema v prostoru DEA, vključno s kompenzatorji.
 - 1 kpl Mrežica na zaključku izpušne cevi.
 - 1 kpl Toplotna izolacija iz mineralne volne za izolacijo izpušnega sistema v prostoru DEA, debeline 50 mm, vključno z zaščitno pločevino debeline 0,8 mm.</t>
  </si>
  <si>
    <t>Dobava in montaža oziroma polaganje potencialnega obroča v DEA prostoru iz FeZn 25x4 mm, ter izvedba izenačitev potencialov vgrajene energetske opreme in kovinskih konstrukcij z vodniki H07V-R preseka 50 mm2, 35 mm2 in 16 mm2, s povezavo na ozemljitveni izvod, komplet s pritrdilnim in spojnim priborom ter pomožnim materialom.</t>
  </si>
  <si>
    <t>Dobava in polnjenje dnevnega rezervoarja za gorivo (300 l).</t>
  </si>
  <si>
    <t>Meritve, preiskusi in zagon DEA.</t>
  </si>
  <si>
    <t>Razsvetljava</t>
  </si>
  <si>
    <t>* Kabli so zajeti v poglavju Električno napajanje.</t>
  </si>
  <si>
    <t>Splošna razsvetljava</t>
  </si>
  <si>
    <t>dodaten opis 
Tehnično poročilo EI
poglavje 2.10.2.</t>
  </si>
  <si>
    <r>
      <t xml:space="preserve">Dobava in montaža izbranega design-a svetila (oznaka v načrtu </t>
    </r>
    <r>
      <rPr>
        <b/>
        <sz val="9"/>
        <color theme="1"/>
        <rFont val="Calibri"/>
        <family val="2"/>
        <charset val="238"/>
        <scheme val="minor"/>
      </rPr>
      <t>S1</t>
    </r>
    <r>
      <rPr>
        <sz val="9"/>
        <color theme="1"/>
        <rFont val="Calibri"/>
        <family val="2"/>
        <charset val="238"/>
        <scheme val="minor"/>
      </rPr>
      <t xml:space="preserve">), usklajeno celoten sistem, stenska pritrditev, pregibni nosilec, namestitev po projektu, barva grafit siva 7016, svetilka LED, max 44 W, min 2950 Lm, 3000°K, optika asimetrična 50°,  Al ohišje poliester barva visoka korozijska zaščita, Dali regulacija, kaljeno steklo, IP66, IK09, vijačni material inox, prenapetostna zaščita, cca 360 x 200 x 252 x 95 mm, namestitev po načrtu na h 3,5 m.
V kompletu:
- </t>
    </r>
    <r>
      <rPr>
        <b/>
        <sz val="9"/>
        <color theme="1"/>
        <rFont val="Calibri"/>
        <family val="2"/>
        <charset val="238"/>
        <scheme val="minor"/>
      </rPr>
      <t>42 kos</t>
    </r>
    <r>
      <rPr>
        <sz val="9"/>
        <color theme="1"/>
        <rFont val="Calibri"/>
        <family val="2"/>
        <charset val="238"/>
        <scheme val="minor"/>
      </rPr>
      <t xml:space="preserve"> Kot npr. Intra Puk SINGLE ZEUS POLE MAXI ASYMM-806008 3000K 7016 gray Dali-LG
- </t>
    </r>
    <r>
      <rPr>
        <b/>
        <sz val="9"/>
        <color theme="1"/>
        <rFont val="Calibri"/>
        <family val="2"/>
        <charset val="238"/>
        <scheme val="minor"/>
      </rPr>
      <t>24 kos</t>
    </r>
    <r>
      <rPr>
        <sz val="9"/>
        <color theme="1"/>
        <rFont val="Calibri"/>
        <family val="2"/>
        <charset val="238"/>
        <scheme val="minor"/>
      </rPr>
      <t xml:space="preserve"> Steber za Zeus, h 4 m, d76 mm, vroče cinkan, barva grafit siva Ral 7016(poliester), pritrdilna plošča 250 x 250 mm, lepotni pokrov plšče, sponke. Kot npr. PUK 809905 cylindrical pole 4 meters with base-plate d76 mm, pokrov 809909
ali enakovredno</t>
    </r>
  </si>
  <si>
    <r>
      <t>Dobava in montaža izbranega designa stenskega svetila (oznaka v načrtu</t>
    </r>
    <r>
      <rPr>
        <b/>
        <sz val="9"/>
        <color theme="1"/>
        <rFont val="Calibri"/>
        <family val="2"/>
        <charset val="238"/>
        <scheme val="minor"/>
      </rPr>
      <t xml:space="preserve"> S1A</t>
    </r>
    <r>
      <rPr>
        <sz val="9"/>
        <color theme="1"/>
        <rFont val="Calibri"/>
        <family val="2"/>
        <charset val="238"/>
        <scheme val="minor"/>
      </rPr>
      <t>), usklajeno celoten sistem, namestitev po projektu, barva kompleta grafit siva 7016, svetilka LED , max 44 W, min 2950 Lm, 3000°K, optika asimetrična 50°,  Al ohišje poliester barva visoka korozijska zaščita, Dali regulacija, kaljeno steklo, IP66, IK09, vijačni material inox, prenapetostna zaščita, pregibni  nosilec za d 76mm, cca 360 x 200 x 252 x 95 mm, namestitev po načrtu.
Kot npr. Intra Puk ZEUS MAXI ASYMM 42W 101508-3000K 7016 gray Dali-LG ali enakovredno</t>
    </r>
  </si>
  <si>
    <r>
      <t xml:space="preserve">Dobava in montaža stropna linijska svetilka (oznaka v načrtu S2), LED PCB max 26W, min 2650 Lm, 3000°K, ohišje aluminij profil, Dali, optika polopalna polkarbonat, CRI &gt; 30,bela, IP54, cca 1515 x 70 x 90 mm, antracit siva.
Vrhnje nadstropje obešene svetilke.
V kompletu:
- </t>
    </r>
    <r>
      <rPr>
        <b/>
        <sz val="9"/>
        <color theme="1"/>
        <rFont val="Calibri"/>
        <family val="2"/>
        <charset val="238"/>
        <scheme val="minor"/>
      </rPr>
      <t>14 kos</t>
    </r>
    <r>
      <rPr>
        <sz val="9"/>
        <color theme="1"/>
        <rFont val="Calibri"/>
        <family val="2"/>
        <charset val="238"/>
        <scheme val="minor"/>
      </rPr>
      <t xml:space="preserve"> Kot npr. Intra Gyon S SOP 2700 lm 25 W 830 L1515 mm DALI IP54 SIVA  170731560G1-S1 ali enakovredno
- </t>
    </r>
    <r>
      <rPr>
        <b/>
        <sz val="9"/>
        <color theme="1"/>
        <rFont val="Calibri"/>
        <family val="2"/>
        <charset val="238"/>
        <scheme val="minor"/>
      </rPr>
      <t>8 kos</t>
    </r>
    <r>
      <rPr>
        <sz val="9"/>
        <color theme="1"/>
        <rFont val="Calibri"/>
        <family val="2"/>
        <charset val="238"/>
        <scheme val="minor"/>
      </rPr>
      <t xml:space="preserve"> Adjustable wire suspension S10F L3000 mm black cap kot npr. 10001223002 ali enakovredno</t>
    </r>
  </si>
  <si>
    <r>
      <t xml:space="preserve">Dobava in montaža linijska pregibna silikonska  LED svetilka v Al profilu (oznaka v načrtu </t>
    </r>
    <r>
      <rPr>
        <b/>
        <sz val="9"/>
        <color theme="1"/>
        <rFont val="Calibri"/>
        <family val="2"/>
        <charset val="238"/>
        <scheme val="minor"/>
      </rPr>
      <t>S3</t>
    </r>
    <r>
      <rPr>
        <sz val="9"/>
        <color theme="1"/>
        <rFont val="Calibri"/>
        <family val="2"/>
        <charset val="238"/>
        <scheme val="minor"/>
      </rPr>
      <t xml:space="preserve">), 10W/m,  min 650 LM/m, 3.000K, optika opalna, IP67,  cca 10.000 x 16 x 16  mm.
V kompletu:
- </t>
    </r>
    <r>
      <rPr>
        <b/>
        <sz val="9"/>
        <color theme="1"/>
        <rFont val="Calibri"/>
        <family val="2"/>
        <charset val="238"/>
        <scheme val="minor"/>
      </rPr>
      <t>18 kos</t>
    </r>
    <r>
      <rPr>
        <sz val="9"/>
        <color theme="1"/>
        <rFont val="Calibri"/>
        <family val="2"/>
        <charset val="238"/>
        <scheme val="minor"/>
      </rPr>
      <t xml:space="preserve"> Kot npr. Intra Lineled Flex UD 1312 670 lm/m 9,6W/m 830 10m IP67  19285122300-LG ali enakovredno
- </t>
    </r>
    <r>
      <rPr>
        <b/>
        <sz val="9"/>
        <color theme="1"/>
        <rFont val="Calibri"/>
        <family val="2"/>
        <charset val="238"/>
        <scheme val="minor"/>
      </rPr>
      <t>31 kos</t>
    </r>
    <r>
      <rPr>
        <sz val="9"/>
        <color theme="1"/>
        <rFont val="Calibri"/>
        <family val="2"/>
        <charset val="238"/>
        <scheme val="minor"/>
      </rPr>
      <t xml:space="preserve"> Vgradni profil (ločeno namestiti kovinsko neprekinjeno podlago po stropu cca 20 x 20 mm) kot npr. Lineled Flex UD 1312 profile 5x1m anodised 19285220100 ali enakovredno
- </t>
    </r>
    <r>
      <rPr>
        <b/>
        <sz val="9"/>
        <color theme="1"/>
        <rFont val="Calibri"/>
        <family val="2"/>
        <charset val="238"/>
        <scheme val="minor"/>
      </rPr>
      <t>20 kos</t>
    </r>
    <r>
      <rPr>
        <sz val="9"/>
        <color theme="1"/>
        <rFont val="Calibri"/>
        <family val="2"/>
        <charset val="238"/>
        <scheme val="minor"/>
      </rPr>
      <t xml:space="preserve"> standard end cap kot npr. Lineled Flex UD 1312 standard end cap 19285320008 ali enakovredno
- </t>
    </r>
    <r>
      <rPr>
        <b/>
        <sz val="9"/>
        <color theme="1"/>
        <rFont val="Calibri"/>
        <family val="2"/>
        <charset val="238"/>
        <scheme val="minor"/>
      </rPr>
      <t>10 kos</t>
    </r>
    <r>
      <rPr>
        <sz val="9"/>
        <color theme="1"/>
        <rFont val="Calibri"/>
        <family val="2"/>
        <charset val="238"/>
        <scheme val="minor"/>
      </rPr>
      <t xml:space="preserve"> lepilo za konektor kot npr. Lineled Flex LR 1217 gum filler 10ml 19285310003 ali enakovredno
- </t>
    </r>
    <r>
      <rPr>
        <b/>
        <sz val="9"/>
        <color theme="1"/>
        <rFont val="Calibri"/>
        <family val="2"/>
        <charset val="238"/>
        <scheme val="minor"/>
      </rPr>
      <t>21 kos</t>
    </r>
    <r>
      <rPr>
        <sz val="9"/>
        <color theme="1"/>
        <rFont val="Calibri"/>
        <family val="2"/>
        <charset val="238"/>
        <scheme val="minor"/>
      </rPr>
      <t xml:space="preserve"> napajalnik kot npr. Intra Driver SP100 100W 24V active PFC 702120134 ali enakovredno</t>
    </r>
  </si>
  <si>
    <r>
      <t xml:space="preserve">Dobava in montaža vgradna svetilka (oznaka v načrtu </t>
    </r>
    <r>
      <rPr>
        <b/>
        <sz val="9"/>
        <color theme="1"/>
        <rFont val="Calibri"/>
        <family val="2"/>
        <charset val="238"/>
        <scheme val="minor"/>
      </rPr>
      <t>S4</t>
    </r>
    <r>
      <rPr>
        <sz val="9"/>
        <color theme="1"/>
        <rFont val="Calibri"/>
        <family val="2"/>
        <charset val="238"/>
        <scheme val="minor"/>
      </rPr>
      <t xml:space="preserve">), LED COB, min 520 Lm, max 4,5W, min 130 Lm/W,  CRI &gt;90, 3000°K, poglobljena dark optika 42°, nastavitev na 125 mA, črna, cca d 42 x 52 mm, z namenskim nosilčkom med letvicami spoščeno na spodnji nivo letvic.
V kompletu:
- </t>
    </r>
    <r>
      <rPr>
        <b/>
        <sz val="9"/>
        <color theme="1"/>
        <rFont val="Calibri"/>
        <family val="2"/>
        <charset val="238"/>
        <scheme val="minor"/>
      </rPr>
      <t>1 kos</t>
    </r>
    <r>
      <rPr>
        <sz val="9"/>
        <color theme="1"/>
        <rFont val="Calibri"/>
        <family val="2"/>
        <charset val="238"/>
        <scheme val="minor"/>
      </rPr>
      <t xml:space="preserve"> Kot npr. Intra Atos RVS 42F 530 lm 4 W 125 mA 33 V 830 42° IP44 black 19313221002-S1-LG ali enakovredno
- </t>
    </r>
    <r>
      <rPr>
        <b/>
        <sz val="9"/>
        <color theme="1"/>
        <rFont val="Calibri"/>
        <family val="2"/>
        <charset val="238"/>
        <scheme val="minor"/>
      </rPr>
      <t>1 kos</t>
    </r>
    <r>
      <rPr>
        <sz val="9"/>
        <color theme="1"/>
        <rFont val="Calibri"/>
        <family val="2"/>
        <charset val="238"/>
        <scheme val="minor"/>
      </rPr>
      <t xml:space="preserve"> napajalnik kot npr. Intra Driver AP22 22W 125-500mA 10-44V fixed output 702120335 ali enakovredno</t>
    </r>
  </si>
  <si>
    <r>
      <t xml:space="preserve">Dobava in montaža viseča svetilka v obliki viseče cevi (oznaka v načrtu </t>
    </r>
    <r>
      <rPr>
        <b/>
        <sz val="9"/>
        <color theme="1"/>
        <rFont val="Calibri"/>
        <family val="2"/>
        <charset val="238"/>
        <scheme val="minor"/>
      </rPr>
      <t>S5</t>
    </r>
    <r>
      <rPr>
        <sz val="9"/>
        <color theme="1"/>
        <rFont val="Calibri"/>
        <family val="2"/>
        <charset val="238"/>
        <scheme val="minor"/>
      </rPr>
      <t>), LED COB, max 38W, min 3200 Lm, 3000°K, ohišje Al v obliki valja, optika poglobljena proti stranskemu bleščanju 21°, Dali, CRI&gt;90,  obešena nazajli, črna barva,  cca 260 x d 133 mm.
Spuščena do spodnjega nivoja stropnih lamel-vsklajeno z lamelami
Kot npr. Intra Pipes S RH 133 PRO 3300 lm 37 W 930 DALI 21° black + susp 1500 mm + black cup ARTIKEL ŠT.:130532535020112 ali enakovredno</t>
    </r>
  </si>
  <si>
    <r>
      <t xml:space="preserve">Dobava in montaža galerijski tračniški reflektorček (oznaka v načrtu </t>
    </r>
    <r>
      <rPr>
        <b/>
        <sz val="9"/>
        <color theme="1"/>
        <rFont val="Calibri"/>
        <family val="2"/>
        <charset val="238"/>
        <scheme val="minor"/>
      </rPr>
      <t>S6</t>
    </r>
    <r>
      <rPr>
        <sz val="9"/>
        <color theme="1"/>
        <rFont val="Calibri"/>
        <family val="2"/>
        <charset val="238"/>
        <scheme val="minor"/>
      </rPr>
      <t>), LED COB, max 10W, min 800 Lm, 3.000K, optika poglobljena dark 20°, CRI &gt; 90, Dali, oišje Al, črn, cca d 45 mm x 160 mm
Kot npr. Intra Pipes T 45 DECO 740 lm 10 W 930 DALI 30° black  13051273502 ali enakovredno</t>
    </r>
  </si>
  <si>
    <r>
      <t xml:space="preserve">Dobava in montaža stenska svetilka (oznaka v načrtu </t>
    </r>
    <r>
      <rPr>
        <b/>
        <sz val="9"/>
        <color theme="1"/>
        <rFont val="Calibri"/>
        <family val="2"/>
        <charset val="238"/>
        <scheme val="minor"/>
      </rPr>
      <t>S7</t>
    </r>
    <r>
      <rPr>
        <sz val="9"/>
        <color theme="1"/>
        <rFont val="Calibri"/>
        <family val="2"/>
        <charset val="238"/>
        <scheme val="minor"/>
      </rPr>
      <t>), LED PCB max 12W, min 800 Lm, 3000°K, ohišje aluminij profil, optika polopalni PC, bela, IP44, 565 x 36 x 55 mm, barva Aluminij siva, CRI &gt; 930, montirana na 2 m
Kot npr. Intra Kalis W 55 SOP 810 lm 10 W 930 L565 mm FO IP44 silver black 173814F1016 ali enakovredno</t>
    </r>
  </si>
  <si>
    <r>
      <t xml:space="preserve">Dobava in montaža tračnice (oznaka v načrtu </t>
    </r>
    <r>
      <rPr>
        <b/>
        <sz val="9"/>
        <color theme="1"/>
        <rFont val="Calibri"/>
        <family val="2"/>
        <charset val="238"/>
        <scheme val="minor"/>
      </rPr>
      <t>S8A</t>
    </r>
    <r>
      <rPr>
        <sz val="9"/>
        <color theme="1"/>
        <rFont val="Calibri"/>
        <family val="2"/>
        <charset val="238"/>
        <scheme val="minor"/>
      </rPr>
      <t>) za montažo svetilk z oznako S6, oprema za napajanje in montažo tračnice:
Dobava in montaža tračnica 3f Dali, kot npr. 702210298 Track C surface track 3000 mm black ali enakovredno</t>
    </r>
  </si>
  <si>
    <r>
      <t xml:space="preserve">Dobava in montaža tračnice (oznaka v načrtu </t>
    </r>
    <r>
      <rPr>
        <b/>
        <sz val="9"/>
        <color theme="1"/>
        <rFont val="Calibri"/>
        <family val="2"/>
        <charset val="238"/>
        <scheme val="minor"/>
      </rPr>
      <t>S8A</t>
    </r>
    <r>
      <rPr>
        <sz val="9"/>
        <color theme="1"/>
        <rFont val="Calibri"/>
        <family val="2"/>
        <charset val="238"/>
        <scheme val="minor"/>
      </rPr>
      <t>) za montažo svetilk z oznako S6, oprema za napajanje in montažo tračnice:
Dobava in montaža tračnica 3f Dali, kot npr. 702210297 Track C surface track 2000 mm black ali enakovredno</t>
    </r>
  </si>
  <si>
    <r>
      <t xml:space="preserve">Dobava in montaža tračnice (oznaka v načrtu </t>
    </r>
    <r>
      <rPr>
        <b/>
        <sz val="9"/>
        <color theme="1"/>
        <rFont val="Calibri"/>
        <family val="2"/>
        <charset val="238"/>
        <scheme val="minor"/>
      </rPr>
      <t>S8A</t>
    </r>
    <r>
      <rPr>
        <sz val="9"/>
        <color theme="1"/>
        <rFont val="Calibri"/>
        <family val="2"/>
        <charset val="238"/>
        <scheme val="minor"/>
      </rPr>
      <t>) za montažo svetilk z oznako S6, oprema za napajanje in montažo tračnice:
Dobava in montaža end power feed, kot npr. 702210203 Stucchi 9001 end power black ali enakovredno</t>
    </r>
  </si>
  <si>
    <r>
      <t xml:space="preserve">Dobava in montaža tračnice (oznaka v načrtu </t>
    </r>
    <r>
      <rPr>
        <b/>
        <sz val="9"/>
        <color theme="1"/>
        <rFont val="Calibri"/>
        <family val="2"/>
        <charset val="238"/>
        <scheme val="minor"/>
      </rPr>
      <t>S8A</t>
    </r>
    <r>
      <rPr>
        <sz val="9"/>
        <color theme="1"/>
        <rFont val="Calibri"/>
        <family val="2"/>
        <charset val="238"/>
        <scheme val="minor"/>
      </rPr>
      <t>) za montažo svetilk z oznako S6, oprema za napajanje in montažo tračnice:
Dobava in montaža povezovalni element, kot npr. 702210209 Stucchi 90031 L joint internal black ali enakovredno</t>
    </r>
  </si>
  <si>
    <r>
      <t xml:space="preserve">Dobava in montaža tračnice (oznaka v načrtu </t>
    </r>
    <r>
      <rPr>
        <b/>
        <sz val="9"/>
        <color theme="1"/>
        <rFont val="Calibri"/>
        <family val="2"/>
        <charset val="238"/>
        <scheme val="minor"/>
      </rPr>
      <t>S8A</t>
    </r>
    <r>
      <rPr>
        <sz val="9"/>
        <color theme="1"/>
        <rFont val="Calibri"/>
        <family val="2"/>
        <charset val="238"/>
        <scheme val="minor"/>
      </rPr>
      <t>) za montažo svetilk z oznako S6, oprema za napajanje in montažo tračnice:
Dobava in montaža končni element tračnice, kot npr. 702210211 Stucchi 9004 end cap white ali enakovredno</t>
    </r>
  </si>
  <si>
    <r>
      <t xml:space="preserve">Dobava in montaža tračnice (oznaka v načrtu </t>
    </r>
    <r>
      <rPr>
        <b/>
        <sz val="9"/>
        <color theme="1"/>
        <rFont val="Calibri"/>
        <family val="2"/>
        <charset val="238"/>
        <scheme val="minor"/>
      </rPr>
      <t>S8A</t>
    </r>
    <r>
      <rPr>
        <sz val="9"/>
        <color theme="1"/>
        <rFont val="Calibri"/>
        <family val="2"/>
        <charset val="238"/>
        <scheme val="minor"/>
      </rPr>
      <t xml:space="preserve">) za montažo svetilk z oznako S6, oprema za napajanje in montažo tračnice:
Dobava in montaža stropni nosilec, kot npr. Ceiling brackets S-9000/111, 702210258 ali enakovredno
</t>
    </r>
  </si>
  <si>
    <r>
      <t xml:space="preserve">Dobava in montaža reflektorček (oznaka v načrtu </t>
    </r>
    <r>
      <rPr>
        <b/>
        <sz val="9"/>
        <color theme="1"/>
        <rFont val="Calibri"/>
        <family val="2"/>
        <charset val="238"/>
        <scheme val="minor"/>
      </rPr>
      <t>S9</t>
    </r>
    <r>
      <rPr>
        <sz val="9"/>
        <color theme="1"/>
        <rFont val="Calibri"/>
        <family val="2"/>
        <charset val="238"/>
        <scheme val="minor"/>
      </rPr>
      <t>), LED, max 30W, min 3350 Lm, 3000°K, optika  poglobljena proti bleščanju 60°, Dali, Al ohišje, kaljeno steklo, IP66, IK08,  kocka cca 165 x 165 x 165 x 225 mm, barva  RAL 9006, kabel 1 m, aquastop zaščita proti vstopu vlage, 
Dodatna konzola  za namestitev med lamele.
Kot npr. Intra Linealight Periskop DALI
Proiettori | 100-277 V 1 arrayLED 30 W  81544W60 -LG ali enakovredno</t>
    </r>
  </si>
  <si>
    <r>
      <t xml:space="preserve">Dobava in montaža vgradna okrogla svetilka (oznaka v načrtu </t>
    </r>
    <r>
      <rPr>
        <b/>
        <sz val="9"/>
        <color theme="1"/>
        <rFont val="Calibri"/>
        <family val="2"/>
        <charset val="238"/>
        <scheme val="minor"/>
      </rPr>
      <t>S10</t>
    </r>
    <r>
      <rPr>
        <sz val="9"/>
        <color theme="1"/>
        <rFont val="Calibri"/>
        <family val="2"/>
        <charset val="238"/>
        <scheme val="minor"/>
      </rPr>
      <t xml:space="preserve">), LED COB, 6 - 20 W, 1050 - 2000 Lm, 4000°K, optika delno poglobljena mikroprizmatika, CRI &gt;90, barva bela, cca d 150 x 90 mm, nastavitev na napajalniku 500 mA.
V kompletu:
- 1 kos Kot npr. Intra Nitor RV MPR 940-1800 lm 9-18 W 350-700 mA 26 V 930 D154 mm IP44 white/white 1481B0332011 ali enakovredno
- 1 kos napajalnik kot npr. Intra Driver U20 20W 250-700mA2-54V FO-702120100- ali enakovredno
 </t>
    </r>
  </si>
  <si>
    <r>
      <t xml:space="preserve">Dobava in montaža nadometna linijska svetilka (oznaka v načrtu </t>
    </r>
    <r>
      <rPr>
        <b/>
        <sz val="9"/>
        <color theme="1"/>
        <rFont val="Calibri"/>
        <family val="2"/>
        <charset val="238"/>
        <scheme val="minor"/>
      </rPr>
      <t>S12</t>
    </r>
    <r>
      <rPr>
        <sz val="9"/>
        <color theme="1"/>
        <rFont val="Calibri"/>
        <family val="2"/>
        <charset val="238"/>
        <scheme val="minor"/>
      </rPr>
      <t xml:space="preserve">), LED PCB max 45W, min 3950 Lm, 3000°K, ohišje aluminij profil, optika opalna PMMA, IP44, cca 4000 x 36 x 55 mm(sestav 2 x 2000 mm), barva aluminij.
Montirane na strop ob steni nad ogledalom
V kompletu:
- </t>
    </r>
    <r>
      <rPr>
        <b/>
        <sz val="9"/>
        <color theme="1"/>
        <rFont val="Calibri"/>
        <family val="2"/>
        <charset val="238"/>
        <scheme val="minor"/>
      </rPr>
      <t>2 kos</t>
    </r>
    <r>
      <rPr>
        <sz val="9"/>
        <color theme="1"/>
        <rFont val="Calibri"/>
        <family val="2"/>
        <charset val="238"/>
        <scheme val="minor"/>
      </rPr>
      <t xml:space="preserve"> Kot npr. Intra Kalis Line C/S 65 LIN SOP 2000 lm 22 W 940 L1962 mm FO IP20 silver aluminium 172514H2066-LG ali enakovredno
- </t>
    </r>
    <r>
      <rPr>
        <b/>
        <sz val="9"/>
        <color theme="1"/>
        <rFont val="Calibri"/>
        <family val="2"/>
        <charset val="238"/>
        <scheme val="minor"/>
      </rPr>
      <t>1 kos</t>
    </r>
    <r>
      <rPr>
        <sz val="9"/>
        <color theme="1"/>
        <rFont val="Calibri"/>
        <family val="2"/>
        <charset val="238"/>
        <scheme val="minor"/>
      </rPr>
      <t xml:space="preserve"> Kot npr. Kalis 65 end cap set silver aluminium 17220001006 ali enakovredno</t>
    </r>
  </si>
  <si>
    <r>
      <t xml:space="preserve">Dobava in montaža viseča direktno indirektna linijska svetilka (oznaka v načrtu </t>
    </r>
    <r>
      <rPr>
        <b/>
        <sz val="9"/>
        <color theme="1"/>
        <rFont val="Calibri"/>
        <family val="2"/>
        <charset val="238"/>
        <scheme val="minor"/>
      </rPr>
      <t>S13</t>
    </r>
    <r>
      <rPr>
        <sz val="9"/>
        <color theme="1"/>
        <rFont val="Calibri"/>
        <family val="2"/>
        <charset val="238"/>
        <scheme val="minor"/>
      </rPr>
      <t xml:space="preserve">), LED PCB max 80W, min 7.600 Lm, 3000°K, ohišje aluminij profil, optika Aluminij Dark light posrebrena optika+ PC,  Dali, barva aluminij, IP44, cca 3800 x 70 x 90 mm(sestav 2 x 2000 mm), bela, obešena pod stropom na cca 180 cm
V kompletu:
- </t>
    </r>
    <r>
      <rPr>
        <b/>
        <sz val="9"/>
        <color theme="1"/>
        <rFont val="Calibri"/>
        <family val="2"/>
        <charset val="238"/>
        <scheme val="minor"/>
      </rPr>
      <t>1 kos</t>
    </r>
    <r>
      <rPr>
        <sz val="9"/>
        <color theme="1"/>
        <rFont val="Calibri"/>
        <family val="2"/>
        <charset val="238"/>
        <scheme val="minor"/>
      </rPr>
      <t xml:space="preserve"> Kot npr. Intra Gyon Line SDI L HMP 2200+1700 lm 40 W 940 L1978 mm FO IP20 silver aluminium 170354H2066 ali enakovredno
- </t>
    </r>
    <r>
      <rPr>
        <b/>
        <sz val="9"/>
        <color theme="1"/>
        <rFont val="Calibri"/>
        <family val="2"/>
        <charset val="238"/>
        <scheme val="minor"/>
      </rPr>
      <t>2 kos</t>
    </r>
    <r>
      <rPr>
        <sz val="9"/>
        <color theme="1"/>
        <rFont val="Calibri"/>
        <family val="2"/>
        <charset val="238"/>
        <scheme val="minor"/>
      </rPr>
      <t xml:space="preserve"> Adjustable wire suspension S10F L1500 mm black cap 10001221502 ali enakovredno
- </t>
    </r>
    <r>
      <rPr>
        <b/>
        <sz val="9"/>
        <color theme="1"/>
        <rFont val="Calibri"/>
        <family val="2"/>
        <charset val="238"/>
        <scheme val="minor"/>
      </rPr>
      <t>1 kos</t>
    </r>
    <r>
      <rPr>
        <sz val="9"/>
        <color theme="1"/>
        <rFont val="Calibri"/>
        <family val="2"/>
        <charset val="238"/>
        <scheme val="minor"/>
      </rPr>
      <t xml:space="preserve"> Gyon/Wave C/S end cap set silver aluminium 17020001006 ali enakovredno
- </t>
    </r>
    <r>
      <rPr>
        <b/>
        <sz val="9"/>
        <color theme="1"/>
        <rFont val="Calibri"/>
        <family val="2"/>
        <charset val="238"/>
        <scheme val="minor"/>
      </rPr>
      <t>1 kos</t>
    </r>
    <r>
      <rPr>
        <sz val="9"/>
        <color theme="1"/>
        <rFont val="Calibri"/>
        <family val="2"/>
        <charset val="238"/>
        <scheme val="minor"/>
      </rPr>
      <t xml:space="preserve"> Ceiling cup SH with transparent cable 5x1,5 mm2 SH1500 mm silver aluminium 10011351596 ali enakovredno</t>
    </r>
  </si>
  <si>
    <r>
      <t xml:space="preserve">Dobava in montaža viseča direktno indirektna linijska svetilka (oznaka v načrtu </t>
    </r>
    <r>
      <rPr>
        <b/>
        <sz val="9"/>
        <color theme="1"/>
        <rFont val="Calibri"/>
        <family val="2"/>
        <charset val="238"/>
        <scheme val="minor"/>
      </rPr>
      <t>S14</t>
    </r>
    <r>
      <rPr>
        <sz val="9"/>
        <color theme="1"/>
        <rFont val="Calibri"/>
        <family val="2"/>
        <charset val="238"/>
        <scheme val="minor"/>
      </rPr>
      <t xml:space="preserve">), LED PCB max 80W, min 7.600 Lm, 3000°K, ohišje aluminij profil, optika Aluminij Dark light posrebrena optika+ PC,   barva aluminij, IP44, cca 7.700 x 70 x 90 mm(sestav 3 x 2000  + 1  x 1,766 mm), barva silver aluminij, obešena pod stropom na cca 180 cm.
V kompletu:
- </t>
    </r>
    <r>
      <rPr>
        <b/>
        <sz val="9"/>
        <color theme="1"/>
        <rFont val="Calibri"/>
        <family val="2"/>
        <charset val="238"/>
        <scheme val="minor"/>
      </rPr>
      <t>3 kos</t>
    </r>
    <r>
      <rPr>
        <sz val="9"/>
        <color theme="1"/>
        <rFont val="Calibri"/>
        <family val="2"/>
        <charset val="238"/>
        <scheme val="minor"/>
      </rPr>
      <t xml:space="preserve"> Kot npr. Intra Gyon Line SDI L HMP 2200+1700 lm 40 W 940 L1978 mm FO IP20 silver aluminium 170354H2066 ali enakovredno
- </t>
    </r>
    <r>
      <rPr>
        <b/>
        <sz val="9"/>
        <color theme="1"/>
        <rFont val="Calibri"/>
        <family val="2"/>
        <charset val="238"/>
        <scheme val="minor"/>
      </rPr>
      <t>1 kos</t>
    </r>
    <r>
      <rPr>
        <sz val="9"/>
        <color theme="1"/>
        <rFont val="Calibri"/>
        <family val="2"/>
        <charset val="238"/>
        <scheme val="minor"/>
      </rPr>
      <t xml:space="preserve"> Kot npr. Intra Gyon Line SDI L HMP 1800+1350 lm 33 W 930 L1689 mm DALI IP20 silver aluminium  170351M2056 ali enakovredno
-</t>
    </r>
    <r>
      <rPr>
        <b/>
        <sz val="9"/>
        <color theme="1"/>
        <rFont val="Calibri"/>
        <family val="2"/>
        <charset val="238"/>
        <scheme val="minor"/>
      </rPr>
      <t xml:space="preserve"> 5 kos</t>
    </r>
    <r>
      <rPr>
        <sz val="9"/>
        <color theme="1"/>
        <rFont val="Calibri"/>
        <family val="2"/>
        <charset val="238"/>
        <scheme val="minor"/>
      </rPr>
      <t xml:space="preserve"> Adjustable wire suspension S10F L1500 mm black cap 10001221502 ali enakovredno
- </t>
    </r>
    <r>
      <rPr>
        <b/>
        <sz val="9"/>
        <color theme="1"/>
        <rFont val="Calibri"/>
        <family val="2"/>
        <charset val="238"/>
        <scheme val="minor"/>
      </rPr>
      <t>1 kos</t>
    </r>
    <r>
      <rPr>
        <sz val="9"/>
        <color theme="1"/>
        <rFont val="Calibri"/>
        <family val="2"/>
        <charset val="238"/>
        <scheme val="minor"/>
      </rPr>
      <t xml:space="preserve"> Gyon/Wave C/S end cap set silver aluminium 17020001006 ali enakovredno
- </t>
    </r>
    <r>
      <rPr>
        <b/>
        <sz val="9"/>
        <color theme="1"/>
        <rFont val="Calibri"/>
        <family val="2"/>
        <charset val="238"/>
        <scheme val="minor"/>
      </rPr>
      <t>1 kos</t>
    </r>
    <r>
      <rPr>
        <sz val="9"/>
        <color theme="1"/>
        <rFont val="Calibri"/>
        <family val="2"/>
        <charset val="238"/>
        <scheme val="minor"/>
      </rPr>
      <t xml:space="preserve"> Ceiling cup SH with transparent cable 5x1,5 mm2 SH1500 mm silver aluminium 10011351596 ali enakovredno</t>
    </r>
  </si>
  <si>
    <r>
      <t xml:space="preserve">Dobava in montaža linijska svetilka prilagojena stropu (oznaka v načrtu </t>
    </r>
    <r>
      <rPr>
        <b/>
        <sz val="9"/>
        <color theme="1"/>
        <rFont val="Calibri"/>
        <family val="2"/>
        <charset val="238"/>
        <scheme val="minor"/>
      </rPr>
      <t>S15</t>
    </r>
    <r>
      <rPr>
        <sz val="9"/>
        <color theme="1"/>
        <rFont val="Calibri"/>
        <family val="2"/>
        <charset val="238"/>
        <scheme val="minor"/>
      </rPr>
      <t>), LED PCB max 12W, min 800 Lm, 3000°K, ohišje aluminij profil, optika polopalni PC, bela, IP44, 565 x 36 x 55 mm, barva Črna, CRI &gt; 930, montirana izravnana s spodnjim stropom
Kot npr. Intra Kalis RV SOP 1600 lm 17 W 830 L669 mm FO IP44 black 172414810A2-S1 ali enakovredno</t>
    </r>
  </si>
  <si>
    <r>
      <t xml:space="preserve">Dobava in montaža nadometna industrijska svetilka (oznaka v načrtu </t>
    </r>
    <r>
      <rPr>
        <b/>
        <sz val="9"/>
        <color theme="1"/>
        <rFont val="Calibri"/>
        <family val="2"/>
        <charset val="238"/>
        <scheme val="minor"/>
      </rPr>
      <t>S16</t>
    </r>
    <r>
      <rPr>
        <sz val="9"/>
        <color theme="1"/>
        <rFont val="Calibri"/>
        <family val="2"/>
        <charset val="238"/>
        <scheme val="minor"/>
      </rPr>
      <t>), LED PCB max 27W, min 3700 Lm, 4000°K, optika polprosojna PC, ohišje PC, IP65, cca 120 x 100x85 mm.
Kot npr. Intra 5700 3800 lm 25 W 840 FO 101x1277mm IP66  15711412000 ali enakovredno</t>
    </r>
  </si>
  <si>
    <r>
      <t xml:space="preserve">Dobava in montaža talna pisarniška direktno indirektna svetilka v obliki obrnjenega L (oznaka v načrtu </t>
    </r>
    <r>
      <rPr>
        <b/>
        <sz val="9"/>
        <color theme="1"/>
        <rFont val="Calibri"/>
        <family val="2"/>
        <charset val="238"/>
        <scheme val="minor"/>
      </rPr>
      <t>S17</t>
    </r>
    <r>
      <rPr>
        <sz val="9"/>
        <color theme="1"/>
        <rFont val="Calibri"/>
        <family val="2"/>
        <charset val="238"/>
        <scheme val="minor"/>
      </rPr>
      <t>), LED COB , optike 32 x črne poglobljene darklight, UGR max 16, min 1400 + 2500 Lm, max 65 W, Dali-Touch, senzor Light/IR, CRI &gt;90, 4000°K, črna, cca h 2200 x 1300 x  36 x 85 mm
Kot npr. Intra Rylo FDI TERA 32 1500 + 2500 iQ 50 black-LG ali enakovredno</t>
    </r>
  </si>
  <si>
    <r>
      <t xml:space="preserve">Dobava in montaža viseča  linijska (oznaka v načrtu </t>
    </r>
    <r>
      <rPr>
        <b/>
        <sz val="9"/>
        <color theme="1"/>
        <rFont val="Calibri"/>
        <family val="2"/>
        <charset val="238"/>
        <scheme val="minor"/>
      </rPr>
      <t>S18</t>
    </r>
    <r>
      <rPr>
        <sz val="9"/>
        <color theme="1"/>
        <rFont val="Calibri"/>
        <family val="2"/>
        <charset val="238"/>
        <scheme val="minor"/>
      </rPr>
      <t>), LED PCB max 20W, min 1750 Lm, 4000°K, ohišje aluminij , optika 60°, D 100 x 235 mm-med lamelami stropa
Kot npr. Intra Pipes S RH 100 DECO 1800 lm 16 W 940 FO 60° black + susp 1500 mm + black cup 13053034C020112-LG ali enakovredno</t>
    </r>
  </si>
  <si>
    <r>
      <t xml:space="preserve">Dobava in montaža stenska svetilka (oznaka v projektu </t>
    </r>
    <r>
      <rPr>
        <b/>
        <sz val="9"/>
        <color theme="1"/>
        <rFont val="Calibri"/>
        <family val="2"/>
        <charset val="238"/>
        <scheme val="minor"/>
      </rPr>
      <t>S20</t>
    </r>
    <r>
      <rPr>
        <sz val="9"/>
        <color theme="1"/>
        <rFont val="Calibri"/>
        <family val="2"/>
        <charset val="238"/>
        <scheme val="minor"/>
      </rPr>
      <t xml:space="preserve">), stenska svetilka, LED PCB max 12W, min 800 Lm, 3000°K, ohišje aluminij profil, optika polopalni PC, bela, IP44, 565 x 36 x 55 mm, barva aluminij siva, CRI &gt; 930, montirana nad ogledalom.
Kot npr. Intra Kalis W 55 SOP 810 lm 10 W 930 L565 mm FO IP44 silver aluminium 173814F1016
</t>
    </r>
  </si>
  <si>
    <r>
      <t xml:space="preserve">Dobava in montaža linijska svetilka (oznaka v projektu </t>
    </r>
    <r>
      <rPr>
        <b/>
        <sz val="9"/>
        <color theme="1"/>
        <rFont val="Calibri"/>
        <family val="2"/>
        <charset val="238"/>
        <scheme val="minor"/>
      </rPr>
      <t>S21</t>
    </r>
    <r>
      <rPr>
        <sz val="9"/>
        <color theme="1"/>
        <rFont val="Calibri"/>
        <family val="2"/>
        <charset val="238"/>
        <scheme val="minor"/>
      </rPr>
      <t xml:space="preserve">), LED PCB max 24W, min 1500 Lm, 3000°K, ohišje aluminij profil, optika asimetrična PC, bela, cca 2000 x 38 x 12 mm, 24V, barva bela montirana pod omaricami.
V kompletu:
- </t>
    </r>
    <r>
      <rPr>
        <b/>
        <sz val="9"/>
        <color theme="1"/>
        <rFont val="Calibri"/>
        <family val="2"/>
        <charset val="238"/>
        <scheme val="minor"/>
      </rPr>
      <t>1 kos</t>
    </r>
    <r>
      <rPr>
        <sz val="9"/>
        <color theme="1"/>
        <rFont val="Calibri"/>
        <family val="2"/>
        <charset val="238"/>
        <scheme val="minor"/>
      </rPr>
      <t xml:space="preserve"> Kot npr. Intra Cove C 12H SOP 1600 lm 22 W 24V 830 L2002 mm PCB IP20 white 19412202001 ali enakovredno
- </t>
    </r>
    <r>
      <rPr>
        <b/>
        <sz val="9"/>
        <color theme="1"/>
        <rFont val="Calibri"/>
        <family val="2"/>
        <charset val="238"/>
        <scheme val="minor"/>
      </rPr>
      <t>1 kos</t>
    </r>
    <r>
      <rPr>
        <sz val="9"/>
        <color theme="1"/>
        <rFont val="Calibri"/>
        <family val="2"/>
        <charset val="238"/>
        <scheme val="minor"/>
      </rPr>
      <t xml:space="preserve"> napajalnik kot npr. Intra Driver LC 35W 24V FO 702120276- ali enakovredno
- </t>
    </r>
    <r>
      <rPr>
        <b/>
        <sz val="9"/>
        <color theme="1"/>
        <rFont val="Calibri"/>
        <family val="2"/>
        <charset val="238"/>
        <scheme val="minor"/>
      </rPr>
      <t>1 kos</t>
    </r>
    <r>
      <rPr>
        <sz val="9"/>
        <color theme="1"/>
        <rFont val="Calibri"/>
        <family val="2"/>
        <charset val="238"/>
        <scheme val="minor"/>
      </rPr>
      <t xml:space="preserve"> napajalni kabel kot npr. Cove-Edge supply wire with female connector L=1500 mm 19400011120- ali enakovredno</t>
    </r>
  </si>
  <si>
    <r>
      <t xml:space="preserve">Dobava in montaža dimabilna LED svetilka (oznaka v projektu </t>
    </r>
    <r>
      <rPr>
        <b/>
        <sz val="9"/>
        <color theme="1"/>
        <rFont val="Calibri"/>
        <family val="2"/>
        <charset val="238"/>
        <scheme val="minor"/>
      </rPr>
      <t>S22</t>
    </r>
    <r>
      <rPr>
        <sz val="9"/>
        <color theme="1"/>
        <rFont val="Calibri"/>
        <family val="2"/>
        <charset val="238"/>
        <scheme val="minor"/>
      </rPr>
      <t xml:space="preserve">) za osvetljevanje poti za vgradnjo v ročaje. Vijačna izvedba za vgradnjo v ročaje z okroglim profilom premera 42mm.
 Ohišje iz polikarbonata-montirana je krožno integrirana s cevjo, 24V DC +/- 25%. Nazivna moč svetlobnega vira 1,2W, 160 Lm, ovalna optika 40° x 120°. Barva svetlobe 3000K. IP zaščita IP66, IK08, cca 110 x 30 mm.
V kompletu:
- </t>
    </r>
    <r>
      <rPr>
        <b/>
        <sz val="9"/>
        <color theme="1"/>
        <rFont val="Calibri"/>
        <family val="2"/>
        <charset val="238"/>
        <scheme val="minor"/>
      </rPr>
      <t>50 kos</t>
    </r>
    <r>
      <rPr>
        <sz val="9"/>
        <color theme="1"/>
        <rFont val="Calibri"/>
        <family val="2"/>
        <charset val="238"/>
        <scheme val="minor"/>
      </rPr>
      <t xml:space="preserve"> Kot npr. din-Sicherheitstechnik; Tube 2-PLC24-1-48, 3000K, sym.-LG ali enakovredno.
- </t>
    </r>
    <r>
      <rPr>
        <b/>
        <sz val="9"/>
        <color theme="1"/>
        <rFont val="Calibri"/>
        <family val="2"/>
        <charset val="238"/>
        <scheme val="minor"/>
      </rPr>
      <t>2 kos</t>
    </r>
    <r>
      <rPr>
        <sz val="9"/>
        <color theme="1"/>
        <rFont val="Calibri"/>
        <family val="2"/>
        <charset val="238"/>
        <scheme val="minor"/>
      </rPr>
      <t xml:space="preserve"> napajalnik Driver SP100 100W 24V active PFC 702120134 ali enakovredno.</t>
    </r>
  </si>
  <si>
    <t>Število se prilagodi dolžini ročaja.</t>
  </si>
  <si>
    <t>Dobava in montaža svetilka (oznaka v projektu S23), stenska pritrditev, pregibni nosilec, namestitev po projektu, svetilka LED, max 20 W, min 1560 Lm, 3000°K,  Al ohišje poliester barva visoka korozijska zaščita, Dali regulacija, kaljeno steklo, IP66, IK09, vijačni material inox, prenapetostna zaščita, cca 267 x 142 x 81 x 93 mm, namestitev na dveh stebrih na jugu nadhoda pod stropom.
Kot npr. Intra PUK ZEUS MEDIUM ASYMM 101506 20W 3000K Gray ali enakovredno.</t>
  </si>
  <si>
    <t>Dobava in montaža multi-senzor DALI za zaznavanje naravne svetlobe.</t>
  </si>
  <si>
    <t>Dobava in montaža HF (radarski) senzorja prisotnosti za pokrivanje manjših površin (SANITARIJE, ČAJNE KUHINJE) z nastavljivo svetlobno občutljivostjo in občutljivostjo prehoda, 230V AC, 1000W.
kot npr. Steinel, tip HF 360 ali enakovreden</t>
  </si>
  <si>
    <t>Dobava in montaža PIR senzorja prisotnosti za pokrivanje površin (HODNIKI, PREDPROSTORI) z nastavljivo svetlobno občutljivostjo in občutljivostjo prehoda, 230V AC, 1000W, doseg do 20 m.
kot npr. Steinel, tip Hallway ali enakovreden</t>
  </si>
  <si>
    <t>Izvedba betonskega temelja za stebre razsvetljave, dimenzije 50x50 cm, globine 70 cm. Uvod cevi in ozemljitvenega valjanca skozi temelj. Komplet z izkopi. Zgornji del temelja zaključen z okoliškim tlakom.</t>
  </si>
  <si>
    <t>Drobni, spojni, vezni, pritrdilni material - ocenjeno 0.5%.</t>
  </si>
  <si>
    <t>Aplikacija za avtomatizacijo razsvetljave v odvisnosti od dnevne svtlobe.</t>
  </si>
  <si>
    <t>Spuščanje v pogon, testiranje in programiranje DALI razsvetljave.</t>
  </si>
  <si>
    <t>Izvedba meritev osvetljenosti površin (splošna razsvetljava).</t>
  </si>
  <si>
    <t>Zasilna razsvetljava</t>
  </si>
  <si>
    <t>dodaten opis 
Tehnično poročilo EI
poglavje 2.10.2</t>
  </si>
  <si>
    <t>Centralna napajalna enota SU 6P NET z dodatno baterijo - 1 ura avtonomije, 6 tokokrogov:
'Centralna enota SU 6 NET Naprava za centralno napajanje varnostne razsvetljave din-Sicherheitstechnik po DIN VDE 0108. Mikroprocesorska enota za nadzor. PLC tehnologija omogoča mešanje trajnega in pripravnega spoja na enem tokokrogu. Sistem omogoča avtomatsko adresiranje s centralnega mesta. Možnost dimanja vsake svetilke iz centralne enote. 6 izhodnih tokokrogov, izhodne napetosti 24V DC za priključitev din PLC 24 LED svetilk. Tekstovni prikazovalnik s statusnimi informacijami serijsko v slovenskem jeziku. Vključno z baterijsko omarico in baterijskim sistemom 24V. Mere VxŠxG 465 mm x 250 mm x 129 mm. Garancija na kompletni sistem 5 let ob rednih letnih pregledih s strani proizvajalca.
Tip: din-Sicherheitstechnik; SU 6 NET; 5120100 ali enakovredno</t>
  </si>
  <si>
    <t>SU P, dodatna baterijska omara kompletno z že ožičenim baterijskim setom ob povečani avtonomiji. Svinčene baterije v GEL tehnologiji, hermetično zaprte brez vzdrževanja, baterije morajo zagotavljati zahtevano avtonomijo za spodaj navedene svetilke + 30 % obvezne rezerve zaradi daljšega delovanja in zanesljivosti sistema. 
Mere VxŠxG 374 mm x 250 mm x 129 mm
Tip: din-Sicherheitstechnik; SU P; 5024101 ali enakovredno</t>
  </si>
  <si>
    <t>Modul za brezžični oddaljeni dostop:
'SU-GSM, modul za brezžični nadzor posameznega centralnega napajalnika preko mobilne aplikacija. Omogoča daljinski (TCP) dostop do sistema brez dodatnih stroškov. Preko aplikacije mySU je možen pregled stanja sistema in morebitnih napak. Možen hkraten dostop do sistema preko več prenosnih naprav. 
Tip: din-Sicherheitstechnik; SU-GSM; 5004813 ali enakovredno</t>
  </si>
  <si>
    <t>Modul za sprejem signala iz požarne centrale:
'SU-CNS, modul za navezavo posameznega centralnega napajalnika na CNS ali požarno centralo. 
Tip: din-Sicherheitstechnik; SU-CNS; 99999 ali enakovredno</t>
  </si>
  <si>
    <t>Kontrolnik napetosti: 
'3PH-1, 3 fazni kontrolnik napetosti. Enopolni preklopni breznapetostni izhod. Montira se v vse razdelilce, ki napajajo splošno razsvetljavo.
Tip: din-Sicherheitstechnik; 3PH-1; 5060475 ali enakovredno</t>
  </si>
  <si>
    <t>Odcepna doza z varovalko: 
'Ognjevarna (E30) doza z ustreznimi varovalkami (2x1A E30/E90) za zagotavljanje selektivnosti tokokroga ob morebitnem požaru.
Tip: din-Sicherheitstechnik; Sicherungsdose 1A E30/E90; 9260001 ali enakovredno</t>
  </si>
  <si>
    <t>Programska oprema:
'SU CONTROL Basic, namenska programska oprema za lažje programiranje in vizualizacijo sistema preko PC-ja ali tabličnega računalnika. Podpora za WIN, IOS, Android
Tip: din-Sicherheitstechnik; SU CONTROL Basic; 5006200 ali enakovredno</t>
  </si>
  <si>
    <t>Tlorisna vizualizacija; 99999</t>
  </si>
  <si>
    <t>Spuščanje v pogon, programiranje in šolanje uporabnika: 
'Programiranje sistema, spuščanje v pogon in uvajanje operaterja, poimenovanje svetilk do 200 znakov; 6018SI.</t>
  </si>
  <si>
    <r>
      <t xml:space="preserve">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+/-20% (PLC24). Simetrična optika za enakomerno osvetljevanje poti umika in prostorov. Svetlobni vir: 15 x Mid-Power LED 1W; skupna svetilnost minimalno 187,5 lm. Hlajenje LED vira s posebno toplotno prevodno umetno maso za zanesljivo delovanje v trajnem spoju. Svetilka omogoča avtomatsko adresiranje ter mešano programiranje trajnega in pripravnega spoja na istem tokokrogu brez dodatnega kabliranja. Set priključnih sponk za linijsko vezavo 2 x 3 x 2,5mm2. 
Garancija 50.000 ur.
Tip: din-Sicherheitstechnik; CONCEPT 2 AP3 PLC; 9020095009 ali enakovredno
Oznaka v projektu: </t>
    </r>
    <r>
      <rPr>
        <b/>
        <sz val="9"/>
        <color theme="1"/>
        <rFont val="Calibri"/>
        <family val="2"/>
        <charset val="238"/>
        <scheme val="minor"/>
      </rPr>
      <t>Z4</t>
    </r>
  </si>
  <si>
    <r>
      <t xml:space="preserve">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+/-20% (PLC24). Simetrična optika za enakomerno osvetljevanje poti umika in prostorov. Svetlobni vir: 15 x Mid-Power LED 1W; skupna svetilnost minimalno 187,5 lm. Hlajenje LED vira s posebno toplotno prevodno umetno maso za zanesljivo delovanje v trajnem spoju. Svetilka omogoča avtomatsko adresiranje ter mešano programiranje trajnega in pripravnega spoja na istem tokokrogu brez dodatnega kabliranja. Set priključnih sponk za linijsko vezavo 2 x 3 x 2,5mm2. 
Garancija 50.000 ur.
Tip: din-Sicherheitstechnik; CONCEPT 2 AP3 PLC; 9020095009 ali enakovredno
Oznaka v projektu: </t>
    </r>
    <r>
      <rPr>
        <b/>
        <sz val="9"/>
        <color theme="1"/>
        <rFont val="Calibri"/>
        <family val="2"/>
        <charset val="238"/>
        <scheme val="minor"/>
      </rPr>
      <t>Z4Z</t>
    </r>
  </si>
  <si>
    <t>Pribor za stensko montažo svetilk CONCEPT vzporedno z zidom. 
Tip: din-Sicherheitstechnik; Concept-WA-PP-G Kunststoff; 9020000052 ali enakovredno</t>
  </si>
  <si>
    <r>
      <t xml:space="preserve">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+/-20% (PLC24). Simetrična optika za enakomerno osvetljevanje poti umika in prostorov. Svetlobni vir: 15 x Mid-Power LED 1W; skupna svetilnost minimalno 187,5 lm. Hlajenje LED vira s posebno toplotno prevodno umetno maso za zanesljivo delovanje v trajnem spoju. Svetilka omogoča avtomatsko adresiranje ter mešano programiranje trajnega in pripravnega spoja na istem tokokrogu brez dodatnega kabliranja. Set priključnih sponk za linijsko vezavo 2 x 3 x 2,5mm2. 
Garancija 50.000 ur.
Tip: din-Sicherheitstechnik; CONCEPT 2 AP3 PLC; 9020095009 ali enakovredno
Oznaka v projektu: </t>
    </r>
    <r>
      <rPr>
        <b/>
        <sz val="9"/>
        <color theme="1"/>
        <rFont val="Calibri"/>
        <family val="2"/>
        <charset val="238"/>
        <scheme val="minor"/>
      </rPr>
      <t>Z5Z</t>
    </r>
  </si>
  <si>
    <t>Piktogramska LED plošča za montažo na svetilke serije CONCEPT. Material pleksi steklo debeline 8 mm. Puščica DOL, razpoznavnost 22 m (SIST EN 1838). Laserska gravura za optimalno osvetlitev piktogramskih znakov z notranje strani. Klik-fix sistem za montažo piktograma brez orodja. Priloženi nosilci za stoječo ali visečo montažo. 
Tip: din-Sicherheitstechnik; Concept-S2-PU; 9020000023 ali enakovredno</t>
  </si>
  <si>
    <r>
      <t xml:space="preserve">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+/-20% (PLC24). Simetrična optika za enakomerno osvetljevanje poti umika in prostorov. Svetlobni vir: 15 x Mid-Power LED 1W; skupna svetilnost minimalno 187,5 lm. Hlajenje LED vira s posebno toplotno prevodno umetno maso za zanesljivo delovanje v trajnem spoju. Svetilka omogoča avtomatsko adresiranje ter mešano programiranje trajnega in pripravnega spoja na istem tokokrogu brez dodatnega kabliranja. Set priključnih sponk za linijsko vezavo 2 x 3 x 2,5mm2. 
Garancija 50.000 ur.
Tip: din-Sicherheitstechnik; CONCEPT 2 AP3 PLC; 9020095009 ali enakovredno
Oznaka v projektu: </t>
    </r>
    <r>
      <rPr>
        <b/>
        <sz val="9"/>
        <color theme="1"/>
        <rFont val="Calibri"/>
        <family val="2"/>
        <charset val="238"/>
        <scheme val="minor"/>
      </rPr>
      <t>Z6Z</t>
    </r>
  </si>
  <si>
    <r>
      <t xml:space="preserve">Dimabilna piktogramska LED svetilka v patentirani din-LED-LASER tehnologiji. Ohišje za stropno in stensko vgradno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DE, hp Gr.2 PLC; 9069092120 ali enakovredno
Oznaka v projektu: </t>
    </r>
    <r>
      <rPr>
        <b/>
        <sz val="9"/>
        <color theme="1"/>
        <rFont val="Calibri"/>
        <family val="2"/>
        <charset val="238"/>
        <scheme val="minor"/>
      </rPr>
      <t>Z7B</t>
    </r>
  </si>
  <si>
    <t>Pribor za popolno vgradnjo svetilk STRING 2 v vidni beton. 
Tip: din-Sicherheitstechnik; STRING 2 Sichtbeton Eingießkasten Gr.2; 9069000002 ali enakovredno</t>
  </si>
  <si>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PO NAROČILU. 
Garancija 50.000 ur. 
Tip: din-Sicherheitstechnik; STRING 2 DA/DE, Pikto Gr.2 PX; 9069003525 ali enakovredno</t>
  </si>
  <si>
    <r>
      <t xml:space="preserve">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Gr.3 PLC; 9069092630 ali enakovredno
Oznaka v projektu: </t>
    </r>
    <r>
      <rPr>
        <b/>
        <sz val="9"/>
        <color theme="1"/>
        <rFont val="Calibri"/>
        <family val="2"/>
        <charset val="238"/>
        <scheme val="minor"/>
      </rPr>
      <t>Z73NB</t>
    </r>
  </si>
  <si>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32m, smer PO NAROČILU. 
Garancija 50.000 ur. 
Tip: din-Sicherheitstechnik; STRING 2 DA/DE, Pikto Gr.3 PX; 9069003535 ali enakovredno</t>
  </si>
  <si>
    <t>Posebna dodatna NANO zaščita, svetilko ščiti pred agresivno atmosfero.
Tip: din-Sicherheitstechnik; Aufpreis für NANO Imprägnierung; S0510D ali enakovredno</t>
  </si>
  <si>
    <r>
      <t xml:space="preserve">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Gr.3 PLC; 9069092630 ali enakovredno
Oznaka v projektu: </t>
    </r>
    <r>
      <rPr>
        <b/>
        <sz val="9"/>
        <color theme="1"/>
        <rFont val="Calibri"/>
        <family val="2"/>
        <charset val="238"/>
        <scheme val="minor"/>
      </rPr>
      <t>Z73GNB</t>
    </r>
  </si>
  <si>
    <t>Piktogram za evakuacijo gibalno oviranih oseb:
'Piktogramska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32m, smer PO NAROČILU. 
Garancija 50.000 ur. 
Tip: din-Sicherheitstechnik; STRING 2 DA/DE, Pikto Gr.3 PX; 9069003535 ali enakovredno</t>
  </si>
  <si>
    <r>
      <t xml:space="preserve">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Gr.3 PLC; 9069092630 ali enakovredno
Oznaka v projektu: </t>
    </r>
    <r>
      <rPr>
        <b/>
        <sz val="9"/>
        <color theme="1"/>
        <rFont val="Calibri"/>
        <family val="2"/>
        <charset val="238"/>
        <scheme val="minor"/>
      </rPr>
      <t>Z83NB</t>
    </r>
  </si>
  <si>
    <r>
      <t xml:space="preserve">Dimabilna piktogramska LED svetilka v patentirani din-LED-LASER tehnologiji. Ohišje za stensko vgradno montažo na podometno dozo fi 68, bele barve RAL 9003, možnost dobave v poljubni barvi po izboru arhitekta. Svetilka omogoča avtomatsko adresiranje ter mešano programiranje trajnega in pripravnega spoja na istem tokokrogu brez dodatnega kabliranja.
Stopnja zaščite IP40. 
Dovoljeno temperaturno območje uporabe -15°C do +40°C. 
Dovoljena priključna napetost 24V DC +/-20%. 
Garancija 50.000 ur. 
Tip: din-Sicherheitstechnik; STRING 2 UP/UP plus, PLC; 9069091000 ali enakovredno
Oznaka v projektu: </t>
    </r>
    <r>
      <rPr>
        <b/>
        <sz val="9"/>
        <color theme="1"/>
        <rFont val="Calibri"/>
        <family val="2"/>
        <charset val="238"/>
        <scheme val="minor"/>
      </rPr>
      <t>Z9</t>
    </r>
  </si>
  <si>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DOL. 
Garancija 50.000 ur. 
Tip: din-Sicherheitstechnik; STRING 2 UP, Pikto Gr.2, PU; 9069001523 ali enakovredno</t>
  </si>
  <si>
    <r>
      <t xml:space="preserve">Dimabilna piktogramska LED svetilka v patentirani din-LED-LASER tehnologiji. Ohišje za stensko vgradno montažo na podometno dozo fi 68, bele barve RAL 9003, možnost dobave v poljubni barvi po izboru arhitekta. Svetilka omogoča avtomatsko adresiranje ter mešano programiranje trajnega in pripravnega spoja na istem tokokrogu brez dodatnega kabliranja.
Stopnja zaščite IP40. 
Dovoljeno temperaturno območje uporabe -15°C do +40°C. 
Dovoljena priključna napetost 24V DC +/-20%. 
Garancija 50.000 ur. 
Tip: din-Sicherheitstechnik; STRING 2 UP/UP plus, hp PLC; 9069091100 ali enakovredno
Oznaka v projektu: </t>
    </r>
    <r>
      <rPr>
        <b/>
        <sz val="9"/>
        <color theme="1"/>
        <rFont val="Calibri"/>
        <family val="2"/>
        <charset val="238"/>
        <scheme val="minor"/>
      </rPr>
      <t>Z9LA</t>
    </r>
  </si>
  <si>
    <t>Piktogramska LED plošča v patentirani din-LED-LASER tehnologiji, debelina plošče 16mm. Enakomerna osvetlitev piktograma dosežena z lasersko gravuro. Svetlobni vir za osvetlitev piktograma integriran v plošči. Plošča ima dodatno funkcijo optimalne osvetlitve poti umika oz. opreme APZ. Zaprt rob standardno v beli barvi, po naročilu možna dobava v poljubnem RAL. Piktogramski znak do roba plošče omogoča maksimalno razdaljo razpoznavnosti.  
Razpoznavnost 22m, smer DOL. 
Garancija 50.000 ur. 
Tip: din-Sicherheitstechnik; STRING 2 UP LA, Pikto Gr.2, PU; 9069001623 ali enakovredno</t>
  </si>
  <si>
    <r>
      <t xml:space="preserve">Dimabilna piktogramska LED svetilka v patentirani din-LED-LASER tehnologiji. Ohišje za stensko nadgradno ali delno vgradno montažo, bele barve RAL 9003, možnost dobave v poljubni barvi po izboru arhitekta. Svetilka omogoča avtomatsko adresiranje ter mešano programiranje trajnega in pripravnega spoja na istem tokokrogu brez dodatnega kabliranja.
Stopnja zaščite IP20. 
Dovoljeno temperaturno območje uporabe -15°C do +40°C. 
Dovoljena priključna napetost 24V DC +/-20%. 
Garancija 50.000 ur. 
Tip: din-Sicherheitstechnik; STRING 2 WAP/WAP plus, PLC; 9069090100 ali enakovredno
Oznaka v projektu: </t>
    </r>
    <r>
      <rPr>
        <b/>
        <sz val="9"/>
        <color theme="1"/>
        <rFont val="Calibri"/>
        <family val="2"/>
        <charset val="238"/>
        <scheme val="minor"/>
      </rPr>
      <t>Z9N</t>
    </r>
  </si>
  <si>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DOL. 
Garancija 50.000 ur. 
Tip: din-Sicherheitstechnik; STRING 2 WAP, Pikto Gr.2, PU; 9069000523 ali enakovredno</t>
  </si>
  <si>
    <r>
      <t xml:space="preserve">Dimabilna piktogramska LED svetilka v patentirani din-LED-LASER tehnologiji. Ohišje za stensko nadgradno ali delno vgradno montažo, bele barve RAL 9003, možnost dobave v poljubni barvi po izboru arhitekta. Svetilka omogoča avtomatsko adresiranje ter mešano programiranje trajnega in pripravnega spoja na istem tokokrogu brez dodatnega kabliranja.
Stopnja zaščite IP20. 
Dovoljeno temperaturno območje uporabe -15°C do +40°C. 
Dovoljena priključna napetost 24V DC +/-20%. 
Garancija 50.000 ur. 
Tip: din-Sicherheitstechnik; STRING 2 WAP/WAP plus, PLC; 9069090100 ali enakovredno
Oznaka v projektu: </t>
    </r>
    <r>
      <rPr>
        <b/>
        <sz val="9"/>
        <color theme="1"/>
        <rFont val="Calibri"/>
        <family val="2"/>
        <charset val="238"/>
        <scheme val="minor"/>
      </rPr>
      <t>Z9GN</t>
    </r>
  </si>
  <si>
    <t>Piktogram za evakuacijo gibalno oviranih oseb:
'Piktogramska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PO NAROČILU. 
Garancija 50.000 ur. 
Tip: din-Sicherheitstechnik; STRING 2 WAP, Pikto Gr.2, PX; 9069000525 ali enakovredno</t>
  </si>
  <si>
    <r>
      <t xml:space="preserve">Dimabilna piktogramska LED svetilka v patentirani din-LED-LASER tehnologiji. Ohišje za stensko nadgradno ali delno vgradno montažo, bele barve RAL 9003, možnost dobave v poljubni barvi po izboru arhitekta. Svetilka omogoča avtomatsko adresiranje ter mešano programiranje trajnega in pripravnega spoja na istem tokokrogu brez dodatnega kabliranja.
Stopnja zaščite IP20. 
Dovoljeno temperaturno območje uporabe -15°C do +40°C. 
Dovoljena priključna napetost 24V DC +/-20%. 
Garancija 50.000 ur. 
Tip: din-Sicherheitstechnik; STRING 2 WAP/WAP plus, hp PLC; 9069090200 ali enakovredno
Oznaka v projektu: </t>
    </r>
    <r>
      <rPr>
        <b/>
        <sz val="9"/>
        <color theme="1"/>
        <rFont val="Calibri"/>
        <family val="2"/>
        <charset val="238"/>
        <scheme val="minor"/>
      </rPr>
      <t>Z9NLA</t>
    </r>
  </si>
  <si>
    <t>Piktogramska LED plošča v patentirani din-LED-LASER tehnologiji, debelina plošče 16mm. Enakomerna osvetlitev piktograma dosežena z lasersko gravuro. Svetlobni vir za osvetlitev piktograma integriran v plošči. Plošča ima dodatno funkcijo optimalne osvetlitve poti umika oz. opreme APZ. Zaprt rob standardno v beli barvi, po naročilu možna dobava v poljubnem RAL. Piktogramski znak do roba plošče omogoča maksimalno razdaljo razpoznavnosti.  
Razpoznavnost 22m, smer DOL. 
Garancija 50.000 ur. 
Tip: din-Sicherheitstechnik; STRING 2 WAP LA, Pikto Gr.2, PU; 9069000623 ali enakovredno</t>
  </si>
  <si>
    <r>
      <t xml:space="preserve">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(PLC24). Asimetrična optika za enakomerno osvetljevanje poti umika. Svetlobni vir: 15 x Mid-Power LED 3,4W; skupna svetilnost minimalno 540 lm. Hlajenje LED vira s posebno toplotno prevodno umetno maso za zanesljivo delovanje v trajnem spoju. Svetilka je adresabilna, z možnostjo mešanja trajnega in pripravnega spoja na istem tokokrogu. Set priključnih sponk za linijsko vezavo 2 x 3 x 2,5 mm2. 
Garancija 50.000 ur. 
Tip: din-Sicherheitstechnik; Concept 2 SL3 PLC; 9020095001 ali enakovredno
Oznaka v projektu: </t>
    </r>
    <r>
      <rPr>
        <b/>
        <sz val="9"/>
        <color theme="1"/>
        <rFont val="Calibri"/>
        <family val="2"/>
        <charset val="238"/>
        <scheme val="minor"/>
      </rPr>
      <t>Z11</t>
    </r>
  </si>
  <si>
    <r>
      <t xml:space="preserve">Dimabilna LED svetilka za osvetljevanje evakuacijske poti, vgradna izvedba, simetrična optika. Brez vidnega ohišja. Zaščita IP 40. Dovoljena priključna napetost 24 V DC +/- 25%. Dovoljeno temperaturno območje uporabe -15°C do +40°C. Svetilka omogoča avtomatsko adresiranje ter mešano programiranje trajnega in pripravnega spoja na istem tokokrogu brez dodatnega kabliranja. Osvetlitev se dosega z visoko zmogljivo LED diodo moči 1W. 
Garancija 50.000 ur.
Tip: din-Sicherheitstechnik; EyE 90 AP 4000K PLC; 9070090200 ali enakovredno
Oznaka v projektu: </t>
    </r>
    <r>
      <rPr>
        <b/>
        <sz val="9"/>
        <color theme="1"/>
        <rFont val="Calibri"/>
        <family val="2"/>
        <charset val="238"/>
        <scheme val="minor"/>
      </rPr>
      <t>Z16</t>
    </r>
  </si>
  <si>
    <r>
      <t xml:space="preserve">Dimabilna LED svetilka za osvetljevanje evakuacijske poti, vgradna izvedba, simetrična optika. Brez vidnega ohišja. Zaščita IP 40. Dovoljena priključna napetost 24 V DC +/- 25%. Dovoljeno temperaturno območje uporabe -15°C do +40°C. Svetilka omogoča avtomatsko adresiranje ter mešano programiranje trajnega in pripravnega spoja na istem tokokrogu brez dodatnega kabliranja. Osvetlitev se dosega z visoko zmogljivo LED diodo moči 1W. 
Garancija 50.000 ur.
Tip: din-Sicherheitstechnik; EyE Pro R 4000K PLC; 9070091100 ali enakovredno
Oznaka v projektu: </t>
    </r>
    <r>
      <rPr>
        <b/>
        <sz val="9"/>
        <color theme="1"/>
        <rFont val="Calibri"/>
        <family val="2"/>
        <charset val="238"/>
        <scheme val="minor"/>
      </rPr>
      <t>Z17</t>
    </r>
  </si>
  <si>
    <r>
      <t xml:space="preserve">Dimabilna LED svetilka za osvetljevanje evakuacijske poti, vgradna izvedba, optika za visoke stropove. Brez vidnega ohišja. Zaščita IP 65. Dovoljena priključna napetost 24 V DC +/- 25%. Dovoljeno temperaturno območje uporabe -15°C do +40°C. Svetilka omogoča avtomatsko adresiranje ter mešano programiranje trajnega in pripravnega spoja na istem tokokrogu brez dodatnega kabliranja. Osvetlitev se dosega z visoko zmogljivo LED diodo moči 3W. 
Garancija 50.000 ur.
Tip: din-Sicherheitstechnik; EyE Pro R 4000K PLC; 9070091600 ali enakovredno
Oznaka v projektu: </t>
    </r>
    <r>
      <rPr>
        <b/>
        <sz val="9"/>
        <color theme="1"/>
        <rFont val="Calibri"/>
        <family val="2"/>
        <charset val="238"/>
        <scheme val="minor"/>
      </rPr>
      <t>Z18</t>
    </r>
  </si>
  <si>
    <t xml:space="preserve">Pribor za montažo svetilke EYE med stropne lamele; 99999: 
'Pritrdilni pribor za vgradnjo svetilk Eye med predvidene stropne lamele nad nadhodom. </t>
  </si>
  <si>
    <r>
      <t xml:space="preserve">Dimabilna LED svetilka za osvetljevanje evakuacijske poti za vgradno montažo. Vijačna izvedba. Ohišje iz polikarbonata. Svetilka omogoča avtomatsko adresiranje ter mešano programiranje trajnega in pripravnega spoja na istem tokokrogu brez dodatnega kabliranja.  Dovoljena priključna napetost 24V DC +/- 20%. Dovoljeno temperaturno območje uporabe -20°C do +40°C. Nazivna moč svetlobnega vira 1,1W. Barva svetlobe 4000K. Tip; din-Sicherheitstechnik; Tube-264-PLC24-1-M, 4000K; 9023094121 ali enakovredno
Oznaka v projektu: </t>
    </r>
    <r>
      <rPr>
        <b/>
        <sz val="9"/>
        <color theme="1"/>
        <rFont val="Calibri"/>
        <family val="2"/>
        <charset val="238"/>
        <scheme val="minor"/>
      </rPr>
      <t>Z19Z</t>
    </r>
  </si>
  <si>
    <t>Pribor za stensko nadgradno montažo svetilk TUBE 264 vzporedno z zidom. 
Tip: din-Sicherheitstechnik; Tube-264-M Wandaufbaugehäuse; 9023000008 ali enakovredno</t>
  </si>
  <si>
    <r>
      <t xml:space="preserve">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+/-20% (PLC24). Simetrična optika za enakomerno osvetljevanje poti umika in prostorov. Svetlobni vir: 15 x Mid-Power LED 1W; skupna svetilnost minimalno 187,5 lm. Hlajenje LED vira s posebno toplotno prevodno umetno maso za zanesljivo delovanje v trajnem spoju. Svetilka omogoča avtomatsko adresiranje ter mešano programiranje trajnega in pripravnega spoja na istem tokokrogu brez dodatnega kabliranja. Set priključnih sponk za linijsko vezavo 2 x 3 x 2,5mm2. 
Garancija 50.000 ur.
Tip: din-Sicherheitstechnik; CONCEPT 2 AP3 PLC; 9020095009 ali enakovredno
Oznaka v projektu: </t>
    </r>
    <r>
      <rPr>
        <b/>
        <sz val="9"/>
        <color theme="1"/>
        <rFont val="Calibri"/>
        <family val="2"/>
        <charset val="238"/>
        <scheme val="minor"/>
      </rPr>
      <t>Z24</t>
    </r>
  </si>
  <si>
    <t>Izvedba montaže in povezav svetilk varnostne razsvetljabe na pripravljena in označena mesta.</t>
  </si>
  <si>
    <t>Dobava in polaganje kabelskih vodnikov delno na kabelske police in delno v zaščitne cevi:
NHXH-J E30 3x1,5 mm2</t>
  </si>
  <si>
    <t>Dobava in polaganje kabelskih vodnikov delno na kabelske police in delno v zaščitne cevi:
NYM-J 3x1,5 mm2</t>
  </si>
  <si>
    <t>Dobava in montaža PE inštalacijske zaščitne cevi za podometno montažo v zidane ali votle stene oziroma v tla, v beton ali estrih:
inštalacijska cev zun. premera ∅ 25 mm</t>
  </si>
  <si>
    <t>Dobava in montaža PE samougasne inštalacijske zaščitne cevi za montažo v/na votle stene, prostore podstrešja ter elemente pohištva:
inštalacijska cev zun. premera ∅ 25 mm</t>
  </si>
  <si>
    <t>Dobava in montaža PE samougasne inštalacijske zaščitne cevi za montažo v/na votle stene, prostore podstrešja ter elemente pohištva:
inštalacijska cev zun. premera ∅ 16 mm</t>
  </si>
  <si>
    <t>Dobava in montaža PE inštalacijske zaščitne cevi za nadometno montažo na distančne oklepnike:
inštalacijska cev not. premera ∅ 16 mm</t>
  </si>
  <si>
    <t>Drobni, spojni, vezni, pritrdilni material - ocenjeno 0,5%.</t>
  </si>
  <si>
    <t>Izvedba meritev osvetljenosti poti umika (varnostna razsvetljava).</t>
  </si>
  <si>
    <t>Sprejem signala iz požarne centrale.</t>
  </si>
  <si>
    <t>Izdaja certifikata o ustreznosti, ki zagotavlja, da kabel ustreza predpisom, in izdaja potrdila o skladnosti, ki zagotavlja, da je preizkušeni vzorec vgrajene inštalacije skladen z zatevami iz standardov, izdaja atestov in ostalih certifikatov.</t>
  </si>
  <si>
    <t>Sodelovanje serviserjev pri izvedbi funkcionalnega pregleda vgrajenega sistema za varnostno razsvetljavo (v okviru pregleda APZ - avtomatska požarna zaščita).</t>
  </si>
  <si>
    <t>Pregled s strani pooblaščene institucije za sistem varnostne razsvetljave (v okviru pregleda APZ - avtomatska požarna zaščita).</t>
  </si>
  <si>
    <t>Vtičnice, mala moč, stikala in tipkala</t>
  </si>
  <si>
    <t>Vtičnice</t>
  </si>
  <si>
    <t>* Glej Tehnično poročilo, poglavje 2.10.3.</t>
  </si>
  <si>
    <t>Dobava in montaža vtičnice modulne izvedbe za podometno vgradnjo, komplet z montažno dozo in okrasnim okvirjem:
2P+E, 16A, 250V, 2M (mrežno napajanje)</t>
  </si>
  <si>
    <t>Dobava in montaža vtičnice modulne izvedbe za podometno vgradnjo, komplet z montažno dozo in okrasnim okvirjem:
2P+E, 16A, 250V, 4M, dvojna (mrežno napajanje)</t>
  </si>
  <si>
    <t>Dobava in montaža vtičnice modulne izvedbe za podometno vgradnjo, komplet z montažno dozo in okrasnim okvirjem:
2P+E, 16A, 250V, 4M, dvojna, rdeče barve (DEA/UPS napajanje)</t>
  </si>
  <si>
    <t>Dobava in montaža vtičnice modulne izvedbe za podometno vgradnjo, komplet z montažno dozo in okrasnim okvirjem:
2P+E, 16A, 250V, 4M, s pokrovom, IP44, dvojna</t>
  </si>
  <si>
    <t>Dobava in montaža vtičnice modulne izvedbe za nadometno vgradnjo, komplet z montažno dozo in okrasnim okvirjem:
2P+E, 16A, 250V, 4M, s pokrovom, IP44, dvojna</t>
  </si>
  <si>
    <t>Dobava in montaža vtičnice modulne izvedbe za nadometno vgradnjo, komplet z montažno dozo in okrasnim okvirjem:
2P+E, 16A, 250V, 2M, rdeče barve (DEA/UPS napajanje)</t>
  </si>
  <si>
    <t>Dobava in montaža vtičnice modulne izvedbe za nadometno vgradnjo, komplet z montažno dozo in okrasnim okvirjem:
2P+E, 16A, 250V, 4M, dvojna, rdeče barve (DEA/UPS napajanje)</t>
  </si>
  <si>
    <t>Dobava in montaža vtičnice modulne izvedbe za nadometno vgradnjo, komplet z montažno dozo in okrasnim okvirjem:
3P+E+N, 16A, 400V s pokrovom, IP44, PCE</t>
  </si>
  <si>
    <t>Dobava in montaža vtičnice modulne izvedbe za vgradnjo v parapetni kanal:
2P+E, 16A, 250V, 4M, dvojna</t>
  </si>
  <si>
    <t>Dobava in montaža vtičnice modulne izvedbe za vgradnjo v parapetni kanal:
2P+E, 16A, 250V, 4M, rdeče barve (DEA/UPS napajanje), dvojna</t>
  </si>
  <si>
    <t>Mala moč</t>
  </si>
  <si>
    <t>Izvedba fiksnega izvoda, komplet z montažno dozo in priklopom za naslednje el. porabnike:
1-fazni priključek - do 0,1 kW</t>
  </si>
  <si>
    <t>Izvedba fiksnega izvoda, komplet z montažno dozo in priklopom za naslednje el. porabnike:
1-fazni priključek - 0,1 kW do 1,0 kW</t>
  </si>
  <si>
    <t>Izvedba fiksnega izvoda, komplet z montažno dozo in priklopom za naslednje el. porabnike:
1-fazni priključek - nad 1,0 kW</t>
  </si>
  <si>
    <t>Izvedba fiksnega izvoda, komplet z montažno dozo in priklopom za naslednje el. porabnike:
3-fazni priključek - do 5 kW</t>
  </si>
  <si>
    <t>Izvedba fiksnega izvoda, komplet z montažno dozo in priklopom za naslednje el. porabnike:
3-fazni priključek - 5 kW do 10 kW</t>
  </si>
  <si>
    <t>Izvedba fiksnega izvoda, komplet z montažno dozo in priklopom za naslednje el. porabnike:
3-fazni priključek - nad 10 kW</t>
  </si>
  <si>
    <t>Dobava in montaža el. grelnih kablov za 10W/m, kot npr. EGRO GD10 ali enakovreden, za gretje naslednjih cevi pod mizo nadhoda:
 - DN 20 vodovod</t>
  </si>
  <si>
    <t>Dobava in montaža el. grelnih kablov za 10W/m, kot npr. EGRO GD10 ali enakovreden, za gretje naslednjih cevi pod mizo nadhoda:
 - DN 25 vodovod</t>
  </si>
  <si>
    <t>Dobava in montaža el. grelnih kablov za 10W/m, kot npr. EGRO GD10 ali enakovreden, za gretje naslednjih cevi pod mizo nadhoda:
 - DN 32 vodovod</t>
  </si>
  <si>
    <t>Dobava in montaža el. grelnih kablov za 10W/m, kot npr. EGRO GD10 ali enakovreden, za gretje naslednjih cevi pod mizo nadhoda:
 - DN 40 vodovod</t>
  </si>
  <si>
    <t>Dobava in montaža el. grelnih kablov za 10W/m, kot npr. EGRO GD10 ali enakovreden, za gretje naslednjih cevi pod mizo nadhoda:
 - DN 50 fekalna kanalizacija</t>
  </si>
  <si>
    <t>Dobava in montaža el. grelnih kablov za 10W/m, kot npr. EGRO GD10 ali enakovreden, za gretje naslednjih cevi pod mizo nadhoda:
 - DN 75 fekalna kanalizacija</t>
  </si>
  <si>
    <t>Dobava in montaža el. grelnih kablov za 10W/m, kot npr. EGRO GD10 ali enakovreden, za gretje naslednjih cevi pod mizo nadhoda:
 - DN 90 fekalna kanalizacija</t>
  </si>
  <si>
    <t>Dobava in montaža el. grelnih kablov za 10W/m, kot npr. EGRO GD10 ali enakovreden, za gretje naslednjih cevi pod mizo nadhoda:
 - DN 125 fekalna kanalizacija</t>
  </si>
  <si>
    <t>Dobava in montaža el. grelnih kablov za 10W/m, kot npr. EGRO GD10 ali enakovreden, za gretje naslednjih cevi pod mizo nadhoda:
 - DN 160 fekalna kanalizacija</t>
  </si>
  <si>
    <t>Dobava in montaža priključni vodotesni raychem spoj</t>
  </si>
  <si>
    <t>Dobava in montaža talno kombinirano tipalo vlage in temperature.</t>
  </si>
  <si>
    <t>Dobava in montaža talno tipalo snega in ledu.</t>
  </si>
  <si>
    <t>Dobava in montaža tipalo temperature za stensko montažo.</t>
  </si>
  <si>
    <t>Dobava in montaža nadometne doze IP55 (100x100x50 mm), za zunanjo montažo.</t>
  </si>
  <si>
    <t>Dobava in montaža sušilec za montažo v javnih sanitarijah nadhoda (prostora A.2.3.a in A.2.3.b), barva inox, obdelava brušena, 1kW električne moči, kot npr. EXOS220W, proizvajalec FRANKE ali enakovredno;</t>
  </si>
  <si>
    <t>Stikala in tipkala</t>
  </si>
  <si>
    <t>Dobava in montaža inštalacijskih stikal in tipkal modulne izvedbe za podometno montažo, komplet z ustrezno montažno dozo in okrasnim okvirjem. Predvidene so naslednje kombinacije:
enopolno stikalo, 16A, 250VAC, 1M</t>
  </si>
  <si>
    <t>Dobava in montaža inštalacijskih stikal in tipkal modulne izvedbe za podometno montažo, komplet z ustrezno montažno dozo in okrasnim okvirjem. Predvidene so naslednje kombinacije:
izmenično stikalo, 16A, 250VAC, 1M</t>
  </si>
  <si>
    <t>Dobava in montaža inštalacijskih stikal in tipkal modulne izvedbe za podometno montažo, komplet z ustrezno montažno dozo in okrasnim okvirjem. Predvidene so naslednje kombinacije:
križno stikalo, 16A, 250VAC, 1M</t>
  </si>
  <si>
    <t>Dobava in montaža inštalacijskih stikal in tipkal modulne izvedbe za podometno montažo v vlažnih prostorih, komplet z ustrezno montažno dozo in okrasnim okvirjem. Predvidene so naslednje kombinacije:
enopolno stikalo, 16A, 250VAC, 1M</t>
  </si>
  <si>
    <t>Dobava in montaža inštalacijskih stikal in tipkal modulne izvedbe za podometno montažo v vlažnih prostorih, komplet z ustrezno montažno dozo in okrasnim okvirjem. Predvidene so naslednje kombinacije:
enopolno tipkalo, 16A, 250VAC, 1M</t>
  </si>
  <si>
    <t>Dobava in montaža inštalacijskih stikal modulne izvedbe, komplet z montažnim ohišjem za nadometno vgradnjo. Predvidene so naslednje kombinacije:
enopolno stikalo, 16A, 250VAC, 1M</t>
  </si>
  <si>
    <t>Izvedba meritev NN el. inštalacij.</t>
  </si>
  <si>
    <t>Ozemljitve in strelovod</t>
  </si>
  <si>
    <t>Dobava in polaganje Cu vodnika H07Z-K za ozemljitev stikalnih blokov, kabelskih polic, prezračevalnih kanalov, tehnološke opreme, kovinskih konstrukcij:
- kabel H07Z-K 50 mm2</t>
  </si>
  <si>
    <t>Dobava in polaganje Cu vodnika H07Z-K za ozemljitev stikalnih blokov, kabelskih polic, prezračevalnih kanalov, tehnološke opreme, kovinskih konstrukcij:
- kabel H07Z-K 35 mm2</t>
  </si>
  <si>
    <t>Dobava in polaganje Cu vodnika H07Z-K za ozemljitev stikalnih blokov, kabelskih polic, prezračevalnih kanalov, tehnološke opreme, kovinskih konstrukcij:
- kabel H07Z-K 25 mm2</t>
  </si>
  <si>
    <t>Dobava in polaganje Cu vodnika H07Z-K za ozemljitev stikalnih blokov, kabelskih polic, prezračevalnih kanalov, tehnološke opreme, kovinskih konstrukcij:
- kabel H07Z-K 16 mm2</t>
  </si>
  <si>
    <t>Dobava in polaganje Cu vodnika H07Z-K za ozemljitev stikalnih blokov, kabelskih polic, prezračevalnih kanalov, tehnološke opreme, kovinskih konstrukcij:
- kabel H07Z-K 10 mm2</t>
  </si>
  <si>
    <t>Dobava in polaganje Cu vodnika H07Z-K za ozemljitev stikalnih blokov, kabelskih polic, prezračevalnih kanalov, tehnološke opreme, kovinskih konstrukcij:
- kabel H07Z-K 6 mm2</t>
  </si>
  <si>
    <t>Dobava in polaganje ozemljila s ploščatim vodnikom FeZn 25x4 mm v beton etažnih plošč, vertikalno na etažnih prehodih v stebre/stene in v temelje, vključno z varjenjem na armaturo.</t>
  </si>
  <si>
    <t>Dobava in polaganje ozemljila s ploščatim vodnikom Rf 30x3,5 mm v beton etažnih plošč, vertikalno na etažnih prehodih v stebre/stene in v temelje, vključno z varjenjem na armaturo.</t>
  </si>
  <si>
    <t>Izvedba ozemljitvenih izvodov v tehničnih prostorih (ozemljitev kovinske opreme).</t>
  </si>
  <si>
    <t>Povezava kovinskih mas (kabelske police, hidranti, prezračevalni kanali, ograje, oprema …) z vodnikom za izenačevanje potencialov, komplet z ustreznimi objemkami in pritrdilnim materialom.</t>
  </si>
  <si>
    <t>Dobava in montaža IP zbiralke s Cu zbiralko za izenačitev potencialov, za montažo na kabelske police.</t>
  </si>
  <si>
    <t>Dobava in montaža IP zbiralke s Cu zbiralko za izenačitev potencialov, za podometno montažo (sanitarije, kuhinje, garderobe).</t>
  </si>
  <si>
    <t>Dobava in montaža IP zbiralke s Cu zbiralko za izenačitev potencialov, za nadometno montažo (tehnični prostori).</t>
  </si>
  <si>
    <t>Izvedba ozemljitev tirnic dvigala.</t>
  </si>
  <si>
    <t>Izvedba ozemljitev eskalatorjev.</t>
  </si>
  <si>
    <t>Izvedba ozemljitev travelatorja.</t>
  </si>
  <si>
    <t>Izvedba ozemljitev in izenačevanja potencialov (povezava od IP zbiralk na ozemljitveno mrežo).</t>
  </si>
  <si>
    <t>Dobava in montaža Rf palčne sonde iz nerjavne pločevine, dimenzije Ø20 mm, dolžine 3000mm, z možnostjo podaljševanja, komplet s Rf konico in sponkami, kot npr. 2x POS K ozemljitvena sonda L=1500 mm, proizvajalec Hermi ali enakovredno.</t>
  </si>
  <si>
    <t>Dobava in montaža ozemljitveni peronski jašek kot armiranobetonski jašek, svetlih mer 362x312 mm, globine 300 mm, komplet z LTŽ pokrovom (IMP-500A) z napisom elektrika.</t>
  </si>
  <si>
    <t>Dobava in montaža križni spoj za ploščati valjanec (A, B, C).</t>
  </si>
  <si>
    <t>Dobava in montaža križni spoj za okrogli vodnik (D).</t>
  </si>
  <si>
    <t>Strelovod</t>
  </si>
  <si>
    <t>Dobava in montaža opreme za strelovod na strehi, odvodi po stebrih komplet z izvedbo:
- polaganje žice Al legura ø8 mm</t>
  </si>
  <si>
    <t>Dobava in montaža opreme za strelovod na strehi, odvodi po stebrih komplet z izvedbo:
- povezave strelovoda na varnostni sistem vpenjanja na strehi</t>
  </si>
  <si>
    <t>Dobava in montaža opreme za strelovod na strehi, odvodi po stebrih komplet z izvedbo:
- zidni nosilci za lovilno mrežo - podporna mesta (izvedba iz nerjavečega jekla)</t>
  </si>
  <si>
    <t>Dobava in montaža lovilne palice LOP1,0 (Al) višine h=1,0m, vključno z pritrdilnim materialom za montažo na kovinsko konstrukcijo.
Proizvajalec HERMI</t>
  </si>
  <si>
    <t>Izvedba povezav odvodov preko merilnega spoja na temeljno ozemljilo.</t>
  </si>
  <si>
    <t>Dobava in montaža merilnih spojev (v merilnem jašku).</t>
  </si>
  <si>
    <t>Dobava in montaža nadometnih merilnih spojev (obstoječi objekt Trg OF).</t>
  </si>
  <si>
    <t>Dobava in montaža merilnega jaška z (LtŽ) povoznim pokrovom, dimenzija dxšxv (325x225mmx150mm), nosilnost 5t, izdelava iz umetnih materialov obstojnih na atmosferi (PE), komplet z veznim in drobnim materialom.</t>
  </si>
  <si>
    <t>Dobava in montaža zaščitna cev PNT trda fi 16 mm, komplet s pritrdilnim materialom, skobe za montažo na steno.</t>
  </si>
  <si>
    <t>Dobava in montaža vertikalne zaščite za odvode na fasadi/zidu/stebru v dolžini 1,6 m.</t>
  </si>
  <si>
    <t>Dobava in montaža PE samogasne inštalacijske zaščitne cevi not. premera ∅ 16 mm, za podometno montažo.</t>
  </si>
  <si>
    <t>Povezava predvidene strelovodne zaščite na strelovod na obstoječem objektu.</t>
  </si>
  <si>
    <t>Izvedba meritev upornosti ozemljitve in strelovodnega sistema ter izdaja ustreznega potrdila.</t>
  </si>
  <si>
    <t>Telekomunikacije</t>
  </si>
  <si>
    <t>Komunikacijska vozlišča - KV omare</t>
  </si>
  <si>
    <t>dodaten opis 
Tehnično poročilo EI
poglavje 2.10.4.</t>
  </si>
  <si>
    <t>Dobava in montaža prosto stoječe 19" komunikacijske omare OM_I/1 v prostoru TK2S,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- 3 kos optični delilnik/panel, 72 vlaken, LC, za montažo v 19"" rack omaro, komplet z ustreznimi zaključnimi vtičnicami, 2U;
- 6 kos priključni 19" horizontalni panel 48x RJ45, komplet z nosilnim elementi, RJ45 priključnimi moduli, protiprašnimi pokrovčki, pritrdilcem kablov in ozemljitvenim kompletom, 1U;
- 4 kos mrežno stikalo s 48x 10/100/1000 Mbps PoE+ porti, 4x10 GE SFP+ fiksni uplink porti, komplet s kitom za vgradnjo v strežniško omaro, komplet z Network Advantage licenco zaradi zahteve po naprednih IP servisih (MPLS, VRF), kot npr. CISCO C9300L-48P-4X-A ali enakovredno;
- 2 kos mrežno stikalo s 48x 10/100/1000 Mbps PoE+ porti, modularni uplink porti, komplet s kitom za vgradnjo v strežniško omaro, komplet z Network Advantage licenco zaradi zahteve po naprednih IP servisih (MPLS, VRF), kot npr. CISCO C9300-48P-A ali enakovredno;
- 2 kos uplink modul za mrežno stikalo, 8x10G SFP+ porti, kot npr. CISCO C9300-NM-8X ali enakovredno;
- 1 kos 19'' letev s 6 vtičnicami z ozemljitvenim kontaktom, 16A/250VAC, s stikalom in prenapetostno zaščito, 1U;
- 1 kos ventilator, 19", 1HE, četverni, digitalni termostat;
- 13 kos urejevalnik kablov, horizontalni;
- 2 kos urejevalnik kablov, vertikalni;
- 100 kos UTP povezovalni kabli s konektorji, dolžine 1,5 m, kategorije Cat. 6a;
- 10 kos optični kabel, dvojni, dolžine 1,5 m, single mode;
OPOMBA: pred nabavo predvideno opremo obvezno preveriti in uskladiti z zahtevami IT službe investitorja.</t>
  </si>
  <si>
    <t>Dobava in montaža prosto stoječe 19" komunikacijske omare OM_I/2 v prostoru TK2S,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- 4 kos priključni 19" horizontalni panel 48x RJ45, komplet z nosilnim elementi, RJ45 priključnimi moduli, protiprašnimi pokrovčki, pritrdilcem kablov in ozemljitvenim kompletom, 1U;
- 2 kos usmerjevalnik s 28x 1G/10G SFP+ porti, 4x 100G QSFP28 porti, komplet s kitom za vgradnjo v strežniško omaro, komplet z ustreznimi licencami za 10G porte in licencami za napredne IP servise (MPLS, VRF), kot npr. CISCO NCS540-28Z4C-SYS-D ali enakovredno;
- 3  kos mrežno stikalo s 24x 10/100/1000 Mbps PoE+ porti, 4x10 GE SFP+ fiksni uplink porti, komplet s kitom za vgradnjo v strežniško omaro, komplet z Network Advantage licenco zaradi zahteve po naprednih IP servisih (MPLS, VRF), kot npr. CISCO C9300L-24P-4X-A ali enakovredno
- 1 kos 19'' letev s 6 vtičnicami z ozemljitvenim kontaktom, 16A/250VAC, s stikalom in prenapetostno zaščito, 1U;
- 1 kos ventilator, 19", 1HE, četverni, digitalni termostat;
- 9 kos urejevalnik kablov, horizontalni;
- 2 kos urejevalnik kablov, vertikalni;
- 100 kos UTP povezovalni kabli s konektorji, dolžine 1,5 m, kategorije Cat. 6a;
- 10 kos optični kabel, dvojni, dolžine 1,5 m, single mode;
OPOMBA: pred nabavo predvideno opremo obvezno preveriti in uskladiti z zahtevami IT službe investitorja.</t>
  </si>
  <si>
    <r>
      <t xml:space="preserve">Dobava in montaža prosto stoječe 19" komunikacijske omare </t>
    </r>
    <r>
      <rPr>
        <b/>
        <sz val="9"/>
        <color theme="1"/>
        <rFont val="Calibri"/>
        <family val="2"/>
        <charset val="238"/>
        <scheme val="minor"/>
      </rPr>
      <t>OM_I/1</t>
    </r>
    <r>
      <rPr>
        <sz val="9"/>
        <color theme="1"/>
        <rFont val="Calibri"/>
        <family val="2"/>
        <charset val="238"/>
        <scheme val="minor"/>
      </rPr>
      <t xml:space="preserve"> v prostoru </t>
    </r>
    <r>
      <rPr>
        <b/>
        <sz val="9"/>
        <color theme="1"/>
        <rFont val="Calibri"/>
        <family val="2"/>
        <charset val="238"/>
        <scheme val="minor"/>
      </rPr>
      <t>TK2J</t>
    </r>
    <r>
      <rPr>
        <sz val="9"/>
        <color theme="1"/>
        <rFont val="Calibri"/>
        <family val="2"/>
        <charset val="238"/>
        <scheme val="minor"/>
      </rPr>
      <t>,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- 3 kos optični delilnik/panel, 72 vlaken, LC, za montažo v 19"" rack omaro, komplet z ustreznimi zaključnimi vtičnicami, 2U;
- 4 kos priključni 19" horizontalni panel 48x RJ45, komplet z nosilnim elementi, RJ45 priključnimi moduli, protiprašnimi pokrovčki, pritrdilcem kablov in ozemljitvenim kompletom, 1U;
- 2 kos mrežno stikalo s 48x 10/100/1000 Mbps PoE+ porti, 4x10 GE SFP+ fiksni uplink porti, komplet s kitom za vgradnjo v strežniško omaro, komplet z Network Advantage licenco zaradi zahteve po naprednih IP servisih (MPLS, VRF), kot npr. CISCO C9300L-48P-4X-A ali enakovredno;
- 2 kos mrežno stikalo s 48x 10/100/1000 Mbps PoE+ porti, modularni uplink porti, komplet s kitom za vgradnjo v strežniško omaro, komplet z Network Advantage licenco zaradi zahteve po naprednih IP servisih (MPLS, VRF), kot npr. CISCO C9300-48P-A ali enakovredno;
- 2 kos uplink modul za mrežno stikalo, 8x10G SFP+ porti, kot npr. CISCO C9300-NM-8X ali enakovredno;
- 1 kos 19'' letev s 6 vtičnicami z ozemljitvenim kontaktom, 16A/250VAC, s stikalom in prenapetostno zaščito, 1U;
- 1 kos ventilator, 19", 1HE, četverni, digitalni termostat;
- 10 kos urejevalnik kablov, horizontalni;
- 2 kos urejevalnik kablov, vertikalni;
- 150 kos UTP povezovalni kabli s konektorji, dolžine 1,5 m, kategorije Cat. 6a;
- 10 kos optični kabel, dvojni, dolžine 1,5 m, single mode;
OPOMBA: pred nabavo predvideno opremo obvezno preveriti in uskladiti z zahtevami IT službe investitorja.</t>
    </r>
  </si>
  <si>
    <r>
      <t xml:space="preserve">Dobava in montaža prosto stoječe 19" komunikacijske omare </t>
    </r>
    <r>
      <rPr>
        <b/>
        <sz val="9"/>
        <color theme="1"/>
        <rFont val="Calibri"/>
        <family val="2"/>
        <charset val="238"/>
        <scheme val="minor"/>
      </rPr>
      <t>OM_I/2</t>
    </r>
    <r>
      <rPr>
        <sz val="9"/>
        <color theme="1"/>
        <rFont val="Calibri"/>
        <family val="2"/>
        <charset val="238"/>
        <scheme val="minor"/>
      </rPr>
      <t xml:space="preserve"> v prostoru </t>
    </r>
    <r>
      <rPr>
        <b/>
        <sz val="9"/>
        <color theme="1"/>
        <rFont val="Calibri"/>
        <family val="2"/>
        <charset val="238"/>
        <scheme val="minor"/>
      </rPr>
      <t>TK2J</t>
    </r>
    <r>
      <rPr>
        <sz val="9"/>
        <color theme="1"/>
        <rFont val="Calibri"/>
        <family val="2"/>
        <charset val="238"/>
        <scheme val="minor"/>
      </rPr>
      <t>,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- 3 kos priključni 19" horizontalni panel 48x RJ45, komplet z nosilnimi elementi, RJ45 priključnimi moduli, protiprašnimi pokrovčki, pritrdilcem kablov in ozemljitvenim kompletom, 1U;
- 2 kos usmerjevalnik z 28x 1G/10G SFP+ porti, 4x 100G QSFP28 porti, komplet s kitom za vgradnjo v strežniško omaro, komplet z ustreznimi licencami za 10G porte in licencami za napredne IP servise (MPLS, VRF), kot npr. CISCO NCS540-28Z4C-SYS-D ali enakovredno;
- 3  kos mrežno stikalo s 24x 10/100/1000 Mbps PoE+ porti, 4x10 GE SFP+ fiksni uplink porti, komplet s kitom za vgradnjo v strežniško omaro, komplet z Network Advantage licenco zaradi zahteve po naprednih IP servisih (MPLS, VRF), kot npr. CISCO C9300L-24P-4X-A ali enakovredno
- 1 kos 19'' letev s 6 vtičnicami z ozemljitvenim kontaktom, 16A/250VAC, s stikalom in prenapetostno zaščito, 1U;
- 1 kos ventilator, 19", 1HE, četverni, digitalni termostat;
- 9 kos urejevalnik kablov, horizontalni;
- 2 kos urejevalnik kablov, vertikalni;
- 100 kos UTP povezovalni kabli s konektorji, dolžine 1,5 m, kategorije Cat. 6a;
- 10 kos optični kabel, dvojni, dolžine 1,5 m, single mode;
OPOMBA: pred nabavo predvideno opremo obvezno preveriti in uskladiti z zahtevami IT službe investitorja.</t>
    </r>
  </si>
  <si>
    <r>
      <t xml:space="preserve">Dobava in montaža prosto stoječe 19" komunikacijske omare </t>
    </r>
    <r>
      <rPr>
        <b/>
        <sz val="9"/>
        <color theme="1"/>
        <rFont val="Calibri"/>
        <family val="2"/>
        <charset val="238"/>
        <scheme val="minor"/>
      </rPr>
      <t>TK-3</t>
    </r>
    <r>
      <rPr>
        <sz val="9"/>
        <color theme="1"/>
        <rFont val="Calibri"/>
        <family val="2"/>
        <charset val="238"/>
        <scheme val="minor"/>
      </rPr>
      <t>, višine 47HE dimenzij 600x2195x600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2195x600x600 mm (VxŠxG), IP30 ali enakovredno
V omari se predvidi naslednja komunikacijska oprema:
- 3 kos optični delilnik/panel, 24 vlaken, LC, za montažo v 19"" rack omaro, komplet z ustreznimi zaključnimi vtičnicami, 1U;
*optika med objekti"
- 3 kos optični delilnik/panel, 24 vlaken, LC, za montažo v 19"" rack omaro, komplet z ustreznimi zaključnimi vtičnicami, 1U;
*optika znotraj objekta"
- 4 kos priključni 19" horizontalni panel 24x RJ45, komplet z nosilnim elementi, RJ45 priključnimi moduli, protiprašnimi pokrovčki, pritrdilcem kablov in ozemljitvenim kompletom, 1U;
- 4  kos distribucijsko nosilno stikalo s 24 1 GB/s UTP vmesniki in 2x10 GB/s vmesnikoma za združevanje nosilnih povezav, komplet s kitom za vgradnjo v strežniško omaro;
- 1 kos 19'' letev z 9 vtičnicami z ozemljitvenim kontaktom, 16A/250VAC, s stikalom in prenapetostno zaščito, 1U;
- 8 kos urejevalnik kablov, horizontalni;
- 1 kos urejevalnik kablov, vertikalni;
- 100 kos UTP povezovalni kabli s konektorji, dolžine 1,5 m, kategorije Cat. 6a;
- 5 kos optični kabel, dvojni, dolžine 1,5 m, single mode;
OPOMBA: pred nabavo predvideno opremo obvezno preveriti in uskladiti z zahtevami IT službe investitorja.</t>
    </r>
  </si>
  <si>
    <r>
      <t xml:space="preserve">Dobava in montaža prosto stoječe 19" komunikacijske omare </t>
    </r>
    <r>
      <rPr>
        <b/>
        <sz val="9"/>
        <color theme="1"/>
        <rFont val="Calibri"/>
        <family val="2"/>
        <charset val="238"/>
        <scheme val="minor"/>
      </rPr>
      <t>TK-4</t>
    </r>
    <r>
      <rPr>
        <sz val="9"/>
        <color theme="1"/>
        <rFont val="Calibri"/>
        <family val="2"/>
        <charset val="238"/>
        <scheme val="minor"/>
      </rPr>
      <t>, višine 47HE dimenzij 600x2195x600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2195x600x600 mm (VxŠxG), IP30 ali enakovredno
V omari se predvidi naslednja komunikacijska oprema:
- 3 kos optični delilnik/panel, 24 vlaken, LC, za montažo v 19"" rack omaro, komplet z ustreznimi zaključnimi vtičnicami, 1U;
*optika med objekti"
- 3 kos optični delilnik/panel, 24 vlaken, LC, za montažo v 19"" rack omaro, komplet z ustreznimi zaključnimi vtičnicami, 1U;
*optika znotraj objekta"
- 4 kos priključni 19" horizontalni panel 24x RJ45, komplet z nosilnim elementi, RJ45 priključnimi moduli, protiprašnimi pokrovčki, pritrdilcem kablov in ozemljitvenim kompletom, 1U;
- 4 kos distribucijsko nosilno stikalo s 24 1 GB/s UTP vmesniki in 2x10 GB/s vmesnikoma za združevanje nosilnih povezav, komplet s kitom za vgradnjo v strežniško omaro;
- 1 kos 19'' letev z 9 vtičnicami z ozemljitvenim kontaktom, 16A/250VAC, s stikalom in prenapetostno zaščito, 1U;
- 8 kos urejevalnik kablov, horizontalni;
- 1 kos urejevalnik kablov, vertikalni;
- 100 kos UTP povezovalni kabli s konektorji, dolžine 1,5 m, kategorije Cat. 6a;
- 5 kos optični kabel, dvojni, dolžine 1,5 m, single mode;
OPOMBA: pred nabavo predvideno opremo obvezno preveriti in uskladiti z zahtevami IT službe investitorja.</t>
    </r>
  </si>
  <si>
    <r>
      <t xml:space="preserve">Dobava in montaža napajalnega sistema -48VDC za vgradnjo v 19" omaro, kot npr. ISKRATEL MPS1000.80 ali enakovredno:
- 8 kos modularni usmernik, 800W, 3x230V 50Hz/48VDC, 3 fazni, s temperaturno regulacijo polnjenja, faktor napetosti &gt;0,97, izkoristek &gt;0,90 z distribucijo DC 48V;
- 8 kos baterije 62Ah/12V primerne za vgradnjo v zaprte tehnične prostore in podaljšano življenjsko dobo 10 let;
- 1 kos 19" poddistribucijski okvir DC 48V 12x CB z nadzorom;
- 1 kos modularni razsmernik 1500VA, 48VDC/230VAC 50Hz, izkoristek &gt;=0,90, s statičnim stikalom in ročnim obvodom;
- kmrilna in nadzorna enota z daljinsko kontrolo in upravljanjem preko pdoatkovnega omrežja, skladno s  tehničnimi zahtevami;
- izdelava vseh potrebnih povezav;
- testiranje in vključevanje v promet;
- vključitev napajalnega sistema v obstoječ nadzorni sistem v Ljubljani (zahtevana je kompatibilnost z obstoječim sistemom)
- vgradnja dveh enot (oznaka v načrtu </t>
    </r>
    <r>
      <rPr>
        <b/>
        <sz val="9"/>
        <color theme="1"/>
        <rFont val="Calibri"/>
        <family val="2"/>
        <charset val="238"/>
        <scheme val="minor"/>
      </rPr>
      <t>UPS1-2S</t>
    </r>
    <r>
      <rPr>
        <sz val="9"/>
        <color theme="1"/>
        <rFont val="Calibri"/>
        <family val="2"/>
        <charset val="238"/>
        <scheme val="minor"/>
      </rPr>
      <t xml:space="preserve"> in </t>
    </r>
    <r>
      <rPr>
        <b/>
        <sz val="9"/>
        <color theme="1"/>
        <rFont val="Calibri"/>
        <family val="2"/>
        <charset val="238"/>
        <scheme val="minor"/>
      </rPr>
      <t>UPS2-2S</t>
    </r>
    <r>
      <rPr>
        <sz val="9"/>
        <color theme="1"/>
        <rFont val="Calibri"/>
        <family val="2"/>
        <charset val="238"/>
        <scheme val="minor"/>
      </rPr>
      <t>) v OM_I/4 v TK2S.</t>
    </r>
  </si>
  <si>
    <r>
      <t xml:space="preserve">Dobava in montaža napajalnega sistema -48VDC za vgradnjo v 19" omaro, kot npr. ISKRATEL MPS1000.80 ali enakovredno:
- 8 kos modularni usmernik, 800W, 3x230V 50Hz/48VDC, 3 fazni, s temperaturno regulacijo polnjenja, faktor napetosti &gt;0,97, izkoristek &gt;0,90 z distribucijo DC 48V;
- 4 kos baterije 92Ah/12V primerne za vgradnjo v zaprte tehnične prostore in podaljšano življenjsko dobo 10 let;
- 1 kos 19" poddistribucijski okvir DC 48V 12x CB z nadzorom;
- 1 kos modularni razsmernik 1500VA, 48VDC/230VAC 50Hz, izkoristek &gt;=0,90, s statičnim stikalom in ročnim obvodom;
- kmrilna in nadzorna enota z daljinsko kontrolo in upravljanjem preko pdoatkovnega omrežja, skladno s  tehničnimi zahtevami;
- izdelava vseh potrebnih povezav;
- testiranje in vključevanje v promet;
- vključitev napajalnega sistema v obstoječ nadzorni sistem v Ljubljani (zahtevana je kompatibilnost z obstoječim sistemom)
- vgradnja ene enote (oznaka v načrtu </t>
    </r>
    <r>
      <rPr>
        <b/>
        <sz val="9"/>
        <color theme="1"/>
        <rFont val="Calibri"/>
        <family val="2"/>
        <charset val="238"/>
        <scheme val="minor"/>
      </rPr>
      <t>UPS1-2J</t>
    </r>
    <r>
      <rPr>
        <sz val="9"/>
        <color theme="1"/>
        <rFont val="Calibri"/>
        <family val="2"/>
        <charset val="238"/>
        <scheme val="minor"/>
      </rPr>
      <t xml:space="preserve">) v OM_I/1 v TK2J, ene enote (oznaka v načrtu </t>
    </r>
    <r>
      <rPr>
        <b/>
        <sz val="9"/>
        <color theme="1"/>
        <rFont val="Calibri"/>
        <family val="2"/>
        <charset val="238"/>
        <scheme val="minor"/>
      </rPr>
      <t>UPS2-2J</t>
    </r>
    <r>
      <rPr>
        <sz val="9"/>
        <color theme="1"/>
        <rFont val="Calibri"/>
        <family val="2"/>
        <charset val="238"/>
        <scheme val="minor"/>
      </rPr>
      <t>) v OM_I/2 v TK2J.</t>
    </r>
  </si>
  <si>
    <t>Dobava in montaža razširitev za dodatne 10G priključke na obstoječih stikal CISCO C6880 v TKp CP Vilharjeva 18;</t>
  </si>
  <si>
    <t>Dobava in montaža prosto stoječe 19" komunikacijske omare OM_I/3 v prostoru TK2S,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- 2  kos mrežno stikalo s 24x 10/100/1000 Mbps PoE+ porti, 4x10 GE SFP+ fiksni uplink porti, komplet s kitom za vgradnjo v strežniško omaro, komplet z Network Advantage licenco zaradi zahteve po naprednih IP servisih (MPLS, VRF), kot npr. CISCO C9300L-24P-4X-A ali enakovredno
- 1 kos 19'' letev s 6 vtičnicami z ozemljitvenim kontaktom, 16A/250VAC, s stikalom in prenapetostno zaščito, 1U;
- 1 kos ventilator, 19", 1HE, četverni, digitalni termostat;
- 2 kos urejevalnik kablov, horizontalni;
- 2 kos urejevalnik kablov, vertikalni;
- 100 kos UTP povezovalni kabli s konektorji, dolžine 1,5 m, kategorije Cat. 6a;
- 10 kos optični kabel, dvojni, dolžine 1,5 m, single mode;
OPOMBA: pred nabavo predvideno opremo obvezno preveriti in uskladiti z zahtevami IT službe investitorja.</t>
  </si>
  <si>
    <t>Dobava in montaža prosto stoječe 19" komunikacijske omare OM_I/4 v prostoru TK2S,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Omara je namenjena montaži dveh MPS1000.80 napajalnih sistemov z oznako UPS1-2S in UPS2-2S.
OPOMBA: pred nabavo predvideno opremo obvezno preveriti in uskladiti z zahtevami IT službe investitorja.</t>
  </si>
  <si>
    <t>SWITCH_LJ_CP_01
Dobava in montaža modularnega jedrnega usmerjevalnika s procesorskim modulom, redundantnim 48VDC napajanjem in hlajenjem, 4HE in s podporo za visoko gostoto 1G/10G/40G/100G Ethernet vmesnikov</t>
  </si>
  <si>
    <t>* Podpirati mora MPLS l2/L3 VPN, fast reroute in segment routing funkcionalnosti. Advantage licence. Proste reže zaprte.
* 1kos šasija 4HE, kot npr. Cisco N560-4-SYS-E z 2x FAN in 2x 48VDC (1200W) napajalnikom in vsem montažnim priborom
* 2kos procesorska enota kot npr. Cisco N560-4-RSP4E z ustreznimi licencami, min.5 let
* 2kos modul z vmesniki 10G ethernet, kot npr. Cisco A900-IMA-8Z z ustreznimi licencami, min.5 let
* 16kos 10Gbps SFP+ modul, SMF, DDM, 10km, kompatibilen z zgornjo opremo
* 1kpl storitev vgradnje, priklopa (napajanje, vse bakrene in optične ethernet povezave), zagona, integracije in testiranja, spuščanje v obratovanje in konfiguracijske prilagoditve v okviru faznosti projekta
* 1kpl priključni kabli (optični twin-patch, visokokvalitetni), LC-LC, do 15m</t>
  </si>
  <si>
    <t>SWITCH_LJ_CP_02
Dobava in montaža modularnega jedrnega usmerjevalnika s procesorskim modulom, redundantnim 48VDC napajanjem in hlajenjem, 4HE in s podporo za visoko gostoto 1G/10G/40G/100G Ethernet vmesnikov</t>
  </si>
  <si>
    <t>* Podpirati mora MPLS l2/L3 VPN, fast reroute in segment routing funkcionalnosti. Advantage licence. Proste reže zaprte.
* 1kos šasija 4HE, kot npr. Cisco N560-4-SYS-E z 2x FAN in 2x 48VDC (1200W) napajalnikom in vsem montažnim priborom
* 2kos procesorska enota kot npr. Cisco N560-4-RSP4E z ustreznimi licencami, min.5 let
* 2kos modul z vmesniki 10G ethernet, kot npr. Cisco A900-IMA-8Z z ustreznimi licencami, min.5 let
* 16kos 10Gbps SFP modul, SMF, DDM, 10km, kompatibilen z zgornjo opremo
* 1kpl storitev vgradnje, priklopa, zagona, integracije in testiranja, spuščanje v obratovanje in konfiguracijske prilagoditve v okviru faznosti projekta
* 1kpl priključni kabli (optični twin-patch, visokokvalitetni), LC-LC, do 15m</t>
  </si>
  <si>
    <t>Elementi</t>
  </si>
  <si>
    <t>Dobava in montaža mrežne vtičnice RJ45 modulne izvedbe za vgradnjo v parapetni kanal oz. v samostoječo svetilko ali stebriček, komplet z okrasnim okvirjem:
enojna CAT6a UTP, 1M</t>
  </si>
  <si>
    <t>Dobava in montaža mrežne vtičnice RJ45 modulne izvedbe za vgradnjo v parapetni kanal oz. v samostoječo svetilko ali stebriček, komplet z okrasnim okvirjem:
dvojna CAT6a UTP, 1M</t>
  </si>
  <si>
    <t>Dobava in montaža mrežne vtičnice RJ45 modulne izvedbe za vgradnjo v parapetni kanal oz. v samostoječo svetilko ali stebriček, komplet z okrasnim okvirjem:
dvojna CAT7 UTP, 1M</t>
  </si>
  <si>
    <t>Dobava in montaža mrežne vtičnice RJ45 modulne izvedbe za vgradnjo v parapetni kanal oz. v samostoječo svetilko ali stebriček, komplet z okrasnim okvirjem:
trojna CAT6a UTP, 1M</t>
  </si>
  <si>
    <t>Dobava in montaža mrežne vtičnice RJ45 modulne izvedbe za podometno vgradnjo, komplet z montažno dozo in okrasnim okvirjem:
enojna CAT6a UTP, 1M</t>
  </si>
  <si>
    <t>Dobava in montaža mrežne vtičnice RJ45 modulne izvedbe za podometno vgradnjo, komplet z montažno dozo in okrasnim okvirjem:
dvojna CAT6a UTP, 1M</t>
  </si>
  <si>
    <t>Dobava in montaža mrežne vtičnice RJ45 modulne izvedbe za podometno vgradnjo, komplet z montažno dozo in okrasnim okvirjem:
trojna CAT6a UTP, 1M</t>
  </si>
  <si>
    <t>Dobava in montaža mrežne vtičnice RJ45 modulne izvedbe za nadometno vgradnjo, komplet z montažno dozo in okrasnim okvirjem:
dvojna CAT6a UTP, 1M</t>
  </si>
  <si>
    <t>Izvedba telekomunikacijskega zaključka kabla S/FTP Cat. 6a za direktni priklop opreme, komplet s konektorjem.</t>
  </si>
  <si>
    <t>Dobava in montaža WLAN oddajnik/sprejemnik v lastnem ohišju.
Tip proizvajalca opreme uskladiti z IT službami.</t>
  </si>
  <si>
    <t>Dobava in montaža tipskega SOS stebrička SŽ, IP priključek (RJ45) s prenapetostno zaščito;</t>
  </si>
  <si>
    <t>Izdelava temelja s pritrdilno ploščo SOS stebrička;</t>
  </si>
  <si>
    <t>Dobava in polaganje vodnika H07Z-K 16mm2</t>
  </si>
  <si>
    <t>Povezovalni in drobni montažni material, izvedba tesnjenja uvodov in označevanje kablov SOS stebričkov;</t>
  </si>
  <si>
    <t>Drobni, spojni, vezni, pritrdilni material - ocenjeno 3%.</t>
  </si>
  <si>
    <t>Povezave</t>
  </si>
  <si>
    <t>Dobava in polaganje kabelskih vodnikov univerzalnega ožičenja delno na kabelske police in delno v zaščitne cevi, komplet s potrebnimi zaključki kablov:
S/FTP CAT6a LSZH 4x2xAWG23</t>
  </si>
  <si>
    <t>Dobava in polaganje optičnega kabla na relacijah med komunikacijskimi vozlišči, komplet s povezavo na optični delilnik, komplet z zaključkom kabla LC konektor:
kabel optični 72x08 (6x12) 8µm OS2 - 72 vlakna, single mode</t>
  </si>
  <si>
    <t>Izvedba optične povezave med glavnima komunikacijskima vozliščema podhoda - zaključevanje optičnih kablov s konektorji.</t>
  </si>
  <si>
    <t>Vzpostavitev in povezava sistema LAN (Ethernet) v funkcionalno stanje.</t>
  </si>
  <si>
    <t>Izvedba povezave komunikacijske rack omare do  zbiralke za izenačitev potencialov.</t>
  </si>
  <si>
    <t>Izdelava meritev univerzalnega ožičenja cat.6a., cat.7</t>
  </si>
  <si>
    <t>Izdelava dvostranskih meritev optičnih povezav (posamezno vlakno).</t>
  </si>
  <si>
    <t>Izvedba označevanja vseh komunikacijskih kablov, označevanje portov na panelih in na samih vtičnicah</t>
  </si>
  <si>
    <t>Splošna garancija univerzalnega ožičenja in optičnih povezav 5 let.</t>
  </si>
  <si>
    <t>CNS</t>
  </si>
  <si>
    <t>Krmilna in komunikacijska oprema</t>
  </si>
  <si>
    <t>* Glej Tehnično poročilo, poglavje 2.10.5.</t>
  </si>
  <si>
    <t>Dobava in montaža krmilnik s priključnimi sponkami in aplikacijskim modulom (10 UI, 4 DI, 4 AO, 8 DO), spomin 1GB DDR3-RAm, procesor 1GHz ARm Cortex - A8, 4Gb flash storage micro-SD, Dual Ethernet 10/100 mb Port, 2x RS485 Port, 1x RS232 Port, napajanje 24 VAC/DC 0,5 A. Krmilnik mora vključevati:
- integriran Web Server s podporo za HTmL5,
- dostop preko internetnega brskalnika (Chrome, Firefox)
- vizualizacija ekranskih prikazov na nivoju krmilnika,
- možnost oddaljenega dostopa neomejeno število sočasnih uporabnikov z uporabo osebnega računalnika, tablice ali mobilne naprave
- prilagojene ekranske prikaze za mobilne naprave
- energetski management na nivoju krmilnika,
- Dual Ethernet Port omogoča daisy chain vezavo brez dodatnih switch-ov in možnost povezavo v dve ločeni ethernet omrežji.
- alarmiranje preko SmS ali e-maila, zgodovina parametrov, različni nivoji pravic uporabnikov,
- možnost dodatnih razširitvenih I/O modulov,
- urniško delovanje z uporabo tedenskega, letnega koledarja in definiranja praznikov
- različne protokole: BACnet mSTP in IP, modbus RTU in TCP/IP, DALI, KNX IP, LON IP, OPC DA, SNmP, m-BUS, FOX, C-BUS, EnOcean, mQTT…
- arhiviranje podatkov z možnostjo pregledovanja zgodovine
- beleženje sprememb s strani uporabnikov (audit trail)
- licence nadgradenj in posodobitev programske opreme za prvih 18 mesecev.
Kot npr.: Eaglehawk NX, CLNXEHSERIES26ND, Honeywell ali enakovredno</t>
  </si>
  <si>
    <t>Dobava in inštalacija Licenca za Eaglehawk NX, 50 komunikacijskih točk, 100 Panelbus + IO,
kot npr. CLNXEH-BASSPLIC, Honeywell ali enakovredno</t>
  </si>
  <si>
    <t>Dobava in montaža kombinirani modul - 8AI, 8 AO, 12DI in 6DO,
kot npr. CLIOP831A, Honeywell ali enakovredno</t>
  </si>
  <si>
    <t>Dobava in montaža digitalni vhodni modul - 12 vhodov,
kot npr. CLIOP823A, Honeywell ali enakovredno</t>
  </si>
  <si>
    <t>Dobava in montaža podnožje za digitalne vhode,
kot npr. XS823, Honeywell ali enakovredno</t>
  </si>
  <si>
    <t>Dobava in montaža pretvornik 220/24V AC, 6A,
kot npr. CRT6, Honeywell ali enakovredno</t>
  </si>
  <si>
    <t>Dobava in montaža m-Bus koncetrator, do 100 m-Bus naprave,
kot npr. PW100 ali enakovredno</t>
  </si>
  <si>
    <t>Dobava in montaža napajalnik za m-Bus koncentrator, DIN montaža, napajanje 230Vac, izhodna napetost 42Vdc, za napajanje m-Bus koncentratorja.</t>
  </si>
  <si>
    <t>Dobava in montaža prostoprogramabilni sobni krmilnik s sponkami 6x UI / 4x DI / 6x AO / 8x DO, podprtimi komunikacijskimi protokoli (Bacnet mSTP, modbus RTU in SYLK komunikacija), s certifikatom o skladnosti s standardom EN 16484-5, možnostjo razširitve z dodatnimi moduli za vhodno/izhodne signale, povezavo s poljubnim stenskim upravljalnikom (na Bacnet mSTP, modbus RTU ali SYLK protokolu), napajanje 230VAC.
kot npr. CLmERL4N, Honeywell ali enakovredno</t>
  </si>
  <si>
    <t>Dobava in montaža stenski upravljlanik za ventilatorske konvektorje, vgrajen temperaturni senzor, za 2/4 cevni ventilatorski konvektor, On/Off pogoni, 3 hitrosti ventilatorja, gretje/hlajenje, nastavitev temperature, napajanje 230 VAC, modbus RTU komunikacija.
kot npr. WS9B4WB/U, Honeywell ali enakovredno</t>
  </si>
  <si>
    <t>Dobava in montaža tipalo temperature in vlage prostorsko, območje 0..50 °C, 0..100%  r.H. , izhod 0-10V
kot npr. HYGRASGARD RFTF-U NTC20K, Honeywell ali enakovredno</t>
  </si>
  <si>
    <t>Dobava in montaža modbus / Ethernet gateway, 4 x RS232/422/485 Port
kot npr. mGATE mB3480, moxa ali enakovredno</t>
  </si>
  <si>
    <t>Dobava in montaža nastavek za namestitev na DIN letev
kot npr. DK35A, moxa ali enakovredno</t>
  </si>
  <si>
    <t>Dobava in montaža Bacnet Router, BACnet/IP na mS/TP,  24V AC/DC , DinRail mount
kot npr. BASRT-B ali enakovredno</t>
  </si>
  <si>
    <t>Dobava in montaža modbus RTU, modul z relejskimi izhodi, 4xDO s preklopnimi kontakti 4x NO/NC, napajanje 24VAC/DC
kot npr. mR-DOA4, metz ali enakovredno</t>
  </si>
  <si>
    <t>SCADA sistemska programska oprema</t>
  </si>
  <si>
    <t>Dobava in montaža Nadzorni PC računalnik v konfiguraciji:
- Intel Core i5 (3,4 GHz)
- pomnilnik 16GB DDR4 SDRAm 
- trdi disk 1000GB
- Integrirana grafična kartica
- Ethernet mrežna kartica 10/100mbit
- interni DVD-RW 
- ohišje z napajalnikom
- tipkovnica SLO &amp; miška
- monitor 23"Wide (resolucija Full HD 1920 x 1080)
- Windows 10 Professional (64 bit) licenca</t>
  </si>
  <si>
    <t>SCADA sistemska programska oprema s certifikatom o skladnosti s standardom EN 16484-5 vključno z licenco za nadgradenjo in posodobitev programske opreme za prvih 18 mesecev. Sistemska programska oprema mora omogočati/podpirati:
- uporaba standardne tehnologije HTmL5 za dostop do SCADA sistema preko internetnega brskalnika (Chrome, Firefox) brez potrebne namestitve dodatnih vtičnikov
- možnost oddaljenega dostopa neomejeno število sočasnih uporabnikov z uporabo osebnega računalnika, tablice ali mobilne naprave
- prilagojene ekranske prikaze za mobilne naprave (responsive design)
- alarmiranje preko SmS ali e-maila, zgodovina parametrov, različni novoji pravic uporabnikov
- varno kriptirano komunikacijo z uporabo TLS v1.2 protokola
- security dashboard za hiter pregled stopnje varnosti in identifikacijo pomanjkljivosti CNS-a.
- nadgradnjo za povezavo in avtentikacijo uporabnikov z LDAP sistemom
- vključen osnovni energetski informacijski sistem znotraj SCADA sistema z možnostjo nadgradnje na polno različico Energy Vision NX
- urniško delovanje z uporabo tedenskega in letnega koledarja
- gonilnike za protokole: BACnet mSTP in IP, modbus RTU in TCP/IP, DALI, KNX IP, LON IP, OPC DA in UA, SNmP, m-BUS, C-BUS, mQTT…
- vključen osnovni modul za analitiko za diagnostiko delovanja sistemov
- navezavo na različne baze podatkov: SQL, mYSQL, CSV…
- beleženje sprememb s strani uporabnikov (audit trail)
- centralno spremljanje alarmov z različnih SCADA sistemov z uporabo Alarm Portal
ARENA NX SUPERVISOR za 1250 točk
"Kot npr.: CLNX-S-1250P, Honeywell ali
enakovredno"</t>
  </si>
  <si>
    <t>ARENA NX Nadgradnja licence za dodatni 1x krmilnik HAWK/EAGLEHAWK,
kot npr. CLNX-S-1N-UP, Honeywell ali enakovredno</t>
  </si>
  <si>
    <t>Krmiljenje razsvetljave - krmilna oprema</t>
  </si>
  <si>
    <t>Dobava in montaža prosto programabilnega krmilnika DALI razsvetljave, komunikacija z do 128 DALI napravami, Ethernet komunikacija, montaža na DIN letev, kot npr. DIGIDIm Router 910, proizvajalec Helvar ali enakovredno.</t>
  </si>
  <si>
    <t>Dobava in montaža prosto programabilnega krmilnika DALI razsvetljave, komunikacija z do 256 DALI napravami, Ethernet komunikacija, montaža na DIN letev, kot npr. DIGIDIm Router 950, proizvajalec Helvar ali enakovredno.</t>
  </si>
  <si>
    <t>Dobava in montaža prosto programabilnega krmilnika razsvetljave, s štirimi relejskimi digitalnimi izhodi 10 A, komunikacija DALI, montaža na DIN letev, kot npr. DIGIDIm 4 x 10 A Relay Unit 494, proizvajalec Helvar ali enakovredno.</t>
  </si>
  <si>
    <t>Dobava in montaža prosto programabilnega krmilnika razsvetljave, s štirimi relejskimi digitalnimi izhodi 16 A, komunikacija DALI, montaža na DIN letev, kot npr. DIGIDIm 8 x 16 A Relay Unit 498, proizvajalec Helvar ali enakovredno.</t>
  </si>
  <si>
    <t>Dobava in inštalacija Helvar gonilnik za integracijo DALI krmilnikov v nadzorni sistem
kot npr. HLC-N4R20, Helvar ali enakovredno</t>
  </si>
  <si>
    <t>Ostala oprema</t>
  </si>
  <si>
    <t>Dobava in montaža Ethernet Switch, vgradnja na DIN letev, 10/100 mbps,  8 vhodov - RJ45, Napajanje 10-36V DC, 24V AC,
kot npr. EISW8-100T, Contemporary Controls ali enakovredno</t>
  </si>
  <si>
    <t>Dobava in montaža stabilizirani industrijski napajalnik, DIN montaža, napajanje 230Vac, izhodna napetost  24Vdc, nominalni izhodni tok 2A
kot npr. SNAP-DRB50-24 ali enakovredno</t>
  </si>
  <si>
    <t>Programiranje nadzornega sistema</t>
  </si>
  <si>
    <t>Izdelava in programiranje nadzornega sistema - (ekranski prikazi, shematski prikazi, zgodovina parametrov, alarmiranje, urniki delovanja) naprave:
- toplotna postaja
- prostorska regulacija, Bacnet mSTP
- termostati, modbus RTU
- DALI razsvetljava, 13 krmilnikov
- toplotna črpalka 1x, modbus RTU, do 20
  parametrov na napravo
- klimat 3x, modbus RTU, do 50 parametrov na 
  napravo
- Split klima naprava 5x, modbus RTU, do 20 
  parametrov na napravo
- DEA 1x, modbus RTU, do 10 parametrov na 
  napravo
- UPS 1x, modbus RTU, do 10 parametrov na 
  napravo
- požarna centrala (status, napaka)
- zasilna razsvetljava (status, napaka)
- kontrola pristopa (status, napaka)
- kalorimetri, vodomeri, 20x mbus
- kalorimetri, vodomeri, 32x modbus RTU
- protivlomna centrala (status, napaka) modbus RTU
- talno gretje (status, delovanje)
- centrala NODT in status strešnih oken 32x, modbus RTU
- krmilniki gretje strehe
- testiranje delovanja programske opreme
- testiranje komunikacijskih povezav
- izdelava navodil za uporabo sistema
- šolanje uporabnikov sistema</t>
  </si>
  <si>
    <t>Javljanje požara</t>
  </si>
  <si>
    <t>* Glej Tehnično poročilo, poglavje 2.10.6.</t>
  </si>
  <si>
    <t>Dobava in montaža adresna centralna naprava, za 2x FDnet adresni zanki, max.252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s prikazovalnim modulom za indikacijo 2x24 javljalnih skupin z LED svetili, napajalnikom 24V/70W in konfortnem ohišjem za AKU max.2x27Ah, kot npr. SIEMENS SINTESO FC2020-AA ali enakovredno;</t>
  </si>
  <si>
    <t>Dobava in montaža posluževalni terminal za upravljanje in nadzor posamezne centralne naprave ali celotnega sistema. Možnost povezave v mrežo FCnet. Ethernet priključek. V kompletu z upravljalno prikazovalno enoto (LCD prikazovalnik z 8 vrsticami), in ohišjem za AKU max. 2x7Ah.
kot npr. Siemens FT2010 ali enakovredno</t>
  </si>
  <si>
    <t>Dobava in montaža napajalnik 70W, za montažo v posluževalni tablo ali ločeno ohišje, v skladu z EN54.</t>
  </si>
  <si>
    <t>Dobava in montaža napajalnik 24V/155W (5A + 0,5A) v kompletu s konektorji, v kovinskem ohišju in z AKU baterijami 2x17Ah; EN54</t>
  </si>
  <si>
    <t>Dobava in montaža enokanalni vhodni/izhodni modul (1x izhod /1x vhod) z vgrajenim izolatorjem zanke; relejski izhod 2 A
Ohišje za modul, IP 65; kot npr. SIEMENS FDCIO221 ali enakovredno;</t>
  </si>
  <si>
    <t>Dobava in montaža štirikanalni vhodni modul (4 vhodi) z vgrajenim izolatorjem zanke
Ohišje za modul, IP 65, kot npr. SIEMENS FDCI222 ali enakovredno</t>
  </si>
  <si>
    <t>Dobava in montaža štirikanalni vhodni/izhodni modul (4x izhod /4x vhodi) z vgrajenim izolatorjem zanke; relejski izhodi 4 A
Ohišje za modul, IP 65; kot npr. SIEMENS FDCIO222 ali enakovredno;</t>
  </si>
  <si>
    <t>Dobava in montaža optični javljalnik dima z vgrajeno ASA tehnologijo in vgrajenim izolatorjem zanke;
Podnožje javljalnikov za adresibilne javljalnike
Dodatno podnožje za javljalnike
Označevalna ploščica za zapisne lističe; kot npr. SIEMENS FDO241, serija S-Line ali enakovredno;</t>
  </si>
  <si>
    <t>Dobava in montaža kombinirani, nevronski javljalnik z vgrajeno ASA tehnologijo ima vgrajen dvojni optični in dvojni termični senzor in vgrajenim izolatorjem zanke; možnost nastavitve 9 specifičnih aplikacijskih ASA parametrov, nastavljiva občutljivost za optični del, od 0,35 %/m do 11,4 %/m, serija S-Line
Podnožje javljalnikov za adresibilne javljalnike
Dodatno podnožje za javljalnike
Označevalna ploščica za zapisne lističe; kot npr. SIEMENS FDOOT241-A ali enakovredno;</t>
  </si>
  <si>
    <t>Dobava in montaža elektronika ročnega javljalnika Sinteso; indirektni način proženja
Ohišje rdeče barve za ročni javljalnik; za FDME223
Oznaka elementa; ploščica rdeča z belim napisom 40x18; ali enakovredno;</t>
  </si>
  <si>
    <t>Dobava in montaža adresna alarmna sirena rdeče barve z belo bliskavico, 99dB
Podnožje za adresibilne sirene
Označevalna ploščica za zapisne lističe; kot npr. SIEMENS FDS 226-RW ali enakovredno;</t>
  </si>
  <si>
    <t>Dobava in montaža ohišje vzorčne komore FDBZ290 za Sinteso, Cerberus Pro javljalnike, primerna za hitrost zraka od 1m/s do 20m/s
Vzorčevalna cev  - 60 cm
Kombinirani, multisenzor javljalnik z vgrajeno ASA tehnologijo
Podnožje javljalnikov za adresibilne javljalnike
Označevalna ploščica za zapisne lističe; ali enakovredno;</t>
  </si>
  <si>
    <t>Dobava in montaža ločeni svetlobni indikator, kot npr. Sinteso SIEMENS FDAI92 ali enakovredno</t>
  </si>
  <si>
    <t>Dobava in montaža bliskavica, elektronska, nadometna montaža, komplet s podnožjem.</t>
  </si>
  <si>
    <t>Dobava in montaža označevalne plošče za ročne javljalnike in sirene (rdeče barve z belim simbolom).</t>
  </si>
  <si>
    <t>Dobava in montaža oznake vseh elementov (adresne tablice).</t>
  </si>
  <si>
    <t>Dobava in montaža prazne doze za naknadno montažo stropnih javljalnikov požara (predpriprava).</t>
  </si>
  <si>
    <t xml:space="preserve">Dobava in montaža omarica za požarni načrt, rdeče barve z napisom "Požarni načrt". Dimenzije min. VxŠxD 350x300x80 mm. </t>
  </si>
  <si>
    <t>Dobava in polaganje napajalno-signalnih vodnikov delno na kabelske police in delno v zaščitne cevi, komplet s potrebnimi zaključki kablov:
- mrežni kabel S/FTP CAT6a LSZH 4x2xAWG23</t>
  </si>
  <si>
    <t>Dobava in polaganje napajalno-signalnih vodnikov delno na kabelske police in delno v zaščitne cevi, komplet s potrebnimi zaključki kablov:
- JE-H(St)H E30 1x2x0,8 mm</t>
  </si>
  <si>
    <t>Dobava in polaganje napajalno-signalnih vodnikov delno na kabelske police in delno v zaščitne cevi, komplet s potrebnimi zaključki kablov:
- NHXH FE180/E30 3x1,5 RE, napajalni, ognjeodporen (povezave od vmesnikov do elementov)</t>
  </si>
  <si>
    <t>Dobava in polaganje napajalno-signalnih vodnikov delno na kabelske police in delno v zaščitne cevi, komplet s potrebnimi zaključki kablov:
- JH(St)H 1x2x0.8 mm, plašč rdeče barve (Brandmeldekabel), s polaganjem</t>
  </si>
  <si>
    <t>Dobava in polaganje napajalno-signalnih vodnikov delno na kabelske police in delno v zaščitne cevi, komplet s potrebnimi zaključki kablov:
- JH(St)H 1x2x0.8 mm, (Brandmeldekabel), s polaganjem</t>
  </si>
  <si>
    <t>Dobava in polaganje napajalno-signalnih vodnikov delno na kabelske police in delno v zaščitne cevi, komplet s potrebnimi zaključki kablov:
- JH(St)H 2x2x0.8 mm, plašč rdeče barve (Brandmeldekabel), s polaganjem</t>
  </si>
  <si>
    <t>Zatesnitev prehodov kablov med požarnimi sektorji z ognjeodporno peno ali maso</t>
  </si>
  <si>
    <t>Dobava in montaža inštalacijska plastična cev, položena nadometno, komplet z razvodnimi
dozami, pritrdilnim materialom
- PN 16</t>
  </si>
  <si>
    <t>Dobava in montaža inštalacijska plastična cev, položena nadometno, komplet z razvodnimi
dozami, pritrdilnim materialom
- PN 23</t>
  </si>
  <si>
    <t>Dobava in montaža inštalacijska plastična gibljiva, rebrasta cev položena n teh stropu delno podometno, komplet z razvodnimi dozami in pritrdilnim materialom
- RBC 16</t>
  </si>
  <si>
    <t>Dobava in montaža inštalacijska plastična gibljiva, rebrasta cev položena n teh stropu delno podometno, komplet z razvodnimi dozami in pritrdilnim materialom
- RBC 23</t>
  </si>
  <si>
    <t>Integracija centralne naprave za javljanje požara na osnovno nadzorno
postajo:
- Izdelava ekranskih prikazov, prilagajanje in vnašanje ustreznih
   tlorisnih podlog (digitalizirane načrte v obliki dwg datotek priskrbi
   naročnik)
- Vnašanje (animacija) javljalnih točk in umestitev v ustrezno logično
   strukturo sistema,
- Verifikacija in validacija sistema na  CNS-u</t>
  </si>
  <si>
    <t>Pregled sistema javljanja požara s strani pooblaščene institucije in izdaja potrdila - do 150 elementov</t>
  </si>
  <si>
    <t xml:space="preserve">Montaža sistema na položeno in preizkušeno inštalacijo </t>
  </si>
  <si>
    <t>Programiranje in zagon sistema, pregled s strani pristojne institucije (v okviru pregleda APZ - avtomatska požarna zaščita), sodelovanje serviserja oziroma vzdrževalca pri pregledu sistema s strani pooblaščene institucije, izdaja zapisnika in pridobitev ustreznega potrdila o brezhibnem delovanju sistema, predaja navodil za uporabo in vzdrževanje sistema, zagon, primopredaja in šolanje operaterjev</t>
  </si>
  <si>
    <t>Označevanje elementov</t>
  </si>
  <si>
    <t>Izvedba avtomatskega prenosa signalov NAPAKA in ALARM na certificiran center za sprejem požarnih alarmov.</t>
  </si>
  <si>
    <t>Sodelovanje serviserjev pri izvedbi funkcionalnega pregleda vgrajenega sistema za javljanje požara (v okviru pregleda APZ - avtomatska požarna zaščita).</t>
  </si>
  <si>
    <t>Kontrola pristopa in rdč</t>
  </si>
  <si>
    <t>Elementi kontrole pristopa</t>
  </si>
  <si>
    <t>Dobava in montaža krmilnik kontrole pristopa.</t>
  </si>
  <si>
    <t xml:space="preserve">Dobava in montaža kontrolna enota (terminal kontrole pristopa).
 - možnost priklopa do 2 vrat, komunikacija TCP-IP, napajanje 230Vac, vgrajen napajalnik 12Vdc, baterijsko napajanje, lokalni pomnilnik dogodkov, ustreza SIST EN 50133-1, 4 vtiči za SAM varnostne kartice, (razred 3, kategorija B), samostojno delovanje z bazo do 100.000 oseb / ID medijev, velik pomnilnik za bazo kartic, tabele in hranjenje dogodkov </t>
  </si>
  <si>
    <t>Dobava in montaža nadometna kovinska omarica, ustrezne dimenzije (za max. 12 terminalov + krmilnik + napajalnik), s ključavnico.</t>
  </si>
  <si>
    <t>Dobava in montaža pristopna točka - čitalnik brezkontaktnih kartic; domet do 5 cm, komunikacija RS-485-4WX, napajanje 12Vdc, protokol DESFire EV2 (13,56 MHz) in HITAG1 RO (125 kHz).</t>
  </si>
  <si>
    <t>Dobava in montaža ohišje za čitalnik kartic, ustrezen IP66, montaža zunaj.</t>
  </si>
  <si>
    <t>Dobava in montaža električni prijemnik, s stanjem/kontaktom odprtosti, držanje z napetostjo - 12Vdc, montaža v podboj vrat.
* točen tip električnih prijemnikov se določi s strani projektanta</t>
  </si>
  <si>
    <t>Dobava in montaža elektromagnetno prijemalo, s kontaktom odprtosti, 12-24Vdc, držanje z napetostjo, za zunanja vrata, sila 5000N (332.80F), montaža na okvir vrat.
* točen tip elektromagnetnih prijemal se določi s strani projektanta</t>
  </si>
  <si>
    <t>Dobava in montaža tipka za ročno odpiranje vrat v sili (panik terminal), osvetljena, mirovni normalno sklenjen kontakt (zelena). Prekinitev napetosti iz terminala na električni prijemnik, dvo-kontaktna, nadzorovano ohišje.</t>
  </si>
  <si>
    <t>Dobava in montaža tipka za prehod (sprostitev magnetnega pridržala)</t>
  </si>
  <si>
    <t>Dobava in montaža napajalnik, 230Vac/12Vdc, 2A.</t>
  </si>
  <si>
    <t>Dobava ID kartica DESFire EV2+UHF.</t>
  </si>
  <si>
    <t>Elementi registracije delovnega časa</t>
  </si>
  <si>
    <t>Dobava in montaža terminala registracije delovnega časa.
- za registracijo delovnega časa, vgrajen operacijski sistem, grafični prikazovalnik, ekran občutljiv na dotik, programabilne tipke, ethernet 10/100 BASE-T, PoE, lokalni spomin dogodkov, vgrajen čitalec kartic 125 kHz RO/RW, komplet s PoE napajalnikom.</t>
  </si>
  <si>
    <t>Dobava in polaganje napajalno-signalnih vodnikov delno na kabelske police in delno v zaščitne cevi, komplet s potrebnimi zaključki kablov:
- alarmni kabel LiHCH 2x0,5 + 8x0,22  mm2</t>
  </si>
  <si>
    <t>Dobava in polaganje napajalno-signalnih vodnikov delno na kabelske police in delno v zaščitne cevi, komplet s potrebnimi zaključki kablov:
- napajalni kabel NHXMH-J 3x1,5 mm2</t>
  </si>
  <si>
    <t>Dobava in montaža inšt. kanala ali cevi komplet s skobami; nadometni inštalacijski kanal ali nadometna inštalacijska PVC cev
- NIK 1 ali PN 13.5</t>
  </si>
  <si>
    <t>Izvedba povezav vseh elementov (električni prijemniki, terminali, čitalniki, …) sistema kontrole pristopa in registracije delovnega časa, označevanje.</t>
  </si>
  <si>
    <t>Sodelovanje serviserjev pri izvedbi funkcionalnega pregleda vgrajenega sistema "izhod v sili" kontrole pristopa (v okviru pregleda APZ - avtomatska požarna zaščita).</t>
  </si>
  <si>
    <t>Izdelava programa za sistem kontrole pristopa (KP) in registracije delovnega časa (RDČ), komplet z ustreznimi licencami za vizualizacijo sistema kontrole pristopa ter licencami za upravljanje začasnih imetnikov kartic oz. obiskovalcev.</t>
  </si>
  <si>
    <t>Programiranje, zagon, nastavitev pravic dostopa in funkcionalni preizkus delovanja celotnega sistema KP in RDČ.</t>
  </si>
  <si>
    <t>Šolanje uporabnika in izdelava navodil.</t>
  </si>
  <si>
    <t>Protivlomni sistem</t>
  </si>
  <si>
    <t>dodaten opis 
Tehnično poročilo EI
poglavje 2.10.7</t>
  </si>
  <si>
    <t>Dobava in montaža Grade 3 centralna naprava za protivlomno varovanje, 8 področji, razširljiva do 128 področji; 1x zanka oz. 2x linija na X-Bus vodilu dolžine max. 12.400m (razdalja med X-Bus elementi do 400m), omogoča formiranje 16 particij, možnost priklopa do 16 tipkovnic, 32 čitalcev kartic (16 vrat), spomin za 10.000 alarmnih dogodkov in 10.000 dogodkov kontrole pristopa, 256 uporabniških kod, integriran WEB server za ethernet IP povezavo; kpl. z napajalnikom in kovinskim ohišjem za Aku 12V/17Ah s tamper zaščito; varnostni razred po EN50131-1: GRADE 3; kot npr. Intrunet SPC5330 ali enakovredno;</t>
  </si>
  <si>
    <t>Dobava in montaža 4G/GSM komunikator za povezavo na dežurni varnostni center, podpira vse splošne protokole ter EDP in FlexC</t>
  </si>
  <si>
    <t>Dobava in montaža LCD večparticijska tipkovnica z večjim grafičnim prikazovalnikom 128x64 točk, s funkcijskimi tipkami in z LED indikacijskimi lučkami; kot npr. SPCK620.100 SiPlus ali enakovredno;</t>
  </si>
  <si>
    <t>Dobava in montaža adresibilni dodatni napajalnik 12V/2,6A v ohišju s tamper zaščito, integriran razširitveni modul za dodatnih 8 področji in 2 relejskima izhodoma; prostor za AKU baterije 12V/17Ah; varnostni razred po EN50131-1: GRADE 3</t>
  </si>
  <si>
    <t>Dobava in montaža kombinirani PIR/MW (infrardeči + mikrovalovni) detektor gibanja, ART antimasking sistem za zanesljivo protisabotažno zaščito, polje pokritja 12 m, vgrajena patentirana zrcalna leča za zanesljivejšo detekcijo in imunost na zunanje vplive, frekvenca mikrovalovnega zaznavanja je 10.525 GHz, medsebojno povezujoča multikriterijska analiza signala Machtec omogoča izredno zanesljivo delovanja, brez mrtvih con pod senzorjem, majhna poraba energije 6.3 mA, Eol koncept in enostavna montaža, v skladu s standardi EN50131-2-4 varnostni razred GRADE 3; kot npr. PDM-IXA12T MAGIC ANTIMASK ali enakovredno;</t>
  </si>
  <si>
    <t xml:space="preserve">Dobava in montaža univerzalna montažna konzola za stensko ali stropno montiranje. Primerna za PDM-I12, PDM-I12T, PDM-I18 and PDM-I18T. V nosilcu so tudi vodniki za kable. 
Dimenzija (Š x V x G):47 x 53 x 44
 </t>
  </si>
  <si>
    <t xml:space="preserve">Dobava in montaža alarmna hupa zunanja </t>
  </si>
  <si>
    <t>Alarmna tipka, bele barve za nadometno montažo, z belo folijo z napisom alarm na mestu proženja alarma, alarmna tipka je zaščitena proti neavtoriziranemu "proti sabotažnem" odprtju z varnostnim kontaktom ali enakovredno</t>
  </si>
  <si>
    <t>Dobava in polaganje komunikacijskih kabelskih vodnikov delno na kabelske police in delno v zaščitne cevi:
- S/FTP 4x2x23AWG, kat.6, LSZH</t>
  </si>
  <si>
    <t>Dobava in polaganje komunikacijskih kabelskih vodnikov delno na kabelske police in delno v zaščitne cevi:
- Protivlomni kabel 2x0,5+4x0,22</t>
  </si>
  <si>
    <t>Dobava in polaganje komunikacijskih kabelskih vodnikov delno na kabelske police in delno v zaščitne cevi:
- NHXMH-J 3x1,5mm2</t>
  </si>
  <si>
    <t>Dobava in montaža inštalacijska plastična cev, položena nadometno, komplet z razvodnimi dozami, pritrdilnim materialom:
- PN16</t>
  </si>
  <si>
    <t>Dobava in montaža inštalacijska plastična cev, položena nadometno, komplet z razvodnimi dozami, pritrdilnim materialom:
- PN23</t>
  </si>
  <si>
    <t>Dobava in montaža inštalacijska plastična gibljiva, rebrasta cev položena n teh stropu delno podometno, komplet z razvodnimi dozami in pritrdilnim materialom:
- RBC 16</t>
  </si>
  <si>
    <t>Dobava in montaža inštalacijska plastična gibljiva, rebrasta cev položena n teh stropu delno podometno, komplet z razvodnimi dozami in pritrdilnim materialom:
- RBC 23</t>
  </si>
  <si>
    <t>Dobava in montaža PE inštalacijske zaščitne cevi za nadometno montažo na distančne oklepnike:
- inštalacijska cev not. premera ∅ 16 mm</t>
  </si>
  <si>
    <t>Montaža sistema na položeno in preizkušeno instalacijo</t>
  </si>
  <si>
    <t>Parametriranje, programiranje, preizkus delovanja, predaja sistema in šolanje uporabnika.</t>
  </si>
  <si>
    <t>Video nadzorni sistem</t>
  </si>
  <si>
    <t>dodaten opis 
Tehnično poročilo EI
poglavje 2.10.8.</t>
  </si>
  <si>
    <t>Dobava in montaža kompaktna zunanja, 5MP kamera ločljivost, dan / noč, fiksna krogla, ki zagotavlja Forensic WDR in Lightfinder za zahtevne svetlobne pogoje. IR-korigirana varikokalna 2,8-8,5 mm F1,2 P-iris leča z daljinskim 3-kratnim optičnim zoomom in fokusom. Več, posamično nastavljivih tokov H.264 in Motion JPEG; največ 5MP pri 25/30 fps v formatu 16: 9. Axis Zipstream tehnologija za zmanjšane pasovne širine in potrebe po shranjevanju. Zaznavanje gibanja videoposnetka, aktivni alarmni poseg, odkrivanje sunkov in hodnik. Vhod za mikrofon / linijo, vhodni / izhod za upravljanje alarma / dogodkov in režo za pomnilniško kartico za dodatno lokalno shranjevanje video posnetkov. OptimizedIR, energijsko učinkovita IR LED tehnologija, ki pokriva 30 metrov (98 čevljev). Vgrajen nosilec za enostavno pritrditev na steno in strop.
NEMA 4X, IP66 / 67 in IK10 so ocenjeni za delovanje pri -40 ° C do + 60 ° C (-40 ° F do 140 ° F).
Poganja IEEE 802.3af tip 1 srednji razred (PoE); kot npr. AXIS P1447-LE ali enakovredno</t>
  </si>
  <si>
    <t>Video strežnik za do 32 IP kamer:
- Programska oprema Mirasys Prefessional - licenca za 32 kamer
- Rack 19" 1U
- Procesor INTEL Xeon E-2236 3.40GHz 12MB 6C/12T
- Ram 16GB ECC DDR4-2666
- MS Windows Pro 10
- Možno vgraditi do 4x hotswap HDD;</t>
  </si>
  <si>
    <t>Dobava in montaža trdi disk 6TB; 5.9/256M/S600</t>
  </si>
  <si>
    <t>Dobava in montaža pregledovalna postaja do 30 kamer
AiO, Gen4 IPS LED FHD
Monitor 23,8", 1920 x 1080                                                        
Procesor Intel Core i5-10400T (6C / 12T, 2.0 / 3.6GHz, 12MB)
Ram 8GB DDR4 3200MHz SO-DIMM, 1 socket free, 64GB max ssd 256GB M.2 2280 PCIe NVMe Opal SSD
Ethernet Gigabit Ethernet 1x RJ45
MS Windows Pro 10
Možno priključiti 1x dodatni monitor
Tipkovnica in miška</t>
  </si>
  <si>
    <t>Dobava in montaža video vozlišče v sestavi:
- 2 kos GS 4210 24-Portno Managed High Power PoE Gigabit Ethernet Mrežno Stikalo + 4-Port SFP (400W)
- 2 kos 24 portni patch panel CAT.6 UTP 
- 2 kos horizontali urejevalnik kablov
- 1 kos RACK 19" 12HE</t>
  </si>
  <si>
    <t>Dobava in montaža konektor z vtičnico RJ45, komplet z nadometno dozo.</t>
  </si>
  <si>
    <t>Dobava in montaža ustreznih oznak (nalepke) z napisom, da je objekt pod videonadzorom.</t>
  </si>
  <si>
    <t>Dobava in polaganje napajalno-signalnih vodnikov delno na kabelske police in delno v zaščitne cevi:
- S/FTP CAT6a LSZH 4x2xAWG23</t>
  </si>
  <si>
    <t>Dobava in polaganje napajalno-signalnih vodnikov delno na kabelske police in delno v zaščitne cevi:
- optični kabel, 2-vlakenski, single mode</t>
  </si>
  <si>
    <t>Dobava in polaganje napajalno-signalnih vodnikov delno na kabelske police in delno v zaščitne cevi:
- NHXMH-J 3x1,5mm2</t>
  </si>
  <si>
    <t>Dobava in montaža inštalacijska plastična cev, položena nadometno, komplet z razvodnimi dozami, pritrdilnim materialom:
- PN 16</t>
  </si>
  <si>
    <t>Dobava in montaža inštalacijska plastična cev, položena nadometno, komplet z razvodnimi dozami, pritrdilnim materialom:
- PN 23</t>
  </si>
  <si>
    <t>Drobni, spojni, vezni, pritrdilni material.</t>
  </si>
  <si>
    <t>Izvedba povezav vseh elementov video nadzornega sistema.</t>
  </si>
  <si>
    <t>Montaža sistema na položeno in preizkušeno instalacijo, parametriranje, nastavitve, primopredaja, šolanje uporabnika in izdelava navodil</t>
  </si>
  <si>
    <t>Vzpostavitev in konfiguracija video nadzornega sistema.</t>
  </si>
  <si>
    <t>dodaten opis 
Tehnično poročilo EI
poglavje 2.10.9.</t>
  </si>
  <si>
    <t>Dobava in montaža EN-54, 100V, 30 W nadometni zvočnik ima vgrajen ima 3,25-palčni nizkotonec in 1-palčni koaksialni visokotonec. Disperzija zvoka 140° konično. Zvočnik zagotavlja frekvenčno območje 75 Hz – 20 kHz z Bose sistemom disperzije zvoka. Proti prašna in vodoodporna zaščite je IP55 za zunanjo uporabo, kot n.pr. BOSE DesignMax DM3SE, nadgradni z montažo in montažnim priborom ali enakovredno</t>
  </si>
  <si>
    <t>Dobava in montaža EN-54, 100V, 30 W zvočnik ima vgrajen ima 3,25-palčni nizkotonec in 1-palčni koaksialni visokotonec. Disperzija zvoka 135° konično. Zvočnik zagotavlja frekvenčno območje 75 Hz – 20 kHz z Bose sistemom disperzije zvoka, kot n.pr. BOSE DesignMax DM3C, vgradni z montažo in montažnim priborom barva po izbiri arhitekta ali enakovredno</t>
  </si>
  <si>
    <t>Dobava in montaža predvajalnik glasbe, možnost vgradnje v telekomunikacijsko omaro. Možnost predvajanje internetnega radia, USB predvajalnik glasbe.</t>
  </si>
  <si>
    <t>Dobava in montaža procesorska enota z ojačevalnikom po standardu EN 54-16. Možnost sharnejvanje evakuacisjkih sporočil. Snemanje sporočil preko mikrofonske enote. CobraNet povezava, 8x120 W A/B 100V/70V, audio matrica 7x8 (digitalna matrica 40x1024), možnost hitre konfiguracije preko TS displaya. Vsaj 4 GB internega spomina za shranjevanje sporočil. 22 GPIO portov, ethernet prikluček 10/100Mbits Rezervno napajanje 24VDC, kot npr. NSC MILO 8120 ali enakovredno.</t>
  </si>
  <si>
    <t>Dobava in montaža ojačevalna enota po standardu EN 54-16.  CobraNet povezava, 4x500 W A/B 100V/70V ali 2x1000 W, parametrični EQ, ethernet prikluček 10/100Mbits, frekvenčni razpon 80 - 20,000Hz +/-3dB, Rezervno napajanje 24VDC, kot npr. NSC MILO 4500E ali enakovredno.</t>
  </si>
  <si>
    <t>Dobava in montaža mikrofonska postaja z 8 tipkami za 8 con z možnostjo razširitve na dodatne cone, programabilne tipke za proženje dogodkov/sporočil, callback funkcija, snemanje sporočil na glavno procesorsko enoto, CAT5 povezava kot npr. NSC MSC-8B ali enakovredno.</t>
  </si>
  <si>
    <t>Dobava in montaža programska ura za avtomatsko proženje sporočil, konfiguriranje preko PC, 4 kanalna, z možnostjo nastvaljanja dnevnega/tedenskega načina kot npr. HugoMuller SC95.47 ali enakovredno.</t>
  </si>
  <si>
    <t>Dobava in montaža polnilnik baterij za rezervno napajanje moči, 24V, 6 x 30A DC po EN 54-4 standardu, 6 izhodov, senzor temperature baterij, kontakti za možnost priklopa indikatorja alarmnih signalov, vodniki za povezavo s procesorjem in baterijami kot npr. Charger 6 - S04250-00 ali enakovredno.</t>
  </si>
  <si>
    <t>Dobava in montaža baterija za rezervno napajanje procesorske enote in ojačevalnikov kapacitete 150 Ah, 12V, avtonomija min. 30 min v stanju alarmiranja, s pridajačimi povezovalnimi vodniki za polnilec kot npr. X95850-10 ali enakovredno.</t>
  </si>
  <si>
    <t>Dobava komunikacijska omara 19", 800x800 mm s priborom za montažo komponent, ventilacijsko hlajena in predalom za dokumentacijo</t>
  </si>
  <si>
    <t>Montaža komunikacijske omare</t>
  </si>
  <si>
    <t>Dobava in montaža audio-optični konverter</t>
  </si>
  <si>
    <t>Dobava in montaža TCP/IP SIP vmesnik kompatibilens cCS sistemom in DTMF krmiljenjem kot npr. Snom PA1+ ali enakovredno</t>
  </si>
  <si>
    <t>Programiranje, uglaševanje sistema, šolanje uporabnikov</t>
  </si>
  <si>
    <t>Dobava in polaganje kabelskih vodnikov delno na kabelske police in delno v zaščitne cevi:
- NHXMH-J 3x2,5mm2</t>
  </si>
  <si>
    <t>Dobava in polaganje kabelskih vodnikov delno na kabelske police in delno v zaščitne cevi:
- S/FTP CAT6 LSZH 4x2xAWG23</t>
  </si>
  <si>
    <t>Dobava in polaganje kabelskih vodnikov delno na kabelske police in delno v zaščitne cevi:
- NHXH-O FE180/E60 2x2,5 mm2</t>
  </si>
  <si>
    <t>Dobava in polaganje optičnega kabla na relacijah med komunikacijskimi vozlišči, komplet s povezavo na optični delilnik:
kabel optični 2xSM G.657.A1 - 2 vlakna, single mode</t>
  </si>
  <si>
    <t>Zaključevanje optičnega kabla - LC konektor</t>
  </si>
  <si>
    <t>Interno ožičenje opreme.</t>
  </si>
  <si>
    <t>Prikazovalniki</t>
  </si>
  <si>
    <t>Napajalni kabli so zajeti v poglavju Električno napajanje.</t>
  </si>
  <si>
    <r>
      <t xml:space="preserve">Dobava in montaža: </t>
    </r>
    <r>
      <rPr>
        <b/>
        <sz val="9"/>
        <color theme="1"/>
        <rFont val="Calibri"/>
        <family val="2"/>
        <charset val="238"/>
        <scheme val="minor"/>
      </rPr>
      <t>NOTRANJI LCD PRIKAZOVALNIKI (ležeči ali pokončni)</t>
    </r>
    <r>
      <rPr>
        <sz val="9"/>
        <color theme="1"/>
        <rFont val="Calibri"/>
        <family val="2"/>
        <charset val="238"/>
        <scheme val="minor"/>
      </rPr>
      <t xml:space="preserve">
Diagonala 49"
Delovna temp.: 0°C to 50 °C
Delovna vlaga: 5 % to 100 %
Steklo: kaljeno 5mm, antirefleksno steklo
IP zaščita: min IP56 
Protivandalna zaščita: IK10,
Panel: IPS (WRGB)
Razmik slikovnih pik: 0.5593 mm (H) x 0.5593 mm (V) ali manj
UHD ločljivost (1,920 x 1,080@ 60 Hz)
Svetilnost(Typ.): min 700 cd/m2 
Dinamični kontrast: min 500,000:1
Format: 16:9
Odzivni čas: min 8ms
Delovanje: 24/7
Orientacija: Portretno ali Ležeče
Dimenzije prikazovalnika (ŠxVxG): 1153 x  656.2 x 88.0 mm
Teža prikazovalnika: 32 kg ali manj
Rob mm (Z/S): 38,5 ali manj
Rob mm (L/D): 26 ali manj
Priključki: HDMI(2), DP, HDBaseT, USB(2)
Priključki kontrola: RS232C In/Out, RJ45(LAN) In/Out: LAN, DP, RS232
Vgrajen senzor temperature in senzor samodejnega prilagajanja svetilnosti, senzor slikovnih pik, žiroskopski senzor, senzor vlage, indikator napajanja, ventilator.
Vgrajena programska oprema za zagotavljanje storitev diagnoze napak in oddaljenega nadzora ter  kontrolo in spremljanje zaslona v realnem času
Vgrajena programska oprema za distribuiranje in upravljanje vsebin.
Nastavitev kloniranja podatkov. Z obsežnejšo LED osvetlitvjo deluje prikazovalnik svetlejše pri nižjih delovnih temperaturah in tako zagotavlja daljšo življenjsko dobo, Poraba energije:Tip./Maks. 300 W / 350 W, Poraba energije ( varčevalni način) 210 W, Certifikati EMC: CE / FCC (A klasa), Standard ErP: DA</t>
    </r>
  </si>
  <si>
    <r>
      <rPr>
        <b/>
        <sz val="9"/>
        <color theme="1"/>
        <rFont val="Calibri"/>
        <family val="2"/>
        <charset val="238"/>
        <scheme val="minor"/>
      </rPr>
      <t>ZUNANJI LCD (TFT LCD) PRIKAZOVALNIK</t>
    </r>
    <r>
      <rPr>
        <sz val="9"/>
        <color theme="1"/>
        <rFont val="Calibri"/>
        <family val="2"/>
        <charset val="238"/>
        <scheme val="minor"/>
      </rPr>
      <t xml:space="preserve">
Diagonala 49"
Delovna temp.: -30°C to 50 °C
Delovna vlaga: 5 % to 100 %
Steklo: kaljeno 5mm, antirefleksno steklo
IP zaščita: min IP56 
Protivandalna zaščita: IK10,
Panel: IPS (WRGB)
Razmik slikovnih pik: 0.5593 mm (H) x 0.5593 mm (V) ali manj
UHD ločljivost (1,920 x 1,080@ 60 Hz)
Svetilnost(Typ.): min 4000 cd/m²
Dinamični kontrast: min 500,000:1
Format: 16:9
Odzivni čas: min 8ms
Delovanje: 24/7
Orientacija: Portretno ali Ležeče
Dimenzije prikazovalnika (ŠxVxG): 656.2 x 1153x 88.0 mm
Teža prikazovalnika: 32 kg ali manj
Rob mm (Z/S): 26 ali manj
Rob mm (L/D): 38,5 ali manj
Priključki: HDMI(2), DP, HDBaseT, USB(2)
Priključki kontrola: 	RS232C In/Out, RJ45(LAN) In/Out: LAN, DP, RS232
Vgrajen senzor temperature in senzor samodejnega prilagajanja svetilnosti, senzor slikovnih pik, žiroskopski senzor, senzor vlage, indikator napajanja, ventilator.
Vgrajena programska oprema za zagotavljanje storitev diagnoze napak in oddaljenega nadzora ter  kontrolo in spremljanje zaslona v realnem času
Vgrajena programska oprema za distribuiranje in upravljanje vsebin.
Nastavitev kloniranja podatkov
Z obsežnejšo LED osvetlitvjo deluje prikazovalnik svetlejše pri nižjih delovnih temperaturah in tako zagotavlja daljšo življenjsko dobo
Poraba energije:Tip./Maks. 300 W / 350 W, Poraba energije ( varčevalni način) 210 W, Certifikati EMC: CE / FCC (A klasa), Standard ErP: DA</t>
    </r>
  </si>
  <si>
    <r>
      <rPr>
        <b/>
        <sz val="9"/>
        <color theme="1"/>
        <rFont val="Calibri"/>
        <family val="2"/>
        <charset val="238"/>
        <scheme val="minor"/>
      </rPr>
      <t>PERONSKI LED PRIKAZOVALNIK</t>
    </r>
    <r>
      <rPr>
        <sz val="9"/>
        <color theme="1"/>
        <rFont val="Calibri"/>
        <family val="2"/>
        <charset val="238"/>
        <scheme val="minor"/>
      </rPr>
      <t xml:space="preserve">
barva LED svetlobe – bela,
- ozadje je črne barve,
- vidni kot prikazovalnika večji od 150° ,
- možnost sledečih tipov prikaza vsebine: tekoči napis, utripanje,
- možnost zaznavanja prekinitve in kratkostičenja posamezne LED diode ter pošiljanja
napake na krovni nadzor,
-  modularna zasnova prikazovalnika – servisiranje ključnih komponent prikazovalnika
brez demontaže celotnega prikazovalnika,
- možnost zajema trenutnega prikaza z direktnim branjem statusa posamezne LED diode,
- krmilni tok posamezne LED diode pri svetilnosti 8000 cd/m2 je manjši od 70% ,
- avtomatsko nastavljiva svetlost glede na ambientno svetlost,
- obratovalno temperaturno območje -25°C do +50°C ali boljše,
- obratovalno območje vlage 5% do 95% (brez kondenzacije) ali boljše,
- prikazovalnik mora ustrezati standardu IP 55, da je primeren tudi za zunanjo montažo,
- komunikacija prikazovalnika prek Cat. 7 S/FTP ali optične povezave,
- ntivandal ohišje s klasifikacijo IK10 ter z UV in IR zaščito,
- proti odsevno steklo,
- napajanje iz omrežne napetosti 230 V/ 50 Hz s prenapetostno in pre-tokovno zaščito.</t>
    </r>
  </si>
  <si>
    <t>Dobava in polaganje kabelskih vodnikov delno na kabelske police in delno v zaščitne cevi:
- S/FTP CAT7 LSZH 4x2xAWG23
Komplet z ustreznimi obojestranskimi zaključki kablov - konektorji.</t>
  </si>
  <si>
    <t>Sončna elektrarna</t>
  </si>
  <si>
    <r>
      <t xml:space="preserve">Dobava in montaža DC razdelilne omare </t>
    </r>
    <r>
      <rPr>
        <b/>
        <sz val="9"/>
        <color theme="1"/>
        <rFont val="Calibri"/>
        <family val="2"/>
        <charset val="238"/>
        <scheme val="minor"/>
      </rPr>
      <t>R-SE-DC-xx</t>
    </r>
    <r>
      <rPr>
        <sz val="9"/>
        <color theme="1"/>
        <rFont val="Calibri"/>
        <family val="2"/>
        <charset val="238"/>
        <scheme val="minor"/>
      </rPr>
      <t>, zidna omara iz jeklene pločevine, IP65, pocinkana jeklena pločevina 2 mm, RAL 7035, enokrilna, 800x800x300mm (ŠxVxG) kot npr. Schrack WST8080300, komplet z vrstnimi sponkami, adapterji za N, PE sponke, N sponkami, PE sponkami, uvodnicami, internim ožičenjem, montažnim in pritrdilnim materialom ter ostalim drobnim materialom. V omari se predvidi naslednjo stikalno in zaščitno opremo:
- 4 kos Nizkonapetostni varovalčni ločilnik, 3p, 20A, PCF 10 DC 3p 1000V; proizvajalec ETI ali enakovredno
- 4 kos Prenapetostni odvodnik ProTec T1 1100 PV 3+0; Proizvajalec Raycap ali enakovredno
- 1 kpl kabelske objemke  
- 1 kpl uvodnice</t>
    </r>
  </si>
  <si>
    <r>
      <t xml:space="preserve">Dobava in montaža AC razdelilne omare </t>
    </r>
    <r>
      <rPr>
        <b/>
        <sz val="9"/>
        <color theme="1"/>
        <rFont val="Calibri"/>
        <family val="2"/>
        <charset val="238"/>
        <scheme val="minor"/>
      </rPr>
      <t>R-SE-AC-xx</t>
    </r>
    <r>
      <rPr>
        <sz val="9"/>
        <color theme="1"/>
        <rFont val="Calibri"/>
        <family val="2"/>
        <charset val="238"/>
        <scheme val="minor"/>
      </rPr>
      <t>, zidna omara iz jeklene pločevine, IP65, pocinkana jeklena pločevina 2 mm, RAL 7035, enokrilna, 600x800x300mm (ŠxVxG) kot npr. Schrack WST8060300, komplet z vrstnimi sponkami, adapterji za N, PE sponke, N sponkami, PE sponkami, uvodnicami, internim ožičenjem, montažnim in pritrdilnim materialom ter ostalim drobnim materialom. V omari se predvidi naslednjo stikalno in zaščitno opremo:
- 1 kos Varovalčni ločilnik, vel. 00, 3p, 160A, z varovalkami, za 60mm zbiralčni sestav, kot npr. Schrack SI330750 ali enakovredno
- 1 kos Varovalčni ločilnik, vel.1, 3p, 250A, z varovalkami, za 60mm zbiralčni sestav, kot npr. Schrack SI336010-A ali enakovredno
- 1 kos Prenapetostni odvodnik PROTEC T2-PV 3+0; Proizvajalec Raycap ali enakovredno
- 3 kos L zbiralnice Cu 550x30x5mm
- 1 kos PEN zbiralnica Cu 550x30x5mm
- 1 kpl kabelske objemke  
- 1 kpl uvodnice
- 1 kpl kabelski čevlji Al 4x50mm2 za povezavo na zbiralke"
- 1 kpl kabelski čevlji Al 4x150mm2 za povezavo na varovalke"
- 2 kpl mehanska zaščita pred neposrednim dotikom</t>
    </r>
  </si>
  <si>
    <r>
      <t xml:space="preserve">Dobava in montaža  nadzorne omarice </t>
    </r>
    <r>
      <rPr>
        <b/>
        <sz val="9"/>
        <color theme="1"/>
        <rFont val="Calibri"/>
        <family val="2"/>
        <charset val="238"/>
        <scheme val="minor"/>
      </rPr>
      <t>R-TP-SE</t>
    </r>
    <r>
      <rPr>
        <sz val="9"/>
        <color theme="1"/>
        <rFont val="Calibri"/>
        <family val="2"/>
        <charset val="238"/>
        <scheme val="minor"/>
      </rPr>
      <t>, zidna omara iz jeklene pločevine, IP65, pocinkana jeklena pločevina 2 mm, RAL 7035, enokrilna, 500x500x300mm (ŠxVxG) kot npr. Schrack WST5050300, komplet z vrstnimi sponkami, adapterji za N, PE sponke, N sponkami, PE sponkami, uvodnicami, internim ožičenjem, montažnim in pritrdilnim materialom ter ostalim drobnim materialom. Namestitev v NN prosto v transformatorski postaji. V omari se predvidi naslednjo stikalno in zaščitno opremo:
- 1 kos stikalo za izklop 16A - vgradnja na DIN letev;
- 1 kos stikalo za izklop v sili, montaža na vrata, 
- 1 kos varnostni rele - DOLD RP9800;
- 1 kos instalacijski odklopnik 6A, B - 3 polni;
- 1 kos instalacijski odklopnik 6A, B - 1 polni;
- 1 kpl DIN letev;
- 1 kpl PEN zbiralka;
- 1 kpl drobni montažni material</t>
    </r>
  </si>
  <si>
    <t>Dobava in montaža dislociranega stikala v sili za izklop sončene elektrarne, komplet z omarico za izklop v sili..</t>
  </si>
  <si>
    <t>Povezava nadzorne omarice R-TP-SE z odklopnikom v transformatorski postaji za izklop napajanja objekta.</t>
  </si>
  <si>
    <t>Povezava nadzorne omarice R-TP-SE s požarno centralo - signal za izklop.</t>
  </si>
  <si>
    <t>Dobava in montaža razsmernika za fotovoltaično elektrarno, maksimalna izhodna AC moč 100 kW, trifazni,  maks. DC napetost 1000V, komplet z integriranim DC stikalom, izkoristek 98.3%, IP65, kot npr. SE100K, proizvajalec SolarEdge ali enakovredno</t>
  </si>
  <si>
    <t>Povezava razsmernika na ethernet omrežje (komunikacijsko vozlišče), komplet z ožičenjem in ustreznimi konektorji.</t>
  </si>
  <si>
    <t>Izvedba obojestranske priključitve fotonapetostnih modulov na DC razdelino omarico R-SE-DC-xx.</t>
  </si>
  <si>
    <t>Izvedba obojestranske priključitve razmernika na razdelilno omarico R-SE-DC-xx.</t>
  </si>
  <si>
    <t>Izvedba obojestranske priključitve razmernika na razdelilno omarico R-SE-AC-xx.</t>
  </si>
  <si>
    <t>Izvedba obojestranske priključitve R-SE-AC-xx razdeline omarice na razvodno omaro R.NA.SE.</t>
  </si>
  <si>
    <t>Izvedba povezave PE zbiralke v razdelini omarici 
R-SE-DC-xx in R-SE-AC-xx do podometne zbiralke za izenačitev potencialov v dozi (GIP) ter na temeljno ozemljilo.</t>
  </si>
  <si>
    <t>Izdelava oznak (nalepke, plastificirani listi z navodili o manipulaciji stikal sončne elektrarne). Oznake za nevarnost in opozorilna.</t>
  </si>
  <si>
    <t>Drobni, spojni, vezni, pritrdilni material - ocenjeno 1%.</t>
  </si>
  <si>
    <t>Dobava in montaža PNT inštalacijske zaščitne cevi za nadometno montažo, komplet z motnažnim priborom:
- inštalacijska cev not. premera ∅ 16 mm</t>
  </si>
  <si>
    <t>Dobava in montaža PNT inštalacijske zaščitne cevi za nadometno montažo, komplet z motnažnim priborom:
- inštalacijska cev not. premera ∅ 23 mm</t>
  </si>
  <si>
    <t>Dobava in montaža PNT inštalacijske zaščitne cevi za nadometno montažo, komplet z motnažnim priborom:
- inštalacijska cev not. premera ∅ 29 mm</t>
  </si>
  <si>
    <t>Dobava in montaža EUROFLEX gibljive cevi za nadometno montažo, komplet z motnažnim priborom:
- inštalacijska cev not. premera ∅ 16 mm</t>
  </si>
  <si>
    <t>Dobava in montaža doze za podometno montažo:
- doza podometna, samogasna, različne velikosti</t>
  </si>
  <si>
    <t>Dobava in montaža doze za podometno montažo:
- doza za izenačitev potencialov</t>
  </si>
  <si>
    <t>Dobava in polaganje kabelskih vodnikov v zaščitne cevi ali na kabelske police:
- FG21M21 1x10mm2 -črn</t>
  </si>
  <si>
    <t>Dobava in polaganje kabelskih vodnikov v zaščitne cevi ali na kabelske police:
- FG21M21 1x10mm2 - rdeč</t>
  </si>
  <si>
    <t>Dobava in polaganje kabelskih vodnikov v zaščitne cevi ali na kabelske police:
- FG21M21 1x6mm2 - črn</t>
  </si>
  <si>
    <t>Dobava in polaganje kabelskih vodnikov v zaščitne cevi ali na kabelske police:
- FG21M21 1x6mm2 - rdeč</t>
  </si>
  <si>
    <t>Dobava in polaganje kabelskih vodnikov v zaščitne cevi ali na kabelske police:
- FG21M21 1x4mm2 - črn</t>
  </si>
  <si>
    <t>Dobava in polaganje kabelskih vodnikov v zaščitne cevi ali na kabelske police:
- FG21M21 1x4mm2 - rdeč</t>
  </si>
  <si>
    <t>Dobava in polaganje kabelskih vodnikov v zaščitne cevi ali na kabelske police:
- N2XH-J 4x50 mm2</t>
  </si>
  <si>
    <t xml:space="preserve">Dobava in polaganje Cu vodnika H07V-K za ozemljitev stikalnih blokov, kabelskih polic, prezračevalnih kanalov, tehnološke opreme, kovinskih konstrukcij:
- H07Z-K 4mm2 </t>
  </si>
  <si>
    <t xml:space="preserve">Dobava in polaganje Cu vodnika H07V-K za ozemljitev stikalnih blokov, kabelskih polic, prezračevalnih kanalov, tehnološke opreme, kovinskih konstrukcij:
- H07Z-K 6mm2 </t>
  </si>
  <si>
    <t xml:space="preserve">Dobava in polaganje Cu vodnika H07V-K za ozemljitev stikalnih blokov, kabelskih polic, prezračevalnih kanalov, tehnološke opreme, kovinskih konstrukcij:
- H07Z-K 10mm2 </t>
  </si>
  <si>
    <t xml:space="preserve">Dobava in polaganje Cu vodnika H07V-K za ozemljitev stikalnih blokov, kabelskih polic, prezračevalnih kanalov, tehnološke opreme, kovinskih konstrukcij:
- H07Z-K 16mm2 </t>
  </si>
  <si>
    <t xml:space="preserve">Dobava in polaganje Cu vodnika H07V-K za ozemljitev stikalnih blokov, kabelskih polic, prezračevalnih kanalov, tehnološke opreme, kovinskih konstrukcij:
- H07Z-K 25mm2 </t>
  </si>
  <si>
    <t xml:space="preserve">Dobava in polaganje Cu vodnika H07V-K za ozemljitev stikalnih blokov, kabelskih polic, prezračevalnih kanalov, tehnološke opreme, kovinskih konstrukcij:
- H07Z-K 35mm2 </t>
  </si>
  <si>
    <t xml:space="preserve">Dobava in polaganje Cu vodnika H07V-K za ozemljitev stikalnih blokov, kabelskih polic, prezračevalnih kanalov, tehnološke opreme, kovinskih konstrukcij:
- H07Z-K 50mm2 </t>
  </si>
  <si>
    <t>Dobava in polaganje kabelskih vodnikov univerzalnega ožičenja v zaščitne cevi:
- S/FTP CAT6a LSZH 4x2xAWG23</t>
  </si>
  <si>
    <t>Dobava in polaganje kabelskih vodnikov univerzalnega ožičenja v zaščitne cevi:
- J-H(St)H 1x2x0,8 mm2 (RS485 komunikacija)</t>
  </si>
  <si>
    <t>Najem dvigala (košara) za montažo sistema fotovoltaike (brez panelov)</t>
  </si>
  <si>
    <t>DNI</t>
  </si>
  <si>
    <t>Označevanje vseh kablov z napisnimi ploščicami in dvema vezicama.</t>
  </si>
  <si>
    <t>Fotonapetostni moduli</t>
  </si>
  <si>
    <t>Dobava in montaža optimizatorja moči, kot npr. P300, proizvajalec SolarEdge ali enakovredno.</t>
  </si>
  <si>
    <t xml:space="preserve">Zagon fotovoltaične elektrarne, izdelava vseh potrebnih meritev in poročil ter preizkusov </t>
  </si>
  <si>
    <t xml:space="preserve">Parametriranje in vzpostavitev nadzornega sistema podjetja SolarEdge za fotovoltaično elektrarno. </t>
  </si>
  <si>
    <t>Odvod dima in toplote</t>
  </si>
  <si>
    <t>dodaten opis 
Tehnično poročilo EI
poglavje 2.10.10.</t>
  </si>
  <si>
    <t>Dobava in montaža krmilne centrale (NODT)
za krmiljenje pogonov za odpiranje oken in kupol, v primeru požara. Centrala naj bo modularna, krmilna napajalna centrala za Naravni odvod dima in toplote - NODT. Krmilno napajalna centrala bazira na Bus povezavi kar omogoča enostavno konfiguriranje in razširitev. Centrala zagotavlja rezervno napajanje, za primer izpada glavnega napajanja, za najmanj 72 ur. Centrala ima polnilec baterij, ki določa režim polnjenja glede na temperaturo, in izvaja stalni nadzor stanja baterij. Konfiguracija centrale se lahko izvede s priklopom na osebni računalnik. Centrala ima progamabilne izhode za javljanje alarma ali napake na posamezni alarmni grupi.
Alarmne grupe so lahko programirane brez uporabe računalnika.
NODT centrala v naslednji konfiguraciji:
napajalni modul, razširitveni napajalni modul, 10x napajalniki 24VDC 24A, kontrolni modul, motorni moduli (max.10A; napajanje 132x pogon 24 VDC, 1,3 A),  izhodni modul. Predviden en izhod na ODT okno z dvema pogonoma.
Dimenzija centrale cca (ŠxVxG): (1000+1000)x1000x300 mm
Pri dimenzioniranju NODT centrale upoštevati spodaj podčrtane zahteve.
Montaža v nadzorni prostor za gasilce v mezaninu.
južna streha:
 - potrebna povrišna odprtin: 23 m2
 - odvod zraka: 66x pogon (2x pogon na okno z odpiranjem na kip)
 - dovod zraka: odprt prostor, dovod zraka od spodaj navzgor
 - krmiljenje iz CJP (pogoj dva pož. javljalca)
severna streha:
 - potrebna povrišna odprtin: 23 m2
 - odvod zraka: 66x pogon (2x pogon na okno z odpiranjem na kip)
 - dovod zraka: odprt prostor, dovod zraka od spodaj navzgor
 - krmiljenje iz CJP (pogoj dva pož. javljalca)</t>
  </si>
  <si>
    <t>Dobava in montaža ODT stikala, za ročno sprožitev NODT sistema v primeru požara, upravljanje in spremljanje statusa (alarm, odprto okno, napaka) iz krmilne centrale.
Montaža ob glavnih jedrih etaža nadhoda.</t>
  </si>
  <si>
    <t>Dobava in montaža magnetni kontakt za signalizacijo odprtosti na CNS za strešna okna.</t>
  </si>
  <si>
    <t>Dobava in montaža ognjeodporne doze E30 za priključitev elektromotornih pogonov kupol in oken.</t>
  </si>
  <si>
    <t xml:space="preserve">Dobava in montaža nadometne doze za consko združevanje signalov magnetnih kontaktov NODT  oken (prenos na CNS).
- nadometna doza z 8 sponkami </t>
  </si>
  <si>
    <t>Dobava in montaža elektromotorni pogon (24 VDC) za strešno (krilno) okno.</t>
  </si>
  <si>
    <t>Izvedba povezav (napajanje s krmiljenjem) iz centrale ODT do oken.</t>
  </si>
  <si>
    <t>Izvedba povezav (krmiljenje) iz požarne centrale preko vmesnika v požarni zanki do centrale NODT. Programiranje centrale NODT in nastavitev parametrov delovanja za funkcionalno delovanje.</t>
  </si>
  <si>
    <t>Izvedba povezav (signalizacija stanj NODT oken) od oken na CNS.</t>
  </si>
  <si>
    <t>Izvedba povezave centrale NODT preko potrebnega vmesnika (Ethernet) na CNS sistem (za potrebe javljanja napak centrale na nadzorni center), komplet z vmesnikom.</t>
  </si>
  <si>
    <t>Dobava in polaganje kabla za povezavo centrale NODT v požarno zanko preko vmesnika:
- JE-H(St)H E30 4x2x0,8 mm</t>
  </si>
  <si>
    <t>Dobava in polaganje kabla za povezavo pogonov oken do centrale NODT:
– NHXH-O FE180/E30 3×16 mm2</t>
  </si>
  <si>
    <t>Dobava in polaganje kabla za povezavo pogonov oken do centrale NODT:
– NHXH-O FE180/E30 3×10 mm2</t>
  </si>
  <si>
    <t>Dobava in polaganje kabla za povezavo pogonov oken do centrale NODT:
– NHXH-O FE180/E30 3×6 mm2</t>
  </si>
  <si>
    <t>Dobava in polaganje kabla za povezavo pogonov oken do centrale NODT:
– NHXH-O FE180/E30 3×4 mm2</t>
  </si>
  <si>
    <t>Dobava in polaganje kabla za povezavo pogonov oken do centrale NODT:
– NHXH-O FE180/E30 3×2,5 mm2</t>
  </si>
  <si>
    <t>Dobava in polaganje kabla za povezavo ročnih javljalnikov in tipk za prezračevanje do centrale NODT:
- B24JE-H(St)H BD FE180/E30 (rdeče barve) 4×2×0,8 mm</t>
  </si>
  <si>
    <t>Dobava in polaganje kabla za povezavo signalizacije magnetnih kontaktov oken in kupol na CNS:
 - J-H(St)H 1x2x0,8 mm2</t>
  </si>
  <si>
    <t>Dobava in polaganje kabla za povezavo signalizacije magnetnih kontaktov oken in kupol na CNS:
 - J-H(St)H 2x2x0,8 mm2</t>
  </si>
  <si>
    <t>Sodelovanje varnostnega tehnika oz. serviserja pri pregledu (v okviru predvidenega pregleda APZ).</t>
  </si>
  <si>
    <t>Inštalacije v obstoječem objektu Trg OF</t>
  </si>
  <si>
    <t>dodaten opis 
Tehnično poročilo EI
poglavje 2.10.11.</t>
  </si>
  <si>
    <t>Dobava in montaža nadometna industrijska svetilka, LED PCB max 30W, 4800 Lm, 4000°K, optika polprosojna PC, ohišje PC, IP66, cca 100x1570 mm.
Kot npr. Intra 5700 4800 lm 30 W 840 FO 101x1573 mm IP66 ali enakovredno</t>
  </si>
  <si>
    <t>Dobava in montaža vtičnice modulne izvedbe za nadometno vgradnjo, komplet z montažno dozo in okrasnim okvirjem:
- 2P+E, 16A, 250V, 2M, s pokrovom, IP44</t>
  </si>
  <si>
    <t>Dobava in montaža inštalacijskih stikal modulne izvedbe, komplet z montažnim ohišjem za nadometno vgradnjo. Predvidene so naslednje kombinacije:
- enopolno stikalo, 16A, 250VAC, 1M</t>
  </si>
  <si>
    <t>Dobava in montaža mrežne vtičnice RJ45 modulne izvedbe za nadometno vgradnjo, komplet z montažno dozo okvirjem:
- RJ45 CAT6a UTP</t>
  </si>
  <si>
    <t>Vgraditev v obstoječi stikalni blok, komplet s potrebnim internim ožičenjem:
 - inštalacijski odklopnik, 1p, 10kA, B10A;</t>
  </si>
  <si>
    <t>Vgraditev v obstoječi stikalni blok, komplet s potrebnim internim ožičenjem:
 - inštalacijski odklopnik, 1p, 10kA, C16A;</t>
  </si>
  <si>
    <t>Drobni, spojni, vezni, pritrdilni material (inšt. cevi z skobami, vrtanje, …).</t>
  </si>
  <si>
    <t>Dobava in polaganje kabelskih vodnikov delno na kabelske police in delno v zaščitne cevi:
- NHXH-J E30 3x1,5 mm2</t>
  </si>
  <si>
    <t>Dobava in polaganje kabelskih vodnikov delno na kabelske police in delno v zaščitne cevi:
- NHXMH-J 3x1,5 mm2</t>
  </si>
  <si>
    <t>Dobava in polaganje kabelskih vodnikov delno na kabelske police in delno v zaščitne cevi:
- NHXMH-J 3x2,5 mm2</t>
  </si>
  <si>
    <t>Priključitev inštalacij (razsvetljava, vtičnice, ventilator, split naprava) v kletnih novih TK prostorih objekta na najbližji obstoječi razdelilec, komplet z inštalacijskimi odklopniki in potrebnim internim ožičenjem. (8 tokokrogov)</t>
  </si>
  <si>
    <t>Priključitev split klime na obstoječih razdelilec z agregatskim napajanjem.</t>
  </si>
  <si>
    <t>Priključitev ventilatorja na obstoječih razdelilec z agregatskim napajanjem.</t>
  </si>
  <si>
    <t>Zaklonišča</t>
  </si>
  <si>
    <t>* Glej Tehnično poročilo, poglavje 2.10.12.</t>
  </si>
  <si>
    <r>
      <t xml:space="preserve">Dobava in montaža tipsko preizkušenega nadometnega stikalnega bloka </t>
    </r>
    <r>
      <rPr>
        <b/>
        <sz val="9"/>
        <color theme="1"/>
        <rFont val="Calibri"/>
        <family val="2"/>
        <charset val="238"/>
        <scheme val="minor"/>
      </rPr>
      <t>R.NA.ZAK1</t>
    </r>
    <r>
      <rPr>
        <sz val="9"/>
        <color theme="1"/>
        <rFont val="Calibri"/>
        <family val="2"/>
        <charset val="238"/>
        <scheme val="minor"/>
      </rPr>
      <t>, 0,4 kV, 15 kA, 600x1000x200 mm (ŠxVxG), stopnja notranje delitve vsaj 2a, opremljenega z montažno ploščo in vrati s ključavnico, zaščita IP55, opleskanega z osnovno in končno barvo (prašni nanos), v sivi barvi RAL 7035, uvod kablov zgoraj, odvod kablov zgoraj. Stikalni blok za zaklonišče mora biti na steno pritrjen na elastičnih blažilnikih, da je zaščiten pred tresljaji. V omari se predvidi naslednjo stikalno in zaščitno opremo:
- 1 kos zaščitno stikalo na diferenčni tok RCCB 63/0.3A, 4p, tip A;
- 1 kos bremensko ločilno stikalo (1-0), 63A, 4p;
- 1 kos prenapetostni odvodnik, tip C, 275/20, 4p;
- 1 kos zaščitno stikalo na diferenčni tok z nadtokovno zaščito RCBO, B16/0.03A, 2p;
- 9 kos inštalacijski odklopnik, 1p, 10kA, B10A;
- 3 kos inštalacijski odklopnik, 1p, 10kA, B16A;
- 1 kos inštalacijski odklopnik, 1p, 10kA, C6A;
- 1 kos inštalacijski odklopnik, 1p, 10kA, C16A;
- 2 kos inštalacijski odklopnik, 3p, 10kA, B16A;
- 1 kos inštalacijski odklopnik, 3p, 10kA, C6A;
- 5 kos inštalacijski odklopnik, 2p, 10kA, DC, 6A;
- 2 kos vgradna vtičnica za na TH35 DIN letev;
- 3 kos bremensko ločilno stikalo (1-0), 16A, 2p;
- 3 kos signalna svetilka, bela, 230 V, AC, montirana na vrata;
- 1 kos svetilka za razsvetljavo v stikalnem bloku;
- 1 kos 1p stikalo za položaj vrat 230 V/10 A (vklop svetilke);
- 1 kpl elastični blažilniki za pritrditev stikalnega bloka na steno;
- 1 kpl zbiralke, vrstne sponke, uvodnice, DIN letve, POK kanali, napisne ploščice, oznake, drobni vezni in pritrdilni material</t>
    </r>
  </si>
  <si>
    <t>Dobava in montaža PE inštalacijske zaščitne cevi za podometno montažo v zidane ali votle stene (RFS) oziroma v tla, v beton ali estrih (RBT):
 inštalacijska cev zun. premera ∅ 20 mm</t>
  </si>
  <si>
    <t>Dobava in montaža PE inštalacijske zaščitne cevi za podometno montažo v zidane ali votle stene (RFS) oziroma v tla, v beton ali estrih (RBT):
- inštalacijska cev zun. premera ∅ 25 mm</t>
  </si>
  <si>
    <t>Dobava in montaža PE inštalacijske zaščitne cevi za podometno montažo v zidane ali votle stene (RFS) oziroma v tla, v beton ali estrih (RBT):
- inštalacijska cev zun. premera ∅ 32 mm</t>
  </si>
  <si>
    <t>Dobava in montaža PNT inštalacijske zaščitne cevi za nadometno montažo, komplet z distančnimi oklepniki:
- inštalacijska cev not. premera ∅ 13,5 mm</t>
  </si>
  <si>
    <t>Dobava in montaža PNT inštalacijske zaščitne cevi za nadometno montažo, komplet z distančnimi oklepniki:
- inštalacijska cev not. premera ∅ 16 mm</t>
  </si>
  <si>
    <t>Dobava in montaža PNT inštalacijske zaščitne cevi za nadometno montažo, komplet z distančnimi oklepniki:
- inštalacijska cev not. premera ∅ 23 mm</t>
  </si>
  <si>
    <t>Dobava in montaža FeZn-H (vroče cinkanih) kabelskih polic, komplet z obešalnim priborom, z ustreznimi pokrovi ter s potrebnimi konzolami za pritrditev na steno/strop/konstrukcijo:
- PK50 - FeZn-H</t>
  </si>
  <si>
    <t>Dobava in montaža FeZn-H (vroče cinkanih) kabelskih polic, komplet z obešalnim priborom, z ustreznimi pokrovi ter s potrebnimi konzolami za pritrditev na steno/strop/konstrukcijo:
- PK100 - FeZn-H</t>
  </si>
  <si>
    <t>Kabli in tesnjenja</t>
  </si>
  <si>
    <t>Dobava in polaganje kabelskih vodnikov delno na kabelske police in delno v zaščitne cevi:
- NHXMH-O 2x2,5 mm2</t>
  </si>
  <si>
    <t>Dobava in polaganje kabelskih vodnikov delno na kabelske police in delno v zaščitne cevi:
- J-H(St)H 1x2x0,8 mm2</t>
  </si>
  <si>
    <t>Dobava in montaža tipski element za plinotesno in požarno tesnenje prehodov kablov skozi steno zaklonišča. Komplet z vrtanjem preboja fi100.
Kot npr. Roxtec R100 AISI316 WITH NET (2x RM 40, 2x RM 20W40, 8x RM 15, 2x RM 5/0x24) ali enakovredno.</t>
  </si>
  <si>
    <t>dodaten opis 
Tehnično poročilo EI
poglavje 2.10.12.</t>
  </si>
  <si>
    <r>
      <t xml:space="preserve">Dobava in montaža Nadgradna svetilka dimenzije 1211x100 mm (oznaka v načrtu </t>
    </r>
    <r>
      <rPr>
        <b/>
        <sz val="9"/>
        <color theme="1"/>
        <rFont val="Calibri"/>
        <family val="2"/>
        <charset val="238"/>
        <scheme val="minor"/>
      </rPr>
      <t>Szak1</t>
    </r>
    <r>
      <rPr>
        <sz val="9"/>
        <color theme="1"/>
        <rFont val="Calibri"/>
        <family val="2"/>
        <charset val="238"/>
        <scheme val="minor"/>
      </rPr>
      <t>), kompletno s pripadajočim napajalnikom,  moči 36W, z nastavljivim svetlobnim tokom 3150 - 5077lm, barvo svetlobe 3000K in v zaščiti IP66 faktor mehanske odpornosti IK08, svetilka opremljena z innox zapirali, v slučaju odprianja stekla, to obvisi na svetilki.  Oznaka v legendi S2.
kot npr. tip UNI LINEAR ECO koda 20.36432066.00 ali enakovredno</t>
    </r>
  </si>
  <si>
    <r>
      <t xml:space="preserve">Dobava in montaža Nadgradna svetilka dimenzij premera 204mm in višine 90mm (oznaka v načrtu </t>
    </r>
    <r>
      <rPr>
        <b/>
        <sz val="9"/>
        <color theme="1"/>
        <rFont val="Calibri"/>
        <family val="2"/>
        <charset val="238"/>
        <scheme val="minor"/>
      </rPr>
      <t>Szak2</t>
    </r>
    <r>
      <rPr>
        <sz val="9"/>
        <color theme="1"/>
        <rFont val="Calibri"/>
        <family val="2"/>
        <charset val="238"/>
        <scheme val="minor"/>
      </rPr>
      <t>), kompletno z napajalnikom, moči 15W, s svetlobnim tokom 1242lm, kvaliteto svetlobe CRI90 kot svetenja 90° v zaščiti IP44, bele barve.
Oznaka v projektu S3.
tip HALL LED ESENTIAL CEILING, koda 28PG15L390B ali enakovredno</t>
    </r>
  </si>
  <si>
    <r>
      <t xml:space="preserve">Dobava in montaža nadgradne LED svetilke (oznaka v načrtu </t>
    </r>
    <r>
      <rPr>
        <b/>
        <sz val="9"/>
        <color theme="1"/>
        <rFont val="Calibri"/>
        <family val="2"/>
        <charset val="238"/>
        <scheme val="minor"/>
      </rPr>
      <t>Szak3</t>
    </r>
    <r>
      <rPr>
        <sz val="9"/>
        <color theme="1"/>
        <rFont val="Calibri"/>
        <family val="2"/>
        <charset val="238"/>
        <scheme val="minor"/>
      </rPr>
      <t>), 24 VDC, 5W, IP65, warm white 3000K, v skladu s standardom EN 60598-1, class of insulation III, komplet s priklopnim kablom (priklop na omrežje ročnega generatorja 24 VDC). Montaža v zaklonišče.
kot npr. Ares, Tau Low Power LED / L. 554 - Opal Diffuser ali enakovredno</t>
    </r>
  </si>
  <si>
    <t>Centralna napajalna enota SU 2 NET - 1 ura avtonomije, 2 tokokroga:
'Centralna enota SU 2 NET Naprava za centralno napajanje varnostne razsvetljave din-Sicherheitstechnik po DIN VDE 0108. Mikroprocesorska enota za nadzor. PLC tehnologija omogoča mešanje trajnega in pripravnega spoja na enem tokokrogu. Sistem omogoča avtomatsko adresiranje s centralnega mesta. Možnost dimanja vsake svetilke iz centralne enote. 2 izhodna tokokroga, izhodne napetosti 24V DC za priključitev din PLC 24 LED svetilk. Tekstovni prikazovalnik s statusnimi informacijami serijsko v slovenskem jeziku. Vključno z baterijsko omarico in baterijskim sistemom 24V. Mere VxŠxG 465 mm x 250 mm x 129 mm. 
Garancija na kompletni sistem 5 let ob rednih letnih pregledih s strani proizvajalca.
Tip: din-Sicherheitstechnik; SU 2 NET</t>
  </si>
  <si>
    <t>Modul za brezžični oddaljeni dostop:
'SU-GSM, modul za brezžični nadzor posameznega centralnega napajalnika preko mobilne aplikacija. Omogoča daljinski (TCP) dostop do sistema brez dodatnih stroškov. Preko aplikacije mySU je možen pregled stanja sistema in morebitnih napak. Možen hkraten dostop do sistema preko več prenosnih naprav. 
Tip: din-Sicherheitstechnik; SU-GSM</t>
  </si>
  <si>
    <t>Modul za sprejem signala iz požarne centrale:
'SU-CNS, modul za navezavo posameznega centralnega napajalnika na CNS ali požarno centralo. 
Tip: din-Sicherheitstechnik; SU-CNS</t>
  </si>
  <si>
    <t>Kontrolnik napetosti: 
'3PH-1, 3 fazni kontrolnik napetosti. Enopolni preklopni breznapetostni izhod. Montira se v vse razdelilce, ki napajajo splošno razsvetljavo.
Tip: din-Sicherheitstechnik; 3PH-1</t>
  </si>
  <si>
    <t>Programska oprema:
'SU CONTROL Basic, namenska programska oprema za lažje programiranje in vizualizacijo sistema preko PC-ja ali tabličnega računalnika. Podpora za WIN, IOS, Android
Tip: din-Sicherheitstechnik; SU CONTROL Basic</t>
  </si>
  <si>
    <t>Tlorisna vizualizacija.</t>
  </si>
  <si>
    <r>
      <t xml:space="preserve">Dimabilna piktogramska ali varnostna LED svetilka s prosojno kapo, zaščita IP 42 (IP 65 z dodatkom), mehanska zaščita IK 07. Dovoljeno temperaturno območje uporabe -15oC do + 40oC. Dovoljena priključna napetost 24V DC +/-20%. Namenjena za stensko ali stropno montažo. Kompletno s setom piktogramov razpoznavnosti 22 m (SIST EN 1838). LED svetlobni vir 3,9W, svetilnost minimalno 486 lm. Svetilka omogoča avtomatsko adresiranje ter mešano programiranje trajnega in pripravnega spoja na istem tokokrogu brez dodatnega kabliranja. Set priključnih sponk za linijsko vezavo 2 x 3 x 2,5mm2. 
Garancija 50.000 ur. 
Tip: din-Sicherheitstechnik; BASIC 2 E-LED RZ1/SL PLC
Oznaka v projektu: </t>
    </r>
    <r>
      <rPr>
        <b/>
        <sz val="9"/>
        <color theme="1"/>
        <rFont val="Calibri"/>
        <family val="2"/>
        <charset val="238"/>
        <scheme val="minor"/>
      </rPr>
      <t>Z1</t>
    </r>
  </si>
  <si>
    <r>
      <t xml:space="preserve">Dimabilna piktogramska ali varnostna LED svetilka s prosojno kapo, zaščita IP 42 (IP 65 z dodatkom), mehanska zaščita IK 07. Dovoljeno temperaturno območje uporabe -15oC do + 40oC. Dovoljena priključna napetost 24V DC +/-20%. Namenjena za stensko ali stropno montažo. Kompletno s setom piktogramov razpoznavnosti 22 m (SIST EN 1838). LED svetlobni vir 3,9W, svetilnost minimalno 486 lm. Svetilka omogoča avtomatsko adresiranje ter mešano programiranje trajnega in pripravnega spoja na istem tokokrogu brez dodatnega kabliranja. Set priključnih sponk za linijsko vezavo 2 x 3 x 2,5mm2. 
Garancija 50.000 ur. 
Tip: din-Sicherheitstechnik; BASIC 2 E-LED RZ1/SL PLC
Oznaka v projektu: </t>
    </r>
    <r>
      <rPr>
        <b/>
        <sz val="9"/>
        <color theme="1"/>
        <rFont val="Calibri"/>
        <family val="2"/>
        <charset val="238"/>
        <scheme val="minor"/>
      </rPr>
      <t>Z1G</t>
    </r>
  </si>
  <si>
    <t>Vložni piktogram za evakuacijo gibalno oviranih oseb:
Vložni piktogram za svetilke serije BASIC 2. Materijal folija. Razpoznavnost 22 m (SIST EN 1838), smer PO NAROČILU.
Tip: din-Sicherheitstechnik; BASIC 2 E-LED RZ1 Einlegepikto PX</t>
  </si>
  <si>
    <t>Vtičnice, moč, stikala</t>
  </si>
  <si>
    <t>Dobava in montaža vtičnice modulne izvedbe za podometno vgradnjo, komplet z montažno dozo in okrasnim okvirjem:
- 2P+E, 16A, 250V, 2M</t>
  </si>
  <si>
    <t>Dobava in montaža vtičnice modulne izvedbe za podometno vgradnjo, komplet z montažno dozo in okrasnim okvirjem:
- 2P+E, 16A, 250V, 4M, dvojna</t>
  </si>
  <si>
    <t>Dobava in montaža vtičnice modulne izvedbe za podometno vgradnjo, komplet z montažno dozo in okrasnim okvirjem:
- 2P+E, 16A, 250V, 2M, s pokrovom, IP44</t>
  </si>
  <si>
    <t>Dobava in montaža vtičnice modulne izvedbe za nadometno vgradnjo, komplet z montažno dozo in okrasnim okvirjem:
- 2P+E, 16A, 250V</t>
  </si>
  <si>
    <t>Dobava in montaža vtičnice modulne izvedbe za nadometno vgradnjo, komplet z montažno dozo in okrasnim okvirjem:
- 2P+E, 16A, 250V, dvojna</t>
  </si>
  <si>
    <t>Dobava in montaža vtičnice modulne izvedbe za nadometno vgradnjo, komplet z montažno dozo in okrasnim okvirjem:
- 2P+E, 16A, 250V, s pokrovom, IP44</t>
  </si>
  <si>
    <t>Dobava in montaža vtičnice modulne izvedbe za nadometno vgradnjo, komplet z montažno dozo in okrasnim okvirjem:
- 2P+E, 16A, 250V, s pokrovom, IP44, dvojni</t>
  </si>
  <si>
    <t>Dobava in montaža vtičnice modulne izvedbe za nadometno vgradnjo, komplet z montažno dozo in okrasnim okvirjem:
- 3P+E+N, 16A, 400V s pokrovom, IP44, PCE</t>
  </si>
  <si>
    <t>Izvedba fiksnega izvoda, komplet z montažno dozo in priklopom za naslednje el. porabnike:
- 1-fazni priključek - 0,1 kW do 1,0 Kw</t>
  </si>
  <si>
    <t>Izvedba fiksnega izvoda, komplet z montažno dozo in priklopom za naslednje el. porabnike:
- 1-fazni priključek - nad 1,0 kW</t>
  </si>
  <si>
    <t>Izvedba fiksnega izvoda, komplet z montažno dozo in priklopom za naslednje el. porabnike:
- 3-fazni priključek - do 5 kW</t>
  </si>
  <si>
    <t>Dobava in montaža inštalacijskih stikal modulne izvedbe, komplet z montažnim ohišjem za nadometno vgradnjo. Predvidene so naslednje kombinacije:
- 2x enopolno stikalo, 16A, 250VAC</t>
  </si>
  <si>
    <t>Dobava in montaža inštalacijskih stikal modulne izvedbe, komplet z montažnim ohišjem za nadometno vgradnjo. Predvidene so naslednje kombinacije:
- 2x menjalno stikalo, 16A, 250VAC</t>
  </si>
  <si>
    <t>Dobava in montaža ročnega generatorja 24V DC, 60VA.</t>
  </si>
  <si>
    <t>Dobava in polaganje Cu vodnika H07V-K za ozemljitev stikalnih blokov, kabelskih polic, prezračevalnih kanalov, tehnološke opreme, kovinskih konstrukcij:
- kabel H07Z-K 6 mm2</t>
  </si>
  <si>
    <t>Dobava in polaganje Cu vodnika H07V-K za ozemljitev stikalnih blokov, kabelskih polic, prezračevalnih kanalov, tehnološke opreme, kovinskih konstrukcij:
- kabel H07Z-K 4 mm2</t>
  </si>
  <si>
    <t>Dobava in montaža IP zbiralke s Cu zbiralko za izenačitev potencialov, za nadometno montažo.</t>
  </si>
  <si>
    <t>Dobava in montaža mrežne vtičnice RJ45 modulne izvedbe za nadometno vgradnjo, komplet z montažno dozo in okrasnim okvirjem:
- RJ45 CAT6a UTP</t>
  </si>
  <si>
    <t>Dobava in montaža antene - Antena mora biti izdelana za sprejemna območja zelo visokih frekvenc – VHF, FM, montažnega tipa v obliki palice in v skladu z načrtom radijskih zvez v sistemu zaščite, reševanja in pomoči (predpiše Uprava RS za zaščito in reševanje)</t>
  </si>
  <si>
    <t>Dobava in polaganje kabelskih vodnikov univerzalnega ožičenja delno na kabelske police in delno v zaščitne cevi, komplet s potrebnimi zaključki kablov:
- S/FTP CAT6a LSZH 4x2xAWG23</t>
  </si>
  <si>
    <r>
      <t xml:space="preserve">Dobava in montaža zidne 19" komunikacijske omare </t>
    </r>
    <r>
      <rPr>
        <b/>
        <sz val="9"/>
        <color theme="1"/>
        <rFont val="Calibri"/>
        <family val="2"/>
        <charset val="238"/>
        <scheme val="minor"/>
      </rPr>
      <t>OM_I/1</t>
    </r>
    <r>
      <rPr>
        <sz val="9"/>
        <color theme="1"/>
        <rFont val="Calibri"/>
        <family val="2"/>
        <charset val="238"/>
        <scheme val="minor"/>
      </rPr>
      <t xml:space="preserve"> v tehničnem prostoru zaklonišča v 1. kleti, višine 18HE dimenzij 600x900x595 mm (ŠxVxG), polcilindrična ključavnica in enoten sistemski ključ za vse KV omare, perforacija na vratih za boljšo zračnost, uvod kablov zgoraj, komplet z internim ožičenjem, uvodnicami, vertikalna vodila kablov, montažnim in pritrdilnim materialom. Vgrajena vertikalna vodila kablov, polcilindrična ključavnica in enoten sistemski ključ za vse KV omare. 
kot npr. Schrack Omara, omrežna, serija DW Monoblock, 18HE, 600x900x595 mm (ŠxVxG), IP20 ali enakovredno.
V omari se predvidi naslednja komunikacijska oprema:
- 1 kos optični delilnik/panel, 24 vlaken, LC, za montažo v 19" rack omaro, komplet z ustreznimi zaključnimi vtičnicami,1U;
- 1 kos mrežno stikalo s 24x 10/100/1000 Mbps PoE+ porti, 4x10 GE SFP+ fiksni uplink porti, komplet s kitom za vgradnjo v strežniško omaro, komplet z Network Advantage licenco zaradi zahteve po naprednih IP servisih (MPLS, VRF), kot npr. CISCO C9300L-24P-4X-A ali enakovredno;
- 1 kos 19'' letev s 6 vtičnicami z ozemljitvenim kontaktom, 16A/250VAC, s stikalom in prenapetostno zaščito, 1U;
- 1 kos ventilator, 19", 1HE, četverni, digitalni termostat;
- 1 kos urejevalnik kablov, horizontalni;
- 2 kos urejevalnik kablov, vertikalni;
- 24 kos UTP povezovalni kabli s konektorji, dolžine 1,5 m, kategorije Cat. 6a;
- 2 kos optični kabel, dvojni, dolžine 1,5 m, single mode;
OPOMBA: pred nabavo predvideno opremo obvezno preveriti in uskladiti z zahtevami IT službe investitorja.</t>
    </r>
  </si>
  <si>
    <r>
      <t xml:space="preserve">Dobava in montaža zidne 19" komunikacijske omare </t>
    </r>
    <r>
      <rPr>
        <b/>
        <sz val="9"/>
        <color theme="1"/>
        <rFont val="Calibri"/>
        <family val="2"/>
        <charset val="238"/>
        <scheme val="minor"/>
      </rPr>
      <t>OM_I/1</t>
    </r>
    <r>
      <rPr>
        <sz val="9"/>
        <color theme="1"/>
        <rFont val="Calibri"/>
        <family val="2"/>
        <charset val="238"/>
        <scheme val="minor"/>
      </rPr>
      <t xml:space="preserve"> v tehničnem prostoru zaklonišča v 2. kleti, višine 18HE dimenzij 600x900x595 mm (ŠxVxG), polcilindrična ključavnica in enoten sistemski ključ za vse KV omare, perforacija na vratih za boljšo zračnost, uvod kablov zgoraj, komplet z internim ožičenjem, uvodnicami, vertikalna vodila kablov, montažnim in pritrdilnim materialom. Vgrajena vertikalna vodila kablov, polcilindrična ključavnica in enoten sistemski ključ za vse KV omare. 
kot npr. Schrack Omara, omrežna, serija DW Monoblock, 18HE, 600x900x595 mm (ŠxVxG), IP20 ali enakovredno.
V omari se predvidi naslednja komunikacijska oprema:
- 1 kos optični delilnik/panel, 24 vlaken, LC, za montažo v 19" rack omaro, komplet z ustreznimi zaključnimi vtičnicami,1U;
- 1 kos mrežno stikalo s 24x 10/100/1000 Mbps PoE+ porti, 4x10 GE SFP+ fiksni uplink porti, komplet s kitom za vgradnjo v strežniško omaro, komplet z Network Advantage licenco zaradi zahteve po naprednih IP servisih (MPLS, VRF), kot npr. CISCO C9300L-24P-4X-A ali enakovredno;
- 1 kos 19'' letev s 6 vtičnicami z ozemljitvenim kontaktom, 16A/250VAC, s stikalom in prenapetostno zaščito, 1U;
- 1 kos ventilator, 19", 1HE, četverni, digitalni termostat;
- 1 kos urejevalnik kablov, horizontalni;
- 2 kos urejevalnik kablov, vertikalni;
- 24 kos UTP povezovalni kabli s konektorji, dolžine 1,5 m, kategorije Cat. 6a;
- 2 kos optični kabel, dvojni, dolžine 1,5 m, single mode;
OPOMBA: pred nabavo predvideno opremo obvezno preveriti in uskladiti z zahtevami IT službe investitorja.</t>
    </r>
  </si>
  <si>
    <t>Dobava in montaža tipka za izklop sirene v zaklonišču. Kot npr. Schneider Electric Harmony XALK178G ali enakovredno.</t>
  </si>
  <si>
    <t>Vodovodni priključek</t>
  </si>
  <si>
    <t>* Glej Tehnično poročilo, poglavje 2.7.1.</t>
  </si>
  <si>
    <t>Vodovodni priključek zemeljska in gradbena dela</t>
  </si>
  <si>
    <t>Zakoličenje osi priključnega cevovoda z odmero mesta priključitve na javni vodovod, ter vris v kataster in izdelava geodetskega posnetka.</t>
  </si>
  <si>
    <t>Postavitev gradbenih profilov na os trase priključnega cevovoda, ter določitev nivoja za merjenje globine izkopa in polaganje cevi.</t>
  </si>
  <si>
    <t>Strojni in delno ročni izkop jarka za priključni cevovod globine 0 do 2m, širine dna 0,6 m, v terenu III-IV kategorije, z odlaganjem materiala 1,0 m od roba izkopa – naklon brežine jarka do 70°.</t>
  </si>
  <si>
    <t xml:space="preserve">Ročno planiranje dna jarka s točnostjo ± 3 cm po projektiranem padcu. </t>
  </si>
  <si>
    <t>Dobava 2x sejanega peska in temeljne plasti peščene posteljice debeline cca 10 cm s planiranjem in utrjevanjem do 95% zbitosti po standardnem Proktorjevem postopku. Posteljica mora biti enakomerno utrjena po celi dolžini.</t>
  </si>
  <si>
    <t>Dobava 2x sejanega peska in izdelava nasipa nad in okoli položene cevi v debelini cca 30 cm nad temenom cevi. Na peščeno posteljico se izvede 3 - 5 cm debel nasip, v katerega se izdela ležišče za priključno cev po projektirani nivileti. Obsip se izvaja v slojih debeline največ po 20 cm istočasno na obeh straneh cevi. Cev se pri obsipavanju ne sme premakniti iz ležišča. Obsip in nasip se utrjujeta do 95% zbitosti po standardnem Proktorjevem postopku. Obsipni material je nov peščen material</t>
  </si>
  <si>
    <t>Zasipavanje jarka z izkopanim materialom s komprimiranjem v slojih po 20 cm; iz izkopnega materiala se odstrani vse skale večje od f 15 cm. Utrjenost mora doseči 95% trdnosti po standardnem Proktorjevem postopku.</t>
  </si>
  <si>
    <t>Odvoz odpadnega materiala  na deponijo do 5 km skupaj z nakladanjem na vozilo</t>
  </si>
  <si>
    <t>Dobava in polaganje plastičnega opozorilnega traku s kovinskim trakom in napisom "POZOR VODOVOD" nad vodovodno, priključno cevjo pri zasipavanju v globini cca 40 cm pod koto terena.</t>
  </si>
  <si>
    <t>Dobava in montaža cestne kape na mestu ventila.</t>
  </si>
  <si>
    <t>Dobava in montaža podložnega obroča pod cestno kapo.</t>
  </si>
  <si>
    <t xml:space="preserve">Rezanje asfalta z motorno žago in hlajenje z vodo, obojestranski rez. </t>
  </si>
  <si>
    <t xml:space="preserve">Rušenje asfalta debeline do 12 cm z nakladanjem na kamion in odvoz na deponijo izvajalca </t>
  </si>
  <si>
    <t>Dobava in vgrajevanje peščenega nasutja (tampona)  pred asfaltiranjem  z utrjevanjem.  Debelina nasipa 10 cm, frakcije 0-32 mm</t>
  </si>
  <si>
    <t>Izravnava in valjanje podloge pred asfaltiranjem.</t>
  </si>
  <si>
    <t>Asfaltbetonski nosilni sloj bitudrobit v debelini 8 cm.</t>
  </si>
  <si>
    <t>Asfaltbetonski obrabni sloj debeline 4 cm.</t>
  </si>
  <si>
    <t>Čiščenje terena po končani gradnji in ureditev okolice.</t>
  </si>
  <si>
    <t>Izdelava izvrtine za prehod cevi v armiranobetonskem ali opečnem zunanjem ali notranjem zidu,  odvoz odpadnega materiala na stalno deponijo. Po montaži cevi prekritje izvrtine z izolacijskim materialom - Izotekt T4 in zaščito izolacije.</t>
  </si>
  <si>
    <t>Vodovodni priključek strojni elementi</t>
  </si>
  <si>
    <t>Izvedba priključka za objekt preko obstoječega javnega vodovoda vodenega ob objektu. Obstoječi vodovod je NL DN200, nov vodovodni priključek iz PEHD d40 (DN 32). Komplet  z odrezom, montažo, zaščitnim barvanjem, pritrdilnim, nosilnim, tesnilnim, veznim in zaščitnim materialom.
material za priključek:
Dobava in montaža navrtalnega sedla DN200/DN32 - 1 kom
Dobava in montaža zaporni ventil ZAK DN32  - 1 kom
Dobava in montaža koleno prehodni kos DN32/PEHD d40 z navojno spojko - 1 kom
Dobava in montaža gumi tesnilo za zaščitno cev d110 - 1kom
Dobava in montaža podložni obroč - 1 kom
Dobava in montaža vgradne garniture  - 1 kom
Dobava in montaža cestne kape za zasune, hidrante  - 1 kom</t>
  </si>
  <si>
    <t xml:space="preserve">Polietilenska (alkaten) vodovodna cev vključno s fitingi, spojnimi kosi, tesnilnim in pritrdilnim materialom.
PEHD d40/10 (DN 32) </t>
  </si>
  <si>
    <t>Zaščitna PE cev za cevi iz zgornje postavke, katere se vodijo v terenu komplet z vsem spojnim in tesnilnim materialom.
PE d110</t>
  </si>
  <si>
    <t>Tlačni preizkus priključne cevi na obratovalni tlak vodovoda po standardnem postopku PSIST prEN 805 in navodilih proizvajalca cevi.</t>
  </si>
  <si>
    <t>Izpiranje in dezinfekcija novega cevnega omrežja, vključno z bakteriološko analizo.</t>
  </si>
  <si>
    <t>Podbetoniranje zunanje vodovodne armature.</t>
  </si>
  <si>
    <t>Razne napisne tablice za označevanje naprav in cevovodov.</t>
  </si>
  <si>
    <t>Vodomerno mesto strojni elementi</t>
  </si>
  <si>
    <t>Členkasto vodotesno tesnilo za vgradnjo pri prehodu cevi skozi steno. Komplet z vsem pritrdilnim in tesnilnim materialom. Preboj F125 mm  za zaščitno cev d110.</t>
  </si>
  <si>
    <t xml:space="preserve">Dobava in montaža krogličnega ventila DN 32 s teflonskim tesnenjem, komplet s spojnim, tesnilnim in pritrdilnim materialom. </t>
  </si>
  <si>
    <t xml:space="preserve">Dobava in montaža krogličnega ventila DN 32 z izpustom s teflonskim tesnenjem komplet s spojnim, tesnilnim in pritrdilnim materialom. </t>
  </si>
  <si>
    <t>Reducirni kos R5/4''/R1" komplet s spojnim, tesnilnim in pritrdilnim materialom .</t>
  </si>
  <si>
    <t>Dobava in montaža ločne spojke PE d40/DN32 komplet s spojnim, tesnilnim in pritrdilnim materialom.</t>
  </si>
  <si>
    <t>Dobava in montaža vodomera 
DN 25, Qn= 6,3 m3/h z dajalnikom impulzov (za daljinsko odčitavanje), z vložkom nepovratnega ventila z naslednjimi karakteristikami:
nazivni pretok: 6,3 m3/h
minimalna občutljivost: 20 l/h
max. pretok: 7,87 m3/h</t>
  </si>
  <si>
    <t>Radijski oddajnik z baterijskim napajanjem za priključitev vodomera oz. dajalnika impulzov s karakteristikami:
vhodi za 1, 2 ali 4 merilnike
nastavljiva vhodna frekvenca od 2Hz (debounce) do 8Hz (brez debounce)
prenos podatkov na zahtevo (prenosnik, ročni terminal (PDA), PC, server)
avtomatski alarmi (poškodba kabla, puščanje, nizko stanje baterije, manipulacija...)
obratovalna temperatura -20°C to +70°C; (–4° to 158°F )
zaščita IP68 (možnost potopa v vodi)
teža: od 110 do 160 g</t>
  </si>
  <si>
    <t>Tesnenje preboja za prehod cevi skozi steno z obročastim tesnilom v steni vodomernega jaška.</t>
  </si>
  <si>
    <t>Razno profilno železo, vroče pocinkano za pritrditev cevi, izdelavo fiksnih točk in bočnih vodil ter nosilnih konzol.</t>
  </si>
  <si>
    <t>Vodovodna instalacija</t>
  </si>
  <si>
    <t>* Glej Tehnično poročilo, poglavje 2.7.2.</t>
  </si>
  <si>
    <t>Sanitarni elementi</t>
  </si>
  <si>
    <t>Samočistilna sistemska unisex WC kabina, notranjih dimenzij 180 x 172cm primerna tudi za invalide. Kabina je postavljena samostojno znotraj varovanega servisnega prostora opremljena z vodovodnim/ kanalizacijskim sistemom, prezračevanjem ter ogrevanjem / hlajenjem. Servisni prostor ima nagnjeno poglobitev pod samočistilno kabino, ki omogoča odvodnjavanje vode pri avtomatskem čiščenju tal in sten kabine. Čiščenje, dezinfekcija in sušenje sanitarnih elementov kabine. Čiščenje in dezinfekcija wc školjke je avtomatično, sistem je postavljen izza tehnične stene kabine, nevidno uporabniku.
Prav tako se vrši avtomatsko čiščenje umivalnika z visokotlačnim curkom po vsaki uporabi. Stene kabine se prav tako očistijo po vsaki uporabi in sicer v predelu straniščne školjke do 80 cm višine.
Čiščenje, dezinfekcija in sušenje tal se vrši preko avtomatskega drsnega elementa opremljenega s curki vode ter elementom za brisanje tal. Čiščenje tal odstrani tudi morebitne odvržene predmete. V nočnem času se kabina dezinficira s pršenjem srebrovega peroksida. Sistem 'tehtanja' uporabnikov detektiraprisotnost otroka, oziroma prisotnost več oseb hkrati in morebitno 'zlorabo' wc kabine.
"Vsi elementi v kabini so v antivandal izvedbi. V kabini je tudi previjalna mizica za dojenčke. Kabina je primerna za uporabo slepih in slabovidnih ter invalidnih oseb. V primeru izpada elektrike se vrata samodejno odprejo. Kabina je opremljena z SOS tipko in PT-Call sistemom, klica v sili. Podajalnik wc papirja, mila in koš za odpadke so vgrajeni v steno kabine. Vsa ogrodna konstrukcija je narejena v nerjaveči jekleni izvedbi, stene in stropovi so narejeni iz plastičnih laminiranih panelov (HPL) debeline 12mm, tla so narejena iz narebrenih protizdrsnih ALU profilov. Avtomatska drsna vrata so iz nerjavečih jeklenih profilov, panel vrat prav tako iz nerjaveče jeklene pločevine. Kabina je avtomatsko osvetljena (bela svetloba) ali po želji naročnika (modra svetloba), prav tako ima dodatno
osvetlitev v primeru izpada elektrike. Kontrolna plošča pred kabino in vse ostale tipke so'brezkontaktne'."
Ustreza proizvod Toilette Tbox H22 - PTMatic ali drugi enakovredni.</t>
  </si>
  <si>
    <t>Dobava in montaža kopalniške opreme, komplet s pritrdilnim in tesnilnim materialom. Vključen transport na gradbišče in vsi potrebni manipulativni stroški.
UMIVALNIKI - Umivalnik iz INOX-a primeren za vgradnjo v javne prostore, dim. 45 x 60 cm, ustreza proizvod FRANKE, tip PLANOX (koda izdelka 2030043791/PL6TCS) ali drugi enakovredni.</t>
  </si>
  <si>
    <t>Dobava in montaža kopalniške opreme, komplet s pritrdilnim in tesnilnim materialom. Vključen transport na gradbišče in vsi potrebni manipulativni stroški.
WC ŠKOLJKE S POKROVI - WC školjka iz INOX-a primerna za vgradnjo v javne prostore, ustreza proizvod FRANKE, tip HEAVY-DUTY (koda izdelka 2000100138 / CMPX592W) ali drugi enakovredni.</t>
  </si>
  <si>
    <t>Dobava in montaža kopalniške opreme, komplet s pritrdilnim in tesnilnim materialom. Vključen transport na gradbišče in vsi potrebni manipulativni stroški.
SPROŽITVENE SENZORSKE TIPKE ZA WC KOTLIČKE - Aktivirna tipka za dvokoličinsko splakovanje; aktiviranje spredaj. Ustreza proizvod Geberit Sigma 10 senzor (koda izdelka 115.907.SN.1) ali drug enakovredni.</t>
  </si>
  <si>
    <t>Dobava in montaža kopalniške opreme, komplet s pritrdilnim in tesnilnim materialom. Vključen transport na gradbišče in vsi potrebni manipulativni stroški.
PISOAR - Stenski (konzolni) pisoar iz INOX-a. tip HEAVY-DUTY (koda izdelka 2000103385 / HDTX538RS) ali drugi enakovredni.</t>
  </si>
  <si>
    <t>Dobava in montaža kopalniške opreme, komplet s pritrdilnim in tesnilnim materialom. Vključen transport na gradbišče in vsi potrebni manipulativni stroški.
ARMATURE ZA UMIVALNIKE -Elektronska mešalna baterija. Ustreza proizvod HANSGROHE, tip AXOR UNO (koda izdelka 45111000) ali drugi enakovredni.</t>
  </si>
  <si>
    <t>Dobava in montaža kopalniške opreme, komplet s pritrdilnim in tesnilnim materialom. Vključen transport na gradbišče in vsi potrebni manipulativni stroški.
SENZORSKE ARMATURE ZA PISOARJE - Senzorski pisoar 230V, s podometnim splakovalnikom in IR-senzorjem z možnostjo omrežnega ali baterijskega napajanja. Vključen mora biti vgradni set, elekromagnetni ventil in transformator ali baterija. Izbrani tip mora obvezno potrditi odg. proj. arh.</t>
  </si>
  <si>
    <t>Dobava in montaža kopalniške opreme, komplet s pritrdilnim in tesnilnim materialom. Vključen transport na gradbišče in vsi potrebni manipulativni stroški.
POMIVALNO KORITO (čajne kuhinje) - vgradne kromirane medeninaste enoročne mešalne baterije DN 15 za pomivalno korito</t>
  </si>
  <si>
    <t>OSTALA OPREMA POMIVALNEGA KORITA:
- PVC sifona DN 40/50 okrogle oblike z obvezno cevjo in rozeto skupaj s priključkom za odtok pomivalnega stroja
- PVC odtočne garniture DN 40
- enojnega PF baterijskega priključka za Alumplast cevi 1/2'’ za montažo na nosilno ploščo (hladna voda)
- enojnega U baterijskega priključka za Alumplast cevi     1/2'’ za montažo na nosilno ploščo (topla voda)
- dveh regulacijskih ventilov DN 15 z rozetama in veznima cevkama ali dveh krogelnih pip pri tleh
- nosilne plošče za pritrditev dveh baterijskih priključkov 
- vključno ves tesnilni in pritrdilni material</t>
  </si>
  <si>
    <t>Sifon za umivalnik z obvezno cevjo in rozeto.</t>
  </si>
  <si>
    <t>Zgornji del sifona za umivalnik, iz kroma, dim. fi 63,5 mm.</t>
  </si>
  <si>
    <t xml:space="preserve">Konzola za montažo stenskega umivalnika. 
</t>
  </si>
  <si>
    <t>Milnik za tekoče milo ali peno za montažo na steno komplet z vsem pritrdilnim materialom. Ustreza proizvod FRANKE, tip HEAVY-DUTY (koda izdelka  2030013877 /  FRK10284ME) ali drugi enakovredni.</t>
  </si>
  <si>
    <t>Dobava in montaža podajalca zloženih brisačk za montažo na steno komplet z vsem pritrdilnim materialom. Ustreza proizvod FRANKE, tip RODAN (koda izdelka 2000090058 / RODX600ME)  ali drugi enakovredni proizvod.</t>
  </si>
  <si>
    <t>Dobava koša za smeti. Ustreza proizvod FRANKE, tip RODAN (koda izdelka 2000101236 / RODX605S) ali drugi enakovredni proizvod.</t>
  </si>
  <si>
    <t>Dobava in montaža podajalca toaletnega papirja za montažo na steno komplet z vsem pritrdilnim materialom. Ustreza proizvod FRANKE, tip HEAVY-DUTY (koda izdelka 2000057081 / HDTX674) ali drugi enakovredni.</t>
  </si>
  <si>
    <t>Dobava WC ščetke. Ustreza proizvod FRANKE, tip RODAN (koda izdelka 2000100000 / RODX687) ali drugi enakovredni proizvod.</t>
  </si>
  <si>
    <t>Dobava in montaža zrcala iz NiCr pločevine debeline 1 mm za montažo na steno. Površina polirana v visokem sijaju. Zrcalo ima podložno ploščo iz polistirola s skritimi pritrdilnimi mesti. Komplet s pritrdilnim materialom.
Dimenzije: 590 x 490 x 8 cm (Š x V x G). Ustreza proizvod FRANKE, tip M600HD ali drugi enakovredni.</t>
  </si>
  <si>
    <t>Dobava in montaža koša za higienske vložke iz satiniranega nerjavečega jekla za montažo na steno. Komplet s pritrdilnim materialom. Ustreza proizvod FRANKE, tip EXOS611EX ali drugi enakovredni.</t>
  </si>
  <si>
    <t>Izvedba stenskega priključka za umivalnik sestoječa iz:
- dveh regulacijskih kotnih ventilov DN 15/10 z rozetama in veznima cevkama
- enojnega PF baterijskega priključka za Alumplast cevi 1/2'’ za montažo na nosilno ploščo (hladna voda)
- enojnega U baterijskega priključka za Alumplast cevi     1/2'’ za montažo na nosilno ploščo (2x topla voda)
- nosilne plošče za pritrditev dveh baterijskih priključkov
- vključno ves tesnilni in pritrdilni material
- kromiranega odtočnega ventila DN 32 z zapiralom</t>
  </si>
  <si>
    <t>Izvedba stenskega priključka za WC sestoječa iz:
- enojnega PF baterijskega priključka za Alumplast cevi 1/2’’ za montažo na nosilno ploščo
- nosilne plošče za pritrditev enega baterijskega priključka
- Podometni vodokotliček za montažo stenske (viseče) izvedbe wc školjke; za stenske wc-je s priključnimi merami v skladu z EN 33:2011; montažni okvir, površinsko obdelan s praškanjem; montažni okvir s štirimi pritrditvenimi kotniki; montažna globina nastavljiva, 12 - 20,5 cm; PO splakovalnik z aktiviranjem spredaj; podometni splakovalnik polno protikondenčno izoliran; montaža in servis podometnega splakovalnika mora biti možna brez orodja; zagotavljati mora max. temperaturo vode 25°C; območje nastavitve velike splakovalne količine = m4,5/6/7,5 l in območje nastavitve male splakovalne količine = 3-4 l, ustreza proizvod  Geberit, tip Kombifix Sigma za stenski wc, 108 cm, s podometnim splakovalnikom.
- vključno ves tesnilni in pritrdilni material</t>
  </si>
  <si>
    <t>Izvedba stenskega priključka za pisoar sestoječa iz:
- enojnega PF baterijskega priključka za Alumplast cevi 1/2’’ za montažo na nosilno ploščo
- nosilne plošče za pritrditev enega baterijskega priključka
- vključno ves tesnilni in pritrdilni material</t>
  </si>
  <si>
    <t>Izvedba priključka v prostoru namenjenem za vgradnjo samočistilnega WC-ja sestoječ iz:
- enojnega PF baterijskega priključka za cev 3/4'’
- krogličnega ventila DN 20 za hladno vodo
- vključno ves tesnilni in pritrdilni material</t>
  </si>
  <si>
    <t>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Maksimalna temperatura: 95°C,
maksimalni trajni obratovalni tlak: 10 barov pri trajni obratovalni temperaturi 70°C, 
testirana odpornost proti pretrganju: 50 let, 
varnostni faktor 1,5,
komplet s fazoni, spojnim, tesnilnim in pritrdilnim materialom in končnimi elementi za priključitev sanitarnih elementov.
Namenjene razvodu instalacije v tlaku in stenah z
deb. Izolacije min. 13mm (hladna voda)notraj objekta.
Način spajanja: zatiskanje
DN 15 (d 20×2,25)</t>
  </si>
  <si>
    <t>Točno dimenzijo toplotne izolacije se preveri v prilogi tehničnega poročila "toplotna izolacija cevovodov pitne vode v skladu z DIN 1988-200".</t>
  </si>
  <si>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Maksimalna temperatura: 95°C,
maksimalni trajni obratovalni tlak: 10 barov pri trajni obratovalni temperaturi 70°C, 
testirana odpornost proti pretrganju: 50 let, 
varnostni faktor 1,5,
komplet s fazoni, spojnim, tesnilnim in pritrdilnim materialom in končnimi elementi za priključitev sanitarnih elementov.
Namenjene razvodu instalacije v tlaku in stenah z
deb. Izolacije min. 13mm (hladna voda)notraj objekta.
Način spajanja: zatiskanje
DN 20 (d 25×2,5) </t>
  </si>
  <si>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Maksimalna temperatura: 95°C,
maksimalni trajni obratovalni tlak: 10 barov pri trajni obratovalni temperaturi 70°C, 
testirana odpornost proti pretrganju: 50 let, 
varnostni faktor 1,5,
komplet s fazoni, spojnim, tesnilnim in pritrdilnim materialom in končnimi elementi za priključitev sanitarnih elementov.
Namenjene razvodu instalacije v tlaku in stenah z
deb. Izolacije min. 13mm (hladna voda)notraj objekta.
Način spajanja: zatiskanje
DN 25 (d 32×3,5) </t>
  </si>
  <si>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Maksimalna temperatura: 95°C,
maksimalni trajni obratovalni tlak: 10 barov pri trajni obratovalni temperaturi 70°C, 
testirana odpornost proti pretrganju: 50 let, 
varnostni faktor 1,5,
komplet s fazoni, spojnim, tesnilnim in pritrdilnim materialom in končnimi elementi za priključitev sanitarnih elementov.
Namenjene razvodu instalacije v tlaku in stenah z
deb. Izolacije min. 13mm (hladna voda)notraj objekta.
Način spajanja: zatiskanje
DN 32 (d 40×4,0) </t>
  </si>
  <si>
    <t>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Maksimalna temperatura: 95°C,
maksimalni trajni obratovalni tlak: 10 barov pri trajni obratovalni temperaturi 70°C, 
testirana odpornost proti pretrganju: 50 let, 
varnostni faktor 1,5,
komplet s fazoni, spojnim, tesnilnim in pritrdilnim materialom in končnimi elementi za priključitev sanitarnih elementov.
Namenjene razvodu instalacije v tlaku in stenah znotraj objekta.
Način spajanja: zatiskanje
deb. Izolacije min. 19mm (topla voda in cirkulacija)
DN 15 (d 20×2,25)</t>
  </si>
  <si>
    <t>Grelnik za sanitarno vodo (bojler) pokončne izvedbe, prirejen za podpultno montažo. Vgrajen električni grelec moči min. 2,0 kW. Prirejen za  obratovalni tlak 10 bar na strani sanitarne vode, ustrezno toplotno izoliran, komplet z vsemi cevnimi priključki, termostatom, varnostnim ventilom DN 15 emajliran.
V= 5 l (vv 6 bar)</t>
  </si>
  <si>
    <t>Grelnik za sanitarno vodo (bojler) pokončne izvedbe, prirejen za podpultno montažo. Vgrajen električni grelec moči min. 2,0 kW. Prirejen za  obratovalni tlak 10 bar na strani sanitarne vode, ustrezno toplotno izoliran, komplet z vsemi cevnimi priključki, termostatom, varnostnim ventilom DN 15 emajliran.
V= 10 l (vv 6 bar)</t>
  </si>
  <si>
    <t>Odštevalni vodomer primeren za hladno vodo do 30°C:
DN 15, Qn= 1,5 m3/h z M-BUS modulom (za odčitavanje oz. zbiranje podatkov), z vložkom nepovratnega ventila z naslednjimi karakteristikami:
nazivni pretok: 1,5 m3/h
minimalna občutljivost: 30,0 l/h
max. pretok: 3,00 m3/h
Ustreza vodomer  s suhim mehanizmom tip UNIVERSAL - EVK/W3-V +m, Qn 1,5m3/h, proizvod ALMLESS z M-BUS modulom BM4 +m ali drugi enakovredni.</t>
  </si>
  <si>
    <t xml:space="preserve">Kroglični navojni ventil primeren za sanitarno vodo, PN 10, z vsem pritrdilnim in tesnilnim materialom
DN 15 PN 10              </t>
  </si>
  <si>
    <t xml:space="preserve">Kroglični navojni ventil primeren za sanitarno vodo, PN 10, z vsem pritrdilnim in tesnilnim materialom.
DN 20 PN 10 (zaključek cevi pri kioskih)              </t>
  </si>
  <si>
    <t>Cevi iz nerjavnega jekla, certificirane za sanitarno vodo, iz materiala CrNiMo 1.4401 v skladu po DIN EN 10088 odporne proti koroziji in negorljive, razred gorljivosti A1 v skladu z DIN 4102-1.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pod nadhodom (zunanji zrak).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zatiskanje
DN 15</t>
  </si>
  <si>
    <t>Cevi iz nerjavnega jekla, certificirane za sanitarno vodo, iz materiala CrNiMo 1.4401 v skladu po DIN EN 10088 odporne proti koroziji in negorljive, razred gorljivosti A1 v skladu z DIN 4102-1.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pod nadhodom (zunanji zrak).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zatiskanje
DN 20</t>
  </si>
  <si>
    <t xml:space="preserve">Cevi iz nerjavnega jekla, certificirane za sanitarno vodo, iz materiala CrNiMo 1.4401 v skladu po DIN EN 10088 odporne proti koroziji in negorljive, razred gorljivosti A1 v skladu z DIN 4102-1.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pod nadhodom (zunanji zrak).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zatiskanje
DN 25 </t>
  </si>
  <si>
    <t>Cevi iz nerjavnega jekla, certificirane za sanitarno vodo, iz materiala CrNiMo 1.4401 v skladu po DIN EN 10088 odporne proti koroziji in negorljive, razred gorljivosti A1 v skladu z DIN 4102-1.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pod nadhodom (zunanji zrak).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zatiskanje
DN 32</t>
  </si>
  <si>
    <t>Razkuževanje po SIST EN 806-4: 2010 (točka 6.4 in izpiranje vodovodne instalacije po SIST EN 806-4: 2010 (točka 6.2), izvedba dezinfekcije in bakteriološke analize (velja za celoten objekt).</t>
  </si>
  <si>
    <t>Tlačni preizkus vodovodne instalacije po SIST EN 806-4: 2010 (točka 6.1) in navodilih proizvajalca cevi (velja za celoten objekt).</t>
  </si>
  <si>
    <t>Gasilni aparati in suha hidrantna mreža</t>
  </si>
  <si>
    <t xml:space="preserve">Gasilni aparati na univerzalni prah ABC - 12 EG za montažo na steno komplet s pločevinasto omarico, pritrditveno konzolo in pritrdilnim materialom. </t>
  </si>
  <si>
    <t xml:space="preserve">Gasilni aparati na CO2, tip CO2 5EG za montažo na steno komplet s pločevinasto omarico, pritrditveno konzolo in pritrdilnim materialom. </t>
  </si>
  <si>
    <t>Jeklene srednjetežke pocinkane navojne cevi iz jeklenih pocinkanih cevi v skladu z EN 10255, (srednje težke in težke vrste), z vroče cinkano oblogo po standardu EN 10240 s prevleko kakovosti A.1. Oblikovni kosi (fazoni) iz vroče pocinkane temprane litine, ki se običajno uporabljajo za spajanje morajo biti izdelani po standardu EN 10242 za razvod sanitarne vode. Komplet s fazosnkimi kosi, spojnim in tesnilnim materialom. Vključno z obešali, konzolami in pritrdilnim  materialom primernim za požarne instalacije.
Cevi namenjene suhemu dvižnemu vodu.
DN 80</t>
  </si>
  <si>
    <t>Suhi dvižni vod, sestavljen iz:
- Priključek za odvzem z ventilom in gasilsko spojko C, slepo spojko C s 3 mm veliko izpustno odprtino. 
Suhi dvižni vod mora izpolnjevati zahteve standarda DIN 14462-2. Suhi dvižni vod je treba pri mestu napajanja in odvzemu označiti z napisom »SUHI DVIŽNI VOD«.</t>
  </si>
  <si>
    <t>Zidna (fasadna) hidrantna omarica za priključitev gasilskega vozila na notranje hidrantno omrežje (SUHI DVIŽNI VOD). Izdelana iz pocinkane jeklene pločevine po DIN 14461, dimenzije 700×700×300 mm za montažo v steno, z vgrajeno dvojno Y gasilsko spojko B s pokrovom in izpustnim ventilom DN 20. Z napisom na vrtatcih "SUHI DVIŽNI VOD - SAMO ZA GASILCE". Vse komplet s pritrdilnim in tesnilnim materialom.</t>
  </si>
  <si>
    <t>Fekalna kanalizacija</t>
  </si>
  <si>
    <t>PP ali PE odtočna cev za horizontalno ali vertikalno montažo komplet s fazoni in spojnim materialom.
Način spajanja: natikanje
d40</t>
  </si>
  <si>
    <t xml:space="preserve">PP ali PE odtočna cev za horizontalno ali vertikalno montažo komplet s fazoni in spojnim materialom.
Način spajanja: natikanje
d50     </t>
  </si>
  <si>
    <t>PP ali PE odtočna cev za horizontalno ali vertikalno montažo komplet s fazoni in spojnim materialom.
Način spajanja: natikanje
d75</t>
  </si>
  <si>
    <t xml:space="preserve">PP ali PE odtočna cev za horizontalno ali vertikalno montažo komplet s fazoni in spojnim materialom.
Način spajanja: natikanje
d110      </t>
  </si>
  <si>
    <t xml:space="preserve">LTŽ odtočna cev za horizontalni razvod, vključno s fazoni,  skladno s SIST EN 877, vključno s prehodnimi kosi, spojnim, tesnilnim in pritrdilnim materialom-obešali.
(horizontalne odtočne cevi pod stropom garaže)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tovarniške spojke (objemke) z EPDM tesnilom
DN50  </t>
  </si>
  <si>
    <t>LTŽ odtočna cev za horizontalni razvod, vključno s fazoni,  skladno s SIST EN 877, vključno s prehodnimi kosi, spojnim, tesnilnim in pritrdilnim materialom-obešali.
(horizontalne odtočne cevi pod stropom garaže)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tovarniške spojke (objemke) z EPDM tesnilom
DN70</t>
  </si>
  <si>
    <t xml:space="preserve">LTŽ odtočna cev za horizontalni razvod, vključno s fazoni,  skladno s SIST EN 877, vključno s prehodnimi kosi, spojnim, tesnilnim in pritrdilnim materialom-obešali.
(horizontalne odtočne cevi pod stropom garaže)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tovarniške spojke (objemke) z EPDM tesnilom
DN100    </t>
  </si>
  <si>
    <t>LTŽ odtočna cev za horizontalni razvod, vključno s fazoni,  skladno s SIST EN 877, vključno s prehodnimi kosi, spojnim, tesnilnim in pritrdilnim materialom-obešali.
(horizontalne odtočne cevi pod stropom garaže)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tovarniške spojke (objemke) z EPDM tesnilom
DN125</t>
  </si>
  <si>
    <t>LTŽ odtočna cev za horizontalni razvod, vključno s fazoni,  skladno s SIST EN 877, vključno s prehodnimi kosi, spojnim, tesnilnim in pritrdilnim materialom-obešali.
(horizontalne odtočne cevi pod stropom garaže)
Izolacija cevi z izolacijo iz elastomerne pene iz sintetičnega kavčuka z zaprto celično strukturo, koeficientom prehoda ƛ≤0,035 W/m°K pri 0°C (po SIST ISO 8794), samougasljiva, požarna odpornost B3-s3, d0 po SIST EN 13501-1, difuzijske upornosti min. 10000µ Debelina izolacije 13 mm.
Način spajanja: tovarniške spojke (objemke) z EPDM tesnilom
DN150</t>
  </si>
  <si>
    <t xml:space="preserve">Čistilni kos iz LTŽ  vključno s spojnim, tesnilnim in pritrdilnim materialom (za horizontalne odtočne cevi pod stropom garaže)
DN70   </t>
  </si>
  <si>
    <t xml:space="preserve">Čistilni kos iz LTŽ  vključno s spojnim, tesnilnim in pritrdilnim materialom (za horizontalne odtočne cevi pod stropom garaže)
DN100    </t>
  </si>
  <si>
    <t>Čistilni kos iz LTŽ  vključno s spojnim, tesnilnim in pritrdilnim materialom (za horizontalne odtočne cevi pod stropom garaže)
DN125</t>
  </si>
  <si>
    <t>Kondenzat</t>
  </si>
  <si>
    <t xml:space="preserve">PP ali PE odtočna cev za horizontalno ali vertikalno montažo komplet s fazoni in spojnim materialom.
Način spajanja: natikanje
d32 </t>
  </si>
  <si>
    <t>Podometni sifon za kondenzat klima naprav za proti smradu zanesljiv odvod kondenzata v kanalizacijo. Prozoren kasetni vložek zanesljiv proti izsušitvi in z možnostjo čiščenja. Priključek možen za cevi zunanjega premera Ø 20 – 32 mm (minimalno – notranji premer 18 mm). Gradbena zaščita skrajšljiva na globino vgradnje. Minimalna globina vgradnje 60 mm.
Ustreza proizvod HL tip HL138</t>
  </si>
  <si>
    <t>PVC gibka tlačna cev za odvod kondenzata iz kompaktne prečrpovalne naprave komplet s fazoni in spojnim materialom.
Način spajanja: natikanje
d10</t>
  </si>
  <si>
    <t>PVC gibka tlačna cev za odvod kondenzata iz kompaktne prečrpovalne naprave komplet s fazoni in spojnim materialom.
Način spajanja: natikanje
d20</t>
  </si>
  <si>
    <t>Črpalka za dvig kondenza do višine 10m, komplet z vsem spojnim in tesnilnim materialom, za razmere:
Tlačna višina: max. 10m
vlečna višina: max. 2m
Napetost: 230 V
Ustreza proizvod ASPEN PUMPS, zip: Silent+ MINI AQUA</t>
  </si>
  <si>
    <t xml:space="preserve">Kompaktna prečrpovalna naprava za kondenzat z nivojskim stikalom. Izvedba, pripravljena na priključitev, z zanesljivim merjenjem stanja napolnjenosti, vizualnim alarmom in ročno nastavljivim alarmnim kontaktom (izklopni/vklopni kontakt) omogoča izredno varno delovanje.
Dobaviti komplet z električnim povezovalnim kablom z vtikačem, snemljivim pokrovom za vzdrževanje, vgrajenim krogelnim protipovratnim ventilom, alarmnim kablom (1,5 m), alarmnim kontaktom, tlačno gibko cevjo (5 m, Ø 8), prilagodljivim gumijastim dovodom na dotočnem priključku Ø 2 do Ø 32
"Tehnični podatki:
Omrežni priključek 1~ 100 – 240 V, 50/60 Hz
Moč: P1 &lt; 20 W
Temperatura medija od +5 °C do +60 °C
Temperatura okolice +5 °C do +40 °C
Vrsta zaščite: IPX4
Priključek za odtok kondenzata: Ø 8 mm 
Integriran dotočni priključek: Ø 18 mm do Ø 40 mm
Gumijasta vodila na dotočnemu priključku: Ø 2 mm        do Ø 32 mm
primerno za kondenzate s pH vrednostjo ≥ 2,5
Prostornina rezervoarja: 1,1 l
Uporabna prostornina: 0,4 l
Čas do praznjenja rezervoarja*: 15 s
pri dimenzionirani delovni točki (3,2 m / 120 l/h) z dolžino izliva 5 m"
Ustreza proizvod Wilo, tip Plavis 011-C ali drugi enakovredni.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</si>
  <si>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tesnjenje prebojev okrog gorljivih cevi ∅40 do 110 mm, material cevi PE, PP, PE-HD, PVC
d 40 mm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</si>
  <si>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tesnjenje prebojev okrog gorljivih cevi ∅40 do 110 mm, material cevi PE, PP, PE-HD, PVC
d 50 mm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</si>
  <si>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tesnjenje prebojev okrog gorljivih cevi ∅40 do 110 mm, material cevi PE, PP, PE-HD, PVC
d 75 mm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</si>
  <si>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tesnjenje prebojev okrog gorljivih cevi ∅40 do 110 mm, material cevi PE, PP, PE-HD, PVC
d 110 mm      </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</si>
  <si>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tesnenje  prehodov negorljivih cevi z gorljivo izolacijo (armafleks) skozi požarne meje stropove / tla, material cevi nerjavno jeklo
 - DN20 izolacija 13 mm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</si>
  <si>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tesnenje  prehodov negorljivih cevi z gorljivo izolacijo (armafleks) skozi požarne meje stropove / tla, material cevi nerjavno jeklo
 - DN25 izolacija 13 mm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</si>
  <si>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tesnenje  prehodov negorljivih cevi z gorljivo izolacijo (armafleks) skozi požarne meje stropove / tla, material cevi nerjavno jeklo
 - DN32 izolacija 13 mm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</si>
  <si>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tesnenje  prehodov negorljivih cevi z gorljivo izolacijo (armafleks) skozi požarne meje stropove / tla, material cevi nerjavno jeklo
 - DN50 izolacija 13 mm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</si>
  <si>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tesnenje  prehodov negorljivih cevi z gorljivo izolacijo (armafleks) skozi požarne meje stropove / tla, material cevi nerjavno jeklo
 - DN100 izolacija 13 mm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</si>
  <si>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 tesnenje prehodov kompozitnih cevi z gorljivo izolacijo (armafleks) skozi požarne meje stropove / tla, material cevi aluplast cevi
DN20</t>
  </si>
  <si>
    <t>Izvedba pregleda pravilnosti izvedbe prebojev in tesnjenja prebojev cevnih instalacij čez stene in plošče požarnih sektorjev z izdajo pozitivnega poročila s strani ustreznega preglednika.</t>
  </si>
  <si>
    <t>Dobava in pritrditev samolepilnih puščic za označitev smeri pretoka ter z napisom vrste medija.</t>
  </si>
  <si>
    <t>Izdelava gradbenih prebojev, vključno z zapiranjem odprtin po montaži razvodov ter z zaključnimi gradbenimi in pleskarskimi deli in opravili.</t>
  </si>
  <si>
    <t>Ogrevanje in hlajenje</t>
  </si>
  <si>
    <t>* Glej Tehnično poročilo, poglavje 2.7.3.</t>
  </si>
  <si>
    <t>Priključitev nadhoda v obstoječo toplotno postajo v stari stavbi ŽP</t>
  </si>
  <si>
    <t>Predpriprava v obstoječi toplotni postaji za priključitev novih ogrevalnih cevi za potrebe objekta, kateri se bo napajal iz obstoječe toplotne postaje. Predpriprava sestoječa iz:
praznjenja obstoječega sistema
priprave 2 kom novih prirobničnih priključkov DN 80 na obstoječem razvodu(1x dovod, 1x povratek) ogrevalne vode</t>
  </si>
  <si>
    <t>Jeklene srednjetežke navojne cevi po EN 10255 za razvod ogrevalne,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mineralne volne s koeficientom prehoda 0,037 W/m°K pri 50°C (po SIST EN 12667), požarni razred A1.
Debelina toplotne izolacije mora biti najmanj enaka notranjemu premeru cevi! 
Zaščita izolacije z AL pločevino.
Način spajanja: varjenje
DN 80</t>
  </si>
  <si>
    <t>Toplotna podpostaja</t>
  </si>
  <si>
    <t>Zaprta ekspanzijska posoda za ogrevalno/hladilno vodo po DIN4807-3 in odobreno po direktivi EU  2014/68/EU (tlačne naprave). 
Max. delovni tlak 6 bar, predtlak 0,6 bar, tlak odpiranja VV 3bar, priključek DN 25. 
Ustreza proizvod Reflex, tip N 200 ali drugi enakovredni.</t>
  </si>
  <si>
    <t>Vzmetni varnostni ventil s polnim dvigom, DN 25 (po EN 12828), tlak odpiranja 3 bar.</t>
  </si>
  <si>
    <t>Navojni servisni ventil za ekspanzijsko posodo (brez zaporne ročice), dobaviti skupaj s pritrdilnim in tesnilnim materialom. Sestavni del ventila je izpustna pipica.
DN 25 PN 10 (z izpustom)</t>
  </si>
  <si>
    <t>Odzračevalni lonček V=2 l, izdelan iz črne brezšivne cevi in cevnimi pokrovi DN 80, z vgrajenim avtomatskim odzračevalnim ventilom DN 10 in kroglično pipo DN 10, pobarvan s temeljno in belo barvo.</t>
  </si>
  <si>
    <t>Manometer premera 100 mm, do 0 - 6 bar, komplet s tesnilnim materialom.</t>
  </si>
  <si>
    <t>Termometer z merilnim območjem 0-100°C, okrogle izvedbe premera 100 mm skupaj z vijačnim spojem za vgraditev in vgradno tuljko. Standardna izvedba.</t>
  </si>
  <si>
    <t>Kroglične polnilne pipe z nastavkom za gumi cev in kapo, vključno z varilnim kolčakom in tesnilnim materialom
DN 15 PN 10</t>
  </si>
  <si>
    <t>Prirobnična krogelna pipa, za ogrevno brez pare in za  obratovalno območje od -20°C do 200 °C, PN 16, lastnosti ohišja EN-GJS-400-15 (GGG40), lastnosti krogle X5CrNi18-10 (A304), lastnosti stebla X30Cr13 (A420), lastnosti sedeža PTFE, lastnosti obročastega tesnila PTFE, lastnosti ročaja Al6061, opcijsko S235JR (St 37-2), vključno s proitprirobnicami, vijaki, pritrdilnim in tesnilnim materialom. 
DN 65 PN 16</t>
  </si>
  <si>
    <t>Prirobnična krogelna pipa, za ogrevno brez pare in za  obratovalno območje od -20°C do 200 °C, PN 16, lastnosti ohišja EN-GJS-400-15 (GGG40), lastnosti krogle X5CrNi18-10 (A304), lastnosti stebla X30Cr13 (A420), lastnosti sedeža PTFE, lastnosti obročastega tesnila PTFE, lastnosti ročaja Al6061, opcijsko S235JR (St 37-2), vključno s proitprirobnicami, vijaki, pritrdilnim in tesnilnim materialom. 
DN 80 PN 16</t>
  </si>
  <si>
    <t>Prirobnični lovilec nesnage za ogrevno in hladilno vodo brez pare in za  obratovalno območje od -10°C do 110 °C, PN 16, lastnosti ohišja GG25, lastnosti pokrova GG25, vijaki iz poc. jekla, lastnosti tesnila grafitno jeklo, lastnosti mrežice 304, vključno s proitprirobnicami, vijaki, pritrdilnim in tesnilnim materialom. 
DN 80 PN 16</t>
  </si>
  <si>
    <t>Prirobnični lovilec nesnage za ogrevno in hladilno vodo brez pare in za  obratovalno območje od -10°C do 110 °C, PN 16, lastnosti ohišja GG25, lastnosti pokrova GG25, vijaki iz poc. jekla, lastnosti tesnila grafitno jeklo, lastnosti mrežice 304, vključno s proitprirobnicami, vijaki, pritrdilnim in tesnilnim materialom. 
DN 65 PN 16</t>
  </si>
  <si>
    <t>Protipovratna loputa za vgradnjo med prirobnice, za ogrevno in hladilno vodo brez pare in za obratovalno  območje od -10°C do 110 °C, PN 16, lastnosti ohišja A105, lastnosti lopute A304, lastnosti obročasteg tesnila NBR, vključno s prirobnicami, vijaki, pritrdilnim in tesnilnim materialom. 
DN 65 PN 16</t>
  </si>
  <si>
    <t xml:space="preserve">Protipovratna loputa za vgradnjo med prirobnice, za ogrevno in hladilno vodo brez pare in za obratovalno  območje od -10°C do 110 °C, PN 16, lastnosti ohišja A105, lastnosti lopute A304, lastnosti obročasteg tesnila NBR, vključno s prirobnicami, vijaki, pritrdilnim in tesnilnim materialom.
DN 80 PN 16 </t>
  </si>
  <si>
    <t>Navojna krogelna pipa, za ogrevno brez pare in za  obratovalno območje od -20°C do 110 °C, PN 16, vključno s pritrdilnim in tesnilnim materialom. 
DN 32 PN 16</t>
  </si>
  <si>
    <t>Navojna krogelna pipa, za ogrevno brez pare in za  obratovalno območje od -20°C do 110 °C, PN 16, vključno s pritrdilnim in tesnilnim materialom. 
DN 50 PN 16</t>
  </si>
  <si>
    <t>Navojni lovilnik nesnage za ogrevno vodo brez pare in za  obratovalno območje od -10°C do 110 °C, PN 16, vključno s pritrdilnim in tesnilnim materialom. 
DN 32 PN 16</t>
  </si>
  <si>
    <t>Navojni lovilnik nesnage za ogrevno vodo brez pare in za  obratovalno območje od -10°C do 110 °C, PN 16, vključno s pritrdilnim in tesnilnim materialom. 
DN 50 PN 16</t>
  </si>
  <si>
    <t>Protipovratna loputa za ogrevno vodo brez pare in za obratovalno  območje od -10°C do 110 °C, PN 16, vključno s  pritrdilnim in tesnilnim materialom. 
DN 32 PN 16</t>
  </si>
  <si>
    <t>Protipovratna loputa za ogrevno vodo brez pare in za obratovalno  območje od -10°C do 110 °C, PN 16, vključno s  pritrdilnim in tesnilnim materialom. 
DN 50 PN 16</t>
  </si>
  <si>
    <t>2-potni regulacijski ventil z edinstveno oblikovano enakoprocentno karakteristiko z možnostjo merjenja pretoka, temperature in moči.
Funkcije:
Regulacija (pretok, moč, položaj)
Prednastavitev (maks./min. pretok, maks. moč, maks./min. položaj)
Omejitev ΔT in temperature povratka
Branje (pretok, moč, energija, temperatura dovoda/povratka, ΔT, položaj)
Ročno upravljanje (via HyTune app)
Indikator delovanja, stanja in položaja
Zaščita blokade ventila
Zaznavanje zamašitve ventila
Varnostni položaj ob napaki
Diagnostika
Beleženje
Zakasnjen zagon
DN 40  (območje pretoka: 1560 - 7800 l/h)
Ustreza proizvod IMI Hydronic, tip TA-SMART ali drugi enakovredni.</t>
  </si>
  <si>
    <t>2-potni regulacijski ventil z edinstveno oblikovano enakoprocentno karakteristiko z možnostjo merjenja pretoka, temperature in moči.
Funkcije:
Regulacija (pretok, moč, položaj)
Prednastavitev (maks./min. pretok, maks. moč, maks./min. položaj)
Omejitev ΔT in temperature povratka
Branje (pretok, moč, energija, temperatura dovoda/povratka, ΔT, položaj)
Ročno upravljanje (via HyTune app)
Indikator delovanja, stanja in položaja
Zaščita blokade ventila
Zaznavanje zamašitve ventila
Varnostni položaj ob napaki
Diagnostika
Beleženje
Zakasnjen zagon
DN 25  (območje pretoka: 540 - 2700 l/h)
Ustreza proizvod IMI Hydronic, tip TA-SMART ali drugi enakovredni.</t>
  </si>
  <si>
    <t>Elektronsko regulirana visoko učinkovita obtočna črpalka za ogrevalno vodo nameščena v podpostaji (dovod iz stare ŽP) za razmere:
Q= 21,5 m3/h 
p= 70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65/0,5-12 PN16 ali drugi enakovredni proizvod.</t>
  </si>
  <si>
    <t>Elektronsko regulirana visoko učinkovita obtočna črpalka za ogrevalno vodo nameščena v podpostaji (veja SŽ infrastruktura, SŽ potniški) za razmere:
Q=7,0 m3/h 
p= 90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40/0,5-16 PN16 ali drugi enakovredni proizvod.</t>
  </si>
  <si>
    <t>Elektronsko regulirana visoko učinkovita obtočna črpalka za ogrevalno vodo nameščena v podpostaji (veja SŽ javno) za razmere:
Q=5,0 m3/h 
p= 80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32/0,5-16 PN16 ali drugi enakovredni proizvod.</t>
  </si>
  <si>
    <t>Elektronsko regulirana visoko učinkovita obtočna črpalka za ogrevalno vodo nameščena v podpostaji (veja SŽ javno) za razmere:
Q=2,5 m3/h 
p= 75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25/0,5-12 PN16 ali drugi enakovredni proizvod.</t>
  </si>
  <si>
    <t>Tlačno neodvisen ventil, brez pogona in z merilnimi priključki. Ventil namenjen kot prelivni ventil, za zagotavljanje tople vode na razdelilniku.
DN 15 (65-650 l/h)
dp= 16 kPa
Ustreza proizvod Danfoss, tip AB-QM DN 15 ali drugi enakovredni.</t>
  </si>
  <si>
    <t>Elektronski regulator z displejem, za do 4 regulacijske kroge, za priključitev 6 Pt1000 tipal, s 4 konfigurabilnimi vhodi - tip vhoda odvisen od vrste aplikacije, aplikacijo se konfugurira z aplikacijskim ključem. S tremi tritočkovnimi izhodi ter 6 relejskimi izhodi. Vgrajeno interno vodilo ECL485, komunikacija Modbus, ethernet in zajem podatkov po M-bus protokolu.
ECL 310, 230Vac
Podnožje za ECL 310
A266 aplikacijski ključ
ESMT zunanje temp. tipalo
TIPALO ESMU 100 Cu (6 kom)
TULJKA ZA ESMU 100 nerj. (6 kom)
Dobaviti skupaj z zagonom in s priključitvijo na električno in signalno omrežje, pritrdilnim in tesnilnim materialom.</t>
  </si>
  <si>
    <t xml:space="preserve">Razdelilnik ogrevalne vode za dovod ogrevalne vode ogrevalnih vej objekta, izoliran s toplotno izolacijo iz mineralne volne debeline min. 10 cm zaščitena z Al pločevino. Razdelilnik DN 125 s priključki:
- 1x DN 80
- 1x DN 65
- 3x DN 50
- 1x DN 32
- 1x DN 15 za pretočni ventil
- 1x DN 15 na spodnjem delu za izpustno pipo
- 1x DN 10 za manometer
- 1x DN 10 za termometer
- 1x priklop za tlačno sondo
Skupaj z razdelilnikom dobaviti konzole za pritrditev razdelilnika v tlak ali steno prostora in pritrdilni, spojni ter vezni material. Razdelilnik mora biti že v delavnici tlačno preizkušen, očiščen, premazan z enokomponentnim temeljnim premazom (npr. AKZ - gostota 1,25 kg/l, suha snov 55% volumensko, deb. filma 45 µ (DFT)/80 µ (WFT), izdatnost 11,0 m2/l). 
</t>
  </si>
  <si>
    <t xml:space="preserve">Zbiralnik ogrevalne vode za povratek ogrevalne vode ogrevalnih vej objekta, izoliran s toplotno izolacijo iz mineralne volne debeline min. 10 cm zaščitena z Al pločevino. Razdelilnik DN 125 s priključki:
- 1x DN 80
- 1x DN 65
- 3x DN 50
- 1x DN32
- 1x DN 15 za pretočni ventil
- 1x DN 15 na spodnjem delu za izpustno pipo
- 1x DN 10 za manometer
- 1x DN 10 za termometer
- 1x priklop za tlačno sondo
Skupaj z razdelilnikom dobaviti konzole za pritrditev razdelilnika v tlak ali steno prostora in pritrdilni, spojni ter vezni material. Rzadelilnik mora biti že v delavnici tlačno preizkušen, očiščen, premazan z enokomponentnim temeljnim premazom (npr. AKZ - gostota 1,25 kg/l, suha snov 55% volumensko, deb. filma 45 µ (DFT)/80 µ (WFT), izdatnost 11,0 m2/l). </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</si>
  <si>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 
Obojestransko paroneprepustna toplotna izolacija. Debelina toplotne izolacije mora biti najmanj enaka notranjemu premeru cevi! 
Način spajanja: varjenje
DN 20</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</si>
  <si>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 
Obojestransko paroneprepustna toplotna izolacija. Debelina toplotne izolacije mora biti najmanj enaka notranjemu premeru cevi! 
Način spajanja: varjenje
DN 25</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</si>
  <si>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 
Obojestransko paroneprepustna toplotna izolacija. Debelina toplotne izolacije mora biti najmanj enaka notranjemu premeru cevi! 
Način spajanja: varjenje
DN 32</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</si>
  <si>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 
Obojestransko paroneprepustna toplotna izolacija. Debelina toplotne izolacije mora biti najmanj enaka notranjemu premeru cevi! 
Način spajanja: varjenje
DN 40</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</si>
  <si>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 
Obojestransko paroneprepustna toplotna izolacija. Debelina toplotne izolacije mora biti najmanj enaka notranjemu premeru cevi! 
Način spajanja: varjenje
DN 50</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</si>
  <si>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 
Obojestransko paroneprepustna toplotna izolacija. Debelina toplotne izolacije mora biti najmanj enaka notranjemu premeru cevi! 
Način spajanja: varjenje
DN 65</t>
  </si>
  <si>
    <t>Hladilni agregat</t>
  </si>
  <si>
    <t>Hladilni agregat za proizvodnjo hladne vode kompaktne izvedbe z zračno hlajenim kondenzatorjem za notranjo postavitev, mikroprocesorsko voden, s preverjenimi tehničnimi podatki s strani priznane neodvisne inštitucije EUROVENT, z listinami o skladnosti EC. 
KARAKTERISTIKE IZBRANEGA TIPA HA
 - hladilna moč: 98,9 kW (Tv,h=7/12°C, Tz=35°C)
 - delovna električna moč:    41,6 kW
 - sezonska hladilna učinkovitost SEER:      3,40
 - hlajeni medij:       R410A
 - število kompresorjev:      2
 - število hladilnih krogov:      1
 - regulacija moči:       0-50-100 %
 - električno napajanje:     400/3/50 V/Ph/Hz
 - dimenzije DxŠxV 2650x780x1996 mm
 - teža 904 kg
Ustreza proizvod Clivet, tip WSN-XEE 402 ali drugi enakovredni.</t>
  </si>
  <si>
    <t>dodaten opis agregata
tehnično poročilo SI
poglavje 2.7.5.1.
(hladilni agregat)</t>
  </si>
  <si>
    <t xml:space="preserve">Prezračevalni kanali (za potrebe HA)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1,0 mm
</t>
  </si>
  <si>
    <t>Prezračevalni kanali (za potrebe HA)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1,1 mm</t>
  </si>
  <si>
    <t>Fasadna aluminijasta prezračevalna rešetka za izpuh in zajem zraka hladilnega agregata na prosto. Dobaviti vključno z vsem pritrdilnim in tesnilnim materialom. 
Ustreza proizvod Lindab AZR ali druga enakovredna.
900x1500</t>
  </si>
  <si>
    <t>Gumijasti cevni dušilci vibracij - amortizerji za montažo na cevi, komplet s protiprirobnicami, tesnilnim in vijačnim materialom.
DN 100 PN 16</t>
  </si>
  <si>
    <t>Zaprta ekspanzijska posoda za ogrevalno/hladilno vodo po DIN4807-3 in odobreno po direktivi EU  2014/68/EU (tlačne naprave). 
Max. delovni tlak 6 bar, predtlak 0,6 bar, tlak odpiranja VV 4,5 bar, priključek DN 32. 
Ustreza proizvod Reflex, tip N 150 ali drugi enakovredni.</t>
  </si>
  <si>
    <t>Vzmetni varnostni ventil s polnim dvigom, DN 25 (po EN 12828), tlak odpiranja 3,0 bar.</t>
  </si>
  <si>
    <t>Avtomatski odzračevalni ventil DN 10 in kroglična pipa DN 10, pobarvan, dobaviti komplet s pritrdilnim in tesnilnim materialom.</t>
  </si>
  <si>
    <t>Ustreza proizvod Spirotech, tip Spirotop DN 10 ali drugi enakovredni.</t>
  </si>
  <si>
    <t>Termometer z merilnim območjem 0-40°C, okrogle izvedbe premera 100 mm skupaj skupaj z vijačnim spojem za vgraditev in vgradno tuljko. Standardna izvedba.</t>
  </si>
  <si>
    <t>Termometer z merilnim območjem 0-40°C, okrogle izvedbe premera 100 mm za namestitev v hranilnik hladu, skupaj z vijačnim spojem za vgraditev in vgradno tuljko. Standardna izvedba.</t>
  </si>
  <si>
    <t>Kroglične polnilne pipe z nastavkom za gumi cev in kapo, vključno z varilnim kolčakom in tesnilnim materialom
DN 15 PN 16</t>
  </si>
  <si>
    <t>Prirobnična krogelna pipa, za ogrevno in hladilno vodo brez pare in za  obratovalno območje od -20°C do 200 °C, PN 16, lastnosti ohišja EN-GJS-400-15 (GGG40), lastnosti krogle X5CrNi18-10 (A304), lastnosti stebla X30Cr13 (A420), lastnosti sedeža PTFE, lastnosti obročastega tesnila PTFE, lastnosti ročaja Al6061, opcijsko S235JR (St 37-2), vključno s proitprirobnicami, vijaki, pritrdilnim in tesnilnim materialom. 
DN 65 PN 16</t>
  </si>
  <si>
    <t>Prirobnična krogelna pipa, za ogrevno in hladilno vodo brez pare in za  obratovalno območje od -20°C do 200 °C, PN 16, lastnosti ohišja EN-GJS-400-15 (GGG40), lastnosti krogle X5CrNi18-10 (A304), lastnosti stebla X30Cr13 (A420), lastnosti sedeža PTFE, lastnosti obročastega tesnila PTFE, lastnosti ročaja Al6061, opcijsko S235JR (St 37-2), vključno s proitprirobnicami, vijaki, pritrdilnim in tesnilnim materialom. 
DN 100 PN 16</t>
  </si>
  <si>
    <t>Prirobnični lovilec nesnage za ogrevno in hladilno vodo brez pare in za  obratovalno območje od -10°C do 110 °C, PN 16, lastnosti ohišja GG25, lastnosti pokrova GG25, vijaki iz poc. jekla, lastnosti tesnila grafitno jeklo, lastnosti mrežice 304, vključno s proitprirobnicami, vijaki, pritrdilnim in tesnilnim materialom. 
DN 100 PN 16</t>
  </si>
  <si>
    <t xml:space="preserve">Prirobnični lovilec nesnage za ogrevno in hladilno vodo brez pare in za  obratovalno območje od -10°C do 110 °C, PN 16, lastnosti ohišja GG25, lastnosti pokrova GG25, vijaki iz poc. jekla, lastnosti tesnila grafitno jeklo, lastnosti mrežice 304, vključno s proitprirobnicami, vijaki, pritrdilnim in tesnilnim material
DN 65 PN 16om. </t>
  </si>
  <si>
    <t>2-potni regulacijski ventil z edinstveno oblikovano enakoprocentno karakteristiko z možnostjo merjenja pretoka, temperature in moči.
Funkcije:
Regulacija (pretok, moč, položaj)
Prednastavitev (maks./min. pretok, maks. moč, maks./min. položaj)
Omejitev ΔT in temperature povratka
Branje (pretok, moč, energija, temperatura dovoda/povratka, ΔT, položaj)
Ročno upravljanje (via HyTune app)
Indikator delovanja, stanja in položaja
Zaščita blokade ventila
Zaznavanje zamašitve ventila
Varnostni položaj ob napaki
Diagnostika
Beleženje
Zakasnjen zagon
DN 20  (območje pretoka: 380 - 1900 l/h)
Ustreza proizvod IMI Hydronic, tip TA-SMART ali drugi enakovredni.</t>
  </si>
  <si>
    <t>2-potni regulacijski ventil z edinstveno oblikovano enakoprocentno karakteristiko z možnostjo merjenja pretoka, temperature in moči.
Funkcije:
Regulacija (pretok, moč, položaj)
Prednastavitev (maks./min. pretok, maks. moč, maks./min. položaj)
Omejitev ΔT in temperature povratka
Branje (pretok, moč, energija, temperatura dovoda/povratka, ΔT, položaj)
Ročno upravljanje (via HyTune app)
Indikator delovanja, stanja in položaja
Zaščita blokade ventila
Zaznavanje zamašitve ventila
Varnostni položaj ob napaki
Diagnostika
Beleženje
Zakasnjen zagon
DN 50  (območje pretoka: 2680 - 13400 l/h)
Ustreza proizvod IMI Hydronic, tip TA-SMART ali drugi enakovredni.</t>
  </si>
  <si>
    <t>Elektronsko regulirana visoko učinkovita obtočna črpalka za ogrevalno vodo nameščena v strojnici (veja SŽ infrastruktura) 
za razmere:
Q= 11,87 m3/h 
p= 120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50/0,5-16 PN16 ali drugi enakovredni proizvod."</t>
  </si>
  <si>
    <t>Elektronsko regulirana visoko učinkovita obtočna črpalka za ogrevalno vodo nameščena v strojnici (veja SŽ javno, SŽ potniški) 
za razmere:
Q= 6,48 m3/h 
p= 110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40/0,5-12 PN16 ali drugi enakovredni proizvod."</t>
  </si>
  <si>
    <t>Elektronsko regulirana visoko učinkovita obtočna črpalka za ogrevalno vodo nameščena v strojnici (veja SŽ varnosti) 
za razmere:
Q= 0,7 m3/h 
p= 80 kPa
U=220 V/50 Hz/1
Energijski razred: A
Moduli vmesnika kot naknadno prigradljivi natični moduli za razširitev komunikacijskih vmesnikov črpalke po različnih standardih in variantah protokolov po načinu označevanja.
Črpalko dobaviti komplet z IF modulom za priključitev na CNS. Modul omogoča prenos podatkovnih točk krmilni ukazi za črpalko, sporočila s črpalke, vrednosti procesa. 
Povezano na krmilnik v stikalnem bloku RTP - Ethernet izhod, protokol Modbus RTU. 
Ustreza proizvid WILO, tip Stratos MAXO 25/0,5-8 PN16 ali drugi enakovredni proizvod."</t>
  </si>
  <si>
    <t>Elektronski regulator z displejem, za do 4 regulacijske kroge, za priključitev 6 Pt1000 tipal, s 4 konfigurabilnimi vhodi - tip vhoda odvisen od vrste aplikacije, aplikacijo se konfugurira z aplikacijskim ključem. S tremi tritočkovnimi izhodi ter 6 relejskimi izhodi. Vgrajeno interno vodilo ECL485, komunikacija Modbus, ethernet in zajem podatkov po M-bus protokolu.
ECL 310, 230Vac
Podnožje za ECL 310
A266 aplikacijski ključ
ESMT zunanje temp. tipalo
TIPALO ESMU 100 Cuv (6 kom)
TULJKA ZA ESMU 100 nerj. (6 kom)
Dobaviti skupaj z zagonom in s priključitvijo na električno in signalno omrežje, pritrdilnim in tesnilnim materialom.</t>
  </si>
  <si>
    <t xml:space="preserve">Razdelilnik hladilne vode za dovod hladilne vode hladilnih vej objekta, izoliran s toplotno izolacijo iz elastomerne pene iz sintetičnega kavčuka debeline koeficientom prehoda 0,034 W/m°K pri 0°C (po SIST ISO 8794), samougasljiva, stopnja zadimljenosti s3 po DIN EN 13501, obojestransko paronepropustna debeline 38 mm in zaščitena z Al pločevino. Razdelilnik DN 200 s priključki:
- 1x DN 100
- 2x DN 65
- 2x DN50
- 1x DN 15 na spodnjem delu za izpustno pipo
- 1x DN 10 za manometer
- 1x DN 10 za termometer
- 1x priklop za tlačno sondo
Skupaj z razdelilnikom dobaviti konzole za pritrditev razdelilnika v tlak ali steno prostora in pritrdilni, spojni ter vezni material. Razdelilnik mora biti že v delavnici tlačno preizkušen, očiščen, premazan z enokomponentnim temeljnim premazom (AKZ - gostota 1,25 kg/l, suha snov 55% volumensko, deb. filma 45 µ (DFT)/80 µ (WFT), izdatnost 11,0 m2/l). </t>
  </si>
  <si>
    <t xml:space="preserve">Razdelilnik hladilne vode za povratek hladilne vode hladilnih vej objekta, izoliran s toplotno izolacijo iz elastomerne pene iz sintetičnega kavčuka debeline koeficientom prehoda 0,034 W/m°K pri 0°C (po SIST ISO 8794), samougasljiva, stopnja zadimljenosti s3 po DIN EN 13501, obojestransko paronepropustna debeline 38 mm in zaščitena z Al pločevino. Razdelilnik DN 200 s priključki:
- 1x DN 100
- 2x DN 80
- 2x DN65
- 1x DN 15 na spodnjem delu za izpustno pipo
- 1x DN 10 za manometer
- 1x DN 10 za termometer
- 1x priklop za tlačno sondo
Skupaj z razdelilnikom dobaviti konzole za pritrditev razdelilnika v tlak ali steno prostora in pritrdilni, spojni ter vezni material. Razdelilnik mora biti že v delavnici tlačno preizkušen, očiščen, premazan z enokomponentnim temeljnim premazom (AKZ - gostota 1,25 kg/l, suha snov 55% volumensko, deb. filma 45 µ (DFT)/80 µ (WFT), izdatnost 11,0 m2/l). </t>
  </si>
  <si>
    <t>Hranilnik hladu aktivnega hlajenja iz hladilnega stolpa - akumulator hladilne vode, pokončne izvedbe, izdelan iz jeklene pločevine, toplotno izoliran z obojestransko paranepropustno izolacijo debeline 5cm, dodatno izoliran z izolacijo debeline 10cm in ovit z AL pločevino (ali drugo zaščito), komplet z višinsko porazdeljenimi priključki za ogrevalno vodo in višinsko porazdeljenimi priključki za merilne in odzračevalne elemente skladno s funkcionalno shemo:
4 kom prirobnični priključki DN 125 s protiprirobnicami
1 kom priključek izpustne pipice DN 25, komplet s pipico
1 kom priključek odzračevanja DN 15, komplet z avtomatskim odzračevalnikom z ventilom DN 10
3 kom priključki za temp. tipala DN 15 (po funkcionalni shemi), tipala se dobavi v okviru CNS-a
2 kom priključki za termometre DN 15 (po funkcionalni shemi),vključno s termometri 0-40°C
premera max. 1,3 m, višina 2,5 m
Skupaj s hranilnikom dobaviti nosilne talne konzole.  Hranilnik mora biti že v delavnici tlačno preizkušen, očiščen, premazan z enokomponentnim temeljnim premazom (npr. AKZ - gostota 1,25 kg/l, suha snov 55% volumensko, deb. filma 45 µ (DFT)/80 µ (WFT), izdatnost 11,0 m2/l). 
Tovarniško ali po naročilu izdelan hranilnik.
V= 1.000 L</t>
  </si>
  <si>
    <t>Jeklene srednjetežke navojne cevi po EN 10255 za razvod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13501.Dodatno ovito z zaščitno Al pločevino.
Obojestransko paroneprepustna toplotna izolacija. Debelina toplotne izolacije mora biti najmanj enaka notranjemu premeru cevi!  Dodatno kaširano z armirano aluminijasto folijo.
Način spajanja: varjenje
DN 65</t>
  </si>
  <si>
    <t>Jeklene srednjetežke navojne cevi po EN 10255 za razvod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13501.Dodatno ovito z zaščitno Al pločevino.
Obojestransko paroneprepustna toplotna izolacija. Debelina toplotne izolacije mora biti najmanj enaka notranjemu premeru cevi!  Dodatno kaširano z armirano aluminijasto folijo.
Način spajanja: varjenje
DN 100</t>
  </si>
  <si>
    <t>Konvektorji ogrevanje/hlajenje in talno ogrevanje</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</si>
  <si>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101, Qg=1,02 kW; Qh=0,84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</si>
  <si>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201, Qg=1,36 kW; Qh=1,28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</si>
  <si>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301, Qg=2,19 kW; Qh=2,17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</si>
  <si>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401, Qg=2,65 kW; Qh=2,92 kW
Ustreza konvektor proizvod AERMEC ali enakovredni. </t>
  </si>
  <si>
    <t>Skupaj s posameznim konvektorjem se dobavi regulacija z vmesniško kartico za povezljivost s stenskim regulatorjem (skupni prostorski termostat, ki je del elektro načrta/popisa krmili vse konvektorje v prostoru), ki omogoča:
- vklop/izklop 
- nastavljanje želene temperature
- nastavljanje urnika delovanja
- nastavitev hitrosti ventilatorjev
- odpiranje dvopotnega ventila pred posameznim konvektorjem
- 2 kom tlačno neodvisni ventil DN 15 s pogonom 230V.
- Ustreza proizvod Danfoss, tip AB-QM DN15 (ventil); TWA-Z NC 230 V (pogon) ali drugi enakovredni.
- 4 kom navojna krogelna DN 15 pipa skupaj s pritrdilnim in tesnilnim materialom.
Na hladilni strani se vsi elementi toplotno izolirajo s paranepropustno izolacijo debeline min. 19 mm!"
- plenum za povezavo med konvektorjem in vpihovalnim difuzorjem toplotno izoliran s paranepropustno izolacijo debeline min. 19 mm!
- variabilni vrtinčni difuzor s termostatsko regulacijo proizvod OC IMP Klima tip OD-11V/TR 125 ali drugi enakovredni.</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</si>
  <si>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501, Qg=3,34 kW; Qh=3,69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</si>
  <si>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601, Qg=3,67 kW; Qh=3,90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</si>
  <si>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701, Qg=4,29 kW; Qh=4,89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</si>
  <si>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901, Qg=5,63 kW; Qh=5,00 kW
Ustreza konvektor proizvod AERMEC ali enakovredni. </t>
  </si>
  <si>
    <t xml:space="preserve">Kanalski ventilatorski konvektor, 4-cevne izvedbe za montažo v spuščeni strop.
Konvektor tihe izvedbe, sestavljen iz dveh prenosnikov toplote, centrifugalnega ventilatorja tri stopenjskim motorjem, priključen na skupni sobni termostat v posameznem prostoru (nastavitev temperature, hitrosti ventilatorja, preklop leto/zima), krmilnika oz. vmesniško kartico, elektro motorja, koritom za zbiranje kondenzata, pomožnim koritom za odtok kondenzata,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Ogrevalni/hladilni medij: voda
tvv = 55°C – vstopna temp. ogrevalne vode
tiv = 45°C – izstopna temp. ogrevalne vode
hvv = 7°C – vstopna temp. hladilne vode
hiv = 12°C – izstopna temp. hladilne vode
- tip FCZ 1001, Qg=5,57 kW; Qh=6,88 kW
Ustreza konvektor proizvod AERMEC ali enakovredni. </t>
  </si>
  <si>
    <t>Skupaj s posameznim konvektorjem se dobavi regulacija z vmesniško kartico za povezljivost s stenskim regulatorjem (skupni prostorski termostat, ki je del elektro načrta/popisa krmili vse konvektorje v prostoru), ki omogoča:
- vklop/izklop 
- nastavljanje želene temperature
- nastavljanje urnika delovanja
- nastavitev hitrosti ventilatorjev
- odpiranje dvopotnega ventila pred posameznim konvektorjem
- 2 kom tlačno neodvisni ventil DN 20 s pogonom 230V.
- Ustreza proizvod Danfoss, tip AB-QM DN20 HF (ventil); TWA-Z NC 230 V (pogon) ali drugi enakovredni.
- 4 kom navojna krogelna DN 20 pipa skupaj s pritrdilnim in tesnilnim materialom.
Na hladilni strani se vsi elementi toplotno izolirajo s paranepropustno izolacijo debeline min. 19 mm!"
- plenum za povezavo med konvektorjem in vpihovalnim difuzorjem toplotno izoliran s paranepropustno izolacijo debeline min. 19 mm!
- variabilni vrtinčni difuzor s termostatsko regulacijo proizvod OC IMP Klima tip OD-11V/TR 125 ali drugi enakovredni.</t>
  </si>
  <si>
    <t>Uponor eval PE-Xa Q&amp;E cevi za talno ogrevanje v kolutih. Cev izdelana iz zamreženega polietilena (PE-Xa) z uporabo postopka Engel, ustreza standardu EN ISO 15875 Plastični cevni sistemi za instalacije s toplo in hladno vodo - zamrežen polietilen. 
Vsebuje difuzijski zaščitni sloj, ki je izdelan iz EVOH-a (etil-vinil-alkohol) v skladu s standardom DIN 4726, za preprečevanje korozije sistemskih elementov. Ta sloj je bil posebej razvit za kombinacijo z Uponor Q&amp;E fitingi. Klasifikacija servisnih pogojev (vključno s tipičnimi področji uporabe): Razred uporabe 4 - talno ogrevanje in nizko-temperaturni radiatorji. 
Temperatura, pri kateri nastanejo poškodbe: 95°C, načrtovan tlak 6 barov. Razred uporabe 5 - visoko-temperaturni radiatorji. 
Temperatura, pri kateri nastanejo poškodbe: 95°C, načrtovan tlak 6 barov.
16×2,0 mm    
Ustreza tip Uponor eval PE-Xa Q&amp;E  ali drugi enakovredni.</t>
  </si>
  <si>
    <t>Profilirane izolacijske plošče za vgradnjo cevi dimenzije 14-17 mm s toplotno in zvočno izolacijo.Izdelana iz ekspandiranega polistirena, ki je prekrit s črno polistirensko folijo skladno s standardom DIN EN 13163.
Primerno za zvišane obremenitve do 5.0 kN/m². Toplotna prehodnost pri prehodu toplote: 0,75m²K/W. Razmak med cevmi:10, 15, 20, 25, 30 cm. Dimenzija plošče 1,45m x 0,85m x 0,033m
Ustreza proizvod UPONOR, tip ND 30-2 ali drugi enakovredni.</t>
  </si>
  <si>
    <t>Obrobni trak iz polietilena z lepilnim trakom, brez FCKW, ca. 10mm debeline, 130mm višine, lepilni trak spodaj, enostavno polaganje v kotih - 3x lomljen/tekoči meter. 
Uporaba pri tekočih estrihih.</t>
  </si>
  <si>
    <t>Plastifikator za cementni estrih.
UPONOR VD 450 (cca. 0,20l/m²)</t>
  </si>
  <si>
    <t>L</t>
  </si>
  <si>
    <t xml:space="preserve">Zaščitne cevi 20 mm premera, izdelana iz PE-LD, dolžine L = 300 mm, namenjena za zaščito cevi do dimenzije 20 mm pri prehodih skozi razmejitveni profil. </t>
  </si>
  <si>
    <t xml:space="preserve">Razmejitveni profil 100x10, samolepilni nosilni profil izdelan iz trdega PVC-ja s trakom iz polietilenske pene debeline 10 mm. Namenjeno za zanesljivo ločevanje odsekov estriha (npr. pri vratih) in za absorbiranje raztezanja estriha. Višina: 100mm; debelina materiala: 10mm; dolžina: 2m </t>
  </si>
  <si>
    <t>Podometni razdelilnik iz nerjavečega jekla z merilci pretoka, tip Vario S s topmetrom ST FM z 7-imi odcepi za talno ogrevanje:
podometne omarice dim. 1000x730x110 mm (ŠxVxG).
odvodnim razdelilnikom DN 25 z ventili za montažo elektrotermičnih pogonov za posamezne veje
dovodnim razdelilnikom DN 25 z dušilniki pretoka za regulacijo pretoka za posamezne veje
termometrom na dovodu in odvodu 
manometrom
2 kom avtomatskim odzračevalnim ventilom
polnilno pipo
2 kom kroglična pipa DN 25
1 kom mešalni krog za talno ogrevanje tip MPG10 drugi enakovredni
cevnimi spojkami za cevi 16×2,0
nosilcem razdelilnika. 
elektrotermičnimi pogoni na dovodnih zankah
Ustreza proizvod UPONOR ali drugi enakovredni.</t>
  </si>
  <si>
    <t>Podometni razdelilnik iz nerjavečega jekla z merilci pretoka, tip Vario S s topmetrom ST FM z 8-imi odcepi za talno ogrevanje:
podometne omarice dim. 1000x730x110 mm (ŠxVxG).
odvodnim razdelilnikom DN 25 z ventili za montažo elektrotermičnih pogonov za posamezne veje
dovodnim razdelilnikom DN 25 z dušilniki pretoka za regulacijo pretoka za posamezne veje
termometrom na dovodu in odvodu 
manometrom
2 kom avtomatskim odzračevalnim ventilom
polnilno pipo
2 kom kroglična pipa DN 25
1 kom mešalni krog za talno ogrevanje tip MPG10 drugi enakovredni
cevnimi spojkami za cevi 16×2,0
nosilcem razdelilnika. 
elektrotermičnimi pogoni na dovodnih zankah
Ustreza proizvod UPONOR ali drugi enakovredni.</t>
  </si>
  <si>
    <t>Podometni razdelilnik iz nerjavečega jekla z merilci pretoka, tip Vario S s topmetrom ST FM z 9-imi odcepi za talno ogrevanje:
podometne omarice dim. 1000x730x110 mm (ŠxVxG).
odvodnim razdelilnikom DN 25 z ventili za montažo elektrotermičnih pogonov za posamezne veje
dovodnim razdelilnikom DN 25 z dušilniki pretoka za regulacijo pretoka za posamezne veje
termometrom na dovodu in odvodu 
manometrom
2 kom avtomatskim odzračevalnim ventilom
polnilno pipo
2 kom kroglična pipa DN 25
1 kom mešalni krog za talno ogrevanje tip MPG10 drugi enakovredni
cevnimi spojkami za cevi 16×2,0
nosilcem razdelilnika. 
elektrotermičnimi pogoni na dovodnih zankah
Ustreza proizvod UPONOR ali drugi enakovredni.</t>
  </si>
  <si>
    <t>Podometni razdelilnik iz nerjavečega jekla z merilci pretoka, tip Vario S s topmetrom ST FM z 11-imi odcepi za talno ogrevanje:
podometne omarice dim. 1150x730x110 mm (ŠxVxG).
odvodnim razdelilnikom DN 25 z ventili za montažo elektrotermičnih pogonov za posamezne veje
dovodnim razdelilnikom DN 25 z dušilniki pretoka za regulacijo pretoka za posamezne veje
termometrom na dovodu in odvodu 
manometrom
2 kom avtomatskim odzračevalnim ventilom
polnilno pipo
2 kom kroglična pipa DN 25
1 kom mešalni krog za talno ogrevanje tip MPG10 drugi enakovredni
cevnimi spojkami za cevi 16×2,0
nosilcem razdelilnika. 
elektrotermičnimi pogoni na dovodnih zankah
Ustreza proizvod UPONOR ali drugi enakovredni.</t>
  </si>
  <si>
    <t>Podometni razdelilnik iz nerjavečega jekla z merilci pretoka, tip Vario S s topmetrom ST FM z 12-imi odcepi za talno ogrevanje:
podometne omarice dim. 1150x730x110 mm (ŠxVxG).
odvodnim razdelilnikom DN 25 z ventili za montažo elektrotermičnih pogonov za posamezne veje
dovodnim razdelilnikom DN 25 z dušilniki pretoka za regulacijo pretoka za posamezne veje
termometrom na dovodu in odvodu 
manometrom
2 kom avtomatskim odzračevalnim ventilom
polnilno pipo
2 kom kroglična pipa DN 25
1 kom mešalni krog za talno ogrevanje tip MPG10 drugi enakovredni
cevnimi spojkami za cevi 16×2,0
nosilcem razdelilnika. 
elektrotermičnimi pogoni na dovodnih zankah
Ustreza proizvod UPONOR ali drugi enakovredni.</t>
  </si>
  <si>
    <t>Podometni razdelilnik iz nerjavečega jekla z merilci pretoka, tip Vario S s topmetrom ST FM z 13-imi odcepi za talno ogrevanje:
podometne omarice dim. 1300x730x110 mm (ŠxVxG).
odvodnim razdelilnikom DN 25 z ventili za montažo elektrotermičnih pogonov za posamezne veje
dovodnim razdelilnikom DN 25 z dušilniki pretoka za regulacijo pretoka za posamezne veje
termometrom na dovodu in odvodu 
manometrom
2 kom avtomatskim odzračevalnim ventilom
polnilno pipo
2 kom kroglična pipa DN 25
1 kom mešalni krog za talno ogrevanje tip MPG10 drugi enakovredni
cevnimi spojkami za cevi 16×2,0
nosilcem razdelilnika. 
elektrotermičnimi pogoni na dovodnih zankah
Ustreza proizvod UPONOR ali drugi enakovredni.</t>
  </si>
  <si>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po navodilih proizvajalca.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v objektu.
DN 20 (ø22 x 1,2) min. 13 mm izolacije</t>
  </si>
  <si>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po navodilih proizvajalca.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v objektu.
DN 25 (ø28 x 1,5) min. 13 mm izolacije</t>
  </si>
  <si>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po navodilih proizvajalca.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v objektu.
DN 32 (ø35 x 1,5) min. 13 mm izolacije</t>
  </si>
  <si>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po navodilih proizvajalca.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v objektu.
DN 40 (ø42 x 1,5) min. 13 mm izolacije</t>
  </si>
  <si>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po navodilih proizvajalca.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v objektu.
DN 50 (ø54 x 1,5) min. 38 mm izolacije</t>
  </si>
  <si>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po navodilih proizvajalca.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v objektu.
DN 65 (ø76 x 2,0) min. 38 mm izolacije</t>
  </si>
  <si>
    <t>Ogrevalni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Cevi izolirane s toplotno in protikondenčno izolacijo debeline, ki je enaka polmeru zunanjega premera cevi,če ta poteka v ogrevanem prostoru ali debeline, ki je enaka premeru cevi, če je ta v neogrevanem prostoru, vendar v neogrevanem prostoru z debelino, ki ni manjša od 20 in ne večja od 100 mm. Vsa izolacija mora biti vzdolžno in prečno neprodušno lepljena z originalnim lepilom in v skladu z navodili proizvajalca.
Ustreza proizvod NH/ArmaFlex ali drugi enakovredni.
Razvod ogrevalne vode do posameznega konvektorja.
Način spajanja: zatiskanje
DN 15 (ø18 x 1)</t>
  </si>
  <si>
    <t>Ogrevalni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Cevi izolirane s toplotno in protikondenčno izolacijo debeline, ki je enaka polmeru zunanjega premera cevi,če ta poteka v ogrevanem prostoru ali debeline, ki je enaka premeru cevi, če je ta v neogrevanem prostoru, vendar v neogrevanem prostoru z debelino, ki ni manjša od 20 in ne večja od 100 mm. Vsa izolacija mora biti vzdolžno in prečno neprodušno lepljena z originalnim lepilom in v skladu z navodili proizvajalca.
Ustreza proizvod NH/ArmaFlex ali drugi enakovredni.
Razvod ogrevalne vode do posameznega konvektorja.
Način spajanja: zatiskanje
DN 20 (ø22 x 1,2)</t>
  </si>
  <si>
    <t>Ogrevalni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Cevi izolirane s toplotno in protikondenčno izolacijo debeline, ki je enaka polmeru zunanjega premera cevi,če ta poteka v ogrevanem prostoru ali debeline, ki je enaka premeru cevi, če je ta v neogrevanem prostoru, vendar v neogrevanem prostoru z debelino, ki ni manjša od 20 in ne večja od 100 mm. Vsa izolacija mora biti vzdolžno in prečno neprodušno lepljena z originalnim lepilom in v skladu z navodili proizvajalca.
Ustreza proizvod NH/ArmaFlex ali drugi enakovredni.
Razvod ogrevalne vode do posameznega konvektorja.
Način spajanja: zatiskanje
DN 25 (ø28 x 1,5)</t>
  </si>
  <si>
    <t>Ogrevalni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Cevi izolirane s toplotno in protikondenčno izolacijo debeline, ki je enaka polmeru zunanjega premera cevi,če ta poteka v ogrevanem prostoru ali debeline, ki je enaka premeru cevi, če je ta v neogrevanem prostoru, vendar v neogrevanem prostoru z debelino, ki ni manjša od 20 in ne večja od 100 mm. Vsa izolacija mora biti vzdolžno in prečno neprodušno lepljena z originalnim lepilom in v skladu z navodili proizvajalca.
Ustreza proizvod NH/ArmaFlex ali drugi enakovredni.
Razvod ogrevalne vode do posameznega konvektorja.
Način spajanja: zatiskanje
DN 32 (ø35 x 1,5)</t>
  </si>
  <si>
    <t>Ogrevalni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Cevi izolirane s toplotno in protikondenčno izolacijo debeline, ki je enaka polmeru zunanjega premera cevi,če ta poteka v ogrevanem prostoru ali debeline, ki je enaka premeru cevi, če je ta v neogrevanem prostoru, vendar v neogrevanem prostoru z debelino, ki ni manjša od 20 in ne večja od 100 mm. Vsa izolacija mora biti vzdolžno in prečno neprodušno lepljena z originalnim lepilom in v skladu z navodili proizvajalca.
Ustreza proizvod NH/ArmaFlex ali drugi enakovredni.
Razvod ogrevalne vode do posameznega konvektorja.
Način spajanja: zatiskanje
DN 40 (ø42 x 1,5)</t>
  </si>
  <si>
    <t>Ogrevalni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Cevi izolirane s toplotno in protikondenčno izolacijo debeline, ki je enaka polmeru zunanjega premera cevi,če ta poteka v ogrevanem prostoru ali debeline, ki je enaka premeru cevi, če je ta v neogrevanem prostoru, vendar v neogrevanem prostoru z debelino, ki ni manjša od 20 in ne večja od 100 mm. Vsa izolacija mora biti vzdolžno in prečno neprodušno lepljena z originalnim lepilom in v skladu z navodili proizvajalca.
Ustreza proizvod NH/ArmaFlex ali drugi enakovredni.
Razvod ogrevalne vode do posameznega konvektorja.
Način spajanja: zatiskanje
DN 50 (ø54 x 1,5)</t>
  </si>
  <si>
    <t>Avtomatski odzračevalni ventil DN 10 in kroglična pipa DN 10, pobarvan, dobaviti komplet s pritrdilnim in tesnilnim materialom.
Ustreza proizvod Spirotech, tip Spirotop DN 10 ali drugi enakovredni.</t>
  </si>
  <si>
    <t>Priključitev klimatov (klimat KN1, KN2, KN3)</t>
  </si>
  <si>
    <t>Termometer z merilnim območjem 0-100°C, okrogle izvedbe premera 100 mm skupaj z vijačnim spojem za vgraditev in vgradno tuljko. 
Standardna izvedba.</t>
  </si>
  <si>
    <t>Termometer z merilnim območjem 0-40°C, okrogle izvedbe premera 100 mm skupaj z vijačnim spojem za vgraditev in vgradno tuljko. 
Standardna izvedba.</t>
  </si>
  <si>
    <t>Navojna krogelna pipa, dobaviti skupaj s pritrdilnim in tesnilnim materialom.
DN 25 PN 16</t>
  </si>
  <si>
    <t>Navojna krogelna pipa, dobaviti skupaj s pritrdilnim in tesnilnim materialom.
DN 50 PN 16</t>
  </si>
  <si>
    <t>Navojni lovilec nesnage, dobaviti skupaj s pritrdilnim in tesnilnim materialom.
DN 25 PN 16</t>
  </si>
  <si>
    <t>Navojni lovilec nesnage, dobaviti skupaj s pritrdilnim in tesnilnim materialom.
DN 50 PN 16</t>
  </si>
  <si>
    <t>Navojna nepovratna loputa, dobaviti skupaj s pritrdilnim in tesnilnim materialom.
DN 25 PN 16</t>
  </si>
  <si>
    <t>Navojni ventil za hidravlično uravnoteženje, dobaviti skupaj s pritrdilnim in tesnilnim materialom.
DN 20 PN 16</t>
  </si>
  <si>
    <t>2-potni regulacijski ventil z edinstveno oblikovano enakoprocentno karakteristiko z možnostjo merjenja pretoka, temperature in moči.
Funkcije:
Regulacija (pretok, moč, položaj)
Prednastavitev (maks./min. pretok, maks. moč, maks./min. položaj)
Omejitev ΔT in temperature povratka
Branje (pretok, moč, energija, temperatura dovoda/povratka, ΔT, položaj)
Ročno upravljanje (via HyTune app)
Indikator delovanja, stanja in položaja
Zaščita blokade ventila
Zaznavanje zamašitve ventila
Varnostni položaj ob napaki
Diagnostika
Beleženje
Zakasnjen zagon
Dobaviti komplet z vsem pritrdilnim, veznim, tesnilnim materialom, 2 VAC/VDC napajalnikom, napajlnimi in signalnimi kabli in priključitvijo na napajanje.
DN 20 (območje pretoka: 380 - 1900 l/h)
Ustreza proizvod IMI Hydronic, tip TA-SMART ali drugi enakovredni.</t>
  </si>
  <si>
    <t>2-potni regulacijski ventil z edinstveno oblikovano enakoprocentno karakteristiko z možnostjo merjenja pretoka, temperature in moči.
Funkcije:
Regulacija (pretok, moč, položaj)
Prednastavitev (maks./min. pretok, maks. moč, maks./min. položaj)
Omejitev ΔT in temperature povratka
Branje (pretok, moč, energija, temperatura dovoda/povratka, ΔT, položaj)
Ročno upravljanje (via HyTune app)
Indikator delovanja, stanja in položaja
Zaščita blokade ventila
Zaznavanje zamašitve ventila
Varnostni položaj ob napaki
Diagnostika
Beleženje
Zakasnjen zagon
Dobaviti komplet z vsem pritrdilnim, veznim, tesnilnim materialom, 2 VAC/VDC napajalnikom, napajlnimi in signalnimi kabli in priključitvijo na napajanje.
DN 32  (območje pretoka: 920 - 4600 l/h)
Ustreza proizvod IMI Hydronic, tip TA-SMART ali drugi enakovredni.</t>
  </si>
  <si>
    <t>Elektronsko regulirana visoko učinkovita obtočna črpalka za ogrevalno vodo nameščena ob klimatu, za razmere:
Q=0,63 m3/h 
p= 25 kPa
U=230 V
Energijski razred: A
Moduli vmesnika kot naknadno prigradljivi natični moduli za razširitev komunikacijskih vmesnikov črpalke po različnih standardih in variantah protokolov po načinu označevanja.
Ustreza proizvod Wilo, tip YONOS PICO 25/1-4</t>
  </si>
  <si>
    <t>Hlajenje elektro prostorov</t>
  </si>
  <si>
    <t>Zunanja kompresorska enota kompaktne izvedbe z inverter kompresorjem, toplotnim izmenjevalcem iz Cu cevne instalacije z bakrenimi rebri. 
Stroj je kompletne izvedbe z vsemi internimi cevmi in priključki za medij ter električno napeljavo, varnostno ter funkcijsko mikroprocesorsko avtomatiko, vključno z instrumenti za nadzor in kontrolo delovanja.
Avtomatska regulacija je mikroprocesorska, programska, z regulacijo vsake notranje enote posebej z lastnim režimom delovanja. 
Vsebuje avtomatsko tipalo z avtomatiko za preprečevanje zamrzovanje uparjalnikov ter kontrolno tipalo v primeru snežnih padavin.
TEHNIČNI PODATKI:
Nazivna moč: hlajenje: 7,1 kW 
Električna priključna moč: hlajenje 2,24 kW
Električni priključek: 230V/1F/50Hz
Dimenzije: 685 x 875 x 320 mm
Teža: 49 kg
Medij: R32
Dimenzija priključne instalacije: Cu 6,35/15,88 mm
Max. dolžinska/max. višinska razlika: 30/20 m
Območje delovanja: hlajenje od -20° do +43°C
Dobaviti skupaj z jeklenim podstavkom (2x antikoroziski premaz) za postavitev enot na steno.
Komplet s poizkusnim zagonom s strani pooblaščenega serviserja.
Ustreza proizvod Panasonic, model CU-Z71TKEA ali drugi enakovredni.</t>
  </si>
  <si>
    <t>Zunanja kompresorska enota kompaktne izvedbe z inverter kompresorjem, toplotnim izmenjevalcem iz Cu cevne instalacije z bakrenimi rebri. 
Stroj je kompletne izvedbe z vsemi internimi cevmi in priključki za medij ter električno napeljavo, varnostno ter funkcijsko mikroprocesorsko avtomatiko, vključno z instrumenti za nadzor in kontrolo delovanja.
Avtomatska regulacija je mikroprocesorska, programska, z regulacijo vsake notranje enote posebej z lastnim režimom delovanja. 
Vsebuje avtomatsko tipalo z avtomatiko za preprečevanje zamrzovanje uparjalnikov ter kontrolno tipalo v primeru snežnih padavin.
TEHNIČNI PODATKI:
Nazivna moč: hlajenje: 5,0 kW 
Električna priključna moč: hlajenje 1,5 kW
Električni priključek: 230V/1F/50Hz
Dimenzije: 695 x 875 x 320 mm
Teža: 43 kg
Medij: R32
Dimenzija priključne instalacije: Cu 6,35/12,7 mm
Max. dolžinska/max. višinska razlika: 30/15 m
Območje delovanja: hlajenje od -20° do +43°C
Dobaviti skupaj z jeklenim podstavkom (2x antikoroziski premaz) za postavitev enot na steno.
Komplet s poizkusnim zagonom s strani pooblaščenega serviserja.
Ustreza proizvod Panasonic, model CU-Z50TKEA ali drugi enakovredni.</t>
  </si>
  <si>
    <t>Notranja stenska enota standardne oblike v barvi po izbiri investitorja ali arhitekta, s filtrom in priloženim IR upravljalnikom (na željo investitorja se dobavi stenski/žični upravljalnik) s tedenskim časovnikom ter wifi modulom
Glavni sestavni deli:
- petstopenjski ventilator
- samodejni preklop med hlajenjem in ogrevanjem
- samodejni vklop naprave po izgubi električne energije
- motorizirane lamele za usmeritev zraka
- zračni filter
- termostat za odčitavanje dejanske temperature v prostoru
Tehnični podatki:
Nazivna moč: hlajenje: 7,1 kW
Električni priključek: 230V/1F/50Hz
Max. dolžinska/max. višinska razlika: 30/20 m
Medij: R32
Dimenzije enote (V x Š x G): 302 x 1120 x 236 mm
Teža enote: 13 kg
Dimenzija priključne instalacije: Cu 6,35/15,88 mm
Dobaviti skupaj s pritrdilnim materalom za montažo na steno, wifi modulom, IR daljinskim upravljalnikom, Ethernet umesnik, priključitvijo na električno in signalno omrežje vključno s kabli in potrebnim elektro materialom in poizkusnim zagonom s strani pooblaščenega serviserja.
Ustreza proizvod Panasonic, model CS-Z71TKEA ali drugi enakovredni.</t>
  </si>
  <si>
    <t>Notranja stenska enota standardne oblike v barvi po izbiri investitorja ali arhitekta, s filtrom in priloženim IR upravljalnikom (na željo investitorja se dobavi stenski/žični upravljalnik) s tedenskim časovnikom ter wifi modulom
Glavni sestavni deli:
- petstopenjski ventilator
- samodejni preklop med hlajenjem in ogrevanjem
- samodejni vklop naprave po izgubi električne energije
- motorizirane lamele za usmeritev zraka
- zračni filter
- termostat za odčitavanje dejanske temperature v prostoru
Tehnični podatki:
Nazivna moč: hlajenje: 5,0 kW
Električni priključek: 230V/1F/50Hz
Max. dolžinska/max. višinska razlika: 30/15 m
Medij: R32
Dimenzije enote (V x Š x G): 302 x 1120 x 236 mm
Teža enote: 12 kg
Dimenzija priključne instalacije: Cu 6,35/12,7 mm
Dobaviti skupaj s pritrdilnim materalom za montažo na steno, wifi modulom, IR daljinskim upravljalnikom, Ethernet umesnik, priključitvijo na električno in signalno omrežje vključno s kabli in potrebnim elektro materialom in poizkusnim zagonom s strani pooblaščenega serviserja.
Ustreza proizvod Panasonic, model CS-Z50TKEA ali drugi enakovredni.</t>
  </si>
  <si>
    <t>Zunanja kompresorska enota kompaktne izvedbe z inverter kompresorjem, toplotnim izmenjevalcem iz Cu cevne instalacije z bakrenimi rebri. 
Stroj je kompletne izvedbe z vsemi internimi cevmi in priključki za medij ter električno napeljavo, varnostno ter funkcijsko mikroprocesorsko avtomatiko, vključno z instrumenti za nadzor in kontrolo delovanja.
Avtomatska regulacija je mikroprocesorska, programska, z regulacijo vsake notranje enote posebej z lastnim režimom delovanja. 
Vsebuje avtomatsko tipalo z avtomatiko za preprečevanje zamrzovanje uparjalnikov ter kontrolno tipalo v primeru snežnih padavin.
TEHNIČNI PODATKI:
Nazivna moč: hlajenje: 2,5 kW 
Električna priključna moč: hlajenje 0,5 kW
Električni priključek: 230V/1F/50Hz
Dimenzije: 619 x 824 x 299 mm
Teža: 37 kg
Medij: R32
Dimenzija priključne instalacije: Cu 6,35/9,52 mm
Max. dolžinska/max. višinska razlika: 20/15 m
Območje delovanja: hlajenje od -20° do +43°C
Dobaviti skupaj z jeklenim podstavkom (2x antikoroziski premaz) za postavitev enot na steno.
Komplet s poizkusnim zagonom s strani pooblaščenega serviserja.
Ustreza proizvod Panasonic, model CU-Z25TKEA ali drugi enakovredni.</t>
  </si>
  <si>
    <t>Notranja stenska enota standardne oblike v barvi po izbiri investitorja ali arhitekta, s filtrom in priloženim IR upravljalnikom (na željo investitorja se dobavi stenski/žični upravljalnik) s tedenskim časovnikom ter wifi modulom
Glavni sestavni deli:
- petstopenjski ventilator
- samodejni preklop med hlajenjem in ogrevanjem
- samodejni vklop naprave po izgubi električne energije
- motorizirane lamele za usmeritev zraka
- zračni filter
- termostat za odčitavanje dejanske temperature v prostoru
Tehnični podatki:
Nazivna moč: hlajenje: 2,5 kW
Električni priključek: 230V/1F/50Hz
Max. dolžinska/max. višinska razlika: 20/15 m
Medij: R32
Dimenzije enote (V x Š x G): 295 x 919 x 194 mm
Teža enote: 9 kg
Dimenzija priključne instalacije: Cu 6,35/9,52 mm
Dobaviti skupaj s pritrdilnim materalom za montažo na steno, wifi modulom, IR daljinskim upravljalnikom, Ethernet umesnik, priključitvijo na električno in signalno omrežje vključno s kabli in potrebnim elektro materialom in poizkusnim zagonom s strani pooblaščenega serviserja.
Ustreza proizvod Panasonic, model CS-Z25TKEA ali drugi enakovredni.</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</si>
  <si>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6,35                                                               </t>
  </si>
  <si>
    <t xml:space="preserve">Vse cevi hladilnega plina so na horizontalnih in vertikalnih trasah vodene v kabelskih policah primernih dimenzij, izdelanih iz jeklene pocinkane pločevine, vključno z materialom za pritrjevanje in zapiranje - pokrovi. </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</si>
  <si>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12,7                                                       </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</si>
  <si>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15,88                                                         </t>
  </si>
  <si>
    <t>Hlajenje elektro prostorov - stara ŽP</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</si>
  <si>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6,35                                                               </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</si>
  <si>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9,52                                                                       </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</si>
  <si>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80
 - površina preboja: 0,4×0,15 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</si>
  <si>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80
 - površina preboja: 0,45×0,20 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</si>
  <si>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80
 - površina preboja: 0,4×0,40 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</si>
  <si>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80
 - površina preboja: 0,50×0,20 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</si>
  <si>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Cu cevi za klima naprave
 - površina preboja: 0,1×0,1 m</t>
  </si>
  <si>
    <t>Šolanje vzdrževalcev s strani pooblaščenih serviserjev in dobaviteljev naprav ter izvedba prevzema na novo vgrajene opreme.</t>
  </si>
  <si>
    <t xml:space="preserve">Testiranje na novo vgrajene opreme:
doseganje specificiranih parametrov iz tehničnih specifikaciji. </t>
  </si>
  <si>
    <t>Razne napisne tablice za označevanje naprav in kanalskih razvodov. 
Narejene iz aluminija, samolepilne, velikost pisave 20mm.</t>
  </si>
  <si>
    <t>Zaščitno barvanje vseh vidnih kovinskih delov ogrevalnega in hladilnega sistema (obešala, nosilni material) po predhodnem čiščenju v barvi RAL 7016 oz izboru arhitekta.</t>
  </si>
  <si>
    <t xml:space="preserve">Tlačni preizkus ogrevalnega in hladilnega sistema po DIN 18380, vključno s potrebnim materialom (čepi), ter izdelavo pisnega poročila o uspešno opravljenem tlačnem preizkusu. Navodila v tehničnem poročilu.  </t>
  </si>
  <si>
    <t>Polnjenje ogrevalnega sistema z mehčano vodo po predhodnem izpiranju in čiščenju lovilcev nesnage. 
Predpisane vrednosti: 
skupna trdota do 0,05 0dH
5-30 mg sulfita/l 
5-15 mg fosfata/l 
vključno z dodajanjem inhibitorja zaradi prisotnosti drugih kovin (Al, Cu in njihove zlitine), za  tvorjenje zaščitne obloge znotraj str. naprav in opreme ter napeljave s katero bo preprečen galvanski člen med različnimi kovinami in, ki povzroča korozijo ali raztapljanje kovin.</t>
  </si>
  <si>
    <t>Polnjenje hladilnega sistema z mešanico mehčane vode (65%) in glikola (35%) po predhodnem izpiranju in čiščenju lovilcev nesnage.
Predpisane vrednosti: 
skupna trdota do 0,05 0dH
5-30 mg sulfita/l 
5-15 mg fosfata/l 
vključno z dodajanjem inhibitorja zaradi prisotnosti drugih kovin (Al, Cu in njihove zlitine), za  tvorjenje zaščitne obloge znotraj str. naprav in opreme ter napeljave s katero bo preprečen galvanski člen med različnimi kovinami in, ki povzroča korozijo ali raztapljanje kovin.</t>
  </si>
  <si>
    <t>Dobava in pritrditev samolepilnih puščic za označitev smeri pretoka ter z napisom vrste medija. Na vse glavne in priključne cevovode.</t>
  </si>
  <si>
    <t>Razno profilno železo, vroče pocinkano za pritrditev cevi, izdelavo fiksnih točk in bočnih vodil, prašno barvano v RAL7016 ali po izbiri arhitekta.</t>
  </si>
  <si>
    <t>Prezračevanje</t>
  </si>
  <si>
    <t>* Glej Tehnično poročilo, poglavje 2.7.4.</t>
  </si>
  <si>
    <t>Klimati in ventilatorji</t>
  </si>
  <si>
    <t>KLIMAT KN1, KN2 KN3
Vertikalna dvoetažna klimatska naprava notranje izvedbe, postavljena v tehničnem prostoru.
delovanje klimata - celo leto
rekuperator
TEHNIČNE LASTNOSTI NAPRAVE:
pretok zraka: 
dovod 3.000 m3/h; temperatura vpiha pozimi 24°C; poleti 18°C
odvod 3.000 m3/h
eksterni tlačni padec:
dovod 400 Pa
odvod 350 Pa
dolžina 2890 mm
širina 950 mm
višina 1280 mm
teža 653 kg
Ustreza proizvod Systemair, tip KA HSI-CL3000-C-R-50F-TB2-L2 ali drugi enakovredni.</t>
  </si>
  <si>
    <t>dodaten opis klimata 
tehnično poročilo SI
poglavje 2.7.5.2.
(klimat KN1, KN2 KN3)</t>
  </si>
  <si>
    <t>Kanalski ventilator s priključkom Ø100 za vgradnjo v elektro in TK prostor opremljen s protipovratno loputo komplet s pritrdilnim in tesnilnim materialom, priključen na električno instalacijo s karakteristikami:
Q= min. 100 m3/h
H= min. 80 Pa
Ustreza proizvod Systemair, tip K 100 EC sileo  ali drugi enakovredni.</t>
  </si>
  <si>
    <t>Kanalski razvod</t>
  </si>
  <si>
    <t>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0,6 mm</t>
  </si>
  <si>
    <t>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0,8 mm</t>
  </si>
  <si>
    <t>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1,0 mm</t>
  </si>
  <si>
    <t xml:space="preserve">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debeline  0,6 mm
</t>
  </si>
  <si>
    <t xml:space="preserve">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debeline  0,8 mm
</t>
  </si>
  <si>
    <t xml:space="preserve">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debeline  1,0 mm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</si>
  <si>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100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</si>
  <si>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125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</si>
  <si>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140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</si>
  <si>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160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</si>
  <si>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180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</si>
  <si>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200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</si>
  <si>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225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</si>
  <si>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250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</si>
  <si>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280    </t>
  </si>
  <si>
    <t>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355</t>
  </si>
  <si>
    <t>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DN 400</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</si>
  <si>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100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</si>
  <si>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125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</si>
  <si>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140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</si>
  <si>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160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</si>
  <si>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180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</si>
  <si>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200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</si>
  <si>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225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</si>
  <si>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250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</si>
  <si>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280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</si>
  <si>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355    </t>
  </si>
  <si>
    <t>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400</t>
  </si>
  <si>
    <t xml:space="preserve">Delno fleksibilni okrogli dušilni zračni kanali za namestitev na priključek posameznega vpihovalnega elementa, narejeni iz notranje fleksibilne perforirane večpastne aluminijaste cevi in zunanje fleksibilne večpastne aluminijaste cevi ter zvočno dušilnega materiala med njima. 
Cevi morajo zagotavljati visoko stopnjo zvočnega dušenja. Opremljene z nastavki za priključitev na spiro kanale in vpihovalne elemnte, skupaj s tesnilnim in pritrdilnim materialom (objemke).
Ø100, dolžina 1000mm       
dušenje zvoka pri 250Hz = 19,0db
Ustreza proizvod DEC, tip SONODEC ali drugi enakovredni.
</t>
  </si>
  <si>
    <t>Delno fleksibilni okrogli dušilni zračni kanali za namestitev na priključek posameznega vpihovalnega elementa, narejeni iz notranje fleksibilne perforirane večpastne aluminijaste cevi in zunanje fleksibilne večpastne aluminijaste cevi ter zvočno dušilnega materiala med njima. 
Cevi morajo zagotavljati visoko stopnjo zvočnega dušenja. Opremljene z nastavki za priključitev na spiro kanale in vpihovalne elemnte, skupaj s tesnilnim in pritrdilnim materialom (objemke).
Ø125, dolžina 1000mm       
dušenje zvoka pri 250Hz = 19,0db
Ustreza proizvod DEC, tip SONODEC ali drugi enakovredni.</t>
  </si>
  <si>
    <t>Delno fleksibilni okrogli dušilni zračni kanali za namestitev na priključek posameznega vpihovalnega elementa, narejeni iz notranje fleksibilne perforirane večpastne aluminijaste cevi in zunanje fleksibilne večpastne aluminijaste cevi ter zvočno dušilnega materiala med njima. 
Cevi morajo zagotavljati visoko stopnjo zvočnega dušenja. Opremljene z nastavki za priključitev na spiro kanale in vpihovalne elemnte, skupaj s tesnilnim in pritrdilnim materialom (objemke).
Ø160, dolžina 1000mm 
dušenje zvoka pri 250Hz = 26,0db      
Ustreza proizvod DEC, tip SONODEC ali drugi enakovredni.</t>
  </si>
  <si>
    <t>Fasadna aluminijasta prezračevalna rešetka za izpuh in zajem zraka na prosto. Dobaviti vključno z vsem pritrdilnim in tesnilnim materialom. 
Ustreza proizvod  Systemair PZ-AL ali druga enakovredna.
900x1000</t>
  </si>
  <si>
    <t>Distribucijski elementi prezračevanja</t>
  </si>
  <si>
    <t>Odsesovalni element - prezračevalni plenum zamreženo, za postavitev v spuščen strop nad lamelami, komplet s priključki, pritrdilnim in tesnilnim materialom.
dim. 400x400x200</t>
  </si>
  <si>
    <t>Okrogli regulatorji pretoka za natančno regulacijo konstantnih pretokov odvodnega ali dovodnega zraka, komplet s pritrdilnim in tesnilnim materialom.
DN 100</t>
  </si>
  <si>
    <t>Okrogli regulatorji pretoka za natančno regulacijo konstantnih pretokov odvodnega ali dovodnega zraka, komplet s pritrdilnim in tesnilnim materialom.
DN 125</t>
  </si>
  <si>
    <t>Okrogli regulatorji pretoka za natančno regulacijo konstantnih pretokov odvodnega ali dovodnega zraka, komplet s pritrdilnim in tesnilnim materialom.
DN 160</t>
  </si>
  <si>
    <t>Okrogli regulatorji pretoka za natančno regulacijo konstantnih pretokov odvodnega ali dovodnega zraka, komplet s pritrdilnim in tesnilnim materialom.
DN 200</t>
  </si>
  <si>
    <t>Linijski difuzor, z masko iz Al profilov, barva RAL 7016 ali po izboru arhitekta, z vstavljenimi usmerniki zraka iz umetne mase za posamično regulacijo smeri vpiha zraka, število rež 1, vgrajen posamično z zaključnimi kotniki, z regulacijsko loputo, komplet s pritrdilnim in tesnilnim materialom.
Ustreza proizvod Trox ali drug enakovredni:
VSD35-1 F-AK-M 600 C2-B00 P1</t>
  </si>
  <si>
    <t>Linijski difuzor, z masko iz Al profilov, barva RAL 7016 ali po izboru arhitekta, z vstavljenimi usmerniki zraka iz umetne mase za posamično regulacijo smeri vpiha zraka, število rež 1, vgrajen posamično z zaključnimi kotniki, z regulacijsko loputo, komplet s pritrdilnim in tesnilnim materialom.
Ustreza proizvod Trox ali drug enakovredni:
VSD35-1 F-AK-M 1050 C2-B00 P1</t>
  </si>
  <si>
    <t>Linijski difuzor, z masko iz Al profilov, barva RAL 7016 ali po izboru arhitekta, z vstavljenimi usmerniki zraka iz umetne mase za posamično regulacijo smeri vpiha zraka, število rež 1, vgrajen posamično z zaključnimi kotniki, z regulacijsko loputo, komplet s pritrdilnim in tesnilnim materialom.
Ustreza proizvod Trox ali drug enakovredni:
VSD35-1 F-AK-M 1200 C2-B00 P1</t>
  </si>
  <si>
    <t>Linijski difuzor, z masko iz Al profilov, barva RAL 7016 ali po izboru arhitekta, z vstavljenimi usmerniki zraka iz umetne mase za posamično regulacijo smeri vpiha zraka, število rež 1, vgrajen posamično z zaključnimi kotniki, z regulacijsko loputo, komplet s pritrdilnim in tesnilnim materialom.
Ustreza proizvod Trox ali drug enakovredni:
VSD35-1 F-AK-M 1500 C2-B00 P1</t>
  </si>
  <si>
    <t>Linijski difuzor, z masko iz Al profilov, barva RAL 7016 ali po izboru arhitekta, z vstavljenimi usmerniki zraka iz umetne mase za posamično regulacijo smeri vpiha zraka, število rež 1, vgrajen posamično z zaključnimi kotniki, z regulacijsko loputo, komplet s pritrdilnim in tesnilnim materialom.
Ustreza proizvod Trox ali drug enakovredni:
VSD35-1 F-AK-M 1800 C2-B00 P1</t>
  </si>
  <si>
    <t>Variabilni vrtinčni difuzor za klimatizacijo prostorov od 3 do 10 m. Različni načini regulacije omogočajo spreminjanje kota lopatic in s tem željeno smer vpiha vtočnega zraka. Srednji del je oblikovan tako, da je pri hlajenju in prezračevanju zagotovljen stropni – Coanda efekt. Ohišje difuzorja je izdelano iz aluminijaste, lamele pa iz dekapira-ne pločevine. Cel difuzor je barvan s prašno barvo v RAL 7016 ali po izboru arhitekta. Komplet s pritrdilnim tesnilnim materialom.
Ustreza proizvod OC IMP Klima ali drug enakovredni:
OD-11V/TR 125</t>
  </si>
  <si>
    <t>Prezračevalna rešetka namestitev v kanal za zajem, vključno s komoro iz pocinkane pločevine s priključkom, regulacijsko žaluzijo, z vsem pritrdilnim in tesnilnim materialom. 
Ustreza proizvod Trox, tip TRS-R
ali drug enakovredni, dimenzija:
315x125 mm</t>
  </si>
  <si>
    <t>Prezračevalna rešetka namestitev v kanal za zajem, vključno s komoro iz pocinkane pločevine s priključkom, regulacijsko žaluzijo, z vsem pritrdilnim in tesnilnim materialom. 
Ustreza proizvod Trox, tip TRS-R
ali drug enakovredni, dimenzija:
325x225 mm</t>
  </si>
  <si>
    <t>Prezračevalna rešetka namestitev v kanal za zajem, vključno s komoro iz pocinkane pločevine s priključkom, regulacijsko žaluzijo, z vsem pritrdilnim in tesnilnim materialom. 
Ustreza proizvod Trox, tip TRS-R
ali drug enakovredni, dimenzija:
425x225 mm</t>
  </si>
  <si>
    <t>Odsesovalni element - prezračevalni ventil komplet s  priključki, pritrdilnim in tesnilnim materialom.
Ustreza proizvod Systemair ali drug enakovredni:
BALANCE-E-125-SW</t>
  </si>
  <si>
    <t>Odsesovalni element - prezračevalni ventil komplet s  priključki, pritrdilnim in tesnilnim materialom.
Ustreza proizvod Systemair ali drug enakovredni:
BALANCE-E-160-SW</t>
  </si>
  <si>
    <t>Vpihovalni element - prezračevalni ventil komplet s  priključki, pritrdilnim in tesnilnim materialom. 
Ustreza proizvod Systemair ali drug enakovredni:
BALANCE-S-125-SW</t>
  </si>
  <si>
    <t>Vpihovalni element - prezračevalni ventil komplet s  priključki, pritrdilnim in tesnilnim materialom. 
Ustreza proizvod Systemair ali drug enakovredni:
BALANCE-S-160-SW</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</si>
  <si>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FDR-3G-100-B230T</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</si>
  <si>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FDR-3G-160-B230T</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</si>
  <si>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FDR-3G-250-B230T</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</si>
  <si>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FDR-3G-280-B230T</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</si>
  <si>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FDR-3G-315-B230T</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</si>
  <si>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FDR-3G-400-B230T</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</si>
  <si>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FDS-3G-350x350-B230T-KS</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</si>
  <si>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FDS-3G-400x400-B230T-KS</t>
  </si>
  <si>
    <t>Požarne lopute za vgradnjo v prezračevalne kanale,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FDS-3G-400x450-B230T-KS</t>
  </si>
  <si>
    <t>Elektro prostor stara ŽP</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</si>
  <si>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Spiralni kanali prašno barvani z barvo primerno za pocinkano pločevino v RAL 7016 oz. po izboru arhitekta.
Način spajanja: natikanje
neizolirani:
DN 100      </t>
  </si>
  <si>
    <t>Zamrežitev zajemnih in izpušnih kanalaov z vsem pritrdilnim in tesnilnim materilom.</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</si>
  <si>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prezračevalne cevi
DN100</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</si>
  <si>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prezračevalne cevi
DN160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</si>
  <si>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prezračevalne cevi
DN250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</si>
  <si>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prezračevalne cevi
DN280
</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</si>
  <si>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prezračevalne cevi
DN315</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</si>
  <si>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prezračevalne cevi
DN400</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</si>
  <si>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prezračevalni kanali
350x350</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</si>
  <si>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prezračevalni kanali
400x400</t>
  </si>
  <si>
    <t>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prezračevalni kanali
400x450</t>
  </si>
  <si>
    <t>Regulacija, meritve količin zraka in nastavitev vseh prezračevalnih elementov in regulacijskih loput.</t>
  </si>
  <si>
    <t>Antivibracijski podstavki za preprečitev prenosa vibraciji na konstrukcijo, primerni za izbran tip klimata.</t>
  </si>
  <si>
    <t>Razno profilno železo, vroče pocinkano za pritrditev cevi, izdelavo fiksnih točk in bočnih vodil cevna instalacije. Profilno železo prašno barvano v RAL 7016 oz. po narvi po izboru arhitekta.</t>
  </si>
  <si>
    <t>Izvedba pregleda pravilnosti izvedbe prebojev in tesnjenja prebojev energetskih cevnih instalacij čez stene in plošče požanih sektorjev z izdajo pozitivnega poročila s strani ustreznega preglednika</t>
  </si>
  <si>
    <t>Vertikalni preboji skozi konstrukcijo - zagotoviti vodotesnost.</t>
  </si>
  <si>
    <t xml:space="preserve">Preskusni postopek in merilne metode, skupna celotna kontrola, preskus delovanja, preskusne in specialne meritve prezračevalnega sistema skladno s standardom SIST prEN 12599. </t>
  </si>
  <si>
    <t>Hidravlično uravnovešenje in nastavljanje količin skladno s podatki iz projektne dokumentacije ter dokazovanje zrakotesnosti (DALT - Duct Air Leakage test). Število testov na posamezni prezračevalni sistem (klimat) 4kom.</t>
  </si>
  <si>
    <t xml:space="preserve">Označevanje </t>
  </si>
  <si>
    <t>Označevanje zunaj</t>
  </si>
  <si>
    <r>
      <rPr>
        <b/>
        <sz val="9"/>
        <color theme="1"/>
        <rFont val="Calibri"/>
        <family val="2"/>
        <charset val="238"/>
        <scheme val="minor"/>
      </rPr>
      <t>Splošno:</t>
    </r>
    <r>
      <rPr>
        <sz val="9"/>
        <color theme="1"/>
        <rFont val="Calibri"/>
        <family val="2"/>
        <charset val="238"/>
        <scheme val="minor"/>
      </rPr>
      <t xml:space="preserve">
Označevanje je potrebno izvajati skladno z načrtom označevanja in navodili naročnika. Pred izvedbo je potrebno objekt skrbno pregledati in morebitne prilagoditve mikrolokacij uskladiti s projektanti arhitekture in s projektanti označevalnega sistema ter z naročnikom. V enotni ceni postavke je potrebno zajeti izdelavo in montáž všeho oznak in vseh njihovih elementov ter izdelavo vzorca oznake tipa A. 
Oznake se montirajo bodisi neposredno na konstrukcijske elemente objekta bodisi visijo iz konstrukcijskih elementov, bodisi visijo iz stropa. Detajle pritrditve posameznih oznak je potrebno pred izvedbo uskladiti s projektanti arhitekture in gradbenih konstrukcij.</t>
    </r>
  </si>
  <si>
    <r>
      <rPr>
        <b/>
        <sz val="9"/>
        <color theme="1"/>
        <rFont val="Calibri"/>
        <family val="2"/>
        <charset val="238"/>
        <scheme val="minor"/>
      </rPr>
      <t>Usmerjevalne oznake = tip A</t>
    </r>
    <r>
      <rPr>
        <sz val="9"/>
        <color theme="1"/>
        <rFont val="Calibri"/>
        <family val="2"/>
        <charset val="238"/>
        <scheme val="minor"/>
      </rPr>
      <t xml:space="preserve">
Izdelave in montaža vseh oznak. Oznake tipa A so svetlobne kasete. Izvedene po načrtu »oznaka_A_detajl.pdf«. Ohišje in nosilni elementi so iz aluminija. Vsi kovinski deli so v celoti barvani v temno modro barvo (RAL 5019). V ohišje je vgrajeno mlečno pleksi steklo. Na mlečno pleksi steklo je lepljena samolepilna folija. Pod pleksi steklom je aluminijasta plošča debeline 1 mm iz katere so izrezani robovi elementov vsebine oznake, da žarijo le grafični elementi, ozadje pa ne.  Prikaz principa izvedbe je v datoteki »Oznaka_A_prikaz_nivojev_230330.pdf«. 
Osvetlitev oznak je iz diod, ki svetijo belo in so nameščene po celotnem notranjem obodu nosilnega okvirja oznake. Vsaka oznaka, vsak posamezen sklop, potrebuje dovod električne energije. Oznake iz stropa visijo na jeklenih žicah, ki so s pomočjo očesnih vijakov na dveh mestih vpete v posamezen element oznake. Pri montaži oziroma obešanju je potrebno zagotoviti zavetrovanje. Oznake tipa A, ki imajo vsebino le na eni strani, so izvedene po povsem enakem principu. Na strani kjer vsebine ni je celotna površina maskirana, da stran ne sveti.
Oznake so nameščene na višino 270 cm (višina spodnjega roba).
Dobaviti in montirati je potrebno vse elemente električne napeljave od transformatorjev do električnih vodov. 
Količine in dimenzije posameznih oznak:
1. svetlobne oznake tip A dvostranske
- 258,6 cm x 48,6 cm = 1 kos
- 202,6 cm x 48,6 cm = 2 kosa
- 180,6 cm x 48,6 cm = 8 kosov
- 174,6 cm x 48,6 cm = 13 kosov
- 114,6 cm x 48,6 cm = 4 kosi 
1a. svetlobne oznake tip A enostranske
- 180,6 cm x 48,6 cm = 8 kosov
- 174,6 cm x 48,6 cm = 4 kosi
- 132,6 cm x 48,6 cm = 8 kosov
- 114,6 cm x 48,6 cm = 4 kosi</t>
    </r>
  </si>
  <si>
    <r>
      <rPr>
        <b/>
        <sz val="9"/>
        <color theme="1"/>
        <rFont val="Calibri"/>
        <family val="2"/>
        <charset val="238"/>
        <scheme val="minor"/>
      </rPr>
      <t xml:space="preserve">Usmerjevalne oznake z vključenimi zasloni = tip A </t>
    </r>
    <r>
      <rPr>
        <sz val="9"/>
        <color theme="1"/>
        <rFont val="Calibri"/>
        <family val="2"/>
        <charset val="238"/>
        <scheme val="minor"/>
      </rPr>
      <t xml:space="preserve">
Izdelave in montaža vseh oznak. Oznake tipa A z enostransko vgrajenimi zasloni so prav tako svetlobne kasete. Izvedene so po povsem enakem principu kot običajne oznake tipa A. Pri izvedbi je potrebno dodatno upoštevati vse tehnične parametre zaslonov, zato se izvedbeni načrt teh oznak naredi ko bodo znani vsi tehnični parametri zaslonov.
V oznakah so predvideni enostranski t.i. peronski (tirni) LED prikazovalniki. Predvidena dimenzija posameznega zaslona je 120 cm x 36 cm. Vse dodatne zahtevane tehnične karakteristike so navedene na straneh 12 in 13 dokumenta »454-Navodilo in TS za PIS, URNE NAPRAVE IN SOS.pdf« z dne, maj 2021.
Dobaviti in montirati je potrebno poleg oznak in zaslonov tudi vse elemente električne napeljave od transformatorjev do električnih vodov. 
Količine in dimenzije:
- 468,6 cm x 48,6 cm = 4 kosi
- 384,6 cm x 48,6 cm = 4 kosi</t>
    </r>
  </si>
  <si>
    <r>
      <rPr>
        <b/>
        <sz val="9"/>
        <color theme="1"/>
        <rFont val="Calibri"/>
        <family val="2"/>
        <charset val="238"/>
        <scheme val="minor"/>
      </rPr>
      <t xml:space="preserve">Glavne oznake prostorov in usmerjevalne oznake = tip B </t>
    </r>
    <r>
      <rPr>
        <sz val="9"/>
        <color theme="1"/>
        <rFont val="Calibri"/>
        <family val="2"/>
        <charset val="238"/>
        <scheme val="minor"/>
      </rPr>
      <t xml:space="preserve">
Izdelave in montaža vseh oznak. Oznake tipa B so prav tako svetlobne kasete. Izvedene po načrtu »oznaka_B_detajl.eps«. Ohišje in nosilni elementi so iz aluminija. Vsi kovinski deli so v celoti barvani v temno modro barvo (RAL 5019). Na mlečno pleksi steklo je lepljena samolepilna folija. Pod pleksi steklom je maska iz aluminija - žarijo le grafični elementi, ozadje ne. Osvetlitev oznak je iz diod, ki svetijo belo in so nameščene po celotnem notranjem obodu nosilnega okvirja oznake. Vsaka oznaka, vsak posamezen sklop, potrebuje dovod električne energije. Za razliko od oznak tipa A so oznake tipa B enostranske svetlobne kasete, ki so pričvrščene na distančni okvir iz aluminijastih L profilov 30 x 30 x 3 mm, ki je pričvrščen bodisi na steno, bodisi na konstrukcijske elemente objekta. 
Dobaviti in montirati je potrebno vse elemente električne napeljave od transformatorjev do električnih vodov. 
Količine in dimenzije:
- 510,6 cm x 48,6 cm = 2 kosa
- 174,6 cm x 48,6 cm = 7 kosov
- 114,6 cm x 48,6 cm = 4 kosi</t>
    </r>
  </si>
  <si>
    <r>
      <rPr>
        <b/>
        <sz val="9"/>
        <color theme="1"/>
        <rFont val="Calibri"/>
        <family val="2"/>
        <charset val="238"/>
        <scheme val="minor"/>
      </rPr>
      <t>Oznaka »Postaja Ljubljana« = 2 kompleta = tip C</t>
    </r>
    <r>
      <rPr>
        <sz val="9"/>
        <color theme="1"/>
        <rFont val="Calibri"/>
        <family val="2"/>
        <charset val="238"/>
        <scheme val="minor"/>
      </rPr>
      <t xml:space="preserve">
Izdelave in montaža vseh oznak. Oznaka tipa C oziroma napis »Postaja Ljubljana« je izvedena iz šestnajstih svetlobnih elementov. Vsaka črka je svetlobna kaseta, narejena iz aluminija debeline 3 mm, ki je barvan v temno modro barvo (RAL 5019). Vsi kovinski deli so v celoti barvani v temno modro barvo (RAL 5019).  V notranjosti vsake črke je razsvetljava iz diod. Črke so na distančnikih nameščene na fasado in svetijo le na hrbtno stran - viden je odboj svetlobe od ozadja. Oznaka potrebuje dovod električne energije. 
Skupna dimenzija napisa je 963,5 cm x 105 cm. Vse črke so široke 12 cm in na distančnikih 5 cm oddaljeno montirane od ozadja. Velikosti posameznih elementov - črk so različne. Posamezni elementi so dimenzij: 
- 67,2 cm x 85,0 cm, x 12 cm (P)
- 63,8 cm x 64,5 cm x 12 cm (o)
- 54,5 cm x 64,5 cm x 12 cm (s)
- 35,1 cm x 80,2 cm x 12 cm (t)
- 57,0 cm x 64,0 cm x 12 cm (a)
- 26,3 cm x 105,1 cm x 12 cm (j)
- 57,0 cm x 64,0 cm x 12 cm (a)
- 57,2 cm x 85,0 cm, x 12 cm (L)
- 26,3 cm x 105,1 cm x 12 cm (j)
- 54,6 cm x 62,7 cm x 12 cm (u)
- 59,8 cm x 86,8 cm x 12 cm (b)
- 16,2 cm x 85,0 cm x 12 cm (l)
- 26,3 cm x 105,1 cm x 12 cm (j)
- 57,0 cm x 64,0 cm x 12 cm (a)
- 55,3 cm x 62,7 cm x 12 cm (n)
- 57,0 cm x 64,0 cm x 12 cm (a)
Skupaj je potrebno izvesti in montirati dva kompleta oziroma napisa »Postaja Ljubljana«
Dobaviti in montirati je potrebno vse elemente električne napeljave od transformatorjev do električnih vodov. </t>
    </r>
  </si>
  <si>
    <r>
      <rPr>
        <b/>
        <sz val="9"/>
        <color theme="1"/>
        <rFont val="Calibri"/>
        <family val="2"/>
        <charset val="238"/>
        <scheme val="minor"/>
      </rPr>
      <t>Oznake prostorov = tip D</t>
    </r>
    <r>
      <rPr>
        <sz val="9"/>
        <color theme="1"/>
        <rFont val="Calibri"/>
        <family val="2"/>
        <charset val="238"/>
        <scheme val="minor"/>
      </rPr>
      <t xml:space="preserve">
Izdelave in montaža vseh oznak. Oznake tipa D so izvedene iz bele (RAL 9016) in temno modre (RAL 5019) samolepilne folije ter lepljene bodisi na vratna krila, steklena površine oziroma na elemente opreme objekta.
- prodaja vozovnic = D1
120 cm x 26 cm = 1 kos
15 cm x 18 cm = 6 kosov
- informacije = D2
354 cm x 26 cm = 1 kos
- čakalnica = D3
176 cm x 26 cm = 2 kosa
- sanitarije = m, ž - D4
152 cm x 26 cm = 3 kosi
- prva pomoč = D5
139 cm x 26 cm = 1 kos
90 cm x 26 cm = 1 kos
- službeni vhod = D6
130 cm x 26 cm = 2 kosa</t>
    </r>
  </si>
  <si>
    <r>
      <rPr>
        <b/>
        <sz val="9"/>
        <color theme="1"/>
        <rFont val="Calibri"/>
        <family val="2"/>
        <charset val="238"/>
        <scheme val="minor"/>
      </rPr>
      <t>Oznake posameznih prostorov = tip E</t>
    </r>
    <r>
      <rPr>
        <sz val="9"/>
        <color theme="1"/>
        <rFont val="Calibri"/>
        <family val="2"/>
        <charset val="238"/>
        <scheme val="minor"/>
      </rPr>
      <t xml:space="preserve">
Izdelave in montaža vseh oznak. Oznake tipa E so oznake posameznih prostorov. Glede na količino vsebino nastopajo v dveh velikostih. 30 cm x 14 cm oziroma oznake z več vsebine (oznake z imeni zaposlenih) 30 cm x 24 cm. 
Oznake so narejene iz dveh v temno modro barvo (RAL 5019) barvanih 2 mm 
debelih aluminijastih plošč, ki sta lepljeni med seboj. Spodnja plošča, ki je distančnik, ki je lepljen na steno je po vseh straneh 10 mm manjša kot zgornja plošča. Vsebina, besedila, je natisnjena na samolepilno folijo, ki je lepljena na aluminijasto podlago.
skupaj 54 oznak, od tega:
- 9 oznak 30 cm x 24 cm
- 45 oznak 30 cm x 14 cm</t>
    </r>
  </si>
  <si>
    <r>
      <rPr>
        <b/>
        <sz val="9"/>
        <color theme="1"/>
        <rFont val="Calibri"/>
        <family val="2"/>
        <charset val="238"/>
        <scheme val="minor"/>
      </rPr>
      <t>Usmerjevalno informacijski nosilec sistema</t>
    </r>
    <r>
      <rPr>
        <sz val="9"/>
        <color theme="1"/>
        <rFont val="Calibri"/>
        <family val="2"/>
        <charset val="238"/>
        <scheme val="minor"/>
      </rPr>
      <t xml:space="preserve">
Izdelave in montaža vseh elementov sistema po načrtu “Oznaka_UINS_detajl_230330.pdf”. Usmerjevalno informacijski nosilec sistema je sistem obešenih škatlastih aluminijastih profilov 40 x 20 x 2 mm, ki so barvani bodisi v svetlo zeleno barvo (RAL 6018), bodisi v svetlo modro barvo (RAL 5012). Gre za sosledno postavljene elemente v dveh barvnih različicah. Elementi sistema so bodisi ravni profili različnih dolžin (maksimalna je 600 cm), bodisi gre za konstrukcije med seboj varjenih dveh ali treh profilov. (od ravnega dolžine 640 cm, do elementov varjenih iz treh profilov). Vse konstrukciije elementov so v eni ravnini. Vsak posamezen element je obešen iz stropa na jeklenih žicah. Vsak posamezen element sistema je na dveh mestih s pomočjo “očes” očesnih vijakov pritrjen na jeklene žice, ki so pritrjene na strop oziroma konstrukcijske elemente objekta. Pri montaži oziroma obešanju je potrebno zagotoviti zavetrovanje. Razmiki med posameznimi elementi v nizu so 10 cm. Sistem z zelenimi profili je postavljen na višino 340 cm (višina zgornjega roba), sistem z modrimi na višino 330 cm (višina zgornjega roba). 
V vseh profilih so po calotin dolžini profila na zgornjo notranjo ploskev nameščeni pasovi diodne razsvetljave, ki sveti bodisi svetlo zeleno (zeleni profili), bodisi svetlo modro (modri profili). Na spodnji ploskvi profila je po celotni dolžini izrezana zareza širine 6 mm, skozi katero sije svetloba diod. Na notranji stran spodnje poloskve, nad zarezo, je po celotni dolžini profila prilepljen pas iz mlečnega pleksi stekla debeline 2 mm in širine 15 mm. 
Pasovi pleksi stekla so enako dolgi kot aluminijasti profili, a največ 300 cm. Kadar je aluminijasti profil daljši se pasove pleksi stekla postavi stično drugega ob drugega.
Vsak posamezen element sistema potrebuje dovod električne energije. Dobaviti in montirati je potrebno vse elemente električne napeljave od transformatorjev do električnih vodov. 
Specifikacije in mere posameznih elementov usmerjvalno informacijskega sistema:
7.1 - profili barvani v svetlo modro barvo (RAL 5012)
skupaj = 76 kosov različnih dimenzij in parametrov
skupaj = 395,05 tekočih metrov (barvanih v RAL 5012)
enostavni ravni profili:
- 600 cm = 35 kosov
- 530 cm = 4 kosi
- 510 cm = 1 kos
- 500 cm = 6 kosov
- 430 cm = 1 kos
- 390 cm = 1 kos
- 200 cm = 4 kosi
- 150 cm = 1 kos
varjeni ravni profili:
- 640 cm = 1 kos
iz dveh profilov sestavljeni elementi:
(severna stran)
- 140 cm x 100 cm (varjena pod kotom 135 st.) = 1 kos
- 220 cm x 240 cm (varjena pod kotom 135 st.) = 3 kosi
- 90 cm x 200 cm (varjena pod kotom 135 st.) = 1 kos
- 60 cm x 380 cm (varjena pod kotom 135 st.) = 1 kos
(južna stran)
- 90 cm x 140 cm (varjena pod kotom 135 st.) = 1 kos
- 300 cm x 300 cm (varjena pod kotom 135 st.) = 1 kos
- 240 cm x 220 cm (varjena pod kotom 135 st.) = 3 kosi
- 380 cm x 60 cm (varjena pod kotom 135 st.) = 1 kos
- 200 cm x 90 cm (varjena pod kotom 135 st.) = 1 kos
(vzhodna stran)
- 100 cm x 250 cm (varjena pod kotom 135 st.) = 1 kos
- 310 cm x 220 cm (varjena pod kotom 45 st.) = 1 kos
- 340 cm x 150 cm (varjena pod kotom 90 st.) = 1 kos
- 220 cm x 315 cm (varjena pod kotom 135 st.) = 1 kos
- 150 cm x 220 cm (varjena pod kotom 45 st.) = 1 kos 
- 210 cm x 420 cm (varjena pod kotom 135 st.) = 1 kos
- 330 cm x 220 cm (varjena pod kotom 45 st.) = 1 kos
- 115 cm x 540 cm (varjena pod kotom 135 st.) = 1 kos
iz treh profilov sestavljeni elementi:
(vzhodna stran)
- 100 cm x 230 cm  (varjena pod kotom 135 st.) x 420 cm  (varjena pod kotom 135 st.) = 1 kos
- 150 cm x 230 cm  (varjena pod kotom 315 st.) x 480 cm  (varjena pod kotom 135 st.) = 2 kosa
- 140 cm x 160 cm  (varjena pod kotom 90 st.) x 220 cm  (varjena pod kotom 315 st.) = 1 kos
- 140 cm x 165 cm  (varjena pod kotom 90 st.) x 220 cm  (varjena pod kotom 315 st.) = 1 kos
7.2 - profili barvani v svetlo zeleno barvo (RAL 6018)
skupaj = 51 kosov različnih dimenzij in parametrov
skupaj = 288 tekočih metrov (barvanih v RAL 5012)
enostavni ravni profili:
- 600 cm = 33 = kosov
- 530 cm = 1 kos
- 380 cm = 1 kos
- 360 cm = 1 kos
- 320 cm = 1 kos
- 200 cm = 4 kosi
iz dveh profilov sestavljeni elementi:
(severna stran)
- 130 cm + 370 cm (varjena pod kotom 135 st.) = 1 kos
- 240 cm + 500 cm (varjena pod kotom 135 st.) = 1 kos 
- 245 cm + 240 cm (varjena pod kotom 135 st.) = 3 kosi
- 105 cm + 210 cm (varjena pod kotom 135 st.) = 1 kos
- 570 cm + 60 cm (varjena pod kotom 135 st.) = 1 kos
(južna stran)
- 240 cm + 245 cm (varjena pod kotom 135 st.) = 3 kosi
- 330 cm + 40 cm (varjena pod kotom 135 st.) = 1 kos
- 70 cm + 130 cm varjena pod kotom(135 st.) = 1 kos
- 60 cm + 570 cm (varjena pod kotom 135 st.) = 1 kos
- 210 cm + 105 cm (varjena pod kotom 135 st.) = 1 kos</t>
    </r>
  </si>
  <si>
    <r>
      <rPr>
        <b/>
        <sz val="9"/>
        <color theme="1"/>
        <rFont val="Calibri"/>
        <family val="2"/>
        <charset val="238"/>
        <scheme val="minor"/>
      </rPr>
      <t>Usmerjevalno informacijaki element v zaprtih tekočih stopnicah = F</t>
    </r>
    <r>
      <rPr>
        <sz val="9"/>
        <color theme="1"/>
        <rFont val="Calibri"/>
        <family val="2"/>
        <charset val="238"/>
        <scheme val="minor"/>
      </rPr>
      <t xml:space="preserve">
Izdelave in montaža celotnega sistema. Usmerjevalno informacijski nosilec sistema je v pokritih tekočih stopnicah apliciran kot dva traka samolepilne folije (svetlo zelene RAL 6018 in svetlo modre RAL 5012), ki sta lepljena na strop zaščitne tube tekočih stopnic.
Skupaj gre za 4 komplete oziroma 24 tekočih metrov trakov širine 8 cm samolepilne folije vsake barve.</t>
    </r>
  </si>
  <si>
    <t>Oblikovalska realizacija in usklajevanje</t>
  </si>
  <si>
    <t>Izvedba meritev ozemljitvene upornosti in galvanskih povezav, vključno z izdelavo meritvenega poročila</t>
  </si>
  <si>
    <t>* katodna zaščita;</t>
  </si>
  <si>
    <t>Izvedba preskusa zveznosti pilota (PIT)</t>
  </si>
  <si>
    <t>* PIT test na vseh pilotih, razen na tistih pri katerih je že predviden dinamični test;</t>
  </si>
  <si>
    <t>Opomba: del izkopov za potrebe rušenja v obstoječem objektu (npr. poglobitev za tlake) je že upoštevan v ločenem sklopu popisa ˝Rušitvena dela PODHODA˝</t>
  </si>
  <si>
    <t>* kompletno za izvedbo objekta podhoda in vseh pripadajočih elementov izven tlorisa objekta</t>
  </si>
  <si>
    <t xml:space="preserve">Izkop  materiala III.-IV.ktg - strojno - gradbene jame, gl. do 6m, vključno z odvozom izkopa v stalno deponijo na razdalji do 20 km </t>
  </si>
  <si>
    <t>* osnovni izkop - gradbena jama in odkop zun. sten obst. objekta;</t>
  </si>
  <si>
    <t xml:space="preserve">Izkop  materiala III.-IV.ktg - strojno - jarki in lokalne poglobitve, globine do 2m, vključno z odvozom izkopa v stalno deponijo na razdalji do 20 km </t>
  </si>
  <si>
    <t>* za jaške, točk.tem., za kanalizacijo, ipd.</t>
  </si>
  <si>
    <t>Izvedba začasnih zaščitnih ukrepov pri izvedbi izkopov, glede na tehnologijo izvajanja del z upoštevanjem zahtev naročnika</t>
  </si>
  <si>
    <t>* Začasno podpiranje preklade obstoječe konstrukcije podhoda med fazami rušenja.</t>
  </si>
  <si>
    <t>Planiranje in utrditev temeljnih tal: jarkov in lokalnih poglobitev z utrjevanjem do predpisane zbitosti</t>
  </si>
  <si>
    <t>Tamponski sloj pod temelji, deb 50cm: dobava s prevozom, vgrajevanje, planiranje, razgrinjanje in utrditev materiala do predpisane zbitosti; 
- material: zmrzlinsko odporen kamniti drobljenec  TD 0-31 mm</t>
  </si>
  <si>
    <t>* tamponska posteljica:
- pod temelji, deb 50cm: 2.130m3;
- pod zun. ploščadjo na S deli podhoda, deb 30cm: 350m3;</t>
  </si>
  <si>
    <t>Tamponski sloj med temelji znotraj objekta: dobava s prevozom, vgrajevanje, planiranje, razgrinjanje in utrditev materiala do predpisane zbitosti;
- material: zmrzlinsko odporen kamniti drobljenec  TD 0-31 mm,</t>
  </si>
  <si>
    <t>* tamponska posteljica, deb 50cm: pod novimi tlaki v obst. delu podhoda</t>
  </si>
  <si>
    <t>Varovalni ukrepi za zaščito obstoječe infrastrukture med gradnjo</t>
  </si>
  <si>
    <t>Zaradi katodne zaščite objekta pred blodečimi tokovi je treba armaturne palice medsebojno povezati z varjenjem ali križnimi sponkami. Armaturo pilotov se spoji z armaturo povezovalne/temeljne AB grede.</t>
  </si>
  <si>
    <t>* izvedba povezav armature z zvari, mora biti izvedena po detajlu iz projekta in mora biti zajeta v ceni na enoto postavke za armaturo;</t>
  </si>
  <si>
    <t>Izdelava uvrtanih kolov iz ojačenega cementnega betona, sistema Benotto, premera 100 cm, izkop v vezljivi zemljini/zrnati kamnini, dolžine do 10 m</t>
  </si>
  <si>
    <t>* kompletna izvedba pilotov  Lsv=8m + 0,8m (48kos), z zakoličbo in dovozom/odvozom ter premiki mehanizacije;
* bet.C30/37, XC2, PV-II: ca. 0,8m3/m1; 
* armatura zajeta v ločeni post.;</t>
  </si>
  <si>
    <t>Izdelava uvrtanih kolov iz ojačenega cementnega betona, sistema Benotto, premera 100 cm, izkop v vezljivi zemljini/zrnati kamnini, dolžine nad 10 do 20 m</t>
  </si>
  <si>
    <t>* kompletna izvedba pilotov  Lsv=11m + 0,8m (116kos), z zakoličbo in dovozom/odvozom ter premiki mehanizacije;
* bet.C30/37, XC2, PV-II: ca. 0,8m3/m1; 
* armatura zajeta v ločeni post.;</t>
  </si>
  <si>
    <t>Dobava in postavitev rebrastih žic iz visokovrednega naravno trdega jekla B St 500 S s premerom do 12 mm, za srednje zahtevno ojačitev</t>
  </si>
  <si>
    <t>* kvaliteta jekla B 500 B;
* za pilote: 12.100kg;
* za povezovalno gredo nad piloti: 2.669kg;</t>
  </si>
  <si>
    <t>Dobava in postavitev rebrastih palic iz visokovrednega naravno trdega jekla B 500 B s premerom 14 mm in večjim, za srednje zahtevno ojačitev</t>
  </si>
  <si>
    <t>* kvaliteta jekla B 500 B;
* za pilote: 113.348kg;
* za povezovalno gredo nad piloti: 14.519kg;</t>
  </si>
  <si>
    <t>Obsekanje uvrtanih kolov iz ojačenega cementnega betona, premera 100 cm</t>
  </si>
  <si>
    <t>* višine ca. 80cm;_x000D_
* armatura se ohrani za povezovalno gredo!;</t>
  </si>
  <si>
    <t>Izdelava podprtega opaža za ravne temelje</t>
  </si>
  <si>
    <t>* opaž za AB povezovalno gredo nad piloti;</t>
  </si>
  <si>
    <t>Dobava in vgraditev podložnega cementnega betona C12/15 v prerez do 0,15 m3/m2</t>
  </si>
  <si>
    <t>* podl. bet. deb. 10cm:
- za povezovalno gredo nad piloti (izven območja pilotov);</t>
  </si>
  <si>
    <t>Dobava in vgraditev ojačenega cementnega betona C30/37 v prerez nad 0,50 m3/m2-m1</t>
  </si>
  <si>
    <t>* vklj. z dopl.: za razred izpost. XC2, PV-II;_x000D_
* za povezovalno gredo nad piloti;</t>
  </si>
  <si>
    <t>Porušitev in odstranitev povezovalne AB grede nad piloti, po navodilu iz projektne dokumentacije, vključno z rezanjem za ločitev od ostalih elementov, rezanjem in/ali drobljenjem ruševin na kose primerne za nakladanje in odvozom z vsemi stroški trajne deponije. V ceni za EM je potrebno zajeti tudi vsa zaščitna dela in ukrepe za varno izvajanje del, preddela, vmesna podpiranja in druga pomožna dela pri rušenju.</t>
  </si>
  <si>
    <t>Porušitev in odstranitev AB pilotov, po navodilu iz projektne dokumentacije, vključno z rezanjem za ločitev od ostalih elementov, rezanjem in/ali drobljenjem ruševin na kose primerne za nakladanje in odvozom z vsemi stroški trajne deponije. V ceni za EM je potrebno zajeti tudi vsa zaščitna dela in ukrepe za varno izvajanje del, preddela, vmesna podpiranja in druga pomožna dela pri rušenju.</t>
  </si>
  <si>
    <t>Armiranobetonska dela (in situ)</t>
  </si>
  <si>
    <t>Izdelava dobava in vgradnja podložnih betonov, 
- podložni beton C16/20, XC0, debeline 10cm</t>
  </si>
  <si>
    <t xml:space="preserve">Izdelava, dobava in vgradnja betona C40/50, XC4, XD2, XF4, Cl 0.3, PV-II, Dmax 22 mm,  v armirane konstrukcije prereza 0,12-0,20 m3/m2
- pete točkovnih temeljev in temeljne plošče manjših tlorisnih površin
</t>
  </si>
  <si>
    <t>* talne plošče jaškov;</t>
  </si>
  <si>
    <t xml:space="preserve">Izdelava, dobava in vgradnja betona C40/50, XC4, XD2, XF4, Cl 0.3, PV-II, Dmax 32 mm,  v armirane konstrukcije prereza 0,20-0,30 m3/m2
- pete točkovnih temeljev in temeljne plošče manjših tlorisnih površin
</t>
  </si>
  <si>
    <t xml:space="preserve">Izdelava, dobava in vgradnja betona C30/37, XC4, XD2, XF4, Cl 0.3, PV-II, Dmax 32 mm,  v armirane konstrukcije prereza 0,30-0,50 m3/m2
- pete točkovnih temeljev in temeljne plošče manjših tlorisnih površin
</t>
  </si>
  <si>
    <t>* talne plošče jaškov/čaš;</t>
  </si>
  <si>
    <t xml:space="preserve">Izdelava, dobava in vgradnja betona C40/50, XC4, XD2, XF4, Cl 0.3, PV-II, Dmax 32 mm,  v armirane konstrukcije prereza 0,30-0,50 m3/m2
- pete točkovnih temeljev in temeljne plošče manjših tlorisnih površin
</t>
  </si>
  <si>
    <t>* tem.pl. zun. stopnic;</t>
  </si>
  <si>
    <t>* robni opaž: talne plošče jaškov/čaš in tem.pl. zun. stopnic;</t>
  </si>
  <si>
    <t xml:space="preserve">Izdelava, dobava in vgradnja betona C40/50, XC4, XD2, XF4, Cl 0.3, PV-II, Dmax 32 mm,  v armirane konstrukcije prereza  nad 0,50 m3/m2
- pete točkovnih temeljev in temeljne plošče manjših tlorisnih površin
</t>
  </si>
  <si>
    <t>* tem.pl. zun.stopnic in nadstr. J;</t>
  </si>
  <si>
    <t xml:space="preserve">Dobava, montaža in demontaža enostranskega opaža roba temeljne pete z opažnimi elementi in opažnimi deskami, s prenosom materiala do mesta vgraditve, opaženjem, razopaženjem, čiščenjem lesa in vsemi pomožnimi deli
- pete točkovnih temeljev in temeljne plošče manjših tlorisnih površin, višine opaža nad 0,5m
</t>
  </si>
  <si>
    <t>* robni opaž: tem.pl. zun.stopnic in nadstr. J;</t>
  </si>
  <si>
    <t xml:space="preserve">Izdelava, dobava in vgradnja betona C40/50, XC4, XD2, XF4, Cl 0.3, PV-II, Dmax 16 mm,  v armirane konstrukcije prereza 0,08-0,12 m3/m2
- temeljne in talne plošče
</t>
  </si>
  <si>
    <t>* talna pl. obst. S dela, d=10cm;</t>
  </si>
  <si>
    <t xml:space="preserve">Izdelava, dobava in vgradnja betona C40/50, XC4, XD2, XF4, Cl 0.3, PV-II, Dmax 22 mm,  v armirane konstrukcije prereza 0,20-0,30 m3/m2
- temeljne in talne plošče
</t>
  </si>
  <si>
    <t>* talna pl. kolesarske klančine, d=30cm, v naklonu ca. 8,6%;</t>
  </si>
  <si>
    <t xml:space="preserve">Izdelava, dobava in vgradnja betona C40/50, XC4, XD2, XF4, Cl 0.3, PV-II, Dmax 22 mm,  v armirane konstrukcije prereza 0,30-0,50 m3/m2
- temeljne in talne plošče
</t>
  </si>
  <si>
    <t>* tem.pl. objekta;</t>
  </si>
  <si>
    <t>* robni opaž: talne plošče in tem. pl.;</t>
  </si>
  <si>
    <t xml:space="preserve">Doplačilo k predhodni postavki za izvedbo opaža v loku-horizontalni krivini
- temeljne in talne plošče, višine opaža do 0,5m
</t>
  </si>
  <si>
    <t>* robni opaž: talne plošče kolesarske klančine;</t>
  </si>
  <si>
    <t xml:space="preserve">Izdelava, dobava in vgradnja betona C40/50, XC4, XD2, XF4, Cl 0.3, PV-II, Dmax 32 mm,  v armirane konstrukcije prereza  nad 0,50 m3/m2
- temeljne in talne plošče
</t>
  </si>
  <si>
    <t>* robni opaž: tem.pl. objekta;</t>
  </si>
  <si>
    <t xml:space="preserve">Izdelava, dobava in vgradnja betona C40/50, XC4, XD2, XF4, Cl 0.3, PV-II, Dmax 22 mm,  v armirane konstrukcije prereza 0,20-0,30 m3/m1
- pasovni temelji
</t>
  </si>
  <si>
    <t xml:space="preserve">Izdelava, dobava in vgradnja betona C40/50, XC4, XD2, XF4, Cl 0.3, PV-II, Dmax 22 mm,  v armirane konstrukcije prereza 0,30-0,50 m3/m1
- pasovni temelji
</t>
  </si>
  <si>
    <t>* pas. tem. in nastavki tem. za stene;</t>
  </si>
  <si>
    <t xml:space="preserve">Izdelava, dobava in vgradnja betona C40/50, XC4, XD2, XF4, Cl 0.3, PV-II, Dmax 22 mm,  v armirane konstrukcije prereza nad 0,50 m3/m1
- pasovni temelji
</t>
  </si>
  <si>
    <t xml:space="preserve">Dobava, montaža in demontaža dvostranskega opaža pasovnih temeljev z opažnimi elementi in opažnimi deskami, s prenosom materiala do mesta vgraditve, opaženjem, razopaženjem, čiščenjem lesa in vsemi pomožnimi deli
</t>
  </si>
  <si>
    <t xml:space="preserve">Doplačilo k predhodni postavki za izvedbo opaža v loku-horizontalni krivini
- opaž pasovnih temeljev
</t>
  </si>
  <si>
    <t>* tem. kolesarske klančine;</t>
  </si>
  <si>
    <t xml:space="preserve">Izdelava, dobava in vgradnja betona C40/50, XC4, XD2, XF4, Cl 0.3, PV-II, Dmax 32 mm,  v armirane konstrukcije prereza 0,20-0,30 m3/m1
- zunanje stopnice na terenu
</t>
  </si>
  <si>
    <t>* poševne rame s podesti;</t>
  </si>
  <si>
    <t xml:space="preserve">Dobava, montaža in demontaža opaža čel in stranskih robov stopnic z opažnimi elementi in opažnimi deskami, s prenosom materiala do mesta vgraditve, opaženjem, razopaženjem, čiščenjem lesa in vsemi pomožnimi deli
</t>
  </si>
  <si>
    <t>* poševne rame s podesti - zun. stopnice na terenu;</t>
  </si>
  <si>
    <t xml:space="preserve">Doplačilo za natančno izravnavo in površinska obdelavo svežega betona pri izvedbi konstrukcij stopnic (rame in podesti - za kasnejšo izvedbo finalnih oblog)  </t>
  </si>
  <si>
    <t xml:space="preserve">* zun. stopnice, pod ozn. TO-07);
</t>
  </si>
  <si>
    <t xml:space="preserve">Izdelava, dobava in vgradnja betona C40/50, XC4, XD2, XF3, Cl 0.3, PV-II, Dmax 22 mm,  v armirane konstrukcije prereza 0,12-0,20 m3/m2
- stene višine do 2,0m
</t>
  </si>
  <si>
    <t>* parapetne stene in stene jaškov;</t>
  </si>
  <si>
    <t xml:space="preserve">Izdelava, dobava in vgradnja betona C40/50, XC4, XD2, XF3, Cl 0.3, PV-II, Dmax 32 mm,  v armirane konstrukcije prereza 0,20-0,30 m3/m2
- stene višine do 2,0m
</t>
  </si>
  <si>
    <t>* parapetne stene, nosilci nad strop.pl. in stene jaškov;</t>
  </si>
  <si>
    <t xml:space="preserve">Izdelava, dobava in vgradnja betona C30/37, XC4, XD2, XF3, Cl 0.3, PV-II, Dmax 32 mm,  v armirane konstrukcije prereza 0,20-0,30 m3/m1
- stene višine do 2,0m
</t>
  </si>
  <si>
    <t>* stene tem. čaš;</t>
  </si>
  <si>
    <t xml:space="preserve">Dobava, montaža in demontaža dvostranskega opaža za betoniranje AB sten, s prenosom materiala do mesta vgraditve, opaženjem, razopaženjem, čiščenjem lesa in vsemi pomožnimi deli
- stene višine do 2m
</t>
  </si>
  <si>
    <t>* parapetne stene, nosilci nad strop.pl. in stene jaškov ter tem.čaš;</t>
  </si>
  <si>
    <t xml:space="preserve">Izdelava, dobava in vgradnja betona C40/50, XC3, XD1, Cl 0.3, Dmax 32 mm,  v armirane konstrukcije prereza 0,12-0,20 m3/m2
- stene višine do 4,0m
</t>
  </si>
  <si>
    <t>* notranje stene;</t>
  </si>
  <si>
    <t xml:space="preserve">Izdelava, dobava in vgradnja betona C40/50, XC4, XD2, XF3, Cl 0.3, PV-II, Dmax 32 mm,  v armirane konstrukcije prereza 0,12-0,20 m3/m2
- stene višine do 4,0m
</t>
  </si>
  <si>
    <t>* zunanje stene;</t>
  </si>
  <si>
    <t xml:space="preserve">Izdelava, dobava in vgradnja betona C40/50, XC3, XD1, Cl 0.3, Dmax 32 mm,  v armirane konstrukcije prereza 0,20-0,30 m3/m2
- stene višine do 4,0m
</t>
  </si>
  <si>
    <t xml:space="preserve">Izdelava, dobava in vgradnja betona C40/50, XC4, XD2, XF3, Cl 0.3, PV-II, Dmax 32 mm,  v armirane konstrukcije prereza 0,20-0,30 m3/m2
- stene višine do 4,0m
</t>
  </si>
  <si>
    <t xml:space="preserve">Izdelava, dobava in vgradnja betona C40/50, XC4, XD2, XF3, Cl 0.3, PV-II, Dmax 32 mm,  v armirane konstrukcije prereza 0,20-0,30 m3/m2
- stene višine do 4,0m - razred vidnosti betona VB3;
</t>
  </si>
  <si>
    <t>* zunanje stene klančine za kolesa;</t>
  </si>
  <si>
    <t>* notranje in zunanje stene;</t>
  </si>
  <si>
    <t xml:space="preserve">Doplačilo k predhodni postavki za izvedbo opaža za vidni beton VB3
- opaž sten, višine do 4m, deb. do 30cm
</t>
  </si>
  <si>
    <t xml:space="preserve">Doplačilo k predhodni postavki za izvedbo opaža v loku-horizontalni krivini
- opaž sten, višine do 4m, deb. do 30cm
</t>
  </si>
  <si>
    <t xml:space="preserve">Izdelava, dobava in vgradnja betona C40/50, XC4, XD2, XF3, Cl 0.3, PV-II, Dmax 32 mm,  v armirane konstrukcije prereza 0,30-0,50 m3/m2
- stene višine do 4,0m
</t>
  </si>
  <si>
    <t xml:space="preserve">Izdelava, dobava in vgradnja betona C40/50, XC3, XD1, Cl 0.3, Dmax 32 mm,  v armirane konstrukcije prereza 0,30-0,50 m3/m2
- stene višine do 4,0m
</t>
  </si>
  <si>
    <t xml:space="preserve">Izdelava, dobava in vgradnja betona C40/50, XC4, XD2, XF3, Cl 0.3, PV-II, Dmax 32 mm,  v armirane konstrukcije prereza nad 0,50 m3/m2
- stene višine do 4,0m
</t>
  </si>
  <si>
    <t xml:space="preserve">Dobava, montaža in demontaža dvostranskega opaža za betoniranje AB sten, s prenosom materiala do mesta vgraditve, opaženjem, razopaženjem, čiščenjem lesa in vsemi pomožnimi deli
- stene višine do 4m, deb. 50-80cm
</t>
  </si>
  <si>
    <t xml:space="preserve">Izdelava, dobava in vgradnja betona C40/50, XC4, XD2, XF3, Cl 0.3, PV-II, Dmax 32 mm,  v armirane konstrukcije prereza 0,12-0,20 m3/m2
- stene višine do 6,0m
</t>
  </si>
  <si>
    <t xml:space="preserve">Izdelava, dobava in vgradnja betona C40/50, XC4, XD2, XF3, Cl 0.3, PV-II, Dmax 32 mm,  v armirane konstrukcije prereza 0,20-0,30 m3/m2
- stene višine do 6,0m
</t>
  </si>
  <si>
    <t xml:space="preserve">Izdelava, dobava in vgradnja betona C40/50, XC4, XD2, XF3, Cl 0.3, PV-II, Dmax 32 mm,  v vidne armirane konstrukcije prereza 0,20-0,30 m3/m2
- stene višine do 6,0m - razred vidnosti betona VB3;
</t>
  </si>
  <si>
    <t xml:space="preserve">Dobava, montaža in demontaža dvostranskega opaža za betoniranje AB sten, s prenosom materiala do mesta vgraditve, opaženjem, razopaženjem, čiščenjem lesa in vsemi pomožnimi deli
- stene višine do 6m, deb. do 30cm
</t>
  </si>
  <si>
    <t xml:space="preserve">Doplačilo k predhodni postavki za izvedbo opaža za vidni beton VB3
- opaž sten, višine do 6m, deb. do 30cm
</t>
  </si>
  <si>
    <t xml:space="preserve">Doplačilo k predhodni postavki za izvedbo opaža v loku-horizontalni krivini
- opaž sten, višine do 6m, deb. do 30cm
</t>
  </si>
  <si>
    <t xml:space="preserve">Izdelava, dobava in vgradnja betona C40/50, XC4, XD2, XF3, Cl 0.3, PV-II, Dmax 32 mm,  v armirane konstrukcije prereza 0,30-0,50 m3/m2
- stene višine do 6,0m
</t>
  </si>
  <si>
    <t xml:space="preserve">Dobava, montaža in demontaža dvostranskega opaža za betoniranje AB sten, s prenosom materiala do mesta vgraditve, opaženjem, razopaženjem, čiščenjem lesa in vsemi pomožnimi deli
- stene višine do 6m, deb. 30-50cm
</t>
  </si>
  <si>
    <t xml:space="preserve">Izdelava, dobava in vgradnja betona C40/50, XC4, XD2, XF3, Cl 0.3, PV-II, Dmax 32 mm,  v armirane konstrukcije prereza 0,20-0,30 m3/m1
- stebri višine do 6,0m
</t>
  </si>
  <si>
    <t>* lokalne ojačitve zunanje stene;</t>
  </si>
  <si>
    <t xml:space="preserve">Dobava, montaža in demontaža opaža za betoniranje AB stebrov, s prenosom materiala do mesta vgraditve, opaženjem, razopaženjem, čiščenjem lesa in vsemi pomožnimi deli
- stebri višine do 6m, prereza do 0,3 m3/m1
</t>
  </si>
  <si>
    <t xml:space="preserve">Izdelava, dobava in vgradnja betona C50/60, XC3, XD1, XF2, Cl 0.3, Dmax 22 mm,  v armirane konstrukcije pravokotnega prereza 0,30-0,50 m3/m1
- stebri višine do 6,0m
</t>
  </si>
  <si>
    <t>* glavni notranji stebri, H= do 4,5m;</t>
  </si>
  <si>
    <t xml:space="preserve">Dobava, montaža in demontaža opaža za betoniranje AB stebrov, s prenosom materiala do mesta vgraditve, opaženjem, razopaženjem, čiščenjem lesa in vsemi pomožnimi deli
- stebri višine do 6,0m, pravokotnega prereza 0,30-0,50 m3/m1
</t>
  </si>
  <si>
    <t xml:space="preserve">Izdelava, dobava in vgradnja betona C40/50, XC4, XD2, XF3, Cl 0.3, PV-II, Dmax 22 mm,  v armirane konstrukcije pravokotnega prereza 0,12-0,20 m3/m1
- samostojni nosilci/grede z izdelavo naležnega zoba, višina podpiranja do 6m
</t>
  </si>
  <si>
    <t>* nosilci ob stopnicah - območje steklenih prizem ;</t>
  </si>
  <si>
    <t xml:space="preserve">Dobava, montaža in demontaža opaža za betoniranje AB nosilcev, s prenosom materiala do mesta vgraditve, opaženjem, razopaženjem, čiščenjem lesa in vsemi pomožnimi deli
- samostojni nosilci/grede z izdelavo naležnega zoba, višina podpiranja do 6m, pravokotnega prereza do 0,30 m3/m1
</t>
  </si>
  <si>
    <t xml:space="preserve">Izdelava, dobava in vgradnja betona C40/50, XC4, XD1, XF3, Cl 0.3, PV-II, Dmax 32 mm,  v armirane konstrukcije prereza 0,20-0,30 m3/m2
-  stropna plošča skupaj z nosilci, višina podpiranja do 4,0m
</t>
  </si>
  <si>
    <t>* v količini zajet tudi robni opaž;</t>
  </si>
  <si>
    <t xml:space="preserve">Izdelava, dobava in vgradnja betona C40/50, XC4, XD1, XF3, Cl 0.3, PV-II, Dmax 32 mm,  v armirane konstrukcije prereza 0,30-0,50 m3/m2
-  stropna plošča skupaj z nosilci, višina podpiranja do 4,0m
</t>
  </si>
  <si>
    <t xml:space="preserve">Izdelava, dobava in vgradnja betona C40/50, XC4, XD1, XF3, Cl 0.3, PV-II, Dmax 32 mm,  v armirane konstrukcije prereza nad 0,50 m3/m2
-  stropna plošča skupaj z nosilci, višina podpiranja do 4,0m
</t>
  </si>
  <si>
    <t>Dobava, montaža in demontaža opaža za betoniranje stropnih plošč, s prenosom materiala do mesta vgraditve, opaženjem, razopaženjem, čiščenjem lesa in vsemi pomožnimi deli
- stropne plošče, deb. nad 50cm, višine podpiranja do 4,0m</t>
  </si>
  <si>
    <t xml:space="preserve">Izdelava, dobava in vgradnja betona C40/50, XC4, XD1, XF3, Cl 0.3, PV-II, Dmax 32 mm,  v armirane konstrukcije prereza 0,12-0,20 m3/m2
- stropna plošča skupaj z nosilci, višina podpiranja do 6,0m
</t>
  </si>
  <si>
    <t xml:space="preserve">Izdelava, dobava in vgradnja betona C40/50, XC4, XD1, XF3, Cl 0.3, PV-II, Dmax 32 mm,  v armirane konstrukcije prereza 0,20-0,30 m3/m2
-  stropna plošča skupaj z nosilci, višina podpiranja do 6,0m
</t>
  </si>
  <si>
    <t xml:space="preserve">Dobava, montaža in demontaža opaža za betoniranje stropnih plošč, s prenosom materiala do mesta vgraditve, opaženjem, razopaženjem, čiščenjem lesa in vsemi pomožnimi deli
- stropne plošče, deb. do 30cm, višine podpiranja do 6,0m
</t>
  </si>
  <si>
    <t xml:space="preserve">Kompletna izdelava spojev armaturnih palic (za stikovanje brez preklopov) - dobava in postavitev mehanskih spojnic z izdelanimi navoji za vijačenje arm. palic in izdelava navojev na priključnih palicah z vijačenjem na mehansko spojnico, vključno z zaščitnimii čepi.
Mehanske spojnice s prilagodljivo dolžino s polno nosilnostjo v tlaku in nategu za armaturno palico D= 22mm;
</t>
  </si>
  <si>
    <t>* kot npr. Lenton EL22P13LN ali enakovredno;</t>
  </si>
  <si>
    <t xml:space="preserve">Kompletna izdelava spojev armaturnih palic (za stikovanje brez preklopov) - dobava in postavitev mehanskih spojnic z izdelanimi navoji za vijačenje arm. palic in izdelava navojev na priključnih palicah z vijačenjem na mehansko spojnico, vključno z zaščitnimii čepi.
Mehanske spojnice s prilagodljivo dolžino s polno nosilnostjo v tlaku in nategu za armaturno palico D= 25mm;
</t>
  </si>
  <si>
    <t>* kot npr. Lenton EL25P13LN ali enakovredno;</t>
  </si>
  <si>
    <t xml:space="preserve">Kompletna izdelava spojev armaturnih palic (za stikovanje brez preklopov) - dobava in postavitev mehanskih spojnic z izdelanimi navoji za vijačenje arm. palic in izdelava navojev na priključnih palicah z vijačenjem na mehansko spojnico, vključno z zaščitnimii čepi.
Mehanske spojnice s prilagodljivo dolžino s polno nosilnostjo v tlaku in nategu za armaturno palico D= 28mm;
</t>
  </si>
  <si>
    <t>* kot npr. Lenton EL28P13LN ali enakovredno;</t>
  </si>
  <si>
    <t xml:space="preserve">Dobava in vgradnja predizdelanih elementov za ojačitev betona proti preboju - po statičnem izračunu oz. armaturnem načrtu in navodilih proizvajalca:
- Schöck BOLE O tip 25/700 - 5/B2275
* op.: naveden element se smatra kot primerni proizvod, katerega pa lahko izvajalec zamenja s tehnično adekvatenim proizvodom;
</t>
  </si>
  <si>
    <t>* v talni plošči;</t>
  </si>
  <si>
    <t xml:space="preserve">Dobava in vgradnja predizdelanih elementov za ojačitev betona proti preboju - po statičnem izračunu oz. armaturnem načrtu in navodilih proizvajalca:
- Schöck BOLE O tip 25/700 - 3/B1195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</si>
  <si>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25/700 - 4/B1735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</si>
  <si>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25/700 - 5/B2305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</si>
  <si>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25/700 - 3/B1205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</si>
  <si>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14/260 - 4/A760
* op.: naveden element se smatra kot primerni proizvod, katerega pa lahko izvajalec zamenja s tehnično adekvatenim proizvodom;
</t>
  </si>
  <si>
    <t>* v prekladni plošči;</t>
  </si>
  <si>
    <t xml:space="preserve">Dobava in vgradnja predizdelanih elementov za ojačitev betona proti preboju - po statičnem izračunu oz. armaturnem načrtu in navodilih proizvajalca:
- Schöck BOLE O tip 25/590 - 6/A2640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</si>
  <si>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25/640 - 6/A2640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</si>
  <si>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25/770 - 2/A1160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</si>
  <si>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25/630 - 6/A1380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</si>
  <si>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25/800 - 4/A2360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</si>
  <si>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25/740 - 2 + 25/770 - 2/A2360
* op.: naveden element se smatra kot primerni proizvod, katerega pa lahko izvajalec zamenja s tehnično adekvatenim proizvodom;
</t>
  </si>
  <si>
    <t>* v prekladni plošči;
* 2 moznika 25 mm/740 mm + 2 moznika 25 mm/770 mm, skupna dolžina 2360 mm</t>
  </si>
  <si>
    <t xml:space="preserve">Dobava in vgradnja predizdelanih elementov za ojačitev betona proti preboju - po statičnem izračunu oz. armaturnem načrtu in navodilih proizvajalca:
- Schöck BOLE O tip 25/750 - 3/A1680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</si>
  <si>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25/800 - 3/A1680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</si>
  <si>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25/790 - 5/A2950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</si>
  <si>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25/710 - 2 + 25/750 - 3/A2950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</si>
  <si>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25/750 - 5/A2950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</si>
  <si>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25/790 - 4/A2360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</si>
  <si>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25/730 - 4/A2360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</si>
  <si>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25/790 - 7/A4130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</si>
  <si>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25/680 - 2 + 25/710 - 2 + 25/750 - 3/A4130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</si>
  <si>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25/710 - 3 + 25/750 - 4/A4130
* op.: naveden element se smatra kot primerni proizvod, katerega pa lahko izvajalec zamenja s tehnično adekvatenim proizvodom;
</t>
  </si>
  <si>
    <t xml:space="preserve">Dobava in vgradnja predizdelanih elementov za ojačitev betona proti preboju - po statičnem izračunu oz. armaturnem načrtu in navodilih proizvajalca:
- Schöck BOLE O tip 25/750 - 3/A1770
* op.: naveden element se smatra kot primerni proizvod, katerega pa lahko izvajalec zamenja s tehnično adekvatenim proizvodom;
</t>
  </si>
  <si>
    <t>Ojačitve obstoječe konstrukcije</t>
  </si>
  <si>
    <t>Dobava in vgraditev karbonske lamele za ojačitev prereza, vključno s pripravo in kontrolo površin, lepljenjem in pritrjevanjem</t>
  </si>
  <si>
    <t>* Npr. Sika Carbodur S812</t>
  </si>
  <si>
    <t>* Npr. Sika Carbodur S1014</t>
  </si>
  <si>
    <t>Dobava in vgraditev karbonske tkanine za ojačitev prereza, vključno s pripravo in kontrolo površin, lepljenjem in pritrjevanjem</t>
  </si>
  <si>
    <t>* Npr. SikaWrap-300C
* Širina 300 mm</t>
  </si>
  <si>
    <t>Strižna ojačitev preklade z naknadno nameščeno armaturo</t>
  </si>
  <si>
    <t>* Vključno z vrtanjem in čiščenjem vrtine ter  odstranitvijo krovnega sloja betona do armature. Debeline plošče je od 45 cm do 60 cm.
* Navojne palice M16 8.8, ključno z maticama, podložkama za injektiranje (premera 52 mm), in sferičnima podložkama.
* Palice se lepijo s npr. Hilti HIT-RE 500 V3.
* Prostor pod obema podložkama se injektira npr. s Hilti HIT-RE 500 V3.</t>
  </si>
  <si>
    <t>Zaščitna dela na konstrukciji podhoda</t>
  </si>
  <si>
    <t xml:space="preserve">* vsi notr. tlaki v podhodu;
</t>
  </si>
  <si>
    <t xml:space="preserve">Talna hidroizolacija iz bitumenskih trakov - enoslojna horizontalna hidroizolacija:
- plastomerni bitumenski trakovi (APP), v skladu s SIST EN 13969 - TIP T in SIST 1031, nazivne debeline 4mm (kot npr.  IZOTEKT T4 PLUS ali IZOTEKT P4 PLUS oz. enakovredni proizvodi), z vsemi potrebnimi preklopi, ki so polno varjeni;
- predhodni hladni bitumenski premaz (kot npr. IBITOL ali enakovredno, poraba 0,3l/m2)
* vključno z vertikalnim zaključkom na AB stene, višine 15-20cm;
</t>
  </si>
  <si>
    <t>* jaški ob objektu in pod tem.pl.;</t>
  </si>
  <si>
    <t>*zun. klančini za kolesa TZ-01 in zun. rame stopnic;</t>
  </si>
  <si>
    <t xml:space="preserve">Priprava obstoječih AB sten za izvedbo vertikalne hidroizolacije: čiščenje in delna izravnava neravnin in poškodovanih mest
</t>
  </si>
  <si>
    <t>* za HI na obst. AB obodnih stenah podhoda;</t>
  </si>
  <si>
    <t>* HI na obst. in novih AB obodnih stenah (podhoda in stopnic), robovih plošč in temeljev ter sten jaškov in parapetnih sten;</t>
  </si>
  <si>
    <t xml:space="preserve">Zaščita vertikalne hidroizolacije in hkratna toplotna izolacija obodnih sten iz trdih penastih plošč, deb. 10cm, tlačna trdnost  CS(10\Y)300, toplotna prevodnost (λ) =0,04W/mK: 
- XPS plošč z gladko površino in s stopničastim preklopom (kot npr. XPS 300GL ali Styrodur 3035 CS ali enakovreden proizvod), lepjene na bitumensko VHI z namenskim (PU) lepilom;
</t>
  </si>
  <si>
    <t xml:space="preserve">* na obst. in novih AB obodnih stenah podhoda;
</t>
  </si>
  <si>
    <t xml:space="preserve">Zaščita vertikalne hidroizolacije in hkratna toplotna izolacija obodnih sten iz trdih penastih plošč, deb. 4cm, tlačna trdnost  CS(10\Y)300, toplotna prevodnost (λ) =0,04W/mK: 
- XPS plošč z gladko površino in s stopničastim preklopom (kot npr. XPS 300GL ali Styrodur 3035 CS ali enakovreden proizvod), lepjene na bitumensko VHI z namenskim (PU) lepilom;
</t>
  </si>
  <si>
    <t>* na stenah jaškov ob objektu in pod tem.pl.;</t>
  </si>
  <si>
    <t xml:space="preserve">Vertkalni zaščitno-drenažni sloj iz PE-HD čepaste folije, z višino čepkov 8mm in tlačno trdnostjo 150kN/m2, z vsemi preklopi ter sistemskim pritrdilnim in zaključnim materialom izbranega proizvajalca
* kot npr. Isostud ali enakovredno;
</t>
  </si>
  <si>
    <t xml:space="preserve">Priprava obstoječih AB površin za izvedbo horizontalne hidroizolacije: čiščenje in delna izravnava neravnin in poškodovanih mest
</t>
  </si>
  <si>
    <t>* za HI na AB stropni plošči podhoda;</t>
  </si>
  <si>
    <t xml:space="preserve">* HI na AB stropni plošči podhoda;
</t>
  </si>
  <si>
    <t xml:space="preserve">Zaščitni betonski sloj (C16/20), debeline do 10cm, kot zaščita bitumenske hidroizolacije
</t>
  </si>
  <si>
    <t>* zaščita HI na AB stropni plošči podhoda;</t>
  </si>
  <si>
    <t xml:space="preserve">Strešna hidroizolacija iz bitumenskih trakov - enoslojna horizontalna hidroizolacija:
- plastomerni bitumenski trakovi (APP), v skladu s SIST EN 13969 - TIP T in SIST 1031, nazivne debeline 4mm (kot npr. IZOTEKT T4 PLUS ali IZOTEKT P4 PLUS oz. enakovredni proizvodi), z vsemi potrebnimi preklopi, kompletno polno varjenje
- predhodni hladni bitumenski premaz (kot npr. IBITOL HS; poraba 0,3l/m2);
</t>
  </si>
  <si>
    <t>* HI na AB stropnih ploščah jaškov dvigal;</t>
  </si>
  <si>
    <t xml:space="preserve">Toplotna/zvočna izolacija za izdelavo plavajočega poda, d= 12cm, toplotna prevodnost (λ) =0,04W/mK, tlačna trdnost  CS(10\Y)300:
- XPS plošče, v skladu s SIST EN 13164, 
* kot npr. XPS 300GL ali Styrodur 3035 CS ali enakovreden proizvod;
</t>
  </si>
  <si>
    <t>* pod tlaki z ozn. TO-03, TO-04, TN-02, TN-03;</t>
  </si>
  <si>
    <t xml:space="preserve">Toplotna/zvočna izolacija za izdelavo plavajočega poda, d= 10cm, toplotna prevodnost (λ) =0,04W/mK, tlačna trdnost  CS(10\Y)300:
- XPS plošče, v skladu s SIST EN 13164, 
* kot npr. XPS 300GL ali Styrodur 3035 CS ali enakovreden proizvod;
</t>
  </si>
  <si>
    <t>* pod tlaki z ozn. TO-05, TO-06, TN-04;</t>
  </si>
  <si>
    <t xml:space="preserve">Toplotna/zvočna izolacija za izdelavo plavajočega poda, d= 8cm, toplotna prevodnost (λ) =0,04W/mK, tlačna trdnost  CS(10\Y)300:
- XPS plošče, v skladu s SIST EN 13164, 
* kot npr. XPS 300GL ali Styrodur 3035 CS ali enakovreden proizvod;
</t>
  </si>
  <si>
    <t>* pod tlaki z ozn. TN-05;</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</si>
  <si>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 povprečna debelina cem. estriha 7,0 cm;
</t>
  </si>
  <si>
    <t>* za tlake z ozn. TO-03, TO-04, TN-03</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</si>
  <si>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 povprečna debelina cem. estriha 8,0-8,5 cm;
</t>
  </si>
  <si>
    <t xml:space="preserve">* za tlake z ozn. TO-06, TN-02, </t>
  </si>
  <si>
    <t xml:space="preserve">Cementni estrih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 povprečna debelina cem. estriha 10,5 cm;
</t>
  </si>
  <si>
    <t>* za tlake z ozn. TN-05</t>
  </si>
  <si>
    <t xml:space="preserve">Cementni estrih v naklonu (CT-C20-F5, SIST EN 13813), mikroarmiran s PP vlakni (npr. Fibropol ali enakovredno), poraba ≥0,9kg/m3 (možna uporaba armaturnih mrež B500A -  npr. Q133 ali mikroarmature iz jeklenih vlaken l=30mm, d= 0,8mm, porabe 15kg/m3, po predhodnem dogovoru z nadzorom), z dilatacijskimi trakovi ob zidovih, zaključna površina primerna za sprijem s finalnim tlakom.
- cem. estrih v 2% naklonu od 6cm do 13cm - povprečna debelina 9,5 cm;
</t>
  </si>
  <si>
    <t>* za tlake z ozn. TO-05, TN-04;</t>
  </si>
  <si>
    <t xml:space="preserve">Toplotna izolacija stropa - porobeton. Spodnji del horizontalne AB plošče (na višini 3,5-3,85m) je obložen s trdimi mineralnimi toplotno izolacijskimi kontaktnimi ploščami, debeline 18cm, toplotna prevodnost (λ) =0,042W/mK, tlačne trdnosti 300kPa, požarni razred A1 (kot na primer Multipor ali enakovredno). Plošče so polno lepljene z namensko lepilno malto in sidrane (1kom/ploščo) na podlago po navodilu proizvajalca. 
* op.: plošče so zaključene brez dodatne obdelave. Na določenih območjih (po načrtu) se obložijo tudi bočne strani AB sten pod AB stropno ploščo, v višini 50cm oz. po načrtu.
* plošče kot npr. Multipor TIP M4 TIPceiling ali enakovredno;
</t>
  </si>
  <si>
    <t xml:space="preserve">* v podhodu - v sestavi spuščenih stropov, pod ozn. SS-02, SS-03 in SS-04 ter lokalov (SS-05 = 503,5m2);
</t>
  </si>
  <si>
    <t>Doplačilo k izvedbi toplotno izolativne obloge stropu in sten pod stropom iz predhodne postavke (iz porobetona), za delo na večji višini - višina oblaganja 4,30-5,60m</t>
  </si>
  <si>
    <t>* del sp. stropa (pod ozn. SS-04) v prostorih službenega dela ;</t>
  </si>
  <si>
    <t xml:space="preserve">Sidranje armature ali moznikov z lepljenimi sidri, vključno z vrtanjem lukenj premera do 12 mm </t>
  </si>
  <si>
    <t>* ocena-obračun po dolžini sidranja;
* sidrna armatura zajeta v količini armature pri betonskih delih;</t>
  </si>
  <si>
    <t xml:space="preserve">Sidranje armature ali moznikov z lepljenimi sidri, vključno z vrtanjem lukenj premera 14 do 22 mm </t>
  </si>
  <si>
    <t xml:space="preserve">Sidranje armature ali moznikov z lepljenimi sidri, vključno z vrtanjem lukenj premera 24 do 36 mm </t>
  </si>
  <si>
    <t xml:space="preserve">Razne vzidave in naknadne vgradnje različnih jeklenih profilov, sider in drugih elementov, ki jih dobavijo izvajalci obrtniških in instalacijskih del - pavšal
</t>
  </si>
  <si>
    <t>* kompletno za cel objekt podhoda;</t>
  </si>
  <si>
    <t>Izvedba preboja v AB steni debeline 65 cm</t>
  </si>
  <si>
    <t>* velikost preboja 2x2,4 m</t>
  </si>
  <si>
    <t>Izvedba preboja v AB elementu debeline 20 cm, 15 x 75 cm</t>
  </si>
  <si>
    <t>Izvedba preboja v AB elementu debeline 20 cm, 15 x 90 cm</t>
  </si>
  <si>
    <t>Izvedba preboja v AB elementu debeline 40 cm, 15 x 40 cm</t>
  </si>
  <si>
    <t>Izvedba preboja v AB elementu debeline 40 cm, 30 x 30 cm</t>
  </si>
  <si>
    <t>Izvedba preboja v AB elementu debeline 40 cm, 35 x 35 cm</t>
  </si>
  <si>
    <t>Izvedba preboja v AB elementu debeline 40 cm, 15 x 100 cm</t>
  </si>
  <si>
    <t>Izvedba preboja v AB elementu debeline 40 cm, 260 x 120 cm</t>
  </si>
  <si>
    <t>Izvedba preboja v AB elementu debeline 50 cm, 15 x 40 cm</t>
  </si>
  <si>
    <t>Izvedba preboja v AB elementu debeline 50 cm, 30 x 30 cm</t>
  </si>
  <si>
    <t>Izvedba preboja v AB elementu debeline 50 cm, ø 25 cm</t>
  </si>
  <si>
    <t>Izvedba preboja v AB elementu debeline 50 cm, 15 x 90 cm</t>
  </si>
  <si>
    <t>Izvedba preboja v AB elementu debeline 50 cm, 20 x 50 cm</t>
  </si>
  <si>
    <t>Izvedba preboja v AB elementu debeline 50 cm, 15 x 55 cm</t>
  </si>
  <si>
    <t>Izvedba preboja v AB elementu debeline 50 cm, 380 x 320 cm</t>
  </si>
  <si>
    <t>Izvedba preboja v AB elementu debeline 50 cm, 370 x 815 cm</t>
  </si>
  <si>
    <t>Izvedba preboja v AB elementu debeline 80 cm, 15 x 47 cm</t>
  </si>
  <si>
    <t>Izvedba preboja v AB elementu debeline 80 cm, 15 x 55 cm</t>
  </si>
  <si>
    <t xml:space="preserve">Opomba: izkopi in zasipi za izvedbo kanalizacije so zajeti v sklopu zemeljskih del za izvedbo objekta podhoda
</t>
  </si>
  <si>
    <t>* metorna+fekalna kanal.;</t>
  </si>
  <si>
    <t xml:space="preserve">Planiranje in utrditev temeljnih tal kanalizacijskih jarkov, šir. dna do 1,5m, z utrjevanjem do predpisane zbitosti
</t>
  </si>
  <si>
    <t xml:space="preserve">PVC-UK cev DN125mm, SN 8, z betonsko posteljico in polnim obbetoniranjem z betonom C16/20, vključno z vsem tesnilnim materialom in fazonskimi kosi cevi od SV nadstreška, obešala, vertikale nadstreška južni del podhoda
</t>
  </si>
  <si>
    <t xml:space="preserve">* meteorna kanal.: 20,0m1;
</t>
  </si>
  <si>
    <t xml:space="preserve">PVC-UK cev DN160mm, SN 8, z betonsko posteljico in polnim obbetoniranjem z betonom C16/20, vključno z vsem tesnilnim materialom in fazonskimi kosi 
</t>
  </si>
  <si>
    <t>* meteorna kanal.: 28,0m1;
* fekalna kanal.: 24,0m;</t>
  </si>
  <si>
    <t xml:space="preserve">PVC-UK cev DN200mm, SN 8, z betonsko posteljico in polnim obbetoniranjem z betonom C16/20, vključno z vsem tesnilnim materialom in fazonskimi kosi
</t>
  </si>
  <si>
    <t>* meteorna kanal.: 158,0m1;
* fekalna kanal.: 252,0m1;</t>
  </si>
  <si>
    <t xml:space="preserve">Revizijski jašek DN 60cm, globine do 1,5m iz betonskih cevi, vodotesne izvedbe, vključno z vsemi priključki cevi in izdelavo mulde ter obbetoniranjem dna cevi  RJ5-RJ8
</t>
  </si>
  <si>
    <t xml:space="preserve">* meteorna kanal.;
</t>
  </si>
  <si>
    <t xml:space="preserve">Peskolovni jašek DN 50cm, globine do 1,5m iz betonskih cevi, vodotesne izvedbe, vključno z vsemi priključki cevi in obbetoniranjem dna cevi 
</t>
  </si>
  <si>
    <t xml:space="preserve">* meteorna kanal.;
    južni nadstrešek
</t>
  </si>
  <si>
    <t xml:space="preserve">Revizijski jašek DN 80cm, globine do 2,0m iz betonskih cevi, vodotesne izvedbe, vključno z vsemi priključki cevi in izdelavo mulde ter obbetoniranjem dna cevi  PRJ3, PRJ4
</t>
  </si>
  <si>
    <t xml:space="preserve">Revizijski jašek DN 100cm, globine do 2,0m iz betonskih cevi, vodotesne izvedbe, vključno z vsemi priključki cevi in izdelavo mulde ter obbetoniranjem dna cevi 
</t>
  </si>
  <si>
    <t xml:space="preserve">* meteorna kanal.;
</t>
  </si>
  <si>
    <t xml:space="preserve">Kompletna izdelava ponikovalnice  D=100cm, globine 5,0m, v postavki zajeti:
- končna izvedba: perforirane BC DN100cm, vključno z vsemi pomožnim materialom in deli ter obvitjem z geotekstilom in filterskim obsipom, LTŽ pokrov
</t>
  </si>
  <si>
    <t>* meteorna kanal.;</t>
  </si>
  <si>
    <t xml:space="preserve">Revizijski jašek iz armiranega litega betona, sv.tl.dim. 80x80cm , globine do 1,5m, vodotesne izvedbe, vključno z vsemi priključki cevi in izdelavo mulde ter obbetoniranjem dna cevi 
</t>
  </si>
  <si>
    <t xml:space="preserve">* fekalna kanal.;
</t>
  </si>
  <si>
    <t xml:space="preserve">Revizijski jašek iz armiranega litega betona, sv.tl.dim. 80x80cm , globine do 2,0m, vodotesne izvedbe, vključno z vsemi priključki cevi in izdelavo mulde ter obbetoniranjem dna cevi 
</t>
  </si>
  <si>
    <t xml:space="preserve">Revizijski jašek iz armiranega litega betona, sv.tl.dim. 80x80cm , globine do 3,0m, vodotesne izvedbe, vključno z vsemi priključki cevi in izdelavo mulde ter obbetoniranjem dna cevi 
</t>
  </si>
  <si>
    <t xml:space="preserve">* metorna kanal.:
- na rev. jašek: 7kos;
* fekalna kanal.:
- na rev. jašek: 17kos; - </t>
  </si>
  <si>
    <t xml:space="preserve">Prefabricirana linijska kanaleta iz PE-PP, nazivne širine 300mm, z LTŽ rešetko (črna), obremenitveni razred B125, vključno z vsemi pripadajočimi elementi ter povezavami na kanalizacijsko cev. Kompletno z vgradnjo na betonsko posteljico in obbetonitanjem C16/20 - po navodilih proizvajalca kanalet.
* kanaleta z rešetko kot npr. Hauraton Recyfix - Standard 300 ali enakovredno;
</t>
  </si>
  <si>
    <t>* dolžina kanalete: L=6,0m,*1kos (ob stopn."amiteatra");</t>
  </si>
  <si>
    <t xml:space="preserve">Prefabricirana linijska kanaleta iz PE-PP, nazivne širine 150mm, z LTŽ rešetko (črna), obremenitveni razred B125, vključno z vsemi pripadajočimi elementi ter povezavami na kanalizacijsko cev. Kompletno z vgradnjo na betonsko posteljico in obbetonitanjem C16/20 - po navodilih proizvajalca kanalet.
* kanaleta z rešetko kot npr. Hauraton Recyfix - Standard 150 ali enakovredno;
</t>
  </si>
  <si>
    <t>* dolžine kanalet: L=7,0*2+ 3,6*2+ 2,5*2+ 2,8*12+ 3,5*3+12,9*1;</t>
  </si>
  <si>
    <t xml:space="preserve">Kompletna izdelava kopanega ponikovalnega vodnjaka - po metodi ˝Benotto˝, za končno izvedbo s cevjo  D=100cm, globine 9m, v postavki zajeti:
- izkop vodnjakov po metodi ˝Benotto˝ s cevjo DN=100cm, vključno z odvozom izkopanega materiala, vsemi transportnimi in organizacijskimi stroški ter delovnimi platoji za izvedbeno mehanizacijo;
- končna izvedba: polna inox cev 2,0m in perforirane inox cev DN600m (gl. 5,0m) z zgoraj vstopno cevjo BC 100cm (gl.2,0m), vključno z vsemi pomožnim materialom in deli ter filterskim obsipom;
* kompletno po detajlu-risbi G.351.2
</t>
  </si>
  <si>
    <t>Betonski tlakovci in stopnice</t>
  </si>
  <si>
    <t>Finalni tlak iz betonskih tlakovcev - v treh barvah (polaganje po vzorcu iz načrta – glej shemo tlakov), vključno z betonsko podlago:
- betonski barvni tlakovci dimenzije 10x10cm, debeline 8cm (trdnostni razred C35/45, odpornost proti prodoru vode PV III - največja globina prodora vode &lt; 2 cm po SIST EN 12390-8, pri starosti 28 dni, odpornost površine betona proti zmrzovanju/tajanju do 25 ciklov (OPZT S25), odpornost površine betona proti obrabi - stopnja odpornosti OO3. Druge zahteve: razred protizdrsnosti R11, impregnacija proti vpijanju vode in kemikalij, površinsko obdelavo ter barvo določi projektant.
- tlakovci se polagajo (na stik - min. fuge) na vgradni/podložni pusti beton/cem.estrih (CT-C30-F4-B1 Dmax 8mm), debeline ca. 12cm, kasneje se fugira s fino kremenčevo mivko;
*Tlakovci so iste oblike (predvidoma kvadratne v količinskem razmerju 1:1 in v štirih različnih barvah - vzorec polaganja);</t>
  </si>
  <si>
    <t xml:space="preserve">* v podhodu - javna pasaža (hodnik, pod ozn. TO-01, TN-01) in zun. plaza (pred "amfiteatrom", pod ozn. TZ-02);
</t>
  </si>
  <si>
    <t>Finalni tlak iz betonskih tlakovcev - v eni barvi (polaganje po vzorcu iz načrta – glej shemo tlakov)), vključno z betonsko podlago:
- betonski barvni tlakovci dimenzije 10x10cm, debeline 8cm (trdnostni razred C35/45, odpornost proti prodoru vode PV III - največja globina prodora vode &lt; 2 cm po SIST EN 12390-8, pri starosti 28 dni, odpornost površine betona proti zmrzovanju/tajanju do 25 ciklov (OPZT S25), odpornost površine betona proti obrabi - stopnja odpornosti OO3. Druge zahteve: razred protizdrsnosti R11, impregnacija proti vpijanju vode in kemikalij, površinsko obdelavo ter barvo določi projektant.
- tlakovci se polagajo (na stik - min. fuge) na vgradni/podložni pusti beton/cem.estrih (CT-C30-F4-B1 Dmax 8mm), debeline ca. 12cm, kasneje se fugira s fino kremenčevo mivko;
* Tlakovci so iste oblike (predvidoma kvadratne v količinskem razmerju 1:1 in v štirih različnih barvah - vzorec polaganja);</t>
  </si>
  <si>
    <t>* v podhodu - javna pasaža (kolesarska steza, pod ozn. TN-01) in zun. kolesar. klančina (na J strani, pod ozn. TZ-01);</t>
  </si>
  <si>
    <t>Finalni tlak iz betonskih tlakovcev - v eni barvi (polaganje po vzorcu iz načrta – glej shemo tlakov)), vključno z betonsko podlago:
- betonski barvni tlakovci dimenzije 10x10cm, debeline 8cm (trdnostni razred C35/45, odpornost proti prodoru vode PV III - največja globina prodora vode &lt; 2 cm po SIST EN 12390-8, pri starosti 28 dni, odpornost površine betona proti zmrzovanju/tajanju do 25 ciklov (OPZT S25), odpornost površine betona proti obrabi - stopnja odpornosti OO3. Druge zahteve: razred protizdrsnosti R11, impregnacija proti vpijanju vode in kemikalij, površinsko obdelavo ter barvo določi projektant.
- tlakovci se polagajo (na stik - min. fuge) na vgradni/podložni pusti beton/cem.estrih (CT-C30-F4-B1 Dmax 8mm), debeline ca. 7cm, kasneje se fugira s fino kremenčevo mivko;
* Tlakovci so iste oblike (predvidoma kvadratne v količinskem razmerju 1:1 in v štirih različnih barvah - vzorec polaganja);</t>
  </si>
  <si>
    <t>* zun. kolesar. klančina (na J strani, pod ozn. TZ-01);</t>
  </si>
  <si>
    <t xml:space="preserve">Finalni tlak stopnic, vključno s predhodno pripravo podlage - predfabricirana betonska stopnica (nastopna in čelna ploskev - po vzorcu iz načrta, glej shemo tlakov in stopnic):
- predfabricirana stopnica iz polimernega, armiranega, drobnozrnatega, barvanega betona (kvalitete vidne obdelave betona VB4), debeline 6cm, položena v lepilno malto na cem.osnovi (za zunanje površine) na AB ramo stopnic. Druge zahteve: nastopna površina stopnice je protizdrsno obdelana (R11), impregnacija proti vpijanju vode in kemikalij, primerno za pohodne javne površine. Dolžine,  barva in izvedba po detajlu in shemi predfabriciranih stopnic.
</t>
  </si>
  <si>
    <t>* zun. stopnice, pod ozn. TO-07);
* za stopnice sv. dim. (gl./v)ca. 35/17,5cm za gl.stopn. (J stran) oz. 32/15,5cm za peronske stopnice;</t>
  </si>
  <si>
    <t>Doplačilo k izvedbi predfabricirani betonskim stopnicam iz predhodne postavke, za izdelavo stopnice v drugačni barvi (kot kontrastna oznaka na prvi in zadnji stopnici in podestih - 
vbetonirana v betonski prefabrikat - bel pigment)</t>
  </si>
  <si>
    <t xml:space="preserve">Finalni tlak stopniščnih podestov, vključno s predhodno pripravo podlage - predfabricirane betonske plošče (izgled kot stopnice - po vzorcu iz načrta, glej shemo tlakov in stopnic):
- predfabricirana plošča iz polimernega, armiranega, drobnozrnatega, barvanega betona (kvalitete vidne obdelave betona VB4), debeline 6cm, položena v lepilno malto na cem.osnovi (za zunanje površine) na AB podest stopnic. Druge zahteve: nastopna površina stopnice je protizdrsno obdelana (R11), impregnacija proti vpijanju vode in kemikalij, primerno za pohodne javne površine. Dolžine, širina, debelina, barva in izvedba po detajlu in shemi predfabriciranih stopnic.
</t>
  </si>
  <si>
    <t>* zun. podesti stopnic, pod ozn. TO-07);</t>
  </si>
  <si>
    <t>* oznake v tlaku iz betonskih tlakovcev (ca.760kos);</t>
  </si>
  <si>
    <t>* oznake v tlaku iz keramičnih/gres ploščic (ca.25kos);</t>
  </si>
  <si>
    <t>* oznake v tlaku iz betonskih tlakovcev (ca.233kos);</t>
  </si>
  <si>
    <t>* oznake v tlaku iz keramičnih/gres ploščic (ca.27kos);</t>
  </si>
  <si>
    <t xml:space="preserve">Fasadna stenska obloga iz prefabriciranih, tankoslojnih plošč-panelov, izdelanih iz polimernega betona po UHPC tehnologiji. Plošče-paneli deb. 7-21mm so barvane v osnovi in imajo vidno rebričasto površino (žlebljeno vzdolžno), dim. panelov so mudularne - barva (eleni in rjavo-sivi pigment), izgled in dimenzije po načrtu arhitekture! Teža posamičnega panela morajo omogočati ročno namestitev! V ceni zajeti tudi prilagajanje plošč z rezanjem (zaključne plošče in talni zaključki).
Paneli se montirajo na jekleno podkonstrukcijo. Sistem podkonstrukcije in panelov poda izvajalec. Stiki (senčne fuge) med paneli morajo biti polovljene (glej shemo montaže). Betonski paneli se obešajo na podkonstrukcijo s skritimi obešali.
* proizvod kot npr. RECKLI tip. 2/95 Amazonas ali enakovredno;
</t>
  </si>
  <si>
    <t>* fasadna stenska obloga (6 različnih modulov, max. dim. 318x3000mm), v sestavi O-01;
* montaža panelov se vrši v delno zaprtem prostoru (v podhodu - javna pasaža, kolesarska steza) in na stopnicah;</t>
  </si>
  <si>
    <t xml:space="preserve">Podkonstrukcija za obešanje prefabriciranih fasadnih stenskih betonskih plošč-panelov. Podkonstrukcija iz vročecinkanega jekla in nerjavnega pritrdilnega in sidrnega materiala. Sistem podkonstrukcije in panelov poda izvajalec fasadnih betonskih panelov. Točkovna sidra se vijačijo v armirano betonsko steno ali jekleno podkonstrukcijo (dimenzijo sidra določi izvajalec glede na težo sistema). Primarna vertikalna in sekundarna podkonstrukcija morata biti višinsko in globlinsko nastavljivi. 
V postavki zajeti AKZ: min. razred C3 - vročecinkano;
Betonski paneli se obešajo na podkonstrukcijo s skritimi obešali.
* obračun po vert. površini panelov;
</t>
  </si>
  <si>
    <t>* fasadna stenska obloga v sestavi O-01;
* proizvod kot npr. RECKLI tip. 2/95 Amazonas ali enakovredno;</t>
  </si>
  <si>
    <t xml:space="preserve">Fasadna stropna obloga iz prefabriciranih, tankoslojnih plošč-panelov, izdelanih iz polimernega betona po UHPC tehnologiji. Plošče-paneli deb. 15mm z gladko površino, so barvane v osnovi, dim. panelov so mudularne - barva (zeleni pigment), izgled in dimenzije po načrtu arhitekture! Teža posamičnega panela morajo omogočati ročno namestitev! V ceni zajeti tudi prilagajanje plošč z rezanjem (zaključne plošče in robovi).
Paneli se montirajo na jekleno podkonstrukcijo. Sistem podkonstrukcije in panelov poda izvajalec. Stiki (senčne fuge) med paneli morajo biti polovljene (glej shemo montaže). Betonski paneli se obešajo na podkonstrukcijo s skritimi obešali.
* proizvod proizvajalca kot npr. RECKLI ali enakovredno;
</t>
  </si>
  <si>
    <t>* fasadna stropna obloga na stopnišču C.1.1; C.1.2; C.1.3; C.1.7, C.1.8;</t>
  </si>
  <si>
    <t>Podkonstrukcija za obešanje prefabriciranih fasadnih stropnih betonskih plošč-panelov. Podkonstrukcija   iz vročecinkanega jekla in nerjavnega pritrdilnega in sidrnega materiala. Sistem podkonstrukcije in panelov poda izvajalec fasadnih betonskih panelov. Točk
ovna sidra se vijačijo v armirano betonski strop (dimenzijo sidra določi izvajalec glede na težo sistema). Primarna horizontalna in sekundarna podkonstrukcija morata biti višinsko in globlinsko nastavljivi.
V postavki zajeti AKZ: min. razred C3 - vročecinkano;
Betonski paneli se obešajo na podkonstrukcijo s skritimi pritrdili.
* obračun po horiz. površini panelov;</t>
  </si>
  <si>
    <t>* fasadna stropna obloga na stopnišču C.1.1; C.1.2; C.1.3; C.1.7, C.1.8;
* proizvod proizvajalca kot npr. RECKLI ali enakovredno;</t>
  </si>
  <si>
    <t xml:space="preserve">V ceni vseh postavk tega sklopa je potrebno zajeti tudi morebitne dodatne delavniške načrte za izvedbo, ki jih izdela izvajalec na osnovi načrta - projekta za izvedbo! V kolikor izvajalec ugotovi možni problem dejanske izvedbe končnega izdelka z načrtovano izvedbo v projektu, mora izvajalec le-to pravočasno uskladiti pred izvedbo s pristojnim odgovornim projektantom in nadzorom!
</t>
  </si>
  <si>
    <t>* montaža podkostrukcije LCD panelov se vrši v delno zaprtem prostoru (v podhodu - javna pasaža;
* ocenjena teža ca. 25kg/m2 na površino LCD panelov (121m2) in panelov za oglaševanje- plakati  (42m2);</t>
  </si>
  <si>
    <t>* ocenjena teža ca. do 10 kg/m1 na dolžino "cokla" (553m1);</t>
  </si>
  <si>
    <t>* nad ODT jaški, jaški za oduh iz teh.prost. in drugih TK prostorov;</t>
  </si>
  <si>
    <t xml:space="preserve">Stopniščna ravna ograja, sv.viš. 120cm, izdelava po segmentih in detajlih (iz načrta ARH) ter delavniških načrtih izvajalca. Ograja sestoji iz:
- podkonstrukcije: jeklena pravokotna cev, vtopljene v tlak in sidrana v AB steno oz. ploščo;
- spodnje nosilne pasnice ograje: krivljena Inox pločevina d= 5mm, RŠ do 15cm, pritrjena v podkonstrukcijo z Inox vijaki;
- polnila ograje: pokončne jeklene palice D=15mm, dellno zamaknjene iz vertikale, spodaj so pritrjene na spodnjo pasnico in zgoraj povezane z jeklenim ploščatim trakom (25x5mm);
- ročaja-oprijemala: izdelan iz masivnega hrastovega lesa D=42mm (zaščiten-oljen), različnih dolžin, na spodnji strani pritrjen na vtopljen ploščati trak paličnega polnila;
- vmesnih-nosilnih povezav lesenih ročajev (na mestih med posameznih segmentih ograjnega polnila): krajši kosi (do 30cm) Inox cevi D=42mm, delno tudi krivljeni na mestih prehodov v krivino in na mestu z zgornjim-poševnim stopniščnim oprijemalom (za dosego zvezne povezave);
V postavki kompletno izvedbo in zajeti AKZ jeklenih delov: min. razred C3 - vročecinkano, vidni deli še dodatno prašno barvani (strukturna barva); vidne površine Inox jekla so brušene.
</t>
  </si>
  <si>
    <t>* ograja stopnic (nad stopniščnimi odprtinami) gl.stopnic in peronskih stopnic ter nad ploščadjo pri S izhodu podhoda;</t>
  </si>
  <si>
    <t xml:space="preserve">Stopniščno oprijemalo - zgornje, izdelava po detajlih (iz načrta ARH) ter delavniških načrtih izvajalca. Oprijemalo sestoji iz:
- vmesnih-nosilnih povezav lesenih ročajev (na mestih med posameznih lesenih delov oprijemala): krajši kosi (do 30cm) Inox cevi D=42mm, delno tudi krivljeni na mestih prehodov v krivino in na mestu z oprijemalom na ravni stopniščni ograji (za dosego zvezne povezave), ki se konzolno pritrdijo v AB steno preko betonske fasadne obloge (pritrdila z ustreznmi dolžinami distančnikov - vse Inox jeklo, vključno s sidrnim materialom );
- lesenega dela-ročaji : izdelan iz masivnega hrastovega lesa D=42mm (zaščiten-oljen), različnih dolžin, pritrjen na vmesne-nosilne povezave iz Inox jekla;
V postavki kompletno izvedbo in zajeti AKZ jeklenih delov: min. razred C3 - vročecinkano; vidne površine Inox jekla so brušene.
</t>
  </si>
  <si>
    <t>* zgornje oprijemalo stopnic - krajna;</t>
  </si>
  <si>
    <t xml:space="preserve">Stopniščno oprijemalo - spodnje, izdelava po detajlih (iz načrta ARH) ter delavniških načrtih izvajalca. Oprijemalo sestoji iz:
- vmesnih-nosilnih povezav lesenih ročajev (na mestih med posameznih lesenih delov oprijemala): krajši kosi (do 30cm) Inox cevi D=42mm, delno tudi krivljeni na mestih prehodov v krivino in na mestu vertikalnih prehodov v zgornji ročaj ter zaključkov v tlak (za dosego zvezne povezave), ki se konzolno pritrdijo v AB steno preko betonske fasadne obloge (pritrdila z ustreznmi dolžinami distančnikov - vse Inox jeklo, vključno s sidrnim materialom ), na zgornji strani stopnic pa se zaključi vertikalno s pritrdilno Inox ploščico in Inox sidrnimi vijaki v finalni tlak;
- lesenih delov ročaja: izdelan iz masivnega hrastovega lesa D=42mm (zaščiten-oljen), različnih dolžin, pritrjen na vmesne-nosilne povezave iz Inox jekla;
- dodatne opreme: LED trak za varnostno razsvetljavo, vključno s potrebnimi žičnimi vodniki in uvodnim materialom;
V postavki kompletno izvedbo in zajeti AKZ jeklenih delov: min. razred C3 - vročecinkano; vidne površine Inox jekla so brušene.
</t>
  </si>
  <si>
    <t>* spodnje oprijemalo stopnic - krajna;</t>
  </si>
  <si>
    <t xml:space="preserve">Stopniščna poševna ograja, sv.viš. 120cm, izdelava po detajlih (iz načrta ARH) ter delavniških načrtih izvajalca. Ograja dolžine 17,0m, sestoji iz:
- sredinskih stebričkov (6kos) - nosilni elementi oprijemal: Inox cevi D=60mm, višine 1200mm, zgoraj zaprta-zaključena s pokrovom, spodaj pa prirjena s pritrdilno Inox ploščico in Inox sidrnimi vijaki v finalni tlak;
- dvostranskega zgornjega oprijemala: po opisu iz predhodne postavke (post. 10.: L= 2x 17,0= 34,0m1), samo pritrjevanje vmesnih in končnih povezovalnih elementov iz Inox cevi na Inox stebričke;
- dvostranskega zgornjega oprijemala: po opisu iz predhodne postavke (post. 11.: L= 2x 17,0= 34,0m1), samo pritrjevanje vmesnih in končnih povezovalnih elementov iz Inox cevi na Inox stebričke;
V postavki kompletno izvedbo in zajeti AKZ jeklenih delov: min. razred C3 - vročecinkano; vidne površine Inox jekla so brušene.
</t>
  </si>
  <si>
    <t>* obračun za kompletno ograjo dolžine 17,0m (na sredini glavnih stopnic - J izhod podhoda);</t>
  </si>
  <si>
    <t>Vidna obloga AB stebrov iz INOX pločevine, deb. 1,0mm, vključno s podložnim in pritrdilnim materialom. Obdelava površine (predvidoma brušeno) in pritrditev po zahtevah projektanta oz. po detajlu iz načrta ARH.</t>
  </si>
  <si>
    <t>SM stena tip PS 12, deb. 12,5 cm, višine do 4,0m
 - obloga: MK plošče (GKBI-H2) 2x 12,5mm;
 - kovinska konstrukcija: tipski stenski C/M/UA profili 75 + TI/ZI-MW d=50mm;
 - obloga: MK plošče (GKBI-H2) 2x 12,5mm;</t>
  </si>
  <si>
    <t>* stena v načrtu z ozn.: NZ-01;
* po sistemu kot npr. W112-Knauf ali enakovredno;</t>
  </si>
  <si>
    <t>SM stena tip PS 12, deb. 15 cm, višine do 4,0m
 - obloga: MK plošče (GKBI-H2) 2x 12,5mm;
 - kovinska konstrukcija: tipski stenski C/M/UA profili 100 + TI/ZI-MW d=50mm;
 - obloga: MK plošče (GKBI-H2) 2x 12,5mm;</t>
  </si>
  <si>
    <t>SM stena tip PS 12, deb. 12,5 cm, višine do 4,0m
 - obloga: MK plošče (GKB-A) 2x 12,5mm;
 - kovinska konstrukcija: tipski stenski C/M/UA profili 75 + TI/ZI-MW d=50mm;
 - obloga: MK plošče (GKB-A) 2x 12,5mm;</t>
  </si>
  <si>
    <t>* stena v načrtu z ozn.: NZ-04;
* po sistemu kot npr. W112-Knauf ali enakovredno;</t>
  </si>
  <si>
    <t>SM stena tip PS 12, deb. 12,5 cm, višine do 5,0m, z dodatno-ojačano konstrukcijo
 - obloga: MK plošče (GKB-A) 2x 12,5mm;
 - kovinska konstrukcija: tipski stenski C/M/UA profili 75 + TI/ZI-MW d=50mm;
 - obloga: MK plošče (GKB-A) 2x 12,5mm;</t>
  </si>
  <si>
    <t>SM stena tip PS 12, deb. 12,5 cm, višine do 6,0m, z dodatno-ojačano konstrukcijo
 - obloga: MK plošče (GKB-A) 2x 12,5mm;
 - kovinska konstrukcija: tipski stenski C/M/UA profili 75 + TI/ZI-MW d=50mm;
 - obloga: MK plošče (GKB-A) 2x 12,5mm;</t>
  </si>
  <si>
    <t>SM stena tip PS 15+, deb. 21,5 cm, višine do 4,0m
 - obloga: MK plošče (GKBI-H2) 2x 12,5mm;
 - parna zapora-PZ (Sd min.100m): PE folija z zlepljenimi spoji/stiki in zaključk (na topli strani)i;
 - kovinska konstrukcija: tipski stenski C/M/UA profili 75 + TI/ZI-MW d=75mm;
 - vmesna plošča: MK plošča (GKBI-H2)) 1x 12,5mm;
 - kovinska konstrukcija: tipski stenski C/M/UA profili 75 + TI/ZI-MW d=75mm;
 - obloga: MK plošče (GKBI-H2) 2x 12,5mm;</t>
  </si>
  <si>
    <t>* stena v načrtu z ozn.: NZ-02 - "zunanja";
* po sistemu kot npr. W115W-Knauf ali enakovredno;
* PZ: kot npr. Knauf Homeseal LDS 100 ali enakovredno;</t>
  </si>
  <si>
    <t>SM stena tip PS 15+, deb. 21,5 cm, višine 4,1 do 6,0m
 - obloga: MK plošče (GKBI-H2) 2x 12,5mm;
 - kovinska konstrukcija: tipski stenski C/M/UA profili 75 + TI/ZI-MW d=50mm;
 - vmesna plošča: MK plošča (GKBI-H2)) 1x 12,5mm;
 - kovinska konstrukcija: tipski stenski C/M/UA profili 75 + TI/ZI-MW d=50mm;
 - obloga: MK plošče (GKBI-H2) 2x 12,5mm;</t>
  </si>
  <si>
    <t>* stena v načrtu z ozn.: NZ-02;
* po sistemu kot npr. W115W-Knauf ali enakovredno;</t>
  </si>
  <si>
    <t>SM instalacijka stena tip PS 16 (oz. obloga na osnovno steno), deb. 20,0 cm, višine do 4,0m
 - obloga: MK plošče (GKBI-H2) 2x 12,5mm;
 - kovinska konstrukcija: 2x tipski stenski C/M/UA profili 50 + 1x TI/ZI-MW d=50mm;
 - stojala natezno trdno povezana na osnovo steno (prečne povezave)</t>
  </si>
  <si>
    <t>* stena/obloga v načrtu z ozn.: NZ-03;
* po sistemu kot npr. W115W-Knauf ali enakovredno;</t>
  </si>
  <si>
    <t>SM stenska obloga tip SO 23/2I , deb. 17,5 cm, višine do 4,0m
 - obloga: MK plošče (GKBI-H2) 2x 12,5mm;
 - parna zapora-PZ (Sd min.100m): PE folija z zlepljenimi spoji/stiki in zaključk (na topli strani)i;
 - kovinska konstrukcija: tipski stenski C profili 50 + TI/ZI-MW d=50mm;
 - pritrjevanje kovinske podkonstrukcije z direktnimi akustičnimi obešali na AB stene;
 - dodatni sloj TI: lepljenje trdih fasadnih plošč iz MW d=10cm</t>
  </si>
  <si>
    <t>* stenska obloga v načrtu z ozn.: O-02;
* po sistemu kot npr. W223-Knauf ali enakovredno;
* PZ: kot npr. Knauf Homeseal LDS 100 ali enakovredno;
* dod.TI: kot npr. Knauf Insulation FKD-S Thermal ali enakovredno;</t>
  </si>
  <si>
    <t>doplačilo k izvedbi MS stenske obloge iz predhodne postavke (tip SO 23/2I, deb. 17,5cm), za izvedbo obloge višine do 5,0m</t>
  </si>
  <si>
    <t>* stenska obloga v načrtu z ozn.: O-02 (kot predhodna post. 12);</t>
  </si>
  <si>
    <t>doplačilo k izvedbi MS stenske obloge iz predhodne postavke (tip SO 23/2I, deb. 17,5cm), za izvedbo obloge višine do 6,0m</t>
  </si>
  <si>
    <t xml:space="preserve">Akustična obloga stropa iz kontaktnih mineralnih (MW) fasadnih plošč, debeline 5cm, kaširane s črnim voalom (kot na primer KI NaturBoard VENTI GVB ali enakovredno), mehansko pritrjevanje  po navodilu proizvajalca v AB stropno ploščo (na višini 3,50-3,85m), z vsemi potrebnimi pritrdili mineralnih plošč so v črni barvi </t>
  </si>
  <si>
    <t>* v podhodu - javna pasaža in kolesarska steza, pod ozn. SS-01;</t>
  </si>
  <si>
    <t xml:space="preserve">Spuščeni dekorativni rasterski strop z vsemi zaključki (po načrtu) - Alu krogi s podkonstrukcijo in obešali.  
Sistemski obešeni strop sestavljen iz rasterskih elementov - modulov, sestavljenih iz alu pločevinastih votlih cilindrov. Posamezni cilindri premera 156mm, višine 92mm so v rastru 4x4 združeni v posamezne module, dimenzije modulov so 625/625mm, le-ti pa so obešeni na sistemsko podkonstrukcijo. Podkonstrukcija – povezovalne cevi s hitro-vpenjalnimi sponkami in cilindri morajo biti antikorozijsko zaščiteni, barvani, primerni za zunanjo uporabo. Višina obešanja je 55-95cm (pritrjevanje v AB ploščo - na višini 3,50-3,85m), oz. glej prerez. Nad moduli v 'medstropovju' se obesi elemente kot so luči, zvočniki, javljalci požara itd, na lastno, ločeno podkonstrukcijo. Predhodno se pod nosilno AB konstrukcijo stropa položi akustična obloga (d=5cm). 
</t>
  </si>
  <si>
    <t>* sp.strop (kot npr. Pagolux tip 3.9501 Arena ali enakovredno) v javni pasaži pod ozn. SS-01;
* tip stropa, barva, raster in način postavitve po izboru projektanta  - glej sheme obešenega stropa;</t>
  </si>
  <si>
    <t xml:space="preserve">Spuščeni dekorativni rasterski strop z vsemi zaključki (po načrtu) - Alu lamele s podkonstrukcijo in obešali . 
Sistemski obešeni strop sestavljen iz rasterskih elementov - modulov, sestavljenih iz alu lamel. Posamezne lamele 30mm x 90mm, višine 100mm so v rastru združeni v posamezne module, dimenzije modulov so 600/1200mm, le-ti pa so obešeni na sistemsko podkonstrukcijo. Podkonstrukcija – povezovalne cevi s hitro-vpenjalnimi sponkami in cilindri morajo biti antikorozijsko zaščiteni, barvani, primerni za zunanjo uporabo. Višina obešanja je 55-95cm (pritrjevanje v AB ploščo - na višini 3,50-3,85m), oz. glej prerez. Med moduli se obesi elemente kot so luči, v medstropovju zvočniki, javljalci požara itd, na lastno, ločeno podkonstrukcijo. Predhodno se pod nosilno AB konstrukcijo stropa položi akustična obloga. 
</t>
  </si>
  <si>
    <t>* sp.strop (kot npr. Pagolux tip Lamellen ali enakovredno) v podhodu - kolesarska steza, pod ozn. SS-01;
* tip stropa, barva, raster in način postavitve po izboru projektanta  - glej sheme obešenega stropa;</t>
  </si>
  <si>
    <t>Dodatna podkonstrukcija z obešali za pritrditev elementov opreme in instalacij (za svetila, zvočnike, javljalce požara) v medstropovju (pod AB strop.pl. in spušč.stropom). Višina obešanja je 50-90cm (pritrjevanje v AB ploščo - na višini 3,50-3,85m), oz. glej prerez.</t>
  </si>
  <si>
    <t xml:space="preserve">Spuščeni dekorativni akustični strop z vsemi izrezi za svetila in zaključki (po načrtu) - sistemske akustične plošče s podkonstrukcijo in vešali.
Enoslojna akustična plošča iz lesne volne z vezivom iz magnezita, debeline 35mm, dimenzije plošče 600/1200mm. Razred zvočne absorpcije sistema λw=0,35. Površina plošče je s finimi porami, barva po izboru projektanta. Plošče so požarno odporne po EN 13501-1: B-s1, d0 (kot na primer Heradesign Micro). Plošče so vpete s skritim T nosilcem na sistemsko tipsko kovinsko podkonstrukcijo T35, za ravni spuščeni strop. Višina obešanja do 100cm (pritrjevanje v AB ploščo - na višini 3,50-3,85m) oz. glej prerez. Izrezi za svetila, instalacije, rešetke ter obdelave le-teh  po navodilih proizvajalca, polaganja po shemi stropa. Predhodno se pod nosilno AB konstrukcijo stropa položi toplotnoizolativna obloga iz mineralnih plošč (porobeton d=18cm - v ločeni postavki).
</t>
  </si>
  <si>
    <t>* sp.strop (kot npr. Heradesigen tip Micro ali enakovredno) v podhodu - prodajalna kart in čakalnica, pod ozn. SS-02;
* tip stropa, barva, raster in način postavitve po izboru projektanta  - glej sheme obešenega stropa;</t>
  </si>
  <si>
    <t>* sp.strop (kot npr. Heradesigen tip Micro ali enakovredno) v podhodu - prostori službenega dela, pod ozn. SS-04;
* tip stropa, barva, raster in način postavitve po izboru projektanta  - glej sheme obešenega stropa;</t>
  </si>
  <si>
    <t>Doplačilo k izvedbi spuščenega stropu iz predhodne postavke, za delo na večji višini in za daljša obešala - višina obešanja 125-280cm (pritrjevanje v AB ploščo - na višini 4,30-5,60m) oz. glej prerez.</t>
  </si>
  <si>
    <t xml:space="preserve">Spuščeni dekorativni rasterski strop z vsemi zaključki (po načrtu) - Alu lamele s podkonstrukcijo in obešali . 
Sistemski obešeni strop je sestavljen iz rasterskih elementov - modulov, sestavljenih iz alu lamel. Posamezne lamele 50mm x 50mm, višine 30mm so v rastru združeni v posamezne module, dimenzije modulov so 600/1200mm, le ti pa so obešeni na sistemsko podkonstrukcijo. Podkonstrukcija – povezovalne cevi s hitro-vpenjalnimi sponkami in cilindri morajo biti antikorozijsko zaščiteni, barvani, primerni za zunanjo uporabo. Višina obešanja je 125-280cm (pritrjevanje v AB ploščo - na višini 4,30-5,60m) oz. glej prerez. V medstropovju se obesi elemente kot so luči, zvočniki, javljalci požara itd, na lastno, ločeno podkonstrukcijo.  Predhodno se pod nosilno AB konstrukcijo stropa položi toplotnoizolativna obloga iz mineralnih plošč (porobeton d=18cm - v ločeni postavki).
</t>
  </si>
  <si>
    <t>* sp.strop (kot npr. Pagolux tip Lamellen ali enakovredno) v podhodu - pisarna (SŽ-INFRA z ozn. B.4.2), pod ozn. SS-04;
* tip stropa, barva, raster in način postavitve po izboru projektanta  - glej sheme obešenega stropa;</t>
  </si>
  <si>
    <t xml:space="preserve">Spuščeni dekorativni akustični rasterski strop z vsemi izrezi za svetila in zaključki (po načrtu) - perforirane plošče iz barvane pločevine s podkonstrukcijo in obešali.
Sistemski obešen strop iz dvonivojske tipske kovinske konstrukcije iz glavnih U ter prečnih trikotnih profilov, obešenih v primarni strop s togimi obešali za spuščanje od 75-100cm. V konstrukcijo so vpete nesnemljive 'antivandal' kovinske plošče dim. 1200 x 600 mm, bele barve RAL9010,
z nevidnim profilom. Na zadnji-zgornji strani je kaširan črni akustični voal. Ob zaključku je zaključni profil z vzmetnimi zagozdami. Plošče so zavetrene s veternimi sponkami. Razred zvočne absorpcije sistema λw=0,55. Višina obešanja do 100cm (pritrjevanje v AB ploščo - na višini 3,50-3,85m) oz. glej prerez. Izrezi za svetila, instalacije, rešetke ter obdelave le-teh  po navodilih proizvajalca, polaganja po shemi stropa. Predhodno se pod nosilno AB konstrukcijo stropa položi toplotnoizolativna obloga iz mineralnih plošč (porobeton d=18cm - v ločeni postavki).
</t>
  </si>
  <si>
    <t>* sp.strop (kot npr.KCS Armstrong Metal Clip in, Exterior, perf. 0701, bela ali tehn. adekvatno) v podhodu - javne sanitarije, pod ozn. SS-03;
* tip stropa, barva, raster in način postavitve po izboru projektanta  - glej sheme obešenega stropa;</t>
  </si>
  <si>
    <t xml:space="preserve">Sanitarna predelna stena višine 210cm iz HPL plošč (h=200cm) deb. 10mm, na RF nogicah (h=10cm), kompletno z vso potrebno nosilno konstrukcijo/okvirji za montažo in pripravo za vgradnjo sistemskih vrat
</t>
  </si>
  <si>
    <t xml:space="preserve">doplačilo k sanitarni predelni steni (iz predhodne postavke) za izdelavo in vgradnjo vrat iz HPL plošč, sv.šir. opremljenimi s kljuko, ključavnico ("metuljček") in RF okovjem
</t>
  </si>
  <si>
    <t xml:space="preserve">Pregrada med umivalnikom in pisoarjem dim. 50/210cm iz HPL plošč (h=200cm) deb. 10mm, na RF nogicah (h=10cm), kompletno z vso potrebno nosilno konstrukcijo/okvirji za montažo
</t>
  </si>
  <si>
    <t>Stene in strehe iz steklenih prizem</t>
  </si>
  <si>
    <t xml:space="preserve">Dekorativna steklena stena iz steklenih prizem, dimenzije 20cm x 20cm, debeline 10cm, vključno z vsemi ojačitvenimi in zaključnimi elementi (armatura in jekleni HOP profili U, L) ter tesnilnim materialom. Steklo je prozorno, brezbarvno, prizma ni izolativna. Prizme se zidajo v malto po navodilu proizvajalca prizem, v vertikalnih in horizontalnih fugah je ojačitev iz jeklenih inox palic armature, armaturne palice pa so bočno sidrane v nosilni zid. Prizme so fugirane s fugirno maso po navodilih proizvajalca prizem. Vsi jekleni profili morajo biti AKZ zaščiteni (razred zaščite za okolje C3 in vsi vidni deli) in finalno barvani (RAL po izbiri projektanta ARH).
Način polaganja in vgradnje, po sistemskih rešitvah proizvajalca steklenih prizem – glej shemo in detajl steklenih prizem. Tip prizme po izboru projektanta.
</t>
  </si>
  <si>
    <t>* zahtevana izvedba je podrobneje narisana in opisana v načrtu arhitekture - glej Sheme v načrtu ARH!
* steklene prizme kot npr. Seves Glassblock ALPHA 884 (19.7x19.7x9.8cm) ali enakovredno;</t>
  </si>
  <si>
    <t xml:space="preserve">Dekorativna, pohodna steklena streha iz steklenih prizem in AB robom, izdelana iz predfabriciranih elementov v rastrih prizem po načrtu ARH in delavniških načrtih izvajalca (zajeto v ceni postavke), z montažo na objektu, vključno z vsemi ojačitvenimi in zaključnimi elementi (armatura in jekleni HOP profili U, L) ter tesnilnim materialom. Predfabricirani elementi so izdelani iz pohodnih steklenih prizem, dim. 19/19/8cm, v rastrih prizem po načrtu, vbetoniranih v armirano betonski samonosni element, z vmesno inox armaturo v fugah, dimenzija elementov po načrtu. Vsi jekleni profili morajo biti AKZ zaščiteni (razred zaščite za okolje C3 in vsi vidni deli) in finalno barvani (RAL po izbiri projektanta ARH).
Steklo prizem je brezbarvno, pohodna površina peskana (R10) prizma ni izolativna. Zunanje fuge so pobarvane z vodoodbojno barvo. Elementi so postavljeni z 20mm stikom, ki je zatesnjen s trajno elastičnim hidroizolacijskim kitom, ki preprečuje prodor meteorne vode med elementi. Prav tako so zatesnjeni vsi stiki med predfabriciranimi elementi in betonskimi ploščami tlaka. Vse vgrajeno po navodilh in detajlih proizvajalca steklenih prizem. Elementi morajo biti narejeni in pritrjeni na način, da preprečujejo porušitev ali padec osebe v globino. Tip prizme po izboru projektanta.
</t>
  </si>
  <si>
    <t>* zahtevana izvedba je podrobneje narisana in opisana v načrtu arhitekture - glej sheme v načrtu arhitekture.
* Pohodne steklene prizme kot npr. Seves BG 1919/8 1S  (19x19x8cm), enostransko satinirano protizdrsni razred R10.</t>
  </si>
  <si>
    <t xml:space="preserve">Okno iz steklenih prizem, vključno z vsemi ojačitvenimi in zaključnimi elementi (armatura in jekleni HOP profili U, L) ter tesnilnim materialom. Steklene prizme so brezbarvne z vzorcem.
Montaža steklenih prizem je zidarska z uporabo lepilne cementne malte v beli barvi, jekleno nerjavečo armaturo premera 6mm, pvc distančnike za dimenzijo fug 30mm in končno fugiranje z vremensko obstojno zunanjo fugirno maso. Zunanje fuge so nato pobarvane z vodoodbojno barvo. Po obodu okna iz steklenih prizem je vgrajen jekleni U profil, ki je pritrjen na jekleno podkonstrukcijo oziroma na betonsko odprtino. Vsi jekleni profili morajo biti AKZ zaščiteni (razred zaščite za okolje C3 in vsi vidni deli) in finalno barvani (RAL po izbiri projektanta ARH). Vse vgrajeno po navodilh in detajlih proizvajalca steklenih prizem. Raster zidanja steklakov po shemi. Okno mora biti zgrajeno in pritrjeno na način, da preprečuje porušitev ali padec osebe v globino jaška. Preko roba okna je pritrjena in s trajno elastičnim kitom zatesnjena pokrivna pocinkana jeklena obroba ki služi za zatesnitev stika okna in zidu.
</t>
  </si>
  <si>
    <t xml:space="preserve">* zahtevana izvedba je podrobneje narisana in opisana v načrtu arhitekture - glej Sheme v načrtu ARH!
* steklene prizme kot npr. Nubio proizvajalca Seves (19.7x19.7x9.8cm) ali enakovredno;
</t>
  </si>
  <si>
    <t>Avtomatska drsna evakuacijska vrata: dvokrilna, dim. 110/210cm (izolativna) - ozn. po načrtu VD1
- bistvene zahteve: zvočna izolativnost: Rw= 35dB; avtomatsko odpiranje na senzor (SZPV 413); 
- steklo: VSG; satinirana folija; folija s piktogramom; opozorilne nalepke v višini oči;</t>
  </si>
  <si>
    <t>Avtomatska drsna evakuacijska vrata: dvokrilna, dim. 170/240cm (izolativna) - ozn. po načrtu VD2
- bistvene zahteve: zvočna izolativnost: Rw= 35dB; avtomatsko odpiranje na senzor (SZPV 413); 
- steklo: VSG; satinirana folija; folija s piktogramom; opozorilne nalepke v višini oči;</t>
  </si>
  <si>
    <t>Avtomatska drsna evakuacijska vrata: enokrilna, dim. 110/210cm - ozn. po načrtu VD3
- bistvene zahteve: zvočna izolativnost: Rw= 35dB; avtomatsko odpiranje na senzor (SZPV 413); 
- steklo: VSG; satinirana folija; folija s piktogramom; opozorilne nalepke v višini oči;</t>
  </si>
  <si>
    <t xml:space="preserve">Samonosna drsna vrata sestavljena iz krila vrat, zobate letve ter električnega pogona (motorja).
Krilo je narejeno iz okvirja iz železnih cinkanih profilov (80x60x3) ter vertikalnih prečk, železnih cinkanih cevi dim (40x20x2mm) na razdalji 110mm z vso pripadajočo podkonstrukcijo in diagonalami (po shemi). V krilo je vkorporirana zobata letev na kotniku (40x40x4, CGZ 22x22mm, m=4), ki skrbi za premikanje krila s pomočjo električnega pogona. Drsna vrata so samonosna in nimajo nobenih talnih vodil, samo točkovno talno vpetje za vodenje vrat. Vsa ograjna konstrukcija je vroče cinkana in barvana v barvo po RALu po izboru projektanta. Pogon vrat je montiran na kolenčni AB zidec. Pogon ima moč 400W, napajanje 24V, potisk 800N, cikel delovanja 80%, hitrost odpiranja do 11m/min, za drsna vrata teže do 800kg (kot na primer pogon CAME Bxv BXV8AGS ali podobno). Poleg pogona je potrebno predvideti tudi sprejemnik (npr. AF43S), anteno (npr. TOP-433N), oddajnik (npr. TOP-432EE), fotocelice (npr. DIR), utripajoča varnostna LED lučka (npr. KLED24 Kiaro 24V) z nosilcem lučke. Sistem drsnih vrat mora biti prilagojen za odpiranje s tipko na daljavo, oziroma možnost priključitve na požarni sistem iz komandne sobe.
V ceni postavke vrat zajeti tudi vso potrebno podkonstrukcijo za vgrajevanje vrat ter vse potrebne zaključke za funkcijo in estetsko dovršenost vrat! Vrata se v odprtem stanju skrita-˝pasrkirana˝pod fasadno oblogo.
- okvirna konstrukcija vrat za max.dim.odprtine 405x300cm, od tega polnilo krila šir. 300cm
</t>
  </si>
  <si>
    <t>* velja kot tehnični opis postavk v nadaljevanju;
* sistemska samonosna vrata kot npr. sistem FORTE ali enakovredno;
* pri ponudbi in izvedbi obvezno glej sheme iz načrta ARH (Shema drsnih vrat na perone)!;</t>
  </si>
  <si>
    <t xml:space="preserve">Vrata: enokrilna, dim. 100/240cm (SM 90/235cm) - ozn. po načrtu VK1
- okvir: jeklo, vroče cinkano; prašnobarvano po RAL 7047 (Telegrau 4)
- vratno krilo: laminiran panel; prašno barvan po RAL 7047 (Telegrau 4)
- nasadila: skrita nasadila; 3D nastavljiva
- ključavnica: električna ključavnica; čitalec kartic; sistemski ključ
- oprema vrat (kljuke, odbijač, prag, tesnila, ipd.): po shemi oz. določitvi arhitekta
- zahteve: zvočna izolativnost: Rw= 35dB;
- dodatna oprema: kontrola pristopa; sistemski ključ;
</t>
  </si>
  <si>
    <t>* pri ponudbi in izvedbi obvezno glej sheme iz načrta ARH;</t>
  </si>
  <si>
    <t xml:space="preserve">Vrata: enokrilna, dim. 100/240cm (SM 90/235cm) - ozn. po načrtu VK2
- okvir: jeklo, vroče cinkano; prašnobarvano po RAL 7047 (Telegrau 4)
- vratno krilo: jeklo, vroče cinkano; prašnobarvano po RAL 7047 (Telegrau 4)
- nasadila: skrita nasadila; 3D nastavljiva
- ključavnica: električna ključavnica, sistemski ključ
- oprema vrat (kljuke, odbijač, prag, tesnila, ipd.): po shemi oz. določitvi arhitekta
- zahteve: zvočna izolativnost: Rw= 35dB;
- dodatna oprema: /;
</t>
  </si>
  <si>
    <t xml:space="preserve">Vrata: enokrilna, dim. 100/240cm (SM 90/235cm) - ozn. po načrtu VN1
- okvir: jeklo, vroče cinkano; prašnobarvano po RAL 7047 (Telegrau 4)
- vratno krilo: laminiran panel; prašno barvan po RAL 7047 (Telegrau 4)
- nasadila: skrita nasadila; 3D nastavljiva
- ključavnica: brez
- oprema vrat (kljuke, odbijač, prag, tesnila, ipd.): po shemi oz. določitvi arhitekta
- zahteve: zvočna izolativnost: Rw= 35dB;
- dodatna oprema: /
</t>
  </si>
  <si>
    <t xml:space="preserve">Vrata: enokrilna, dim. 100/240cm (SM 90/235cm) - ozn. po načrtu VN2
- okvir: jeklo, vroče cinkano; prašnobarvano po RAL 7047 (Telegrau 4)
- vratno krilo: steklo-VSG; Satinirana folija
- nasadila: skrita nasadila; 3D nastavljiva
- ključavnica: /
- samozapiralo: integrirano samozapiralo vgrajeno v krilo
- oprema vrat (kljuke, odbijač, prag, tesnila, ipd.): po shemi oz. določitvi arhitekta
- zahteve: zvočna izolativnost: Rw= 35dB;
- dodatna oprema: opozorilne nalepke v višini oči
</t>
  </si>
  <si>
    <t xml:space="preserve">Vrata: enokrilna, dim. 100/240cm (SM 90/235cm) - ozn. po načrtu VN4
- okvir: jeklo, vroče cinkano; prašnobarvano po RAL 7047 (Telegrau 4)
- vratno krilo: kombinirano jeklo / steklo; jeklo: prašno barvan po RAL 7047 (Telegrau 4) in steklo: VSG; satinirana folija; folija s piktogramom
- nasadila: skrita nasadila; 3D nastavljiva
- ključavnica: /
- samozapiralo: /
- oprema vrat (kljuke, odbijač, prag, tesnila, ipd.): po shemi oz. določitvi arhitekta
- zahteve: zvočna izolativnost: Rw= 35dB;
- dodatna oprema: Sistemski ključ; Magnetno držalo
</t>
  </si>
  <si>
    <t xml:space="preserve">Vrata: enokrilna, dim. 100/240cm (SM 90/235cm) - ozn. po načrtu VN5
- okvir: jeklo, vroče cinkano; prašnobarvano po RAL 7047 (Telegrau 4)
- vratno krilo: jeklo, vroče cinkano; prašnobarvano po RAL 7047 (Telegrau 4)
- nasadila: skrita nasadila; 3D nastavljiva
- ključavnica: brez
- oprema vrat (kljuke, odbijač, prag, tesnila, ipd.): po shemi oz. določitvi arhitekta
- zahteve: zvočna izolativnost: Rw= 35dB;
- dodatna oprema: /;
</t>
  </si>
  <si>
    <t xml:space="preserve">Vrata: enokrilna, dim. 100/240cm (SM 90/235cm) - ozn. po načrtu VN6
- okvir: jeklo, vroče cinkano; prašnobarvano po RAL 7047 (Telegrau 4)
- vratno krilo: laminiran panel; prašno barvan po RAL 7047 (Telegrau 4)
- nasadila: skrita nasadila; 3D nastavljiva
- ključavnica: brez
- oprema vrat (kljuke, odbijač, prag, tesnila, ipd.): po shemi oz. določitvi arhitekta
- zahteve: zvočna izolativnost: Rw= 35dB;
- dodatna oprema: /
</t>
  </si>
  <si>
    <t xml:space="preserve">Vrata: enokrilna, dim. 90/240cm (SM 80/235cm) - ozn. po načrtu VN7
- okvir: jeklo, vroče cinkano; prašnobarvano po RAL 
- vratno krilo: jeklo, vroče cinkano; prašnobarvano po RAL 
- nasadila: skrita nasadila; 2x na krilo
- ključavnica: metuljček s pokazateljem zasebnosti
- oprema vrat (kljuke, odbijač, prag, tesnila, ipd.): po shemi oz. določitvi arhitekta
- zahteve: zvočna izolativnost: Rw= 35dB;
- dodatna oprema: /;
</t>
  </si>
  <si>
    <t xml:space="preserve">Vrata: enokrilna, dim. 110/240cm (SM 90/230cm) - ozn. po načrtu VT1
- okvir: jeklo, vroče cinkano; prašnobarvano po RAL (po izbiri arhitekta)
- vratno krilo: jeklo, vroče cinkano; prašnobarvano po RAL (po izbiri arhitekta)
- nasadila: skrita nasadila; 3D nastavljiva
- ključavnica: Čitalec kartic; Protivlomna izvedba; Magnetno elektro prijemalo; sistemski ključ
- oprema vrat (kljuke, odbijač, prag, tesnila, ipd.): po shemi oz. določitvi arhitekta
- zahteve: /;
- dodatna oprema: Kontrola pristopa; Električni prijemnik;
</t>
  </si>
  <si>
    <t xml:space="preserve">Vrata: enokrilna, dim. 120/240cm (SM 100/230cm) - ozn. po načrtu VT2
- okvir: jeklo, vroče cinkano; prašnobarvano po RAL (po izbiri arhitekta)
- vratno krilo: jeklo, vroče cinkano; prašnobarvano po RAL (po izbiri arhitekta)
- nasadila: skrita nasadila; 3D nastavljiva
- ključavnica: Električna ključavnica; Čitalec kartic; sistemski ključ
- samozapiralo: DA
- oprema vrat (kljuke, odbijač, prag, tesnila, ipd.): po shemi oz. določitvi arhitekta
- zahteve: požarna odpornost: EI30C5; zvočna izolativnost: 35dB;
- dodatna oprema: Kontrola pristopa;
</t>
  </si>
  <si>
    <t xml:space="preserve">Vrata: enokrilna, dim. 70/215cm (SM 60/210cm) - ozn. po načrtu VT3
- okvir: jeklo, vroče cinkano; prašnobarvano po RAL (po izbiri arhitekta)
- vratno krilo: jeklo, vroče cinkano; prašnobarvano po RAL (po izbiri arhitekta)
- nasadila: 2x na krilo
- ključavnica: cilindrična ključavnica; sistemski ključ
- oprema vrat (kljuke, odbijač, prag, tesnila, ipd.): po shemi oz. določitvi arhitekta
- zahteve: zvočna izolativnost: 35dB;
- dodatna oprema: Kontrola pristopa;
</t>
  </si>
  <si>
    <t xml:space="preserve">Vrata: enokrilna, dim. 120/240cm (SM 100/230cm) - ozn. po načrtu VT4
- okvir: jeklo, vroče cinkano; prašnobarvano po RAL (po izbiri arhitekta)
- vratno krilo: jeklo, vroče cinkano; prašnobarvano po RAL (po izbiri arhitekta)
- nasadila: 2x na krilo
- ključavnica: cilindrična ključavnica; sistemski ključ
- samozapiralo: DA
- oprema vrat (kljuke, odbijač, prag, tesnila, ipd.): po shemi oz. določitvi arhitekta
- zahteve: požarna odpornost: EI30C5; zvočna izolativnost: 35dB;
- dodatna oprema: /;
</t>
  </si>
  <si>
    <t xml:space="preserve">Vrata: enokrilna, dim. 120/240cm (SM 100/230cm) - ozn. po načrtu VT4
- okvir: jeklo, vroče cinkano; prašnobarvano po RAL 7047 (Telegrau 4)
- vratno krilo: jeklo, vroče cinkano; prašnobarvano po RAL 7047 (Telegrau 4)
- nasadila: skrita nasadila; 3D nastavljiva
- ključavnica: cilindrična ključavnica; sistemski ključ
- samozapiralo: DA
- oprema vrat (kljuke, odbijač, prag, tesnila, ipd.): po shemi oz. določitvi arhitekta
- zahteve: požarna odpornost: EI30C5; zvočna izolativnost: 35dB;
- dodatna oprema: /;
</t>
  </si>
  <si>
    <t xml:space="preserve">Vrata: enokrilna, dim. 120/240cm (SM 100/230cm) - ozn. po načrtu VT6
- okvir: jeklo, vroče cinkano; prašnobarvano po RAL 7047 (Telegrau 4)
- vratno krilo: jeklo, vroče cinkano; prašnobarvano po RAL 7047 (Telegrau 4)
- nasadila: skrita nasadila; 3D nastavljiva
- ključavnica: Električna ključavnica; Čitalec kartic; sistemski ključ
- samozapiralo: DA
- oprema vrat (kljuke, odbijač, prag, tesnila, ipd.): po shemi oz. določitvi arhitekta
- zahteve: požarna odpornost: EI30C5; zvočna izolativnost: 35dB;
- dodatna oprema: /;
</t>
  </si>
  <si>
    <t xml:space="preserve">Vrata: enokrilna, dim. 110/240cm (SM 90/230cm) - ozn. po načrtu VV1
- okvir: jeklo, vroče cinkano; prašnobarvano po RAL 7016 (Anthrazitgrau)
- vratno krilo:  jeklo, vroče cinkano; prašnobarvano po RAL 7016 (Anthrazitgrau)
- nasadila: skrita nasadila; 3D nastavljiva; ojačana zaradi obloge
- ključavnica: Čitalec kartic; Protivlomna izvedba; Magnetno elektro prijemalo; sistemski ključ
- samozapiralo: Integrirano samozapiralo vgrajeno v krilo
- oprema vrat (kljuke, odbijač, prag, tesnila, ipd.): po shemi oz. določitvi arhitekta
- zahteve: zvočna izolativnost: Rw= 35dB;
- dodatna oprema: Kontrola pristopa; Električni prijemnik; Betonska obloga montirana na vrata
</t>
  </si>
  <si>
    <t xml:space="preserve">Vrata: dvokrilna, dim. 160/240cm (SM 140/230cm) - ozn. po načrtu VV2
- okvir: jeklo, vroče cinkano; prašnobarvano po RAL 7016 (Anthrazitgrau)
- vratno krilo: kombinirano jeklo / steklo; jeklo: prašno barvan po RAL 7016 (Anthrazitgrau) in steklo: VSG; satinirana folija; folija s piktogramom
- nasadila: skrita nasadila; 3D nastavljiva
- ključavnica: Čitalec kartic; Protivlomna izvedba; Magnetno elektro prijemalo, sistemski ključ
- samozapiralo: Integrirano samozapiralo vgrajeno v krilo
- oprema vrat (kljuke, odbijač, prag, tesnila, ipd.): po shemi oz. določitvi arhitekta
- zahteve: požarna odpornost: EI30C5; zvočna izolativnost: 35dB;
- dodatna oprema: Kontrola pristopa; Električni prijemnik; Opozorilne nalepke v višini oči
</t>
  </si>
  <si>
    <t xml:space="preserve">Vrata: dvokrilna, dim. 189/240cm (SM 169/230cm) - ozn. po načrtu VV3
- okvir: jeklo, vroče cinkano; prašnobarvano po RAL 7016 (Anthrazitgrau)
- vratno krilo:  jeklo, vroče cinkano; prašnobarvano po RAL 7016 (Anthrazitgrau)
- nasadila: skrita nasadila; 3D nastavljiva; ojačana zaradi obloge
- ključavnica: Čitalec kartic; Protivlomna izvedba; Magnetno elektro prijemalo; sistemski ključ
- samozapiralo: DA
- oprema vrat (kljuke, odbijač, prag, tesnila, ipd.): po shemi oz. določitvi arhitekta
- zahteve: požarna odpornost: EI30C5;
- dodatna oprema: Kontrola pristopa; Električni prijemnik; Betonska obloga montirana na vrata
</t>
  </si>
  <si>
    <t xml:space="preserve">Vrata: enokrilna, dim. 110/240cm (SM 90/230cm) - ozn. po načrtu VV4
- okvir: jeklo, vroče cinkano; prašnobarvano po RAL 7047 (Telegrau 4)
- vratno krilo:  jeklo, vroče cinkano; prašnobarvano po RAL 7016 7047 (Telegrau 4)
- nasadila: skrita nasadila; 3D nastavljiva;
- ključavnica: Čitalec kartic; Protivlomna izvedba; Magnetno elektro prijemalo; sistemski ključ
- samozapiralo: Integrirano samozapiralo vgrajeno v krilo
- oprema vrat (kljuke, odbijač, prag, tesnila, ipd.): po shemi oz. določitvi arhitekta
- zahteve: zvočna izolativnost: /;
- dodatna oprema: Kontrola pristopa; Električni prijemnik;
</t>
  </si>
  <si>
    <t>Steklena fasada v Al okvirjih - fasadni sistem</t>
  </si>
  <si>
    <t xml:space="preserve">Steklena fasada v Alu okvirjih - sistemska samonosilna, toplotno izolirana fasadna konstrukcija iz Alu stebrov in prečk ter polnil iz stekla in izolativnih panelov. 
Vidna širina stebrov in prečk znaša 50 mm. Osnovni profili pravokotne oblike, globina po statičnih zahtevah - vertikale od 50 do 250mm, horizontale od 6 do 255mm.
Posebna izvedba profilov za elemente, kjer je potreben razvod kablov po konstrukciji s kanalom na notranji strani za razvod instalacij - E profili; globina E vertikal 105 in 125mm, globina E horizontal 110 in 130mm; za ostale globine je na voljo poseben adapter profil za razvod kablov, ki se ga dodatno montira na notranji strani konstrukcije. Na voljo so sistemski alu in jekleni vstavni profili za povečanje vzrajnostnega momenta profilov. Oblika in globina pokrivnih profilov po katalogu.
Sistemski PVC adapter profili za izvedbo priključkov na ostale gradbene konstrukcije.
Konstrukcija v standardni izvedbi - izolativni sistem, ki omogoča faktor toplotne prevodnosti konstrukcije Uf do 1,5 W/m²K (z upoštevanjem faktorja vijačnih zvez). Možna je vgradnja stekel in izolacijskih polnil do debeline 62mm in teže do 910kg.
Zaključki na gradbeni element morajo biti izvedeni po RAL smernicah montaže - znotraj paronepropustni, zunaj paropropustni, vodotesni.
Zahteve:
Toplotna izolativnost po EN ISO 10077-2 - Uf &gt; 1,5 W/m2K
Zvočna izolativnost po EN ISO 140-3 - do 48dB
Protivlomni razred po ENV 1627 - do RC3
Zrakotesnost po EN 12152 - razred AE
Vodotesnost po EN 12154 - RE 1200
Odpornost na vetrne obremenitve EN 12179 - 2,0kN/m2/3,0kN/m2
Odpornost na udarce po EN 14019 - I5/E5
Barva profilov: elektrostatično prašno barvano v tonu po RAL (po izbiri arhitekta);
V ceni postavk zajeti tudi delavniške načrte za potrebe montaže in vso potrebno podkonstrukcijo za montažo fasade ter vse potrebne vidne in nevidne zaključke za funkcionalno in estetsko dovršenost.
* tehnični opis se nadaljuje
</t>
  </si>
  <si>
    <t>* velja kot tehnični opis postavk v nadaljevanju;
* fasadni sistem kot npr. primer Schüco FWS 50 ali enakovredno;
* pri ponudbi in izvedbi obvezno glej sheme iz načrta ARH!;</t>
  </si>
  <si>
    <t xml:space="preserve">* nadaljevanje tehnične opisa
Zasteklitev transparentna polja:
- troslojna termoizolacijska zasteklitev, Ug = 0,7 W/m2K
- stekla, ki gredo do gotovega tlaka so varnostna
- TGI distančnik stekla
- debelino in obdelavo posameznih stekel v sestavi določi izvajalec skupaj z izbranim dobaviteljem stekla
Zasteklitev netransparentna polja:
- Alu polnilo
- toplotna izolacija v celotni globini osnovne konstrukcije fasade (v hladnem delu samo alu pločevina brez izolacije)
- pločevinasta zapora
Zasteklitev netransparentna polja - spodnji zaključek (cokl) do višine 300 mm:
- alu pločevina debeline 3 mm (v hladnem delu samo alu pločevina brez izolacije)
- toplotna izolacija v celotni globini osnovne konstrukcije fasade
- pločevinasta zapora
Oprema (vrata):
- vrata (kot na primer Schüco ADS 75 HD. HI) kot vstavni element
Vratna krila so opremljena s sistemskim okovjem, valjčni tečaji, cilindrični vložek, samozapiralo. Vse kljuke, ročaji po izbiri projektanta. Krila so lahko opremljena z »antipanik
« okovjem po EN179 ali EN1125 standardu; z različnimi panik funkcijami v primeru evakuacijskih vrat, ali z elektro odklepom - po zahtevi.
Oprema (vrata):
- vrata (kot na primer Schüco ADS 50). NI kot vstavni element v hladnem delu fasade
Vratna krila so opremljena s sistemskim okovjem, valjčni tečaji, cilindrični vložek, samozapiralo. Vse kljuke, ročaji po izbiri projektanta. Krila so lahko opremljena z »antipanik
« okovjem po EN179 ali EN1125 standardu; z različnimi panik funkcijami v primeru evakuacijskih vrat, ali z elektro odklepom - po zahtevi. Obojestransko oplaščena
vrata.
</t>
  </si>
  <si>
    <t xml:space="preserve">Steklena fasada v Alu okvirjih - sistemska samonosilna, toplotno izolirana fasadna konstrukcija iz Alu stebrov in prečk ter polnil iz izolativnega stekla in izolativnih panelov - po osnovnem tehničnem opisu iz zgornjih postavk (obvezno glej tehnični opis iz post. 1. in 2. ter sheme iz načrta ARH)
* izolirana fasada lokalov, prodajalne kart in čakalnice (skupne dolžine L= ca. 82,72m, Hsv=3,0m), v izmeri količin zajete tudi odprtine za pripravo montaže  vrat v steni (vrata so zajeta v ločenih postavkah);
</t>
  </si>
  <si>
    <t>* podrobnejši izgled in delitev elementov glej shemo in detajle v načrtu ARH !;</t>
  </si>
  <si>
    <t xml:space="preserve">Fasada - sistemska samonosilna, fasadna konstrukcija iz Alu stebrov in prečk ter polnil iz panelov - po osnovnem tehničnem opisu iz zgornjih postavk (obvezno glej tehnični opis iz post. 1. in 2. ter sheme iz načrta ARH)
* neizolirana fasada - zunanja stena javnih sanitarij in tehničnih prostorov (skupne dolžine L= ca. 12,33m, Hsv=3,0m), v izmeri količin zajete tudi odprtine za pripravo montaže  vrat v steni (vrata so zajeta v ločenih postavkah);
</t>
  </si>
  <si>
    <t xml:space="preserve">Fasada - sistemska samonosilna, fasadna konstrukcija iz Alu stebrov in prečk ter polnil iz panelov - po osnovnem tehničnem opisu iz zgornjih postavk (obvezno glej tehnični opis iz post. 1. in 2. ter sheme iz načrta ARH)
* neizoliran pas kot zgornji zaključek stenske obloge, nad stensko oblogo iz ˝display-ev˝in pri stopniščnem prehodu na peron (skupne dolžine L= ca. 84,52m, Hsv=0,6m);
</t>
  </si>
  <si>
    <t xml:space="preserve">Fasada - sistemska samonosilna, fasadna konstrukcija iz Alu stebrov in prečk ter polnil iz panelov - po osnovnem tehničnem opisu iz zgornjih postavk (obvezno glej tehnični opis iz post. 1. in 2. ter sheme iz načrta ARH)
* neizoliran pas kot zgornji zaključek stenske obloge, nad stensko oblogo iz ˝display-ev˝in pri stopniščnem prehodu na peron (skupne dolžine L= ca. 78,90m, Hsv=0,3m);
</t>
  </si>
  <si>
    <t xml:space="preserve">Vrata: enokrilna, dim. 104/240cm (SM 94/235cm) - ozn. po načrtu VS1
- okvir: jeklo, vroče cinkano; prašnobarvano po RAL 7016 (Anthrazitgrau)
- vratno krilo: kombinirano jeklo / steklo; jeklo: prašno barvan po RAL 7016 (Anthrazitgrau) in steklo: VSG;
- nasadila: skrita nasadila; 3D nastavljiva
- ključavnica: cilindrična
- samozapiralo: /
- oprema vrat (kljuke, odbijač, prag, tesnila, ipd.): po shemi oz. določitvi arhitekta
- zahteve: zvočna izolativnost: Rw= 35dB;
- dodatna oprema: /;
- opomba: Vrata so del sistemske fasadne zasteklitve - toplotnoizolirane
</t>
  </si>
  <si>
    <t>* pri ponudbi in izvedbi obvezno glej sheme iz načrta ARH;
* vhodna vrata lokalov;</t>
  </si>
  <si>
    <t xml:space="preserve">Vrata: enokrilna, dim. 104/240cm (SM 94/235cm) - ozn. po načrtu VS2
- okvir: jeklo, vroče cinkano; prašnobarvano po RAL 7016 (Anthrazitgrau)
- vratno krilo: kombinirano jeklo / steklo; jeklo: prašno barvan po RAL 7016 (Anthrazitgrau) in steklo: VSG;
- nasadila: skrita nasadila; 3D nastavljiva
- ključavnica: Električna ključavnica; Čitalec kartic; sistemski ključ
- samozapiralo: DA
- oprema vrat (kljuke, odbijač, prag, tesnila, ipd.): po shemi oz. določitvi arhitekta
- zahteve: zvočna izolativnost: 35dB;
- dodatna oprema: Kontrola pristopa;
- opomba: Vrata so del sistemske fasadne zasteklitve - toplotnoizolirane
</t>
  </si>
  <si>
    <t>* pri ponudbi in izvedbi obvezno glej sheme iz načrta ARH;
* vrata za nakup kart in čakalnica;</t>
  </si>
  <si>
    <t xml:space="preserve">Vrata: enokrilna, dim. 92/240cm (SM 82/235cm) - ozn. po načrtu VS3
- okvir: jeklo, vroče cinkano; prašnobarvano po RAL 7016 (Anthrazitgrau)
- vratno krilo: kombinirano jeklo / steklo; jeklo: prašno barvan po RAL 7016 (Anthrazitgrau) in steklo: VSG;
- nasadila: skrita nasadila; 3D nastavljiva
- ključavnica: cilindrična; sistemski ključ
- samozapiralo: DA
- oprema vrat (kljuke, odbijač, prag, tesnila, ipd.): po shemi oz. določitvi arhitekta
- zahteve: zvočna izolativnost: Rw= 35dB;
- dodatna oprema: /;
- opomba: Vrata so del sistemske fasade - toplotno neizolirane
</t>
  </si>
  <si>
    <t>* pri ponudbi in izvedbi obvezno glej sheme iz načrta ARH;
* vhodna vrata za tehnične prostore (S del);</t>
  </si>
  <si>
    <t>Dobava keramičnih oz. gres ploščic I. kvalitete in oblaganje notranjih talnih površin v ˝mokrih prostorih˝ (po načrtu oz. dogovoru z naročnikom ali arhitektom), vključno s predhodno pripravo površine, fugiranjem ter vsemi zaključki.
- ploščice se lepijo na betonsko površino z ustreznim lepilom (flexibilno lepilo po celi površini ploščic) in predhodno pripravo talnih površin (po sistemskih zahtevah proizvajalca lepila);
- stičenje stikov z vodotesno, visokokvalitetno fugirno maso na osnovi cementa (odpornost na čiščenje z močnimi čistili);
- v ceni po enoti upoštevati tudi izvedbo zaključkov na stiku tlaka z vertikalnimi površinami (kitanje stikov z ustrezno tesnilno maso);
- nizkostenske obrobe kot zaključki tlaka so prikazani v ločenih postavkah;
* podrobnejše zahteve za talne ploščice in način polaganja, glej tudi opis v shemah posameznih prostorov - tlaki!;
* op.: v postavki so prikazane neto količine talne obloge, zato je potrebno v ceni dobave vračunati tudi potreben kalo ploščic);</t>
  </si>
  <si>
    <t xml:space="preserve">tlak iz talnih keramičnih ploščic, dim. 10x10cm, z odpornostjo na zdrs (R11), primerne za javne sanitarne prostore, z ustrezno kemično odpornostjo tako ploščic kot fugirne mase, polaganje po vzorcu polaganja/načrtu (ploščice v 3-eh barvah, v razmerju 3:3:2) </t>
  </si>
  <si>
    <t xml:space="preserve">* tlak v javnih sanitarijah </t>
  </si>
  <si>
    <t xml:space="preserve">tlak iz talnih keramičnih ploščic, dim. 10x10cm, z odpornostjo na zdrs (R11), primerne za javne sanitarne prostore, z ustrezno kemično odpornostjo tako ploščic kot fugirne mase, polaganje po vzorcu polaganja/načrtu (ploščice v eni barvi) </t>
  </si>
  <si>
    <t xml:space="preserve">* tlak v službenih sanitarijah </t>
  </si>
  <si>
    <t>* tlak v javnih sanitarijah (samočistilne sanitarije)</t>
  </si>
  <si>
    <t>* zaključek tlaka - "cokel" v javnih sanitarijah (samočistilne sanitarije)</t>
  </si>
  <si>
    <t xml:space="preserve">tlak iz talnih keramičnih ploščic, dim. 10x10cm, z odpornostjo na zdrs (R11), primerne za javne prostore, z ustrezno kemično odpornostjo tako ploščic kot fugirne mase, polaganje po vzorcu polaganja/načrtu (ploščice v 3-eh barvah, v razmerju 3:3:2) </t>
  </si>
  <si>
    <t>* tlak v prodajalni kart in čakalnici</t>
  </si>
  <si>
    <t xml:space="preserve">nizkostenska obroba, h= do 10cm, iz rezanih talnih keramičnih ploščic, primerne za javne prostore, z ustrezno kemično odpornostjo tako ploščic kot fugirne mase, polaganje po vzorcu polaganja/načrtu (ploščice v 3-eh barvah, v razmerju 3:3:2) </t>
  </si>
  <si>
    <t>* zaključek tlaka - "cokel" v prodajalni kart in čakalnici</t>
  </si>
  <si>
    <t xml:space="preserve">tlak iz talnih keramičnih ploščic, dim. 10x10cm, z odpornostjo na zdrs (R11), primerne za tehnične prostore, z ustrezno kemično odpornostjo tako ploščic kot fugirne mase, polaganje po vzorcu polaganja/načrtu (ploščice v eni barvi) </t>
  </si>
  <si>
    <t>* tlak pod dvignjenim podom v prodajalni kart</t>
  </si>
  <si>
    <t xml:space="preserve">nizkostenska obroba, h= do 10cm, iz rezanih talnih keramičnih ploščic, primerne za tehnične prostore, z ustrezno kemično odpornostjo tako ploščic kot fugirne mase, polaganje po vzorcu polaganja/načrtu (ploščice v eni barvi) </t>
  </si>
  <si>
    <t>* zaključek tlaka - "cokel" v tehničnih  prostorih</t>
  </si>
  <si>
    <t>* tlak tehničnih prostorih in shrambah</t>
  </si>
  <si>
    <t>Dobava materiala in sistemska izvedba fleksibilne vodotesne bariere, primerna za nanos na betonske in druge površine pod talno keramiko, vključno s pripravo površine in sistemskimi rešitvami za tesnenje stikov s steno, talnih reg ter tesnenju odtokov. Izvedba po navodilih izbranega proizvajalca HI sistema in proizvajalca lepila za lepljenje keramike.
- talno HI je zaključiti po vertikali na zidovih v višini min. 15 cm (v kolikor ni v detajlih zahtevano drugače), kar je potrebno zajeti v ceni talne HI (izmera po površini tlaka);</t>
  </si>
  <si>
    <t>* v vseh "mokrih" prostorih (javne in službene sanitarije);
* izvedba po sistemu kot npr. Webertec 822 ali  enakovredno)</t>
  </si>
  <si>
    <t>Dobava keramičnih oz. gres ploščic I. kvalitete in oblaganje stenskih površin (po načrtu oz. dogovoru z arhitektom), vključno s predhodno pripravo površine, fugiranjem in vsemi zaključki.
- ploščice se lepijo na betonske in mavčno-kartonske površine z ustreznim lepilom (flexibilno lepilo po celi površini ploščic) ter predhodno pripravo stenskih površin (po sistemskih zahtevah proizvajalca lepila);
- stičenje stikov z vodotesno, visokokvalitetno fugirno maso na osnovi cementa (odpornost na čiščenje z močnimi čistili);
- v ceni po enoti upoštevati tudi izvedbo zaključkov na vogalnih stikih in zgornjih prostih robnih zaključkih;
* podrobnejše zahteve za stenske ploščice in način polaganja, glej tudi opis v shemah posameznih prostorov - stene!;
* op.: v postavki so prikazane neto količine talne obloge, zato je potrebno v ceni dobave vračunati tudi potreben kalo ploščic);</t>
  </si>
  <si>
    <t xml:space="preserve">* obloga sten v javnih sanitarijah </t>
  </si>
  <si>
    <t>* obloga sten v službenih sanitarijah (za pisarne in sanitarije prodaje kart)</t>
  </si>
  <si>
    <t>Podopolagalska dela in finalne obdelave tlakov</t>
  </si>
  <si>
    <t xml:space="preserve">Dvignjen tehnični pod:
- montažni sistemski dvignjeni tehnični pod (DTP) višine 30,0cm, sestavljen iz jeklene konstrukcije in visokoprešanih vododpornih ivernih plošč (spec.gost.= 700kg/m3, na pero-utor), debeline 20mm. Iverne plošče so na jekleno konstrukcijo položene v dveh slojih s prekrivanjem. Na vseh stikih lesa in kovine je potrebno vgraditi sloj SBR gume debeline 3mm za preprečevanje udarnega zvoka. Na stiku DTP in stene se vgradi namenski zaprtocelični trak iz sintetičnega kavčuka. Prvi sloj ivernih plošč je na jekleno konstrukcijo vijačen s samoreznimi vijaki s krilci in ugreznjeno glavo DIN7504, cinkan, dim. 6,3 x 80mm. Drugi sloj se vijači z lesnimi vijaki z ugreznjeno glavo DIN7505, cinkan, dim. 5 x 35mm. V podu sta izdelani dve revizijski odprtini velikosti 600 x 600mm za dostopanje do napeljave, ki poteka pod DTP. Nosilnost DTP min. 22 kN/m2, dopustna točkovna obremenitev: 3,2 kN. Dimenzija jeklenih cevi in profilov po navodilih izvajalca DTP.
- Ves kovinski material mora biti protikotozijsko zaščiten, izpolnjevati standard S355, vroče cinkanje se izvede po standardu EN ISO 1461. V postavki upoštevati izdelavo inštalacijskih odprtin (glej shemo dvignjenega poda!).
</t>
  </si>
  <si>
    <t>* v podhodu - prodajalna kart in TK prostor (tlak pod ozn. TO-03);
* DTP kot npr.sistem MODRO tip SP40 MAX ali enakovredno);</t>
  </si>
  <si>
    <t xml:space="preserve">Zaključni sloj - ˝enomer˝ (podlaga DTP), vključno z obstenskim zaključkom:
- finalna dekorativna talna obloga iz kombinacije naravnega materiala (60%) in termo plastičnega polimera (40%) v ploščah dimenzije 50/50cm, debeline 2mm. Talna obloga je primerna za talno gretje, protizdrsna po EN 13893 – DS, negorljiva po EN 13501-1 Bfl-s1, antistatična po EN 1815, primerna za visoko obremenjene javne prostore, odporna na koleščke stolov po EN 425 in točkovna odpornost na odtis po EN 433. Talne plošče so 100% lepljene na podlago z ustreznim disperzijskim lepilom ojačenim z vlakni, brez varjenja spojev. Tla so predhodno izravnana z 1x nanosom izravnalne mase, debeline do 3mm.
Barva in vzorec talne obloge po izboru projektanta – glej shemo tlakov.
</t>
  </si>
  <si>
    <t>* v podhodu - prodajalna kart in TK prostor (tlak pod ozn. TO-03);
* finalna talna obloga - ("antistatična guma") kot npr. Zero tiles ali enakovredno;</t>
  </si>
  <si>
    <t xml:space="preserve">Zaključni sloj - ˝enomer˝ (podlaga cem.estrih), vključno z obstenskim zaključkom::
- finalna dekorativna talna obloga iz kombinacije naravnega materiala (60%) in termo plastičnega polimera (40%) v ploščah dimenzije 50/50cm, debeline 2mm. Talna obloga je primerna za talno gretje, protizdrsna po EN 13893 – DS, negorljiva po EN 13501-1 Bfl-s1, antistatična po EN 1815, primerna za visoko obremenjene javne prostore, odporna na koleščke stolov po EN 425 in točkovna odpornost na odtis po EN 433. (kot na primer Zero tiles ali podobno). Talne plošče so 100% lepljene na podlago z ustreznim disperzijskim lepilom ojačenim z vlakni, brez varjenja spojev. Tla so predhodno izravnana z 1x nanosom izravnalne mase, debeline do 3mm.
Barva in vzorec talne obloge po izboru projektanta – glej shemo tlakov.
</t>
  </si>
  <si>
    <t>* v podhodu - službeni del (tlak pod ozn. TN-02);
* finalna talna obloga - ("antistatična guma") kot npr. Zero tiles ali enakovredno;</t>
  </si>
  <si>
    <t>Zaključni sloj – protiprašni premaz
- dvokomponentni epoksi protiprašni premaz v vodni disperziji, nanos v dveh slojih (v barvi npr. siva po RAL, oz. po izboru projektanta), vključno z premazom ˝cokla˝ višine 10cm na obodnih zidovih kot zaključek tlaka.</t>
  </si>
  <si>
    <t>* v podhodu - dvig.jaški, teh.prostori, EKO otok,ODT jaški (tlak pod ozn. TN-06);
* talni premaz kot npr. HERPELIN 114 ali enakovredno;</t>
  </si>
  <si>
    <t>predhodna priprava notranjih površin pred slikanjem: impregniranje površine, kitanje in glajenje z disperzijskim kitom, z vsem potrebnimi vmesnimi in končnim brušenjem površin v kvaliteti K3
-stenske površine iz MK plošč, višine do 3,2m</t>
  </si>
  <si>
    <t>predhodna priprava notranjih površin pred slikanjem: impregniranje površine, kitanje in glajenje z disperzijskim kitom, z vsem potrebnimi vmesnimi in končnim brušenjem površin v kvaliteti K3
-stenske površine iz MK plošč, višine do 6,0m</t>
  </si>
  <si>
    <t>* del pisarniških sten in sten na hodniku pisarn (atriji pod stropnimi svetlobniki)</t>
  </si>
  <si>
    <t>predhodna priprava notranjih površin pred slikanjem: impregniranje površine, kitanje in glajenje z disperzijskim kitom, z vsem potrebnimi vmesnimi in končnim brušenjem površin v kvaliteti K2
-stenske in stropne betonske površin, višine do 3,2m</t>
  </si>
  <si>
    <t>* teh.prostori;</t>
  </si>
  <si>
    <t>predhodna priprava notranjih površin pred slikanjem: impregniranje površine, kitanje in glajenje z disperzijskim kitom, z vsem potrebnimi vmesnimi in končnim brušenjem površin v kvaliteti K2
-stenske in stropne betonske površine, višine do 6,0m</t>
  </si>
  <si>
    <t>slikanje (2x-no) s poldisperzijsko barvo (paroprepustno), na pripravljene (glajene) stenske in stropne notranje površine, višine do 3,2m</t>
  </si>
  <si>
    <t>slikanje (2x-no) s poldisperzijsko barvo (paroprepustno), na pripravljene (glajene) stenske in stropne notranje površine, višine do 6,0m</t>
  </si>
  <si>
    <t>slikanje (2x-no) s pralno barvo z odpornostjo na mokro drgnjenje - razred 2, na pripravljene (glajene) stenske in stropne notranje površine, višine do 3,2m</t>
  </si>
  <si>
    <t>slikanje (2x-no) ali brizganje s poldisperzijsko barvo (paroprepustno), na stropne in stenske površine iz porobetonskih plošč, višine do 6,0m</t>
  </si>
  <si>
    <t>* delno vidne TI obloge stropa in sten nad spuščenim "mrežnim" stropom (v črno barvo) - pisarna z ozn. B.4.1;</t>
  </si>
  <si>
    <t>Dvigala</t>
  </si>
  <si>
    <t xml:space="preserve">Dobava in montaža kompletnega dvigala do funcionalne rabe
DVIGALO TIP 1 in 2
količina: 6 kos (tip1 3 kom. ; tip2 3 kom.)
dimenzija kabine: (š x g x v) 1500 x 2750 x 2200 mm
dimenzija jaška: (š x g) 2600 x 3200 mm
nazivna nosilnost in hitrost: 2000 kg ali 26 oseb; 1,0 m/s
višina dviga: 5,87 m
število postaj in dostopov: 2/2, neprehodna kabina (-1, P)
napetost in moč: 3 x 230/400 V, 50 Hz; moč motorja cca. 17 kW
priključna moč cca. 23 kW
</t>
  </si>
  <si>
    <t>* Splošna in tehnična določila ter oprema za izvedbo dvigal so podrobneje opisana v načrtu arhitekture - glej Shemo dvigal v načrtu ARH!</t>
  </si>
  <si>
    <t xml:space="preserve">Kompletna izdelava in montaža mizarskega dela čajne kuhinje - ozn. K1 - detaljni opis in izgled po shemi. Izvajalec izdela delavniško dokumentacijo, ki jo potrdi projektant.
- omarice - korpus: iveral 20mm, ABS zaključki vrata: iverna plošča 20mm, ultrapas (kot npr. Fundermax M003 ali enakovredno), ABS zaključki, ročaji (kot npr. Rujz, art.498.16/128 ali enakovredno);
* Spodnje omarice: globina 60cm, skupna h=80cm (cokel h=8cm), skupna dolžina L=276cm (predvideno za: pomivalni stroj, vgradni umivalnik z izvlečno omarico s koši za smeti, kuhalno/grelno ploščo in mikrovalovno pečico, vgradni hladilnik, predali);
* pult - delovna površina (L= 276cm): d=3cm, ultrapas - umetni kompozitni material (kot npr. Kerrock, bel ali enakovredno) z izrezom, dobavo in montažo podpultnega umivalnika ter grelne plošče;
* oprema: podpultno korito 75x50cm (enoročne mešalne baterije z dovodom vode in sifon z odtočno garnituro je zajet ločeno v popisu SI-Vodovod), kuhalna plošča 35x50cm, izvlečni koš za smeti;
Izvedba po načrtu-shemi opreme: risba C.7.4;
</t>
  </si>
  <si>
    <t xml:space="preserve">Kompletna izdelava in montaža mizarskega dela čajne kuhinje - ozn. K2 in K3 - detaljni opis in izgled po shemi. Izvajalec izdela delavniško dokumentacijo, ki jo potrdi projektant.
- omarice - korpus: iveral 20mm, ABS zaključki vrata: iverna plošča 20mm, ultrapas (kot npr. Fundermax M003 ali enakovredno), ABS zaključki, ročaji (kot npr. Rujz, art.498.16/128 ali enakovredno);
* Spodnje omarice: globina 60cm, skupna h=80cm (cokel h=8cm), skupna dolžina L=380cm (predvideno za: pomivalni stroj, vgradni umivalnik z izvlečno omarico s koši za smeti, kuhalno/grelno ploščo in mikrovalovno pečico, vgradni hladilnik), predali, 2x omarica za hrambo posode in stvari);
* pult - delovna površina (L= 380cm): d=3cm, ultrapas - umetni kompozitni material (kot npr. Kerrock, bel ali enakovredno) z izrezom, dobavo in montažo podpultnega umivalnika ter grelne plošče;
* oprema: podpultno korito 75x50cm (enoročne mešalne baterije z dovodom vode in sifon z odtočno garnituro je zajet ločeno v popisu SI-Vodovod), kuhalna plošča 35x50cm, izvlečni koš za smeti;
Izvedba po načrtu-shemi opreme: risba C.7.4;
</t>
  </si>
  <si>
    <t xml:space="preserve">Kompletna izdelava in montaža mizarskega dela čajne kuhinje - ozn. K4 - detaljni opis in izgled po shemi. Izvajalec izdela delavniško dokumentacijo, ki jo potrdi projektant.
- omarice - korpus: iveral 20mm, ABS zaključki vrata: iverna plošča 20mm, ultrapas (kot npr. Fundermax M003 ali enakovredno), ABS zaključki, ročaji (kot npr. Rujz, art.498.16/128 ali enakovredno);
* Spodnje omarice: globina 60cm, skupna h=80cm (cokel h=8cm), skupna dolžina L=350cm (predvideno za: pomivalni stroj, vgradni umivalnik z izvlečno omarico s koši za smeti, kuhalno/grelno ploščo in mikrovalovno pečico, vgradni hladilnik), predali, 1x omarica za hrambo posode in stvari);
* pult - delovna površina (L= 490cm): d=3cm, ultrapas - umetni kompozitni material (kot npr. Kerrock, bel ali enakovredno) z izrezom, dobavo in montažo podpultnega umivalnika ter grelne plošče, del namenjen kot jedilni pult;
* oprema: podpultno korito 75x50cm (enoročne mešalne baterije z dovodom vode in sifon z odtočno garnituro je zajet ločeno v popisu SI-Vodovod), kuhalna plošča 35x50cm, izvlečni koš za smeti;
Izvedba po načrtu-shemi opreme: risba C.7.4;
</t>
  </si>
  <si>
    <t xml:space="preserve">Dobava in postavitev/montaža JEDILNE MIZE, pravokotne oblike 80x120 cm, h=75cm, po detaljnem opisu in risbi iz sheme, izvajalec izdela delavniško dokumentacijo, ki jo potrdi projektant.
- površina: HPL plošča d = 1 cm v beli barvi
- podnožje - nosilni del: iz prašno barvanih jeklenih cevi;
Izvedba po načrtu-shemi: ozn. M2 jedilna miza, št.risbe C.7.5;
</t>
  </si>
  <si>
    <t xml:space="preserve">Dobava premične opreme, po detaljnem opisu in risbi iz sheme ter namestitev v namenski prostor - STOL z naslonom v čajni kuhinji (npr. belo lakirano podnožje in sedalni del iz tekstila sive barve): 
Po načrtu-shemi opreme: št.risbe C.7.5;
</t>
  </si>
  <si>
    <t xml:space="preserve">Dobava in postavitev/montaža DELOVNE MIZE, pravokotne oblike 80x160 cm, h=75cm, po detaljnem opisu in risbi iz sheme, izvajalec izdela delavniško dokumentacijo, ki jo potrdi projektant.
- površina: HPL plošča d = 1 cm v beli barvi
- podnožje - nosilni del: iz prašno barvanih jeklenih cevi;
Izvedba po načrtu-shemi: ozn. M1 jedilna miza, št.risbe C.7.5;
</t>
  </si>
  <si>
    <t xml:space="preserve">Kompletna izdelava in montaža nizkih lesenih omar - dvojne v pisarnah, dim. (l x gl. x h): 160x40x120 cm, detaljni opis in izgled po shemi;
- sestavljena iz 2-eh omar/prekatov: dim. 80x40x120 cm (vključno s policami in 1x dvokrilnimi vrati);
Izvedba po načrtu-shemi: ozn. O1 - pisarniška omara, št.risbe C.7.5;
</t>
  </si>
  <si>
    <t xml:space="preserve">Kompletna izdelava in montaža nizkih lesenih omar - dvojne v pisarnah, dim. (l x gl. x h): 120x40x120 cm, detaljni opis in izgled po shemi;
- sestavljena iz 2-eh omar/prekatov: 1x dim. 80x40x120 cm (vključno s policami in 1x dvokrilnimi vrati) in 1x dim. 40x40x120 cm (vključno s policami in 1x enokrilnimi vrati);
Izvedba po načrtu-shemi: ozn. O2 - predelna omara, št.risbe C.7.5;
</t>
  </si>
  <si>
    <t xml:space="preserve">Kompletna izdelava in postavitev lesene premične omarice pod delovno mizo - predalnik na koleščkih v pisarnah, dim. (l x gl. x h): 30x55x50 cm, detaljni opis in izgled po shemi;
- predalnik s 4-mi predali;
Izvedba po načrtu-shemi: ozn. O3 - predelna omara, št.risbe C.7.5;
</t>
  </si>
  <si>
    <t xml:space="preserve">Kompletna izdelava in montaža niza nizkih lesenih omar - prostor ˝prodaja kart˝, dim. (l x gl. x h): 500x40x120 cm, detaljni opis in izgled po shemi;
- sestavljena iz 8-ih enakih omar/prekatov: dim. 62x40x120 cm (vključno s policami in 1x dvokrilnimi vrati);
Izvedba po načrtu-shemi: ozn. O4 - omara prodaja kart, št.risbe C.7.5;
</t>
  </si>
  <si>
    <t xml:space="preserve">Kompletna izdelava in montaža lesenih omar - modulov v garderobah, detaljni opis in izgled po shemi:
- niz posameznih omar je sestavljen iz posameznih delov, modularnih dim. (b x gl. x h) 30x60x200 cm in je opremljen s kovinskim drogom za obešanje oblačil, vsak modul ima 1x enokrilna vrata na ključavnico;
Izvedba po načrtu-shemi: ozn. O5 in O6 - garderobna omarica, št.risbe C.7.6;
</t>
  </si>
  <si>
    <t>* izmera po številu modulov;
- 2x O5= 7 kos;
- 2x O6= 8 kos;</t>
  </si>
  <si>
    <t xml:space="preserve">Kompletna izdelava in montaža omare ˝OMARICE ZA PRTLJAGO˝ s stensko oblogo, vključno s podkonstrukcijo in pritrdilnim materialom, skupne pogledne vel. 705x212cm, podrobnejši opis in izgled po shemi. V ceni zajeti vse potrebne zaključne obdelave in predhodne izreze ter predpriprave za vgradnjo opreme (po shemi), ki mora biti v ceni te postavke!
* omara: ohišje omare (skupne dim. (l x gl. x h)= 705x96x212 cm) iz HPL plošče d = 1HPL plošče d = 1cm, je sestavljeno iz prekatov po shemi (38kos; police: HPL plošče d = 1cm); krilna vratca (38 kos) so iz HPL plošče d = 1cm; tečaji: krila opremljena z jeklenimi tečaji in mehanizmom za elektronsko odpiranje; ključavnica: električni čip, odklep omarice in zaklep na računalniški enoti, plačilo s kartico/gotovino; 
Izvedba po načrtu-shemi: ozn. O7 - omarica za prtljago, št.risbe C.7.6;
</t>
  </si>
  <si>
    <t xml:space="preserve">Kompletna izdelava in montaža pregradne stene s prodajno/izdajnim pultom, skupne pogledne vel. (l x h): 500 x (300+50) cm (za 2x delovni mest), vključno s podkonstrukcijo in pritrdilnim materialom. V ceni zajeti vse potrebne zaključne obdelave in predhodne izreze ter predpriprave za vgradnjo opreme (po shemi), vključno z dobavo in vgraditvijo opreme po opisu iz sheme!
* parapetni del (h= 105cm): kovinsko ogrodje - nosilni Alu profili in fasadno polnilo (kot npr. Alucobond Natural Pure ali enakovredno), s parapetnim instalacijskim kanalom in talnimi zaključki;
* zun. pult (šir: 20cm): negorljive plošče -  ALU kompozit z negorljivo mineralno sredico (skladno z EN 13501-1, razred A2, s1, d0) deb. 3mm, na nevidnem kovinskem ogrodju in tipskim poglobljenim elementom - premične posode, ki je delno vgrajena tudi v delovno mizo;
* del nad pultom (do spuščenega stropa,(h= 195cm): steklena pregrada med blagajniki in potniki (vklj. s perforacijo za zvok oz. mikrofona/zvočnika in odprtino za izdajo vozovnic) - zaščitno steklo v konstr. Alu profilu, vpeto v skriti knauf okvir v spuščenem stropu in parapetni del;
* stropni element (h= 50cm, nevidni nad spuščenim stropom) za vpetje stene: kot montažna stena d= 10cm, iz jeklenih pocinkanih profilov in obojestranske dvojne obloge iz MK plošč (d=12,5mm);
Izvedba po načrtu-shemi: BLAGAJNIŠKO DELOVNO MESTO, št.risbe C.7.7;
</t>
  </si>
  <si>
    <t xml:space="preserve">Kompletni sestav za 1-ga zaposlenega pri prodajno/izdajnem pultu, po opisu iz sheme, postavka zajema:
* delovno mizo L oblike, dim. 250cm x 155cm x 75cm s podnožjem in vsemi zaključki;
* omarico (za IT opremo in vgradno kaseto) dim. 75 x 60 x 72cm ;
* predalnik dim. 60 x 57 x 56,5 cm;
* pisarniški stol ....;
V ceni zajeti vse potrebne zaključke in predhodne izreze in predpriprave za vgradnjo druge delovne opreme (poglobljeni element - premična posoda, mizni trezor in blagajna, IT oprema, ipd.), ki niso predmet cene te postavke!
Izvedba po načrtu-shemi: BLAGAJNIŠKO DELOVNO MESTO, št.risbe C.7.7;
</t>
  </si>
  <si>
    <t>* 2 delovni mesti;</t>
  </si>
  <si>
    <t xml:space="preserve">Kompletna izvedba klopi, vključno z zaščito za zunanjo rabo, izdelanih po shemi iz načrta ARH in delavniških načrtih izvajalca, prevideno:
- jekleno ogrodje: jeklene HOP kvadratne cevi 40/40mm s sidrno ploščo, vse zaščiteno in finalno obdelano (AKZ - razred zaščite min. C3: vročecinkano in prašno barvano - RAL po načrtu ARH), vključno z vsem nerjavnim sidrnim in pritrdilnim materialom;
- sedalni del (dol. 140cm, šir. 52m): letvice 40x80mm iz masivnega lesa, na razmaku 40mm;
- naslonjalo: brez naslonjala;
Izvedba po načrtu-shemi: ozn. S3 klop v garderobi, št.risbe C.7.8;
</t>
  </si>
  <si>
    <t xml:space="preserve">Kompletna izvedba klopi, vključno z zaščito za zunanjo rabo, izdelanih po shemi iz načrta ARH in delavniških načrtih izvajalca, prevideno:
* klop je sestavljane v nizu pravokotne oblike zun. dolžin (3,8m + 2,85m); 
- jekleno ogrodje: jeklene HOP kvadratne cevi 40/40mm s sidrno ploščo, vse zaščiteno in finalno obdelano (AKZ - razred zaščite min. C3: vročecinkano in prašno barvano - RAL po načrtu ARH), vključno z vsem nerjavnim sidrnim in pritrdilnim materialom;
- sedalni del (šir. 52m, dolžine: 2x 380cm + 2x 285cm): letvice 40x80mm iz masivnega lesa, na razmaku 40mm;
- naslonjalo: brez naslonjala;
Izvedba po načrtu-shemi: ozn. S6 klop v atriju, št.risbe C.7.8;
</t>
  </si>
  <si>
    <t xml:space="preserve">Kompletna izdelava in montaža sanitarnega pulta, dim. (l x gl. x h): 368x60x85 cm, iz inox pločevine, zaprte izvedbe z vidnimi stranicami in vratci iz inox pločevine ter zamaknjenim podstavkom iz pločevine črne barve, vključno z vsemi zaključki in predhodnimi potrebnimi izrezi ter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</si>
  <si>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sanitarni pult v javnih sanitarijah podhoda (v obst.delu) - sanitarije M;</t>
  </si>
  <si>
    <t xml:space="preserve">Kompletna izdelava in montaža/pritrditev ogledala, dim. (l x h): 368x60 cm, iz nerjaveče jeklene pločevine deb. 1mm,  z odsevno polirano površino, vključno z vsemi potrebnimi izrezi in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</si>
  <si>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ogledalo nad sanitarnim pultom v javnih sanitarijah podhoda (v obst.delu) - sanitarije M;</t>
  </si>
  <si>
    <t xml:space="preserve">Kompletna izdelava in montaža sanitarnega pulta, dim. (l x gl. x h): 240x60x85 cm, iz inox pločevine, zaprte izvedbe z vidnimi stranicami in vratci iz inox pločevine ter zamaknjenim podstavkom iz pločevine črne barve, vključno z vsemi zaključki in predhodnimi potrebnimi izrezi ter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</si>
  <si>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sanitarni pult v javnih sanitarijah podhoda (v obst.delu) - sanitarije Ž;</t>
  </si>
  <si>
    <t xml:space="preserve">Kompletna izdelava in montaža/pritrditev ogledala, dim. (l x h): 240x60 cm, iz nerjaveče jeklene pločevine deb. 1mm,  z odsevno polirano površino, vključno z vsemi potrebnimi izrezi in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</si>
  <si>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ogledalo nad sanitarnim pultom v javnih sanitarijah podhoda (v obst.delu) - sanitarije Ž;</t>
  </si>
  <si>
    <t xml:space="preserve">Kompletna izdelava in montaža sanitarnega pulta, dim. (l x gl. x h): 480x60x85 cm, iz inox pločevine, zaprte izvedbe z vidnimi stranicami in vratci iz inox pločevine ter zamaknjenim podstavkom iz pločevine črne barve, vključno z vsemi zaključki in predhodnimi potrebnimi izrezi ter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</si>
  <si>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sanitarni pult v javnih sanitarijah podhoda (v  novem delu) - sanitarije M in Ž;</t>
  </si>
  <si>
    <t xml:space="preserve">Kompletna izdelava in montaža/pritrditev ogledala, dim. (l x h): 480x60 cm, iz nerjaveče jeklene pločevine deb. 1mm,  z odsevno polirano površino, vključno z vsemi potrebnimi izrezi in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</si>
  <si>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ogledalo nad sanitarnim pultom v javnih sanitarijah podhoda (v  novem delu) - sanitarije M in Ž;</t>
  </si>
  <si>
    <t xml:space="preserve">Kompletna izdelava in montaža sanitarnega pulta, dim. (l x gl. x h): 211x60x85 cm, iz inox pločevine, zaprte izvedbe z vidnimi stranicami in vratci iz inox pločevine ter zamaknjenim podstavkom iz pločevine črne barve, vključno z vsemi zaključki in predhodnimi potrebnimi izrezi ter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</si>
  <si>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sanitarni pult v službenih sanitarijah podhoda (v  novem delu) - sanitarije M;</t>
  </si>
  <si>
    <t xml:space="preserve">Kompletna izdelava in montaža/pritrditev ogledala, dim. (l x h): 211x60 cm, iz nerjaveče jeklene pločevine deb. 1mm,  z odsevno polirano površino, vključno z vsemi potrebnimi izrezi in predpripravo za vgradnjo sanitarne opreme (sanitarna oprema je zajeta v lastnih postavkah v popisu ˝VODOVOD-Sanitarni elementi˝) - podrobnejši opis in izgled v shemi.
Izvedba po načrtu-shemi opreme: risba Detajli sanitarne opreme, št.risbe C.7.11 in Shema sanitarije javne, št.risbe C.7.9;
</t>
  </si>
  <si>
    <t>* ogledalo nad sanitarnim pultom v službenih sanitarijah podhoda (v  novem delu) - sanitarije M;</t>
  </si>
  <si>
    <t xml:space="preserve">Kompletna izdelava in montaža sanitarnega pulta, dim. (l x gl. x h): 339x60x85 cm, iz inox pločevine, zaprte izvedbe z vidnimi stranicami in vratci iz inox pločevine ter zamaknjenim podstavkom iz pločevine črne barve, vključno z vsemi zaključki in predhodnimi potrebnimi izrezi ter predpripravo za vgradnjo sanitarne opreme (sanitarna oprema je zajeta v lastnih postavkah v popisu ˝VODOVOD-Sanitarni elementi˝) - podrobnejši opis in izgled v shemi.
Izvedba po načrtu-shemi opreme: risba Detajli sanitarne opreme, št.risbe C.7.11 in Shema sanitarije zasebne, št.risbe C.7.10;
</t>
  </si>
  <si>
    <t>* sanitarni pult v službenih sanitarijah podhoda (v  novem delu) - sanitarije Ž;</t>
  </si>
  <si>
    <t xml:space="preserve">Kompletna izdelava in montaža/pritrditev ogledala, dim. (l x h): 339x60 cm, iz nerjaveče jeklene pločevine deb. 1mm,  z odsevno polirano površino, vključno z vsemi potrebnimi izrezi in predpripravo za vgradnjo sanitarne opreme (sanitarna oprema je zajeta v lastnih postavkah v popisu ˝VODOVOD-Sanitarni elementi˝) - podrobnejši opis in izgled v shemi.
Izvedba po načrtu-shemi opreme: risba Detajli sanitarne opreme, št.risbe C.7.11 in Shema sanitarije zasebne, št.risbe C.7.10;
</t>
  </si>
  <si>
    <t>* ogledalo nad sanitarnim pultom v službenih sanitarijah podhoda (v  novem delu) - sanitarije Ž;</t>
  </si>
  <si>
    <t xml:space="preserve">Kompletna izdelava in montaža sanitarnega pulta za vgradni umivalnik z omarico , dim. (l x gl. x h): 107x60x85 cm, iz inox pločevine, zaprte izvedbe z vidnimi stranicami in vratci iz inox pločevine ter zamaknjenim podstavkom iz pločevine črne barve, vključno z vsemi potrebnimi izrezi in predpripravami za vgradnjo sanitarne opreme, ki je zajeta v lastnih postavkah (v popisu ˝VODOVOD-Sanitarni elementi˝).
Izvedba po načrtu-shemi opreme: risba Detajli sanitarne opreme, št.risbe C.7.11 in Shema sanitarije zasebne, št.risbe C.7.10;
</t>
  </si>
  <si>
    <t>* sanitarni pult v službenih sanitarijah podhoda (v  obst. delu) - sanitarije "Prodaja kart";</t>
  </si>
  <si>
    <t xml:space="preserve">Kompletna izdelava in montaža ogledala, dim. (l x h): 60x60 cm, iz nerjaveče jeklene pločevine deb. 1mm,  z odsevno polirano površino, vključno z vsemi potrebnimi izrezi in predpripravami za vgradnjo sanitarne opreme, ki je zajeta v lastnih postavkah (v popisu ˝VODOVOD-Sanitarni elementi˝).
Izvedba po načrtu-shemi opreme: risba Detajli sanitarne opreme, št.risbe C.7.11 in Shema sanitarije zasebne, št.risbe C.7.10;
</t>
  </si>
  <si>
    <t>* ogledalo nad sanitarnim pultom v službenih sanitarijah podhoda (v  obst. delu) - sanitarije "Prodaja kart";</t>
  </si>
  <si>
    <t>Dobava premične opreme, po detaljnem opisu in risbi iz sheme ter namestitev v namenski prostor - PISARNIŠKI STOL z naslonom (kot npr. ICF MUSA ali enakovredno) za vsa delovna mesta
Po načrtu-shemi opreme: stol z ozn. S1, št.risbe C.7.3;</t>
  </si>
  <si>
    <t xml:space="preserve">Dobava in montaža stojal za kolesa - po izbiri naročnika
</t>
  </si>
  <si>
    <t>Dobava in saditev drevesa, premera debla min. 10cm, vključno z dobavo in vgradnjo rodovitne zemlje ter vsemi potrebnimi zemeljskimi in saditvenimi deli ter zaščitami - po shemi iz načrta ARH in dogovoru z naročnikom</t>
  </si>
  <si>
    <t xml:space="preserve">* glej načrt v ARH !;
</t>
  </si>
  <si>
    <t>dodaten opis Tehnično poročilo EI
poglavje 2.10.1.</t>
  </si>
  <si>
    <r>
      <t xml:space="preserve">Dobava in montaža trifazne avtomatske </t>
    </r>
    <r>
      <rPr>
        <b/>
        <sz val="9"/>
        <color theme="1"/>
        <rFont val="Calibri"/>
        <family val="2"/>
        <charset val="238"/>
        <scheme val="minor"/>
      </rPr>
      <t>kompenzacijske naprave</t>
    </r>
    <r>
      <rPr>
        <sz val="9"/>
        <color theme="1"/>
        <rFont val="Calibri"/>
        <family val="2"/>
        <charset val="238"/>
        <scheme val="minor"/>
      </rPr>
      <t xml:space="preserve"> jalove energije 0,4 kV, 100 kvar, stopnje 12,5+12,5+3x25, dimenzij ŠxVxG 600x2100x450 mm, komplet z varovalkami, kontaktorji, dušilkami in kondenzatorji, krmiljena z avtomatskim elektronskim regulatorjem jalove moči, dovod kabla iz zgornje strani omare, za priklop na TMT 300/5 A in 400/230V,AC
Ustreza tip kot npr. Iskra MIS, tip KOK8115 ali enakovreden</t>
    </r>
  </si>
  <si>
    <r>
      <t xml:space="preserve">Dobava in montaža tipsko preizkušenega samostoječega NN razdelilnika </t>
    </r>
    <r>
      <rPr>
        <b/>
        <sz val="9"/>
        <color theme="1"/>
        <rFont val="Calibri"/>
        <family val="2"/>
        <charset val="238"/>
        <scheme val="minor"/>
      </rPr>
      <t>R.PO.1.M</t>
    </r>
    <r>
      <rPr>
        <sz val="9"/>
        <color theme="1"/>
        <rFont val="Calibri"/>
        <family val="2"/>
        <charset val="238"/>
        <scheme val="minor"/>
      </rPr>
      <t xml:space="preserve"> tipske modularne izvedbe, izdelan iz dvakrat dekapirane jeklene pločevine in profilov, opleskan z osnovno in končno barvo-prašni nanos, barva RAL9003 in RAL7016, IP43, IK08, zaščita pri odprtih vratih IP2X, ustrezno s standardom IEC 61439-1 in IEC 61439-2, vrata s tipsko ključavnico službe EE in tritočkovno zapiranje vrat.
NN razdelilnik je sestavljen iz treh polj.
Dovod zgoraj s kabli, odvodi zgoraj s kabli.
Ue=400V, Ui=690V, Uimp=8kV.
Ib=800A, Icw=36kA.
Dimenzije: 1352x2275x467mm (ŠxVxG)
Tip: XL³ S 4000
Proizvajalec: Legrand ali enakovredno.
</t>
    </r>
  </si>
  <si>
    <t>Podroben opis in količina stikal in zaščitne opreme:
Tehnično poročilo EI
poglavje 2.10.10.1</t>
  </si>
  <si>
    <r>
      <t xml:space="preserve">Dobava in montaža tipsko preizkušenega samostoječega NN razdelilnika </t>
    </r>
    <r>
      <rPr>
        <b/>
        <sz val="9"/>
        <color theme="1"/>
        <rFont val="Calibri"/>
        <family val="2"/>
        <charset val="238"/>
        <scheme val="minor"/>
      </rPr>
      <t>R.PO.1.A</t>
    </r>
    <r>
      <rPr>
        <sz val="9"/>
        <color theme="1"/>
        <rFont val="Calibri"/>
        <family val="2"/>
        <charset val="238"/>
        <scheme val="minor"/>
      </rPr>
      <t xml:space="preserve"> tipske modularne izvedbe, izdelan iz dvakrat dekapirane jeklene pločevine in profilov, opleskan z osnovno in končno barvo-prašni nanos, barva RAL9003 in RAL7016, IP43, IK08, zaščita pri odprtih vratih IP2X, ustrezno s standardom IEC 61439-1 in IEC 61439-2, vrata s tipsko ključavnico službe EE in tritočkovno zapiranje vrat.
NN razdelilnik je sestavljen iz treh polj.
Dovod zgoraj s kabli, odvodi zgoraj s kabli.
Ue=400V, Ui=690V, Uimp=8kV.
Ib=400A, Icw=36kA.
Dimenzije: 1502x2275x467mm (ŠxVxG)
Tip: XL³ S 4000
Proizvajalec: Legrand ali enakovredno.
</t>
    </r>
  </si>
  <si>
    <t>Podroben opis in količina stikal in zaščitne opreme:
Tehnično poročilo EI
poglavje 2.10.10.2</t>
  </si>
  <si>
    <r>
      <t xml:space="preserve">Dobava in montaža tipsko preizkušenega NN razdelilnika </t>
    </r>
    <r>
      <rPr>
        <b/>
        <sz val="9"/>
        <color theme="1"/>
        <rFont val="Calibri"/>
        <family val="2"/>
        <charset val="238"/>
        <scheme val="minor"/>
      </rPr>
      <t>R.PO.1.U</t>
    </r>
    <r>
      <rPr>
        <sz val="9"/>
        <color theme="1"/>
        <rFont val="Calibri"/>
        <family val="2"/>
        <charset val="238"/>
        <scheme val="minor"/>
      </rPr>
      <t xml:space="preserve"> tipske modularne izvedbe, izdelan iz dvakrat dekapirane jeklene pločevine in profilov, opleskan z osnovno in končno barvo-prašni nanos, barva RAL9003 in RAL7016, IP43, IK08, zaščita pri odprtih vratih IP2X, ustrezno s standardom IEC 61439-1 in IEC 61439-2, vrata s tipsko ključavnico službe EE in tritočkovno zapiranje vrat.
NN razdelilnik je sestavljen iz enega polja.
Dovod zgoraj s kabli, odvodi zgoraj s kabli.
Ue=400V, Ui=690V, Uimp=8kV.
Ib=63A, Icw=16kA.
Dimenzije: 604x2075x322mm (ŠxVxG)
Tip: XL³ S 630
Proizvajalec: Legrand ali enakovredno.
</t>
    </r>
  </si>
  <si>
    <t>Podroben opis in količina stikal in zaščitne opreme:
Tehnično poročilo EI
poglavje 2.10.10.3</t>
  </si>
  <si>
    <r>
      <t xml:space="preserve">Dobava in montaža tipsko preizkušenega samostoječega stikalnega bloka </t>
    </r>
    <r>
      <rPr>
        <b/>
        <sz val="9"/>
        <color theme="1"/>
        <rFont val="Calibri"/>
        <family val="2"/>
        <charset val="238"/>
        <scheme val="minor"/>
      </rPr>
      <t>R.PO.2.M</t>
    </r>
    <r>
      <rPr>
        <sz val="9"/>
        <color theme="1"/>
        <rFont val="Calibri"/>
        <family val="2"/>
        <charset val="238"/>
        <scheme val="minor"/>
      </rPr>
      <t>, 0,4 kV, 15 kA, 600x2000x300mm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V omari se predvidi naslednjo stikalno in zaščitno opremo:
- 1 kos glavno bremensko ločilno stikalo s podaljšano ročico za izklop na vratih, 0-1, 125A, 3p;
- 2 kos zaščitno stikalo na diferenčni tok RCCB 63/0.3A, 4p, tip A, S, avtomatski ponovni vklop (APV);
- 1 kos prenapetostni odvodnik, tip C, 275/20, 3+0;
- 2 kos ločilno stikalo z varovalko, 3p, 40A (kot npr. EFD14), ločena izbira varovalk;
- 1 kos inštalacijski odklopnik, 1p, 10kA, C6A;
- 4 kos inštalacijski odklopnik, 1p, 10kA, C10A;
- 41 kos inštalacijski odklopnik, 1p, 10kA, C16A;
- 1 kos inštalacijski odklopnik, 3p, 10kA, C16A;
- 6 kos zaščitno stikalo na diferenčni tok z nadtokovno zaščito RCBO, C16/0.03A, 2p;
- 2 kos vgradna vtičnica za na TH35 DIN letev;
- 1 kos svetilka za razsvetljavo v stikalnem bloku;
- 1 kos 1p stikalo za položaj vrat 230 V/10 A (vklop svetilke);</t>
    </r>
  </si>
  <si>
    <r>
      <t xml:space="preserve">Dobava in montaža tipsko preizkušenega samostoječega stikalnega bloka </t>
    </r>
    <r>
      <rPr>
        <b/>
        <sz val="9"/>
        <color theme="1"/>
        <rFont val="Calibri"/>
        <family val="2"/>
        <charset val="238"/>
        <scheme val="minor"/>
      </rPr>
      <t>R.PO.2.A + R.PO.2.U</t>
    </r>
    <r>
      <rPr>
        <sz val="9"/>
        <color theme="1"/>
        <rFont val="Calibri"/>
        <family val="2"/>
        <charset val="238"/>
        <scheme val="minor"/>
      </rPr>
      <t>, 0,4 kV, 15 kA, 600x2000x300mm (ŠxVxG), stopnja notranje delitve vsaj 2a, s podstavkom 100 mm, opremljenega z montažno ploščo in vrati s tipsko ključavnico službe EE in tritočkovno zapiranje vrat, zaščita IP55, opleskanega z osnovno in končno barvo (prašni nanos), v sivi barvi RAL 7035, uvod kablov zgoraj, odvod kablov zgoraj. Komplet z zbiralkami, vrstnimi sponkami, uvodnicami, internim ožičenjem, gravirano napisno ploščico, montažnim in pritrdilnim materialom ter ostalim drobnim materialom. V omari se predvidi naslednjo stikalno in zaščitno opremo:
Agregatski del:
- 1 kos zaščitno stikalo na diferenčni tok RCCB 63/0.3A, 4p, tip A, S, avtomatski ponovni vklop (APV);
- 1 kos bremensko ločilno stikalo s podaljšano ročico za izklop na vratih, komplet z dodatnim modulom za izklop četrtega pola, 0-1, 3p+1p, 63A;
- 1 kos prenapetostni odvodnik, tip C, 275/20, 4+0;
- 1 kos ločilno stikalo z varovalko, 1p, 20A (kot npr. EFD10), ločena izbira varovalk;
- 1 kos inštalacijski odklopnik, 1p, 10kA, C6A;
- 1 kos inštalacijski odklopnik, 3p, 10kA, C6A;
- 10 kos inštalacijski odklopnik, 1p, 10kA, B10A;
- 16 kos inštalacijski odklopnik, 1p, 10kA, C16A;
- 10 kos modularni kontaktor, 25A, 2NO, 230 VAC;
- 2 kos vgradna vtičnica za na TH35 DIN letev;
- 1 kos svetilka za razsvetljavo v stikalnem bloku;
- 1 kos 1p stikalo za položaj vrat 230 V/10 A (vklop svetilke);
UPS del:
- 1 kos zaščitno stikalo na diferenčni tok RCCB 63/0.3A, 4p, tip A, S, avtomatski ponovni vklop (APV);
- 1 kos bremensko ločilno stikalo s podaljšano ročico za izklop na vratih, komplet z dodatnim modulom za izklop četrtega pola, 0-1, 3p+1p, 63A;
- 1 kos prenapetostni odvodnik, tip C, 275/20, 4+0;
- 1 kos modularni kontaktor 1p, 25A, 1NO, 230 VAC;
- 1 kos inštalacijski odklopnik, 1p, 10kA, C6A;
- 1 kos inštalacijski odklopnik, 1p, 10kA, B10A;
- 1 kos inštalacijski odklopnik, 1p, 10kA, C10A;
- 7 kos inštalacijski odklopnik, 1p, 10kA, C16A;</t>
    </r>
  </si>
  <si>
    <r>
      <t xml:space="preserve">Dobava in montaža tipsko preizkušenega nadometnega stikalnega bloka </t>
    </r>
    <r>
      <rPr>
        <b/>
        <sz val="9"/>
        <color theme="1"/>
        <rFont val="Calibri"/>
        <family val="2"/>
        <charset val="238"/>
        <scheme val="minor"/>
      </rPr>
      <t>R.P1</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
V omari se predvidi naslednjo stikalno in zaščitno opremo:
- 1 kos zaščitno stikalo na diferenčni tok RCCB 80/0.3A, 4p, tip A, S, avtomatski ponovni vklop (APV);
- 1 kos bremensko ločilno stikalo s podaljšano ročico za izklop na vratih, komplet z dodatnim modulom za izklop četrtega pola, 0-1, 3p+1p, 80A;
- 1 kos prenapetostni odvodnik, tip C, 275/20, 3+0;
- 1 kos inštalacijski odklopnik, 1p, 10kA, C6A;
- 9 kos inštalacijski odklopnik, 1p, 10kA, B10A;
- 1 kos inštalacijski odklopnik, 1p, 10kA, B16A;
- 5 kos inštalacijski odklopnik, 1p, 10kA, C16A;
- 1 kos inštalacijski odklopnik, 3p, 10kA, C6A;
- 1 kos inštalacijski odklopnik, 3p, 10kA, B10A;
- 2 kos modularni kontaktor 1p, 25A, 1NO, 230 VAC;
- 1 kos vgradna vtičnica za na TH35 DIN letev;
- 2 kos modularni kontaktor 4p, 25A, 4NO, 230 VAC;
- 1 kos izbirno stikalo 1-0, 25A, 230VAC, montaža na vratih stikalnega bloka;
- 2 kos tipkalo, montaža na vratih stikalnega bloka;
- 1 kos vhodni DALI vmesnik, za vezavo tipkal na vratih stikalnega bloka v DALI linijo, kot npr. Helvar Digidim 444 ali enakovredno;
OPOMBA: krmilna oprema razsvetljave je zajeta v poglavju CNS.</t>
    </r>
  </si>
  <si>
    <r>
      <t xml:space="preserve">Dobava in montaža tipsko preizkušenega nadometnega stikalnega bloka </t>
    </r>
    <r>
      <rPr>
        <b/>
        <sz val="9"/>
        <color theme="1"/>
        <rFont val="Calibri"/>
        <family val="2"/>
        <charset val="238"/>
        <scheme val="minor"/>
      </rPr>
      <t>R.P2</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t>
    </r>
  </si>
  <si>
    <t>Podroben opis in količina stikal in zaščitne opreme:
Tehnično poročilo EI
poglavje 2.10.10.4</t>
  </si>
  <si>
    <r>
      <t xml:space="preserve">Dobava in montaža tipsko preizkušenega nadometnega stikalnega bloka </t>
    </r>
    <r>
      <rPr>
        <b/>
        <sz val="9"/>
        <color theme="1"/>
        <rFont val="Calibri"/>
        <family val="2"/>
        <charset val="238"/>
        <scheme val="minor"/>
      </rPr>
      <t>R.P3</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
V omari se predvidi naslednjo stikalno in zaščitno opremo:
- 1 kos bremensko ločilno stikalo s podaljšano ročico za izklop na vratih, 0-1, 125A, 3p;
- 1 kos zaščitno stikalo na diferenčni tok RCCB 63/0.3A, 4p, tip A, S, avtomatski ponovni vklop (APV);
- 1 kos vgradno ločilno stikalo 4p, 63A;
- 1 kos prenapetostni odvodnik, tip C, 275/20, 3+0;
- 1 kos ločilno stikalo z varovalko, 3p, 35A (kot npr. EFD14), ločena izbira varovalk;
- 1 kos ločilno stikalo z varovalko, 3p, 50A (kot npr. EFD14), ločena izbira varovalk;
- 1 kos inštalacijski odklopnik, 1p, 10kA, C6A;
- 12 kos inštalacijski odklopnik, 1p, 10kA, B10A;
- 2 kos inštalacijski odklopnik, 1p, 10kA, B16A;
- 15 kos inštalacijski odklopnik, 1p, 10kA, C16A;
- 1 kos inštalacijski odklopnik, 3p, 10kA, C6A;
- 2 kos inštalacijski odklopnik, 3p, 10kA, B10A;
- 2 kos modularni kontaktor 1p, 25A, 1NO, 230 VAC;
- 1 kos modularni kontaktor 2p, 25A, 2NO, 230 VAC;
- 1 kos vgradna vtičnica za na TH35 DIN letev;
- 3 kos modularni kontaktor 4p, 25A, 4NO, 230 VAC;
- 1 kos izbirno stikalo 1-0, 25A, 230VAC, montaža na vratih stikalnega bloka;
- 2 kos tipkalo, montaža na vratih stikalnega bloka;
- 1 kos vhodni DALI vmesnik, za vezavo tipkal na vratih stikalnega bloka v DALI linijo, kot npr. Helvar Digidim 444 ali enakovredno;
OPOMBA: krmilna oprema razsvetljave je zajeta v poglavju CNS.</t>
    </r>
  </si>
  <si>
    <r>
      <t xml:space="preserve">Dobava in montaža tipsko preizkušenega nadometnega stikalnega bloka </t>
    </r>
    <r>
      <rPr>
        <b/>
        <sz val="9"/>
        <color theme="1"/>
        <rFont val="Calibri"/>
        <family val="2"/>
        <charset val="238"/>
        <scheme val="minor"/>
      </rPr>
      <t>R.P4</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
V omari se predvidi naslednjo stikalno in zaščitno opremo:
- 1 kos bremensko ločilno stikalo s podaljšano ročico za izklop na vratih, 0-1, 125A, 3p;
- 1 kos zaščitno stikalo na diferenčni tok RCCB 63/0.3A, 4p, tip A, S, avtomatski ponovni vklop (APV);
- 1 kos vgradno ločilno stikalo 4p, 63A;
- 1 kos prenapetostni odvodnik, tip C, 275/20, 3+0;
- 1 kos ločilno stikalo z varovalko, 3p, 35A (kot npr. EFD14), ločena izbira varovalk;
- 1 kos ločilno stikalo z varovalko, 3p, 50A (kot npr. EFD14), ločena izbira varovalk;
- 1 kos inštalacijski odklopnik, 1p, 10kA, C6A;
- 12 kos inštalacijski odklopnik, 1p, 10kA, B10A;
- 2 kos inštalacijski odklopnik, 1p, 10kA, B16A;
- 14 kos inštalacijski odklopnik, 1p, 10kA, C16A;
- 1 kos inštalacijski odklopnik, 3p, 10kA, C6A;
- 2 kos inštalacijski odklopnik, 3p, 10kA, B10A;
- 1 kos inštalacijski odklopnik, 3p, 10kA, C20A;
- 2 kos modularni kontaktor 1p, 25A, 1NO, 230 VAC;
- 1 kos modularni kontaktor 2p, 25A, 2NO, 230 VAC;
- 1 kos vgradna vtičnica za na TH35 DIN letev;
- 3 kos modularni kontaktor 4p, 25A, 4NO, 230 VAC;
- 1 kos izbirno stikalo 1-0, 25A, 230VAC, montaža na vratih stikalnega bloka;
- 2 kos tipkalo, montaža na vratih stikalnega bloka;
- 1 kos vhodni DALI vmesnik, za vezavo tipkal na vratih stikalnega bloka v DALI linijo, kot npr. Helvar Digidim 444 ali enakovredno;
OPOMBA: krmilna oprema razsvetljave je zajeta v poglavju CNS.</t>
    </r>
  </si>
  <si>
    <r>
      <t xml:space="preserve">Dobava in montaža tipsko preizkušenega nadometnega stikalnega bloka </t>
    </r>
    <r>
      <rPr>
        <b/>
        <sz val="9"/>
        <color theme="1"/>
        <rFont val="Calibri"/>
        <family val="2"/>
        <charset val="238"/>
        <scheme val="minor"/>
      </rPr>
      <t>R.P5</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
V omari se predvidi naslednjo stikalno in zaščitno opremo:
- 1 kos zaščitno stikalo na diferenčni tok RCCB 100/0.3A, 4p, tip A, S, avtomatski ponovni vklop (APV);
- 1 kos bremensko ločilno stikalo s podaljšano ročico za izklop na vratih, komplet z dodatnim modulom za izklop četrtega pola, 0-1, 3p+1p, 100A;
- 1 kos prenapetostni odvodnik, tip C, 275/20, 3+0;
- 1 kos ločilno stikalo z varovalko, 3p, 35A (kot npr. EFD14), ločena izbira varovalk;
- 1 kos inštalacijski odklopnik, 1p, 10kA, C6A;
- 13 kos inštalacijski odklopnik, 1p, 10kA, B10A;
- 1 kos inštalacijski odklopnik, 1p, 10kA, B16A;
- 7 kos inštalacijski odklopnik, 1p, 10kA, C16A;
- 1 kos inštalacijski odklopnik, 3p, 10kA, C6A;
- 1 kos inštalacijski odklopnik, 3p, 10kA, B10A;
- 5 kos modularni kontaktor 1p, 25A, 1NO, 230 VAC;
 - 1 kos vgradna vtičnica za na TH35 DIN letev;
- 1 kos modularni kontaktor 1p, 25A, 1NO, 230 VAC;
- 1 kos modularni kontaktor 2p, 25A, 2NO, 230 VAC;
- 2 kos modularni kontaktor 4p, 25A, 4NO, 230 VAC;
- 1 kos izbirno stikalo 1-0, 25A, 230VAC, montaža na vratih stikalnega bloka;
- 2 kos tipkalo, montaža na vratih stikalnega bloka;
- 1 kos vhodni DALI vmesnik, za vezavo tipkal na vratih stikalnega bloka v DALI linijo, kot npr. Helvar Digidim 444 ali enakovredno;
OPOMBA: krmilna oprema razsvetljave je zajeta v poglavju CNS.</t>
    </r>
  </si>
  <si>
    <r>
      <t xml:space="preserve">Dobava in montaža tipsko preizkušenega nadometnega stikalnega bloka </t>
    </r>
    <r>
      <rPr>
        <b/>
        <sz val="9"/>
        <color theme="1"/>
        <rFont val="Calibri"/>
        <family val="2"/>
        <charset val="238"/>
        <scheme val="minor"/>
      </rPr>
      <t>R.P6</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
V omari se predvidi naslednjo stikalno in zaščitno opremo:
- 1 kos zaščitno stikalo na diferenčni tok RCCB 100/0.3A, 4p, tip A, S, avtomatski ponovni vklop (APV);
- 1 kos bremensko ločilno stikalo s podaljšano ročico za izklop na vratih, komplet z dodatnim modulom za izklop četrtega pola, 0-1, 3p+1p, 100A;
- 1 kos prenapetostni odvodnik, tip C, 275/20, 3+0;
- 1 kos prenapetostni odvodnik, tip C, 275/20, 3+0;
- 1 kos ločilno stikalo z varovalko, 3p, 35A (kot npr. EFD14), ločena izbira varovalk;
- 1 kos inštalacijski odklopnik, 1p, 10kA, C6A;
- 9 kos inštalacijski odklopnik, 1p, 10kA, B10A;
- 1 kos inštalacijski odklopnik, 1p, 10kA, B16A;
- 5 kos inštalacijski odklopnik, 1p, 10kA, C16A;
- 1 kos inštalacijski odklopnik, 3p, 10kA, C6A;
- 1 kos inštalacijski odklopnik, 3p, 10kA, B10A;
- 3 kos modularni kontaktor 1p, 25A, 1NO, 230 VAC;
- 3 kos modularni kontaktor 4p, 25A, 4NO, 230 VAC;
- 1 kos izbirno stikalo 1-0, 25A, 230VAC, montaža na vratih stikalnega bloka;
- 2 kos tipkalo, montaža na vratih stikalnega bloka;
- 1 kos vhodni DALI vmesnik, za vezavo tipkal na vratih stikalnega bloka v DALI linijo, kot npr. Helvar Digidim 444 ali enakovredno;
OPOMBA: krmilna oprema razsvetljave je zajeta v poglavju CNS.</t>
    </r>
  </si>
  <si>
    <r>
      <t xml:space="preserve">Dobava in montaža tipsko preizkušenega nadometnega stikalnega bloka </t>
    </r>
    <r>
      <rPr>
        <b/>
        <sz val="9"/>
        <color theme="1"/>
        <rFont val="Calibri"/>
        <family val="2"/>
        <charset val="238"/>
        <scheme val="minor"/>
      </rPr>
      <t>R.P7</t>
    </r>
    <r>
      <rPr>
        <sz val="9"/>
        <color theme="1"/>
        <rFont val="Calibri"/>
        <family val="2"/>
        <charset val="238"/>
        <scheme val="minor"/>
      </rPr>
      <t>, 0,4 kV, dimenzij 787x1241x150mm (ŠxVxG), 7x36M,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FW736W nadometni razdelilnik, 7-vrstni, 252M, vrata iz jeklene pločevine, ali enakovredno)
V omari se predvidi naslednjo stikalno in zaščitno opremo:
- 1 kos zaščitno stikalo na diferenčni tok RCCB 100/0.3A, 4p, tip A, S, avtomatski ponovni vklop (APV);
- 1 kos bremensko ločilno stikalo s podaljšano ročico za izklop na vratih, komplet z dodatnim modulom za izklop četrtega pola, 0-1, 3p+1p, 100A;
- 1 kos prenapetostni odvodnik, tip C, 275/20, 3+0;
- 1 kos ločilno stikalo z varovalko, 3p, 35A (kot npr. EFD14), ločena izbira varovalk;
- 9 kos inštalacijski odklopnik, 1p, 10kA, B10A;
- 5 kos inštalacijski odklopnik, 1p, 10kA, C16A;
- 1 kos inštalacijski odklopnik, 3p, 10kA, C6A;
- 2 kos modularni kontaktor 1p, 25A, 1NO, 230 VAC;
- 1 kos vgradna vtičnica za na TH35 DIN letev;
- 1 kos modularni kontaktor 1p, 25A, 1NO, 230 VAC;
- 1 kos izbirno stikalo 1-0, 25A, 230VAC, montaža na vratih stikalnega bloka;
- 2 kos tipkalo, montaža na vratih stikalnega bloka;
- 1 kos vhodni DALI vmesnik, za vezavo tipkal na vratih stikalnega bloka v DALI linijo, kot npr. Helvar Digidim 444 ali enakovredno;
OPOMBA: krmilna oprema razsvetljave je zajeta v poglavju CNS.</t>
    </r>
  </si>
  <si>
    <r>
      <t xml:space="preserve">Dobava in montaža tipski stikalni blok </t>
    </r>
    <r>
      <rPr>
        <b/>
        <sz val="9"/>
        <color theme="1"/>
        <rFont val="Calibri"/>
        <family val="2"/>
        <charset val="238"/>
        <scheme val="minor"/>
      </rPr>
      <t>R.EG1</t>
    </r>
    <r>
      <rPr>
        <sz val="9"/>
        <color theme="1"/>
        <rFont val="Calibri"/>
        <family val="2"/>
        <charset val="238"/>
        <scheme val="minor"/>
      </rPr>
      <t xml:space="preserve"> Gewiss GW40109, IP65, velikosti ŠxVxG 410x878x160 mm, 72M (4x18M), 3x230/400V z diferenčno in kratkostično zaščito ter opremo za vklop preko temperaturnega regulatorja, uvod kablov zgoraj, PE zbiralka, DIN letev, komplet s sponkami, uvodnicami, veznim in pritrdilnim materialom,  vrata s tipsko ključavnico službe EE in tritočkovno zapiranje vrat.
(kot npr. Gewiss GW40109 nadometni razdelilnik, 4-vrstni, 72M, IP65, ali enakovredno)
V omari se predvidi naslednjo stikalno in zaščitno opremo:
- 1 kos vgradno klecno stikalo SV 4125 4p 125A, proizvajalec ETI ali enakovredno;
- 1 kos zaščitno stikalo na diferenčni tok RCCB 100/0.03A, 4p, avtomatski ponovni vklop (APV);
- 1 kos inštalacijski odklopnik, kot npr. ETIMAT 6 1p, 6kA, B6A, proizvajalec ETI ali enakovredno;
- 1 kos izmenično stikalo 1-0-2, SSG 116 1pol 16A, 230 V, proizvajalec ETI ali enakovredno;
- 1 kos temperaturni regulator za vgradnjo na DIN letev, s tipalom za ročni vklop in testiranje, 
ETV 0-40°C;
- 1 kos elektronski sklop Eberle EM 524 89 za samodejni vklop ob prisotnosti snega ali poledici;
- 2 kos modularni kontaktor, 4p, 63A, 230 V, AC, R 63-40 230V, proizvajalec ETI ali enakovredno;
-14 kos inštalacijski odklopnik, kot npr. ETIMAT P10 2p C16, 10kA, C16A, proizvajalec ETI ali enakovredno;</t>
    </r>
  </si>
  <si>
    <r>
      <t xml:space="preserve">Dobava in montaža tipski stikalni blok </t>
    </r>
    <r>
      <rPr>
        <b/>
        <sz val="9"/>
        <color theme="1"/>
        <rFont val="Calibri"/>
        <family val="2"/>
        <charset val="238"/>
        <scheme val="minor"/>
      </rPr>
      <t>R.EG2</t>
    </r>
    <r>
      <rPr>
        <sz val="9"/>
        <color theme="1"/>
        <rFont val="Calibri"/>
        <family val="2"/>
        <charset val="238"/>
        <scheme val="minor"/>
      </rPr>
      <t xml:space="preserve"> Gewiss GW40109, IP65, velikosti ŠxVxG 410x878x160 mm, 72M (4x18M), 3x230/400V z diferenčno in kratkostično zaščito ter opremo za vklop preko temperaturnega regulatorja, uvod kablov zgoraj, PE zbiralka, DIN letev, komplet s sponkami, uvodnicami, veznim in pritrdilnim materialom, vrata s tipsko ključavnico službe EE in tritočkovno zapiranje vrat.
(kot npr. Gewiss GW40109 nadometni razdelilnik, 4-vrstni, 72M, IP65, ali enakovredno)
V omari se predvidi naslednjo stikalno in zaščitno opremo:
- 1 kos vgradno klecno stikalo SV 480 4p 80A, proizvajalec ETI ali enakovredno;
- 1 kos zaščitno stikalo na diferenčni tok RCCB 63/0.03A, 4p, avtomatski ponovni vklop (APV);
- 1 kos inštalacijski odklopnik, kot npr. ETIMAT 6 1p, 6kA, B6A, proizvajalec ETI ali enakovredno;
- 1 kos izmenično stikalo 1-0-2, SSG 116 1pol 16A, 230 V, proizvajalec ETI ali enakovredno;
- 1 kos temperaturni regulator za vgradnjo na DIN letev, s tipalom za ročni vklop in testiranje, 
ETV 0-40°C
- 1 kos elektronski sklop Eberle EM 524 89 za samodejni vklop ob prisotnosti snega ali poledici;
- 1 kos modularni kontaktor, 4p, 63A, 230 V, AC, R 63-40 230V, proizvajalec ETI ali enakovredno;
- 4 kos inštalacijski odklopnik, kot npr. ETIMAT P10 2p C16, 10kA, C16A, proizvajalec ETI ali enakovredno;</t>
    </r>
  </si>
  <si>
    <t>Dobava in montaža tipsko preizkušenega nadometnega stikalnega bloka R-TK1, 0,4 kV, dimenzij 571x941x150mm (ŠxVxG), 5x24M, opremljenega z montažno ploščo in vrati s ključavnico,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vrata s tipsko ključavnico službe EE in tritočkovno zapiranje vrat.
(kot npr. Hager FW524W nadometni razdelilnik, 5-vrstni, 120M, vrata iz jeklene pločevine, ali enakovredno)
V omari se predvidi naslednjo stikalno in zaščitno opremo:
- 1 kos zaščitno stikalo na diferenčni tok RCCB 40/0,1A, 4p, tip A, avtomatski ponovni vklop (APV);
- 1 kos bremensko ločilno stikalo s podaljšano ročico za izklop na vratih, komplet z dodatnim modulom za izklop četrtega pola, 0-1, 3p+1p, 40A;
- 1 kos prenapetostni odvodnik, tip C, 320/40, 3+0;
- 1 kos prenapetostni odvodnik, tip C, 255/40, 1+0;
- 1 kos inštalacijski odklopnik, 1p, 10kA, C2A;
- 1 kos inštalacijski odklopnik, 3p, 10kA, C2A;
- 2 kos inštalacijski odklopnik, 1p, 10kA, C6A;
- 5 kos inštalacijski odklopnik, 1p, 10kA, C10A;
- 8 kos inštalacijski odklopnik, 1p, 10kA, C16A;
- 1 kos inštalacijski odklopnik, 3p, 10kA, C16A;
- 2 kos Inštalacijski kontaktor 1xNO, 25A, 230VAC;
- 1 kos Inštalacijski kontaktor 1xNO, 1xNC, 25A, 230VAC;
- 1 kos časovni rele, AC/DC 12V-240V (kot npr. CRM-91H ali enakovredno);
- 1 kos izbirno stikalo 1-0-2, 25A;</t>
  </si>
  <si>
    <t>Dobava in montaža tipsko preizkušenega nadometnega stikalnega bloka R-TK2, 0,4 kV, dimenzij 571x941x150mm (ŠxVxG), 5x24M, opremljenega z montažno ploščo in vrati s ključavnico,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vrata s tipsko ključavnico službe EE in tritočkovno zapiranje vrat.
(kot npr. Hager FW524W nadometni razdelilnik, 5-vrstni, 120M, vrata iz jeklene pločevine, ali enakovredno)
V omari se predvidi naslednjo stikalno in zaščitno opremo:
- 1 kos zaščitno stikalo na diferenčni tok RCCB 40/0,1A, 4p, tip A, avtomatski ponovni vklop (APV);
- 1 kos bremensko ločilno stikalo s podaljšano ročico za izklop na vratih, komplet z dodatnim modulom za izklop četrtega pola, 0-1, 3p+1p, 40A;
- 1 kos prenapetostni odvodnik, tip C, 320/40, 3+0;
- 1 kos prenapetostni odvodnik, tip C, 255/40, 1+0;
- 1 kos inštalacijski odklopnik, 1p, 10kA, C2A;
- 1 kos inštalacijski odklopnik, 3p, 10kA, C2A;
- 1 kos inštalacijski odklopnik, 1p, 10kA, C6A;
- 5 kos inštalacijski odklopnik, 1p, 10kA, C10A;
- 9 kos inštalacijski odklopnik, 1p, 10kA, C16A;
- 1 kos inštalacijski odklopnik, 3p, 10kA, C16A;
- 3 kos motorsko zaščitno stikalo, 3p, 16-25A;</t>
  </si>
  <si>
    <t>Dobava in montaža opreme, ki se montira v stikalni blok R.P1, R.P5, R.P6 za krmiljenje grelnih elementov vtočnikov v nadstreških:
- 1 kos temperaturni regulator za vgradnjo na DIN letev, s tipalom za ročni vklop in testiranje, kot npr. Devireg 330 ali enakovredno;
- 1 kos modularni kontaktor 1p, 25A, 1NO, 230 VAC;
- tipalo temperature za stensko montažo
- 30m kabel OLFLEX CLASSIC 100 H 5X0,75</t>
  </si>
  <si>
    <t xml:space="preserve">Dobava in montaža opreme, ki se montira v stikalni blok R.P2, R.P3, R.P4 za krmiljenje grelnih elementov vtočnikov v nadstreških:
- 1 kos temperaturni regulator za vgradnjo na DIN letev, s tipalom za ročni vklop in testiranje, kot npr. Devireg 330 ali enakovredno;
- 2 kos modularni kontaktor 1p, 25A, 1NO, 230 VAC;
- tipalo temperature za stensko montažo
- 30m kabel OLFLEX CLASSIC 100 H 5X0,75
</t>
  </si>
  <si>
    <t>Dobava in montaža opreme, ki se montira v stikalni blok R.PO.1.M za krmiljenje grelnih kablov v podhodu:
- 1 kos temperaturni regulator za vgradnjo na DIN letev, s tipalom za ročni vklop in testiranje, kot npr. Devireg 330 ali enakovredno;
- 2 kos modularni kontaktor 1p, 25A, 1NO, 230 VAC;
- tipalo temperature za stensko montažo
- 30m kabel OLFLEX CLASSIC 100 H 5X0,75</t>
  </si>
  <si>
    <t>Dobava in montaža PE inštalacijske zaščitne cevi za podometno montažo v zidane ali votle stene (RFS) oziroma v tla, v beton ali estrih (RBT):
- inštalacijska cev zun. premera ∅ 16 mm</t>
  </si>
  <si>
    <t>Dobava in montaža PE inštalacijske zaščitne cevi za podometno montažo v zidane ali votle stene (RFS) oziroma v tla, v beton ali estrih (RBT):
- inštalacijska cev zun. premera ∅ 20 mm</t>
  </si>
  <si>
    <t>Dobava in montaža PE inštalacijske zaščitne cevi za podometno montažo v zidane ali votle stene (RFS) oziroma v tla, v beton ali estrih (RBT):
- inštalacijska cev zun. premera ∅ 40 mm</t>
  </si>
  <si>
    <t>Dobava in montaža PE inštalacijske zaščitne cevi za podometno montažo v zidane ali votle stene (RFS) oziroma v tla, v beton ali estrih (RBT):
- inštalacijska cev zun. premera ∅ 50 mm</t>
  </si>
  <si>
    <t>Dobava in montaža PNT inštalacijske zaščitne cevi za nadometno montažo, komplet z distančnimi oklepniki:
- inštalacijska cev not. premera ∅ 29 mm</t>
  </si>
  <si>
    <t>Dobava in montaža PE samogasne inštalacijske zaščitne cevi:
- inštalacijska cev not. premera ∅ 16 mm</t>
  </si>
  <si>
    <t>Dobava in montaža PE samogasne inštalacijske zaščitne cevi:
- inštalacijska cev not. premera ∅ 20 mm</t>
  </si>
  <si>
    <t>Dobava in montaža PE samogasne inštalacijske zaščitne cevi:
- inštalacijska cev not. premera ∅ 25 mm</t>
  </si>
  <si>
    <t>Dobava in montaža PE samogasne inštalacijske zaščitne cevi:
- inštalacijska cev not. premera ∅ 32 mm</t>
  </si>
  <si>
    <t>Dobava in montaža FeZn-H (vroče cinkanih) kabelskih polic, komplet z obešalnim priborom, z ustreznimi pokrovi ter s potrebnimi konzolami za pritrditev na steno/strop/konstrukcijo:
- PK200 - FeZn-H</t>
  </si>
  <si>
    <t>Dobava in montaža FeZn-H (vroče cinkanih) kabelskih polic, komplet z obešalnim priborom, z ustreznimi pokrovi ter s potrebnimi konzolami za pritrditev na steno/strop/konstrukcijo:
- PK300 - FeZn-H</t>
  </si>
  <si>
    <t>Dobava in montaža FeZn-H (vroče cinkanih) kabelskih polic, komplet z obešalnim priborom, z ustreznimi pokrovi ter s potrebnimi konzolami za pritrditev na steno/strop/konstrukcijo:
- PK400 - FeZn-H</t>
  </si>
  <si>
    <t>Dobava in montaža ognjevarnih kabelskih polic, delno po potrebi s pokrovi (križanje tras, križanje s strojnimi inštalacijami), komplet ognevarnim obešalnim priborom, stenskimi in delno stropnimi konzolami ter objemkami za kable (po standardu DIN 4102-12):
- PK50 - ognjevarna s pokrovom</t>
  </si>
  <si>
    <t>Dobava in montaža ognjevarnih kabelskih polic, delno po potrebi s pokrovi (križanje tras, križanje s strojnimi inštalacijami), komplet ognevarnim obešalnim priborom, stenskimi in delno stropnimi konzolami ter objemkami za kable (po standardu DIN 4102-12):
- PK100 - ognjevarna</t>
  </si>
  <si>
    <t>Dobava in montaža FeZn-H (vroče cinkanih) kabelskih lestev za montažo na steno v vertikalnih prehodih, komplet z ustreznim montažnim priborom in kabelskimi objemkami različnih dimenzij:
- KL100 - FeZn-H s pokrovom</t>
  </si>
  <si>
    <t>Dobava in montaža FeZn-H (vroče cinkanih) kabelskih lestev za montažo na steno v vertikalnih prehodih, komplet z ustreznim montažnim priborom in kabelskimi objemkami različnih dimenzij:
- KL200 - FeZn-H s pokrovom</t>
  </si>
  <si>
    <t>Dobava in montaža FeZn-H (vroče cinkanih) kabelskih lestev za montažo na steno v vertikalnih prehodih, komplet z ustreznim montažnim priborom in kabelskimi objemkami različnih dimenzij:
- KL300 - FeZn-H s pokrovom</t>
  </si>
  <si>
    <t>Dobava in montaža FeZn-H (vroče cinkanih) kabelskih lestev za montažo na steno v vertikalnih prehodih, komplet z ustreznim montažnim priborom in kabelskimi objemkami različnih dimenzij:
- KL400 - FeZn-H s pokrovom</t>
  </si>
  <si>
    <t>Dobava in polaganje kabelskih vodnikov delno na kabelske police in delno v zaščitne cevi:
N2XH-J 3x1,5 mm2</t>
  </si>
  <si>
    <t>Dobava in polaganje kabelskih vodnikov delno na kabelske police in delno v zaščitne cevi:
N2XH-J 5x1,5 mm2</t>
  </si>
  <si>
    <t>Dobava in polaganje kabelskih vodnikov delno na kabelske police in delno v zaščitne cevi:
N2XH-J 7x1,5 mm2</t>
  </si>
  <si>
    <t>Dobava in polaganje kabelskih vodnikov delno na kabelske police in delno v zaščitne cevi:
N2XH-J 3x2,5 mm2</t>
  </si>
  <si>
    <t>Dobava in polaganje kabelskih vodnikov delno na kabelske police in delno v zaščitne cevi:
N2XH-J 4x2,5 mm2</t>
  </si>
  <si>
    <t>Dobava in polaganje kabelskih vodnikov delno na kabelske police in delno v zaščitne cevi:
N2XH-J 5x2,5 mm2</t>
  </si>
  <si>
    <t>Dobava in polaganje kabelskih vodnikov delno na kabelske police in delno v zaščitne cevi:
N2XH-O 3x4 mm2</t>
  </si>
  <si>
    <t>Dobava in polaganje kabelskih vodnikov delno na kabelske police in delno v zaščitne cevi:
N2XH-J 3x4 mm2</t>
  </si>
  <si>
    <t>Dobava in polaganje kabelskih vodnikov delno na kabelske police in delno v zaščitne cevi:
N2XH-J 3x10 mm2</t>
  </si>
  <si>
    <t>Dobava in polaganje kabelskih vodnikov delno na kabelske police in delno v zaščitne cevi:
N2XH-J 4x35 mm2</t>
  </si>
  <si>
    <t>Dobava in polaganje kabelskih vodnikov delno na kabelske police in delno v zaščitne cevi:
N2XH-J 3x70 mm2</t>
  </si>
  <si>
    <t>Dobava in polaganje kabelskih vodnikov delno na kabelske police in delno v zaščitne cevi:
N2XH-J 3x95/50 mm2</t>
  </si>
  <si>
    <t>Dobava in polaganje kabelskih vodnikov delno na kabelske police in delno v zaščitne cevi:
NA2XH-J 4x240 mm2</t>
  </si>
  <si>
    <t>Dobava in polaganje signalnih vodnikov delno na kabelske police in delno v zaščitne cevi:
OLFLEX CLASSIC 100 H 5X0,75</t>
  </si>
  <si>
    <t>Dobava in polaganje signalnih vodnikov delno na kabelske police in delno v zaščitne cevi:
OLFLEX CLASSIC 100 H 7X0,75</t>
  </si>
  <si>
    <t>Dobava in montaža tipska kabelska sponka (čevelj) za dva večžilna NN kabla Cu (preseka 4x150 mm2) za dvostranski priklop in sicer na DEA NN omaro v elektro prostoru objekta in na mrežno NN omaro v elektro prostoru objekta. (Pfisterer sponka).</t>
  </si>
  <si>
    <t>Dobava in montaža tipska kabelska sponka (čevelj) za dva večžilna NN kabla Al (preseka 4x240 mm2) za dvostranski priklop in sicer na NN polje v trafo postaji in na mrežno NN omaro v elektro prostoru objekta. (Pfisterer sponka).</t>
  </si>
  <si>
    <t>Dobava in montaža tipska kabelska sponka (čevelj) za dva večžilna NN kabla Al (preseka 4x240 mm2) za dvostranski priklop in sicer na NN polje DEA agregata in na DEA NN omaro v elektro prostoru objekta. (Pfisterer sponka).</t>
  </si>
  <si>
    <t>Dobava in montaža UPS naprave za neprekinjeno napajanje z električno energijo UPS za napajanje UPS vtičnic, strežnikov in določenih sistemov tehničnega varovanja.
Upravljanje celotne naprave je preko osvetljenega barvnega zaslona.
(kot npr. MASTERYS BC, Socomec ali enakovredno)
dimenzije ŠxGxV 444x795x1000 mm
- navidezna moč naprave 20 kVA
- tri fazni vhod (3ph+N) 400V, 50Hz±10%,
- tri fazni izhod (3ph+N) 400V, 50Hz±2%
- sinusni vhodni tok
- baterije morajo biti zaprtega tipa, avtonomije 60 min, življenjske dobe nad 5 let,  za 60 min delovanje, razporejene v maksimalno dve paralelni liniji
- napetost celic se mora avtomatično nadzorovati v določenih časovnih intervalih in kontrolirati stanje celic
- zaščita pred povratnim napajanjem
- vgrajen sinhronizacijski sistem
- notranji by-pass
- možnost ethernet povezave
- možnost paralelnega delovanja dodatne UPS naprave
- delovna temperatura okolja od 5°C do +25°C (od 15°C do 25°C za najdaljšo življenjsko dobo akumulatorjev)
 - skladno s standardi: EN 62040-1, EN 62040-2, EN 62040-3, EN 60950-1
* Navedeni tipi so le kot primer za določanje tehničnih lastnosti in kakovosti. Dobaviti je možno tudi tip opreme drugih proizvajalcev boljših ali enakovrednih kvalitet in funkcionalnosti.</t>
  </si>
  <si>
    <t>Priključki lokalov</t>
  </si>
  <si>
    <t>Preveritev stanja dovodnih kablov od stenske števčne omare v severnem vhodu podhoda do lokalov. Zaščita med prenovo. Trenutno 12 aktivnih števcev.</t>
  </si>
  <si>
    <t>Uskladiti števčno omaro glede na predvideno novo stanje 8-ih lokalov. Odstranitev štirih števcev v števčni omari. Dela izvesti v navzočnosti in odobritvi z Elektro Ljubljana.</t>
  </si>
  <si>
    <t>Kabli so zajeti v poglavju Električno napajanje.</t>
  </si>
  <si>
    <t>dodaten opis Tehnično poročilo EI poglavje 2.10.2.</t>
  </si>
  <si>
    <r>
      <t xml:space="preserve">Dobava in montaža nadometne viseče okrogle svetilke (oznaka v načrtu </t>
    </r>
    <r>
      <rPr>
        <b/>
        <sz val="9"/>
        <color theme="1"/>
        <rFont val="Calibri"/>
        <family val="2"/>
        <charset val="238"/>
        <scheme val="minor"/>
      </rPr>
      <t>S1</t>
    </r>
    <r>
      <rPr>
        <sz val="9"/>
        <color theme="1"/>
        <rFont val="Calibri"/>
        <family val="2"/>
        <charset val="238"/>
        <scheme val="minor"/>
      </rPr>
      <t xml:space="preserve">), LED PCB max 100W, min 8000 Lm, Tunable white 2700-6500°K, Dali, optika Mikroprizmatika (soft) PMMA, ohišje aluminij, črna barva, IP43, d 900 x 120 x 1500 mm.
V kompletu:
- </t>
    </r>
    <r>
      <rPr>
        <b/>
        <sz val="9"/>
        <color theme="1"/>
        <rFont val="Calibri"/>
        <family val="2"/>
        <charset val="238"/>
        <scheme val="minor"/>
      </rPr>
      <t>1 kos</t>
    </r>
    <r>
      <rPr>
        <sz val="9"/>
        <color theme="1"/>
        <rFont val="Calibri"/>
        <family val="2"/>
        <charset val="238"/>
        <scheme val="minor"/>
      </rPr>
      <t xml:space="preserve"> Kot npr. Intra Lona C/S 900 h120 DPR 8000 lm 90W 840 DALI IP20 black 18272124C02-S1-TW-LG
- </t>
    </r>
    <r>
      <rPr>
        <b/>
        <sz val="9"/>
        <color theme="1"/>
        <rFont val="Calibri"/>
        <family val="2"/>
        <charset val="238"/>
        <scheme val="minor"/>
      </rPr>
      <t>1 kos</t>
    </r>
    <r>
      <rPr>
        <sz val="9"/>
        <color theme="1"/>
        <rFont val="Calibri"/>
        <family val="2"/>
        <charset val="238"/>
        <scheme val="minor"/>
      </rPr>
      <t xml:space="preserve"> Ceiling cup RH with transparent cable 5x0,75 mm2 SH1500 mm white 10011B21591
- </t>
    </r>
    <r>
      <rPr>
        <b/>
        <sz val="9"/>
        <color theme="1"/>
        <rFont val="Calibri"/>
        <family val="2"/>
        <charset val="238"/>
        <scheme val="minor"/>
      </rPr>
      <t>4 kos</t>
    </r>
    <r>
      <rPr>
        <sz val="9"/>
        <color theme="1"/>
        <rFont val="Calibri"/>
        <family val="2"/>
        <charset val="238"/>
        <scheme val="minor"/>
      </rPr>
      <t xml:space="preserve"> Adjustable wire suspension S10F L1500 mm white cap 10001221501
ali enakovredno</t>
    </r>
  </si>
  <si>
    <r>
      <t xml:space="preserve">Dobava in montaža stropne  linijske svetilke (oznaka v načrtu </t>
    </r>
    <r>
      <rPr>
        <b/>
        <sz val="9"/>
        <color theme="1"/>
        <rFont val="Calibri"/>
        <family val="2"/>
        <charset val="238"/>
        <scheme val="minor"/>
      </rPr>
      <t>S2a</t>
    </r>
    <r>
      <rPr>
        <sz val="9"/>
        <color theme="1"/>
        <rFont val="Calibri"/>
        <family val="2"/>
        <charset val="238"/>
        <scheme val="minor"/>
      </rPr>
      <t xml:space="preserve">), LED PCB max 400W, min 35.000 Lm, ohišje aluminij profil, Dali, optika mikroprizmatika  PMMA, črna siva, cca 37.600 x 36 x 65 mm, komplet 2x.
V kompletu:
- </t>
    </r>
    <r>
      <rPr>
        <b/>
        <sz val="9"/>
        <color theme="1"/>
        <rFont val="Calibri"/>
        <family val="2"/>
        <charset val="238"/>
        <scheme val="minor"/>
      </rPr>
      <t>6 kos</t>
    </r>
    <r>
      <rPr>
        <sz val="9"/>
        <color theme="1"/>
        <rFont val="Calibri"/>
        <family val="2"/>
        <charset val="238"/>
        <scheme val="minor"/>
      </rPr>
      <t xml:space="preserve"> Kot npr. Intra Kalis Line C/S 65
LIN DPR 3600 lm 33 W 835 L3082 mm DALI IP20 black 172521C2002-LG
- </t>
    </r>
    <r>
      <rPr>
        <b/>
        <sz val="9"/>
        <color theme="1"/>
        <rFont val="Calibri"/>
        <family val="2"/>
        <charset val="238"/>
        <scheme val="minor"/>
      </rPr>
      <t>1 kos</t>
    </r>
    <r>
      <rPr>
        <sz val="9"/>
        <color theme="1"/>
        <rFont val="Calibri"/>
        <family val="2"/>
        <charset val="238"/>
        <scheme val="minor"/>
      </rPr>
      <t xml:space="preserve"> Kalis 65 end cap set black 17220001002
ali enakovredno</t>
    </r>
  </si>
  <si>
    <r>
      <t xml:space="preserve">Dobava in montaža stropne  linijske svetilke (oznaka v načrtu </t>
    </r>
    <r>
      <rPr>
        <b/>
        <sz val="9"/>
        <color theme="1"/>
        <rFont val="Calibri"/>
        <family val="2"/>
        <charset val="238"/>
        <scheme val="minor"/>
      </rPr>
      <t>S2b</t>
    </r>
    <r>
      <rPr>
        <sz val="9"/>
        <color theme="1"/>
        <rFont val="Calibri"/>
        <family val="2"/>
        <charset val="238"/>
        <scheme val="minor"/>
      </rPr>
      <t xml:space="preserve">), LED PCB max 150W, min 5500 Lm, Tunable white 2700-68500°K, ohišje aluminij profil, Dali, optika mikroprizmatika  PMMA, svetlo siva, cca 136.000 x 70 x 90 mm.
V kompletu:
- </t>
    </r>
    <r>
      <rPr>
        <b/>
        <sz val="9"/>
        <color theme="1"/>
        <rFont val="Calibri"/>
        <family val="2"/>
        <charset val="238"/>
        <scheme val="minor"/>
      </rPr>
      <t>4 kos</t>
    </r>
    <r>
      <rPr>
        <sz val="9"/>
        <color theme="1"/>
        <rFont val="Calibri"/>
        <family val="2"/>
        <charset val="238"/>
        <scheme val="minor"/>
      </rPr>
      <t xml:space="preserve"> Kot npr. Intra Kalis Line C/S 65 LIN SOP 3600 lm 33 W 835 L3082 mm DALI IP20 black 172511B2002-LG
- </t>
    </r>
    <r>
      <rPr>
        <b/>
        <sz val="9"/>
        <color theme="1"/>
        <rFont val="Calibri"/>
        <family val="2"/>
        <charset val="238"/>
        <scheme val="minor"/>
      </rPr>
      <t>1 kos</t>
    </r>
    <r>
      <rPr>
        <sz val="9"/>
        <color theme="1"/>
        <rFont val="Calibri"/>
        <family val="2"/>
        <charset val="238"/>
        <scheme val="minor"/>
      </rPr>
      <t xml:space="preserve"> Kot npr. Intra 172521B2022 Kalis Line C/S 65 LIN DPR 1050 lm 10 W 835 L842 mm DALI IP20 black 172521B2022
- </t>
    </r>
    <r>
      <rPr>
        <b/>
        <sz val="9"/>
        <color theme="1"/>
        <rFont val="Calibri"/>
        <family val="2"/>
        <charset val="238"/>
        <scheme val="minor"/>
      </rPr>
      <t>1 kos</t>
    </r>
    <r>
      <rPr>
        <sz val="9"/>
        <color theme="1"/>
        <rFont val="Calibri"/>
        <family val="2"/>
        <charset val="238"/>
        <scheme val="minor"/>
      </rPr>
      <t xml:space="preserve"> Kalis 65 end cap set black 17220001002
ali enakovredno</t>
    </r>
  </si>
  <si>
    <r>
      <t xml:space="preserve">Dobava in montaža stropne  linijske svetilke (oznaka v načrtu </t>
    </r>
    <r>
      <rPr>
        <b/>
        <sz val="9"/>
        <color theme="1"/>
        <rFont val="Calibri"/>
        <family val="2"/>
        <charset val="238"/>
        <scheme val="minor"/>
      </rPr>
      <t>S2c</t>
    </r>
    <r>
      <rPr>
        <sz val="9"/>
        <color theme="1"/>
        <rFont val="Calibri"/>
        <family val="2"/>
        <charset val="238"/>
        <scheme val="minor"/>
      </rPr>
      <t xml:space="preserve">), LED PCB max 400W, min 35.000 Lm, ohišje aluminij profil, Dali, optika mikroprizmatika  PMMA, črna siva, cca 37.600 x 36 x 65 mm, komplet 2x.
V kompletu:
- </t>
    </r>
    <r>
      <rPr>
        <b/>
        <sz val="9"/>
        <color theme="1"/>
        <rFont val="Calibri"/>
        <family val="2"/>
        <charset val="238"/>
        <scheme val="minor"/>
      </rPr>
      <t>38 kos</t>
    </r>
    <r>
      <rPr>
        <sz val="9"/>
        <color theme="1"/>
        <rFont val="Calibri"/>
        <family val="2"/>
        <charset val="238"/>
        <scheme val="minor"/>
      </rPr>
      <t xml:space="preserve"> Kot npr. Intra Kalis Line C/S 65 LIN DPR 3600 lm 33 W 835 L3082 mm DALI IP20 black 172521C2002-LG
- </t>
    </r>
    <r>
      <rPr>
        <b/>
        <sz val="9"/>
        <color theme="1"/>
        <rFont val="Calibri"/>
        <family val="2"/>
        <charset val="238"/>
        <scheme val="minor"/>
      </rPr>
      <t>4 kos</t>
    </r>
    <r>
      <rPr>
        <sz val="9"/>
        <color theme="1"/>
        <rFont val="Calibri"/>
        <family val="2"/>
        <charset val="238"/>
        <scheme val="minor"/>
      </rPr>
      <t xml:space="preserve"> Kalis 65 end cap set black 17220001002
ali enakovredno</t>
    </r>
  </si>
  <si>
    <r>
      <t xml:space="preserve">Dobava in montaža nadometne viseče okrogle svetilke (oznaka v načrtu </t>
    </r>
    <r>
      <rPr>
        <b/>
        <sz val="9"/>
        <color theme="1"/>
        <rFont val="Calibri"/>
        <family val="2"/>
        <charset val="238"/>
        <scheme val="minor"/>
      </rPr>
      <t>S4</t>
    </r>
    <r>
      <rPr>
        <sz val="9"/>
        <color theme="1"/>
        <rFont val="Calibri"/>
        <family val="2"/>
        <charset val="238"/>
        <scheme val="minor"/>
      </rPr>
      <t xml:space="preserve">), LED PCB max 45W, min 5000 Lm, Tunable white 2700-6500°K, Dali, optika Mikroprizmatika (soft) PMMA, ohišje aluminij, črna barva, IP43, d 600 x 100 x 1500 mm.
- </t>
    </r>
    <r>
      <rPr>
        <b/>
        <sz val="9"/>
        <color theme="1"/>
        <rFont val="Calibri"/>
        <family val="2"/>
        <charset val="238"/>
        <scheme val="minor"/>
      </rPr>
      <t>1 kos</t>
    </r>
    <r>
      <rPr>
        <sz val="9"/>
        <color theme="1"/>
        <rFont val="Calibri"/>
        <family val="2"/>
        <charset val="238"/>
        <scheme val="minor"/>
      </rPr>
      <t xml:space="preserve"> Kot npr. Intra Lona C/S 600 h100 DPR 4800 lm 44 W TW DALI IP20 black  18272123522 -S1-LG
- </t>
    </r>
    <r>
      <rPr>
        <b/>
        <sz val="9"/>
        <color theme="1"/>
        <rFont val="Calibri"/>
        <family val="2"/>
        <charset val="238"/>
        <scheme val="minor"/>
      </rPr>
      <t>3 kos</t>
    </r>
    <r>
      <rPr>
        <sz val="9"/>
        <color theme="1"/>
        <rFont val="Calibri"/>
        <family val="2"/>
        <charset val="238"/>
        <scheme val="minor"/>
      </rPr>
      <t xml:space="preserve"> Adjustable wire suspension S10F L1500 mm white cap 10001221501
- </t>
    </r>
    <r>
      <rPr>
        <b/>
        <sz val="9"/>
        <color theme="1"/>
        <rFont val="Calibri"/>
        <family val="2"/>
        <charset val="238"/>
        <scheme val="minor"/>
      </rPr>
      <t>1 kos</t>
    </r>
    <r>
      <rPr>
        <sz val="9"/>
        <color theme="1"/>
        <rFont val="Calibri"/>
        <family val="2"/>
        <charset val="238"/>
        <scheme val="minor"/>
      </rPr>
      <t xml:space="preserve"> Ceiling cup RH with transparent cable 5x0,75 mm2 SH1500 mm white 10011B21591
ali enakovredno</t>
    </r>
  </si>
  <si>
    <r>
      <t>Dobava in montaža vgradne linijske svetilke (oznaka v načrtu</t>
    </r>
    <r>
      <rPr>
        <b/>
        <sz val="9"/>
        <color theme="1"/>
        <rFont val="Calibri"/>
        <family val="2"/>
        <charset val="238"/>
        <scheme val="minor"/>
      </rPr>
      <t xml:space="preserve"> S5A</t>
    </r>
    <r>
      <rPr>
        <sz val="9"/>
        <color theme="1"/>
        <rFont val="Calibri"/>
        <family val="2"/>
        <charset val="238"/>
        <scheme val="minor"/>
      </rPr>
      <t>), LED PCB, max 100W,  min 5600 Lm, 6500°K, ohišje aluminij profil, optika polopalni PC, bela, IP43, IK08, cca 5800 x 49 X 65 mm, ob odsotnosti nastavitev na 10%.
Kot npr. Intra Kalis Line RV
RV LIN SOP 5300 lm 47 W 865 L2896 mm DALI IP43 white 172411620V1-6500K-S1 ali enakovredno.</t>
    </r>
  </si>
  <si>
    <r>
      <t xml:space="preserve">Dobava in montaža vgradne linijske svetilke (oznaka v načrtu </t>
    </r>
    <r>
      <rPr>
        <b/>
        <sz val="9"/>
        <color theme="1"/>
        <rFont val="Calibri"/>
        <family val="2"/>
        <charset val="238"/>
        <scheme val="minor"/>
      </rPr>
      <t>S5B</t>
    </r>
    <r>
      <rPr>
        <sz val="9"/>
        <color theme="1"/>
        <rFont val="Calibri"/>
        <family val="2"/>
        <charset val="238"/>
        <scheme val="minor"/>
      </rPr>
      <t>), LED PCB, max 80W,  min 7700 Lm, 6500°K, ohišje aluminij profil, optika polopalni PC, bela, IP43, IK08, cca 4200 x 49 X 65 mm, ob odsotnosti nastavitev na 10%.
Kot npr  Intra Kalis Line RV
RV LIN SOP 3900 lm 36 W 840 L2149 mm DALI IP43 white ARTICLE NO: 172411620U1-6500K-S1 ali enakovredno.</t>
    </r>
  </si>
  <si>
    <r>
      <t xml:space="preserve">Dobava in montaža vgradne linijske svetilke (oznaka v načrtu </t>
    </r>
    <r>
      <rPr>
        <b/>
        <sz val="9"/>
        <color theme="1"/>
        <rFont val="Calibri"/>
        <family val="2"/>
        <charset val="238"/>
        <scheme val="minor"/>
      </rPr>
      <t>S5C</t>
    </r>
    <r>
      <rPr>
        <sz val="9"/>
        <color theme="1"/>
        <rFont val="Calibri"/>
        <family val="2"/>
        <charset val="238"/>
        <scheme val="minor"/>
      </rPr>
      <t>), LED PCB, max 90W,  min 7600 Lm, 6500°K, ohišje aluminij profil, optika polopalni PC, bela, IP43, IK08, cca 5600 x 49 X 65 mm, ob odsotnosti nastavitev na 10%.
Kot npr. Intra Kalis Line RV
RV LIN SOP 4900 lm 44 W 840 L2709 mm DALI IP43 white-172411620R1-6500K-S1 ali enakovredno.</t>
    </r>
  </si>
  <si>
    <r>
      <t>Dobava in montaža vgradne svetilke (oznaka v načrtu</t>
    </r>
    <r>
      <rPr>
        <b/>
        <sz val="9"/>
        <color theme="1"/>
        <rFont val="Calibri"/>
        <family val="2"/>
        <charset val="238"/>
        <scheme val="minor"/>
      </rPr>
      <t xml:space="preserve"> S6</t>
    </r>
    <r>
      <rPr>
        <sz val="9"/>
        <color theme="1"/>
        <rFont val="Calibri"/>
        <family val="2"/>
        <charset val="238"/>
        <scheme val="minor"/>
      </rPr>
      <t xml:space="preserve">), LED COB, max 8W, min 850 Lm, 6500°K, optika mikroprizmatika PMMA, ohišje kovinski valj, bela, IP44, cca d 110 x 85 mm. IK05, nastavitev napajalnika na 350 mA.
V kompletu:
- </t>
    </r>
    <r>
      <rPr>
        <b/>
        <sz val="9"/>
        <color theme="1"/>
        <rFont val="Calibri"/>
        <family val="2"/>
        <charset val="238"/>
        <scheme val="minor"/>
      </rPr>
      <t>1 kos</t>
    </r>
    <r>
      <rPr>
        <sz val="9"/>
        <color theme="1"/>
        <rFont val="Calibri"/>
        <family val="2"/>
        <charset val="238"/>
        <scheme val="minor"/>
      </rPr>
      <t xml:space="preserve"> Kot npr. Intra Nola RV RG
SOP 650-1250 lm 6-13 W 250-500 mA 25 V 830 IP44 white/white 18291013211
- </t>
    </r>
    <r>
      <rPr>
        <b/>
        <sz val="9"/>
        <color theme="1"/>
        <rFont val="Calibri"/>
        <family val="2"/>
        <charset val="238"/>
        <scheme val="minor"/>
      </rPr>
      <t>1 kos</t>
    </r>
    <r>
      <rPr>
        <sz val="9"/>
        <color theme="1"/>
        <rFont val="Calibri"/>
        <family val="2"/>
        <charset val="238"/>
        <scheme val="minor"/>
      </rPr>
      <t xml:space="preserve"> Driver U20 20W 250-700mA2-54V FO-702120100
ali enakovredno</t>
    </r>
  </si>
  <si>
    <r>
      <t xml:space="preserve">Dobava in montaža vgradne okrogle svetilke (oznaka v načrtu </t>
    </r>
    <r>
      <rPr>
        <b/>
        <sz val="9"/>
        <color theme="1"/>
        <rFont val="Calibri"/>
        <family val="2"/>
        <charset val="238"/>
        <scheme val="minor"/>
      </rPr>
      <t>S7</t>
    </r>
    <r>
      <rPr>
        <sz val="9"/>
        <color theme="1"/>
        <rFont val="Calibri"/>
        <family val="2"/>
        <charset val="238"/>
        <scheme val="minor"/>
      </rPr>
      <t xml:space="preserve">), LED COB, 6 - 20 W, 1050 - 2350 Lm, 6500°K, optika delno poglobljena mikroprizmatika, barva bela, d 240 x 90 mm, nastavitev na napajalniku 700 mA.
V kompletu:
- </t>
    </r>
    <r>
      <rPr>
        <b/>
        <sz val="9"/>
        <color theme="1"/>
        <rFont val="Calibri"/>
        <family val="2"/>
        <charset val="238"/>
        <scheme val="minor"/>
      </rPr>
      <t>1 kos</t>
    </r>
    <r>
      <rPr>
        <sz val="9"/>
        <color theme="1"/>
        <rFont val="Calibri"/>
        <family val="2"/>
        <charset val="238"/>
        <scheme val="minor"/>
      </rPr>
      <t xml:space="preserve"> Kot npr. Intra Nitor RV Flat
DPR 1050-2350 lm 9-25 W 350-900 mA 28 V 6500 IP44 white/white-148120222011-S1
- </t>
    </r>
    <r>
      <rPr>
        <b/>
        <sz val="9"/>
        <color theme="1"/>
        <rFont val="Calibri"/>
        <family val="2"/>
        <charset val="238"/>
        <scheme val="minor"/>
      </rPr>
      <t>1 kos</t>
    </r>
    <r>
      <rPr>
        <sz val="9"/>
        <color theme="1"/>
        <rFont val="Calibri"/>
        <family val="2"/>
        <charset val="238"/>
        <scheme val="minor"/>
      </rPr>
      <t xml:space="preserve"> Driver U20 20W 250-700mA2-54V FO-702120100-
ali enakovredno</t>
    </r>
  </si>
  <si>
    <r>
      <t xml:space="preserve">Dobava in montaža stenske svetilke (oznaka v načrtu </t>
    </r>
    <r>
      <rPr>
        <b/>
        <sz val="9"/>
        <color theme="1"/>
        <rFont val="Calibri"/>
        <family val="2"/>
        <charset val="238"/>
        <scheme val="minor"/>
      </rPr>
      <t>S8</t>
    </r>
    <r>
      <rPr>
        <sz val="9"/>
        <color theme="1"/>
        <rFont val="Calibri"/>
        <family val="2"/>
        <charset val="238"/>
        <scheme val="minor"/>
      </rPr>
      <t>), LED PCB max 22W, min 1900 Lm, 3000°K, ohišje aluminij profil, optika polopalni PC, bela, IP44, cca1965x 36 x 55 mm, barva cream beige, montirana nad ogledalom vsaj 0,5m pod stropom.
Kot npr. Intra Kalis W 55 SOP 1950 lm 22 W 930 L1965 mm FO IP44 cream beige 17381451064 ali enakovredno.</t>
    </r>
  </si>
  <si>
    <r>
      <t xml:space="preserve">Dobava in montaža vgradne svetilke (oznaka v načrtu </t>
    </r>
    <r>
      <rPr>
        <b/>
        <sz val="9"/>
        <color theme="1"/>
        <rFont val="Calibri"/>
        <family val="2"/>
        <charset val="238"/>
        <scheme val="minor"/>
      </rPr>
      <t>S9</t>
    </r>
    <r>
      <rPr>
        <sz val="9"/>
        <color theme="1"/>
        <rFont val="Calibri"/>
        <family val="2"/>
        <charset val="238"/>
        <scheme val="minor"/>
      </rPr>
      <t>), LED PCB, max 30W, min 3450Lm, 4000°K, optika prizmatika PMMA,, UGR max 18, min. 130 Lm/W, pravokotna, ohšje pločevina, IP55, stranice nagnjene in zaobljene, bela, cca 600 X 600 X100 mm.
Kot npr. Intra 106
PR 3500 lm 27 W 840 FO 597x597 mm IP55 white  11597400401 ali enakovredno.</t>
    </r>
  </si>
  <si>
    <r>
      <t xml:space="preserve">Dobava inmontaža nadometne okrogle svetilke (oznaka v načrtu </t>
    </r>
    <r>
      <rPr>
        <b/>
        <sz val="9"/>
        <color theme="1"/>
        <rFont val="Calibri"/>
        <family val="2"/>
        <charset val="238"/>
        <scheme val="minor"/>
      </rPr>
      <t>S10</t>
    </r>
    <r>
      <rPr>
        <sz val="9"/>
        <color theme="1"/>
        <rFont val="Calibri"/>
        <family val="2"/>
        <charset val="238"/>
        <scheme val="minor"/>
      </rPr>
      <t>), LED PCB, max 14 W , min 1550 Lm, min. 115 Lm/W, 4000°K, ohišje polikabonat, optika PC polopal, bela, IP65, cca d 290 x 100 mm .
Položijo se na spuščeni strop.
Kot npr. Intra Etea DI
1550 lm 13 W 840 FO IP65 white 18215412101 ali enakovredno.</t>
    </r>
  </si>
  <si>
    <r>
      <t xml:space="preserve">Dobava in montaža nadgradne linijske svetilke (oznaka v načrtu </t>
    </r>
    <r>
      <rPr>
        <b/>
        <sz val="9"/>
        <color theme="1"/>
        <rFont val="Calibri"/>
        <family val="2"/>
        <charset val="238"/>
        <scheme val="minor"/>
      </rPr>
      <t>S11</t>
    </r>
    <r>
      <rPr>
        <sz val="9"/>
        <color theme="1"/>
        <rFont val="Calibri"/>
        <family val="2"/>
        <charset val="238"/>
        <scheme val="minor"/>
      </rPr>
      <t>), LED PCB, max 30W,  min 2700 Lm, 3000°K, ohišje aluminij profil, optika polopalni PC, cream beage, IP43, IK08, cca 2430 x 36 x 55 mm.
Kot npr. Intra Kalis C 55 SOP 2800 lm 27 W 830 L2432 mm FO IP43 cream beige 173514210N4 ali enakovredno.</t>
    </r>
  </si>
  <si>
    <r>
      <t xml:space="preserve">Dobava in montaža stenske svetilke (oznaka v načrtu </t>
    </r>
    <r>
      <rPr>
        <b/>
        <sz val="9"/>
        <color theme="1"/>
        <rFont val="Calibri"/>
        <family val="2"/>
        <charset val="238"/>
        <scheme val="minor"/>
      </rPr>
      <t>S12</t>
    </r>
    <r>
      <rPr>
        <sz val="9"/>
        <color theme="1"/>
        <rFont val="Calibri"/>
        <family val="2"/>
        <charset val="238"/>
        <scheme val="minor"/>
      </rPr>
      <t>), LED ,  Max 5W, 3000°K, min 300 Lm, optika široko asimetrična, kaljeno steklo, IP66, IK08, aluminij ohiš
Kot npr. Linealed Chim
Wall Lights | 198-264 V 2 x powerLEDs 4 W CRI 80 92681W12 + doza 98009 ali enakovredno.je, pravokoni inox 316L pokrov, kaljeno steklo, cca 164 x 115 x 60 mm, na višini cca 70 cm.</t>
    </r>
  </si>
  <si>
    <r>
      <t xml:space="preserve">Dobava in montaža vgradne talne svetilke (oznaka v načrtu </t>
    </r>
    <r>
      <rPr>
        <b/>
        <sz val="9"/>
        <color theme="1"/>
        <rFont val="Calibri"/>
        <family val="2"/>
        <charset val="238"/>
        <scheme val="minor"/>
      </rPr>
      <t>S13</t>
    </r>
    <r>
      <rPr>
        <sz val="9"/>
        <color theme="1"/>
        <rFont val="Calibri"/>
        <family val="2"/>
        <charset val="238"/>
        <scheme val="minor"/>
      </rPr>
      <t xml:space="preserve">),2 x  reflektorček  LED, max 24W, min 1500Lm, 3000°K, optika 2 x 60°, ločeno pregibna +/- 20°,  Al ohišje, inox 316L rozeta,  kaljeno steklo, kabel 1 m, aquastop zaščita proti vlagi, vgrajena zaščita proti stranskem bleščanju, IP67, IK10, ccad 230 x 170 mm, vgradna doza. Vgrajeno v okrogli temelj, dvignjeno 5 cm nad nivojem zemlje, dernažamin. 20 cm pod svetilko.
V kompletu:
- </t>
    </r>
    <r>
      <rPr>
        <b/>
        <sz val="9"/>
        <color theme="1"/>
        <rFont val="Calibri"/>
        <family val="2"/>
        <charset val="238"/>
        <scheme val="minor"/>
      </rPr>
      <t>1 kos</t>
    </r>
    <r>
      <rPr>
        <sz val="9"/>
        <color theme="1"/>
        <rFont val="Calibri"/>
        <family val="2"/>
        <charset val="238"/>
        <scheme val="minor"/>
      </rPr>
      <t xml:space="preserve"> Kot npr. Intra Linealight Suelo_RDX
Uplights | 198-264 V 2 x powerLED 24 W  CRI 80 81620W60-LG
- </t>
    </r>
    <r>
      <rPr>
        <b/>
        <sz val="9"/>
        <color theme="1"/>
        <rFont val="Calibri"/>
        <family val="2"/>
        <charset val="238"/>
        <scheme val="minor"/>
      </rPr>
      <t>1</t>
    </r>
    <r>
      <rPr>
        <sz val="9"/>
        <color theme="1"/>
        <rFont val="Calibri"/>
        <family val="2"/>
        <charset val="238"/>
        <scheme val="minor"/>
      </rPr>
      <t xml:space="preserve"> </t>
    </r>
    <r>
      <rPr>
        <b/>
        <sz val="9"/>
        <color theme="1"/>
        <rFont val="Calibri"/>
        <family val="2"/>
        <charset val="238"/>
        <scheme val="minor"/>
      </rPr>
      <t>kos</t>
    </r>
    <r>
      <rPr>
        <sz val="9"/>
        <color theme="1"/>
        <rFont val="Calibri"/>
        <family val="2"/>
        <charset val="238"/>
        <scheme val="minor"/>
      </rPr>
      <t xml:space="preserve"> doza 99749
ali enakovredno</t>
    </r>
  </si>
  <si>
    <r>
      <t xml:space="preserve">Dobava in montaža stenske svetilke v obliki krogle (oznaka v načrtu </t>
    </r>
    <r>
      <rPr>
        <b/>
        <sz val="9"/>
        <color theme="1"/>
        <rFont val="Calibri"/>
        <family val="2"/>
        <charset val="238"/>
        <scheme val="minor"/>
      </rPr>
      <t>S18</t>
    </r>
    <r>
      <rPr>
        <sz val="9"/>
        <color theme="1"/>
        <rFont val="Calibri"/>
        <family val="2"/>
        <charset val="238"/>
        <scheme val="minor"/>
      </rPr>
      <t>),  LED E27 cca 6W, 3000.K, 3000°K, polopalna polkarbonat, vijačena napotpno  podlago, cca  380 mm, min  IP54, nameščena 80 cm od table.
Kot npr. Linealight Oh!_FL65 E27
Floor Lamp | 220-240 V | 1xE27
16160-LG ali enakovredno.</t>
    </r>
  </si>
  <si>
    <r>
      <t xml:space="preserve">Dobava in montaža llinijske LED svetilke (oznaka v načrtu </t>
    </r>
    <r>
      <rPr>
        <b/>
        <sz val="9"/>
        <color theme="1"/>
        <rFont val="Calibri"/>
        <family val="2"/>
        <charset val="238"/>
        <scheme val="minor"/>
      </rPr>
      <t>S14</t>
    </r>
    <r>
      <rPr>
        <sz val="9"/>
        <color theme="1"/>
        <rFont val="Calibri"/>
        <family val="2"/>
        <charset val="238"/>
        <scheme val="minor"/>
      </rPr>
      <t xml:space="preserve">) v celoti zalita poliuretanska UV odporna, vstavljena v Al profil za stransko pritrditev, 10 W/m, 4000°K, min 500 Lm/m, optika opalna enostranska, IP67, 24V, Dali regulacija, l 10 m, 12 x 13 mm, regulacijska.
V kompletu:
- </t>
    </r>
    <r>
      <rPr>
        <b/>
        <sz val="9"/>
        <color theme="1"/>
        <rFont val="Calibri"/>
        <family val="2"/>
        <charset val="238"/>
        <scheme val="minor"/>
      </rPr>
      <t>1 kos</t>
    </r>
    <r>
      <rPr>
        <sz val="9"/>
        <color theme="1"/>
        <rFont val="Calibri"/>
        <family val="2"/>
        <charset val="238"/>
        <scheme val="minor"/>
      </rPr>
      <t xml:space="preserve"> Kot npr. Intra Lineled Flex UD 1312 670 lm/m 9,6W/m 840 10m IP67 : 19285123300
- </t>
    </r>
    <r>
      <rPr>
        <b/>
        <sz val="9"/>
        <color theme="1"/>
        <rFont val="Calibri"/>
        <family val="2"/>
        <charset val="238"/>
        <scheme val="minor"/>
      </rPr>
      <t>2 kos</t>
    </r>
    <r>
      <rPr>
        <sz val="9"/>
        <color theme="1"/>
        <rFont val="Calibri"/>
        <family val="2"/>
        <charset val="238"/>
        <scheme val="minor"/>
      </rPr>
      <t xml:space="preserve"> Lineled Flex UD 1312 h profile 5x1m white 19285220511
- </t>
    </r>
    <r>
      <rPr>
        <b/>
        <sz val="9"/>
        <color theme="1"/>
        <rFont val="Calibri"/>
        <family val="2"/>
        <charset val="238"/>
        <scheme val="minor"/>
      </rPr>
      <t>1 kos</t>
    </r>
    <r>
      <rPr>
        <sz val="9"/>
        <color theme="1"/>
        <rFont val="Calibri"/>
        <family val="2"/>
        <charset val="238"/>
        <scheme val="minor"/>
      </rPr>
      <t xml:space="preserve"> Driver LCA 100W 24V DALI 702120202
ali enakovredno</t>
    </r>
  </si>
  <si>
    <r>
      <t xml:space="preserve">Dobava in montaža nadometne industrijske svetilke (oznaka v načrtu </t>
    </r>
    <r>
      <rPr>
        <b/>
        <sz val="9"/>
        <color theme="1"/>
        <rFont val="Calibri"/>
        <family val="2"/>
        <charset val="238"/>
        <scheme val="minor"/>
      </rPr>
      <t>S30</t>
    </r>
    <r>
      <rPr>
        <sz val="9"/>
        <color theme="1"/>
        <rFont val="Calibri"/>
        <family val="2"/>
        <charset val="238"/>
        <scheme val="minor"/>
      </rPr>
      <t>), LED PCB max 28W, min 2500 Lm, 4000°K, optika polprosojna PC, ohišje PC, IP65, cca 150 x 100x85 mm.
Kot npr. Intra 5700
3200 lm 27 W 840 FO L1277mm IP66 15711412000 ali enakovredno.</t>
    </r>
  </si>
  <si>
    <r>
      <t xml:space="preserve">Dobava in montaža nadometne okrogle svetilke (oznaka v načrtu </t>
    </r>
    <r>
      <rPr>
        <b/>
        <sz val="9"/>
        <color theme="1"/>
        <rFont val="Calibri"/>
        <family val="2"/>
        <charset val="238"/>
        <scheme val="minor"/>
      </rPr>
      <t>S31</t>
    </r>
    <r>
      <rPr>
        <sz val="9"/>
        <color theme="1"/>
        <rFont val="Calibri"/>
        <family val="2"/>
        <charset val="238"/>
        <scheme val="minor"/>
      </rPr>
      <t>), LED PCB, max 14 W , min 1550 Lm, min. 115 Lm/W, 4000°K, ohišje polikabonat, optika PC polopal, bela, IP65, cca d 290 x 100 mm.
Kot npr. Intra Etea D
1550 lm 13 W 840 FO IP43 white 18215412001 ali enakovredno.</t>
    </r>
  </si>
  <si>
    <r>
      <t xml:space="preserve">Dobava in montaža nadometne okrogle svetilke (oznaka v načrtu </t>
    </r>
    <r>
      <rPr>
        <b/>
        <sz val="9"/>
        <color theme="1"/>
        <rFont val="Calibri"/>
        <family val="2"/>
        <charset val="238"/>
        <scheme val="minor"/>
      </rPr>
      <t>S33</t>
    </r>
    <r>
      <rPr>
        <sz val="9"/>
        <color theme="1"/>
        <rFont val="Calibri"/>
        <family val="2"/>
        <charset val="238"/>
        <scheme val="minor"/>
      </rPr>
      <t>), LED PCB max 20W, min 1650 Lm, 3000°K, optika opalna PC/PMMA, ohišje aluminij, barva driftwood, IP43, cca d 300 x 100 mm.
Kot npr. Intra Lona C 300 h100
SOP 1650 lm 19 W 830 FO IP43 driftwood 18272411303 ali enakovredno.</t>
    </r>
  </si>
  <si>
    <r>
      <t xml:space="preserve">Dobava in montaža nadgradne okrogle svetilke (oznaka v načrtu </t>
    </r>
    <r>
      <rPr>
        <b/>
        <sz val="9"/>
        <color theme="1"/>
        <rFont val="Calibri"/>
        <family val="2"/>
        <charset val="238"/>
        <scheme val="minor"/>
      </rPr>
      <t>S34</t>
    </r>
    <r>
      <rPr>
        <sz val="9"/>
        <color theme="1"/>
        <rFont val="Calibri"/>
        <family val="2"/>
        <charset val="238"/>
        <scheme val="minor"/>
      </rPr>
      <t>), LED PCB max 25W, min 1500 Lm, 3000°K, optika polopalna steklo,   ohišje aluminij, antracit, IP65, cca d 200 x 80 mm.
Kot npr. Intra LND Fog 22,4 W  FG80POSDHB10L ali enakovredno.</t>
    </r>
  </si>
  <si>
    <t>Drobni, spojni, vezni, pritrdilni material - ocenjeno 1.5%.</t>
  </si>
  <si>
    <t>Aplikacija za kreiranje dinamičnih svetlobnih scen.</t>
  </si>
  <si>
    <t>Centralna napajalna enota SU 6P NET z dodatno baterijo - 1 ura avtonomije, 6 tokokrogov:
Centralna enota SU 6 NET Naprava za centralno napajanje varnostne razsvetljave din-Sicherheitstechnik po DIN VDE 0108. Mikroprocesorska enota za nadzor. PLC tehnologija omogoča mešanje trajnega in pripravnega spoja na enem tokokrogu. Sistem omogoča avtomatsko adresiranje s centralnega mesta. Možnost dimanja vsake svetilke iz centralne enote. 6 izhodnih tokokrogov, izhodne napetosti 24V DC za priključitev din PLC 24 LED svetilk. Tekstovni prikazovalnik s statusnimi informacijami serijsko v slovenskem jeziku. Vključno z baterijsko omarico in baterijskim sistemom 24V. Mere VxŠxG 465 mm x 250 mm x 129 mm. Garancija na kompletni sistem 5 let ob rednih letnih pregledih s strani proizvajalca.
Tip: din-Sicherheitstechnik; SU 6 NET</t>
  </si>
  <si>
    <t>SU P, dodatna baterijska omara kompletno z že ožičenim baterijskim setom ob povečani avtonomiji. Svinčene baterije v GEL tehnologiji, hermetično zaprte brez vzdrževanja, baterije morajo zagotavljati zahtevano avtonomijo za spodaj navedene svetilke + 30 % obvezne rezerve zaradi daljšega delovanja in zanesljivosti sistema. 
Mere VxŠxG 374 mm x 250 mm x 129 mm
Tip: din-Sicherheitstechnik; SU P</t>
  </si>
  <si>
    <t>Odcepna doza z varovalko: 
'Ognjevarna (E30) doza z ustreznimi varovalkami (2x1A E30/E90) za zagotavljanje selektivnosti tokokroga ob morebitnem požaru.
Tip: din-Sicherheitstechnik; Sicherungsdose 1A E30/E90</t>
  </si>
  <si>
    <t>Spuščanje v pogon, programiranje in šolanje uporabnika: 
'Programiranje sistema, spuščanje v pogon in uvajanje operaterja, poimenovanje svetilk do 200 znakov.</t>
  </si>
  <si>
    <t>Dimabilna LED varnostna svetilka s prosojno kapo. Ohišje iz polikarbonata bele barve RAL 9003, difuzor iz prosojnega polikarbonata. Nadgradna, modularno sestavljena svetilka zaščite IP 65, mehanska zaščita IK 07. Dovoljeno temperaturno območje uporabe -15oC do +40oC. Dovoljena priključna napetost 24V DC +/-20% (PLC24). Simetrična optika za enakomerno osvetljevanje poti umika in prostorov. Svetlobni vir: 15 x Mid-Power LED 1W; skupna svetilnost minimalno 187,5 lm. Hlajenje LED vira s posebno toplotno prevodno umetno maso za zanesljivo delovanje v trajnem spoju. Svetilka omogoča avtomatsko adresiranje ter mešano programiranje trajnega in pripravnega spoja na istem tokokrogu brez dodatnega kabliranja. Set priključnih sponk za linijsko vezavo 2 x 3 x 2,5mm2. 
Garancija 50.000 ur.
Tip: din-Sicherheitstechnik; CONCEPT 2 AP3 PLC
Oznaka v projektu: Z4</t>
  </si>
  <si>
    <t>Dimabilna piktogramska LED svetilka v patentirani din-LED-LASER tehnologiji. Ohišje za stropno in stensko vgradno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DE, Gr.2 PLC
Oznaka v projektu: Z7</t>
  </si>
  <si>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LEVO/DESNO. 
Garancija 50.000 ur. 
Tip: din-Sicherheitstechnik; STRING 2 DA/DE, Pikto Gr.2 PL/PR</t>
  </si>
  <si>
    <t>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Gr.2 PLC
Oznaka v projektu: Z7NB</t>
  </si>
  <si>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PO NAROČILU. 
Garancija 50.000 ur. 
Tip: din-Sicherheitstechnik; STRING 2 DA/DE, Pikto Gr.2 PX</t>
  </si>
  <si>
    <t>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Gr.2 PLC
Oznaka v projektu: Z7NP</t>
  </si>
  <si>
    <t>Set kovinskih obešal za spuščeno montažo piktogramske plošče na svetilkah serije STRING 2. Kromirana izvedba, dolžina 1m, možnost krajšanja. 
Tip: din-Sicherheitstechnik; STRING 2 Pendelset 1,0 m</t>
  </si>
  <si>
    <t>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Gr.2 PLCOznaka v projektu: Z7NPG</t>
  </si>
  <si>
    <t>Piktogram s simbolom za evakuacijo gibalno oviranih oseb: 
'Piktogramska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PO NAROČILU. 
Garancija 50.000 ur. 
Tip: din-Sicherheitstechnik; STRING 2 DA/DE, Pikto Gr.2 PX</t>
  </si>
  <si>
    <t>Dimabilna piktogramska LED svetilka v patentirani din-LED-LASER tehnologiji. Ohišje za stropno in stensko vgradno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DE, Gr.2 PLC
Oznaka v projektu: Z8</t>
  </si>
  <si>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DOL. 
Garancija 50.000 ur. 
Tip: din-Sicherheitstechnik; STRING 2 DA/DE, Pikto Gr.2 PU</t>
  </si>
  <si>
    <t>Dimabilna piktogramska LED svetilka v patentirani din-LED-LASER tehnologiji. Ohišje za stropno in stensko vgradno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DE, hp Gr.2 PLC
Oznaka v projektu: Z8LA</t>
  </si>
  <si>
    <t>Piktogramska LED plošča v patentirani din-LED-LASER tehnologiji, debelina plošče 16mm. Enakomerna osvetlitev piktograma dosežena z lasersko gravuro. Svetlobni vir za osvetlitev piktograma integriran v plošči. Plošča ima dodatno funkcijo optimalne osvetlitve poti umika oz. opreme APZ. Zaprt rob standardno v beli barvi, po naročilu možna dobava v poljubnem RAL. Piktogramski znak do roba plošče omogoča maksimalno razdaljo razpoznavnosti.  
Razpoznavnost 22m, smer DOL. 
Garancija 50.000 ur. 
Tip: din-Sicherheitstechnik; STRING 2 DA/DE LA, Pikto Gr.2 PU</t>
  </si>
  <si>
    <t>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hp Gr.2 PLC
Oznaka v projektu: Z8NLA</t>
  </si>
  <si>
    <t>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Gr.2 PLC
Oznaka v projektu: Z8NP</t>
  </si>
  <si>
    <t>Dimabilna piktogramska LED svetilka v patentirani din-LED-LASER tehnologiji. Ohišje za stropno in stensko nadgradno montažo, bele barve RAL 9003. Svetilka omogoča avtomatsko adresiranje ter mešano programiranje trajnega in pripravnega spoja na istem tokokrogu brez dodatnega kabliranja. Možnost viseče montaže piktogramske plošče na pendah ali jeklenih vrveh.
Stopnja zaščite IP40. 
Dovoljeno temperaturno območje uporabe -15°C do +40°C.  
Dovoljena priključna napetost 24V DC +/-20%. 
Garancija 50.000 ur. 
Tip: din-Sicherheitstechnik; STRING 2 DA, Gr.2 PLC
Oznaka v projektu: Z8NPG</t>
  </si>
  <si>
    <t xml:space="preserve">Piktogram s simbolom za evakuacijo gibalno oviranih oseb: </t>
  </si>
  <si>
    <t>Dimabilna piktogramska LED svetilka v patentirani din-LED-LASER tehnologiji. Ohišje za stensko nadgradno ali delno vgradno montažo, bele barve RAL 9003, možnost dobave v poljubni barvi po izboru arhitekta. Svetilka omogoča avtomatsko adresiranje ter mešano programiranje trajnega in pripravnega spoja na istem tokokrogu brez dodatnega kabliranja.
Stopnja zaščite IP20. 
Dovoljeno temperaturno območje uporabe -15°C do +40°C. 
Dovoljena priključna napetost 24V DC +/-20%. 
Garancija 50.000 ur. 
Tip: din-Sicherheitstechnik; STRING 2 WAP/WAP plus, PLC
Oznaka v projektu: Z9N</t>
  </si>
  <si>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LEVO. 
Garancija 50.000 ur. 
Tip: din-Sicherheitstechnik; STRING 2 WAP, Pikto Gr.2, PL</t>
  </si>
  <si>
    <t>Piktogramska LED plošča v patentirani din-LED-LASER tehnologiji, debelina plošče 16mm. Enakomerna osvetlitev piktograma dosežena z lasersko gravuro. Svetlobni vir integriran v ploščo. Zaprt rob standardno v beli barvi, po naročilu možna dobava v poljubnem RAL. Piktogramski znak do roba plošče omogoča maksimalno razdaljo razpoznavnosti.  
Razpoznavnost 22m, smer DESNO. 
Garancija 50.000 ur. 
Tip: din-Sicherheitstechnik; STRING 2 WAP, Pikto Gr.2, PR</t>
  </si>
  <si>
    <t>LED svetilka za osvetljevanje evakuacijske poti, vgradna izvedba, simetrična optika. Ohišje polikarbonat,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s tremi visoko zmogljivimi LED diodami moči 1W. 
Garancija 50.000 ur.
Tip: din-Sicherheitstechnik; STRING 2 power spot AP DE 4000K PLC
Oznaka v projektu: Z13</t>
  </si>
  <si>
    <t>LED svetilka za osvetljevanje evakuacijske poti, nadgradna izvedba, simetrična optika. Okroglo ohišje iz polikarbonata,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s tremi visoko zmogljivimi LED diodami moči 1W. 
Garancija 50.000 ur.
Tip: din-Sicherheitstechnik; STRING 2 power spot AP DA R 4000K PLC
Oznaka v projektu: Z13N</t>
  </si>
  <si>
    <t>LED svetilka za osvetljevanje evakuacijske poti, nadgradna izvedba, simetrična optika. Okroglo ohišje iz polikarbonata,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s tremi visoko zmogljivimi LED diodami moči 1W. 
Garancija 50.000 ur.
Tip: din-Sicherheitstechnik; STRING 2 power spot AP DA R 4000K PLC
Oznaka v projektu: Z13NP</t>
  </si>
  <si>
    <t>Set kovinskih obešal za spuščeno montažo nadgradnih svetilk STRING 2 POWER SPOT. Kromirana izvedba, dolžina 1m, možnost krajšanja. 
Tip: din-Sicherheitstechnik; STRING 2 Pendelset 1,0 m</t>
  </si>
  <si>
    <t>LED svetilka za osvetljevanje evakuacijske poti, vgradna izvedba, simetrična optika. Ohišje polikarbonat,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z visoko zmogljivo LED diodo moči 1W. 
Garancija 50.000 ur.
Tip: din-Sicherheitstechnik; STRING 2 eco spot AP DE 4000K PLCOznaka v projektu: Z14A</t>
  </si>
  <si>
    <t>Zaščitno steklo za svetilke serije STRING 2, ki ščiti pred mehanskimi poškodbami. Stopnja mehanske zaščite svetilke s priborom IK10. 
Tip: din-Sicherheitstechnik; STRING 2 spot Schutzabdeckung rund</t>
  </si>
  <si>
    <t>LED svetilka za osvetljevanje evakuacijske poti, nadgradna izvedba, simetrična optika. Okroglo ohišje iz polikarbonata,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z visoko zmogljivo LED diodo moči 1W. 
Garancija 50.000 ur.
Tip: din-Sicherheitstechnik; STRING 2 eco spot AP DA R 4000K PLC
Oznaka v projektu: Z14N</t>
  </si>
  <si>
    <t>LED svetilka za osvetljevanje evakuacijske poti, nadgradna izvedba, simetrična optika. Okroglo ohišje iz polikarbonata,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z visoko zmogljivo LED diodo moči 1W. 
Garancija 50.000 ur.
Tip: din-Sicherheitstechnik; STRING 2 eco spot AP DA R 4000K PLC
Oznaka v projektu: Z14NP</t>
  </si>
  <si>
    <t>Set kovinskih obešal za spuščeno montažo nadgradnih svetilk STRING 2 ECO SPOT. Kromirana izvedba, dolžina 1m, možnost krajšanja. 
Tip: din-Sicherheitstechnik; STRING 2 Pendelset 1,0 m</t>
  </si>
  <si>
    <t>LED svetilka za osvetljevanje evakuacijske poti, vgradna izvedba, asimetrična optika. Ohišje polikarbonat, barva bela, RAL 9003, možnost dobave v poljubni barvi po izboru arhitekta. Zaščita IP40. Dovoljeno temperaturno območje uporabe -15°C do +40°C. Dovoljena priključna napetost 24V DC +/-20%. Svetilka omogoča avtomatsko adresiranje ter mešano programiranje trajnega in pripravnega spoja na istem tokokrogu brez dodatnega kabliranja. Osvetlitev se dosega z visoko zmogljivo LED diodo moči 1W. 
Garancija 50.000 ur.
Tip: din-Sicherheitstechnik; STRING 2 eco spot SL DE 4000K PLC
Oznaka v projektu: Z15</t>
  </si>
  <si>
    <t>Dimabilna LED svetilka za osvetljevanje evakuacijske poti za vgradnjo v ročaje. Vijačna izvedba za vgradnjo v ročaje z okroglim profilom premera 42mm. Ohišje iz polikarbonata. Svetilka omogoča avtomatsko adresiranje ter mešano programiranje trajnega in pripravnega spoja na istem tokokrogu brez dodatnega kabliranja. Dovoljena priključna napetost 24V DC +/- 25%. Dovoljeno temperaturno območje uporabe -25°C do +45°C. Nazivna moč svetlobnega vira 1,2W. Barva svetlobe 4000K. IP zaščita IP66. Tip; din-Sicherheitstechnik; Tube 2-PLC24-1-48, 4000K, sym.
Oznaka v projektu: Z18</t>
  </si>
  <si>
    <t>Piktogramska LED svetilka v patentirani din-LED-LASER tehnologiji. Ohišje za stropno nadgradno montažo, bele barve RAL 9003. Piktogramska plošča iz PMMA plastike. Razpoznavnost 60m. Svetilka omogoča avtomatsko adresiranje ter mešano programiranje trajnega in pripravnega spoja na istem tokokrogu brez dodatnega kabliranja. Viseča montaža piktogramske plošče na jeklenih vrveh. Vključno s setom jeklenic dolžine 4m. 
Stopnja zaščite IP40. 
Dovoljeno temperaturno območje uporabe -15°C do +35°C.  
Dovoljena priključna napetost 24V DC +/-20%. 
Garancija 50.000 ur. 
Tip: din-Sicherheitstechnik; STRING 2 RZ-Panel DA, Gr.6-1, PLC24
Oznaka v projektu: Z10NP</t>
  </si>
  <si>
    <t>Dobava in montaža PE inštalacijske zaščitne cevi za podometno montažo v zidane ali votle stene oziroma v tla, v beton ali estrih:
- inštalacijska cev zun. premera ∅ 25 mm</t>
  </si>
  <si>
    <t>dodaten opis 
Tehnično poročilo EI
poglavje 2.10.3.</t>
  </si>
  <si>
    <t>Dobava in montaža vtičnice modulne izvedbe za podometno vgradnjo, komplet z montažno dozo in okrasnim okvirjem:
2P+E, 16A, 250V, 2M, s pokrovom, IP44</t>
  </si>
  <si>
    <t>Dobava in montaža vtičnice modulne izvedbe za nadometno vgradnjo, komplet z montažno dozo in okrasnim okvirjem:
2P+E, 16A, 250V, 4M, s pokrovom, IP44, dvojni</t>
  </si>
  <si>
    <t>Dobava in montaža vgradne inox omarice IP44/67, montažnim in pritrdilnim materialom ter ostalim drobnim materialom, za zunanjo montažo v pasaži, komplet z dobavo in vgradnjo naslednje opreme:
1 kos 2P+E, 16A, 250V, 2M, s pokrovom, IP44
1 kos 3P+E+N, 16A, 400V, s pokrovom, IP44, CEE</t>
  </si>
  <si>
    <t>Izvedba fiksnega izvoda, komplet z montažno dozo in priklopom za naslednje el. porabnike:3-fazni priključek - do 5 kW</t>
  </si>
  <si>
    <t>Izvedba fiksnega izvoda, komplet z montažno dozo in priklopom za naslednje el. porabnike:3-fazni priključek - 5 kW do 10 kW</t>
  </si>
  <si>
    <t>Izvedba fiksnega izvoda, komplet z montažno dozo in priklopom za naslednje el. porabnike:3-fazni priključek - nad 10 kW</t>
  </si>
  <si>
    <t>Dobava in montaža samoregulirnih el. grelnih kablov za 10W/m, kot npr. Devireg pipeheat DPH-10 ali enakovreden, za gretje naslednjih cevi v pasaži podhoda:
 - DN 15 (hladna voda)</t>
  </si>
  <si>
    <t>Dobava in montaža samoregulirnih el. grelnih kablov za 10W/m, kot npr. Devireg pipeheat DPH-10 ali enakovreden, za gretje naslednjih cevi v pasaži podhoda:
 - DN 32 (hladna voda)</t>
  </si>
  <si>
    <t>Izvedba fiksnega izvoda, komplet z montažno dozo in priklopom za naslednje el. porabnike:
 - 2F el. priključek moči do 4,2 kW (el. grelni kabli)</t>
  </si>
  <si>
    <t>Dobava in montaža talne grelne instalacij 200W/m2 za taljenje snega in ledu na pripravljeno armaturno mrežo pred betonažo, kot npr. Egro GD ali enakovredno.</t>
  </si>
  <si>
    <t>Dobava in montaža talno kombinirano tipalo vlage in temperature (gretje kolesarske steze)</t>
  </si>
  <si>
    <t>Dobava in montaža talno tipalo snega in ledu (gretje kolesarske steze)</t>
  </si>
  <si>
    <t>Dobava in montaža tipalo temperature za stensko montažo (gretje kolesarske steze)</t>
  </si>
  <si>
    <t>Izvedba odklopa obstoječih NN inštalacij v podhodu, izklop posameznih stikalnih blokov po fazah.</t>
  </si>
  <si>
    <t>Odklop in odstranitev EE z opremo (razsvetljava, vtičnice,...), komplet z odvozom na ustrezno deponijo.</t>
  </si>
  <si>
    <t>Prevezava obstoječih potniško-informacijskih zaslonov (vozni redi) na komunikacijske omare na novih lokacijah v skladu s faznostjo gradnje podhoda. Obstoječi informacijski zasloni morajo biti v funkciji v času gradnje, dokler se jih ne zamenja z novimi zasloni potniško-informacijskega sistema (PIS).</t>
  </si>
  <si>
    <t>Dobava in montaža inštalacijskih stikal in tipkal modulne izvedbe za podometno montažo, komplet z ustrezno montažno dozo in okrasnim okvirjem. Predvidene so naslednje kombinacije:
- enopolno stikalo, 16A, 250VAC, 1M</t>
  </si>
  <si>
    <t>Dobava in montaža inštalacijskih stikal in tipkal modulne izvedbe za podometno montažo, komplet z ustrezno montažno dozo in okrasnim okvirjem. Predvidene so naslednje kombinacije:
- menjalno stikalo, 16A, 250VAC, 1M</t>
  </si>
  <si>
    <t>Dobava in montaža inštalacijskih stikal in tipkal modulne izvedbe za podometno montažo v vlažnih prostorih, komplet z ustrezno montažno dozo in okrasnim okvirjem. Predvidene so naslednje kombinacije:
- enopolno stikalo, 16A, 250VAC, 1M</t>
  </si>
  <si>
    <t>Dobava in montaža inštalacijskih stikal modulne izvedbe, komplet z montažnim ohišjem za nadometno vgradnjo. Predvidene so naslednje kombinacije:
- enopolno, 16A, 250VAC, 1M</t>
  </si>
  <si>
    <t>Izvedba povezav ozemljitvenih izvodov na krožno ozemljilo v zemlji.</t>
  </si>
  <si>
    <t>Dobava in polaganje krožnega ozemljila ploščati vodnik Rf 30x3,5 mm v zemlji.</t>
  </si>
  <si>
    <t>Izvedba ozemljitev tirnic dvigala v najnižji in najvišji etaži.</t>
  </si>
  <si>
    <t>Dobava in montaža križni spoj za ploščati valjanec (A).</t>
  </si>
  <si>
    <t>Dobava in polaganje Cu vodnika H07Z-K za ozemljitev stikalnih blokov, kabelskih polic, prezračevalnih kanalov, tehnološke opreme, kovinskih konstrukcij:
- kabel H07Z-K 70 mm2</t>
  </si>
  <si>
    <t>Izvedba vodotesnega tesnjenja vidnih prehodov strelovodnega odvoda v/iz cev PNT ø16.</t>
  </si>
  <si>
    <t>dodaten opis Tehnično poročilo EI
poglavje 2.10.4.</t>
  </si>
  <si>
    <t>Dobava in montaža prosto stoječe 19" komunikacijske omare OM_I/1 v prostoru TK1J,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- 2 kos optični delilnik/panel, 72 vlaken, LC, za montažo v 19" rack omaro, komplet z ustreznimi zaključnimi vtičnicami, 1U;
*optika med objekti
- 1 kos 19'' letev z 9 vtičnicami z ozemljitvenim kontaktom, 16A/250VAC, s stikalom in prenapetostno zaščito, 1U;
- 1 kos ventilator, 19", 1HE, četverni, digitalni termostat;
- 4 kos urejevalnik kablov, horizontalni;
- 2 kos urejevalnik kablov, vertikalni;
- 100 kos UTP povezovalni kabli s konektorji, dolžine 1,5 m, kategorije Cat. 6a;
- 5 kos optični kabel, dvojni, dolžine 1,5 m, single mode;
OPOMBA: pred nabavo predvideno opremo obvezno preveriti in uskladiti z zahtevami IT službe investitorja.</t>
  </si>
  <si>
    <t>Dobava in montaža prosto stoječe 19" komunikacijske omare OM_I/2 v prostoru TK1J,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- 5 kos priključni 19" horizontalni panel 48x RJ45, komplet z nosilnim elementi, RJ45 priključnimi moduli, protiprašnimi pokrovčki, pritrdilcem kablov in ozemljitvenim kompletom, 1U;
- 3  kos mrežno stikalo z 48x 10/100/1000 Mbps PoE+ porti, 4x10 GE SFP+ fiksni uplink porti, komplet s kitom za vgradnjo v strežniško omaro, komplet z Network Advantage licenco zaradi zahteve po naprednih IP servisih (MPLS, VRF), kot npr. CISCO C9300L-48P-4X-A ali enakovredno;
- 2  kos mrežno stikalo z 24x 10/100/1000 Mbps PoE+ porti, 4x10 GE SFP+ fiksni uplink porti, komplet s kitom za vgradnjo v strežniško omaro, komplet z Network Advantage licenco zaradi zahteve po naprednih IP servisih (MPLS, VRF), kot npr. CISCO C9300L-24P-4X-A ali enakovredno;
- 1 kos usmerjevalnik z 28x 1G/10G SFP+ porti, 4x 100G QSFP28 porti, komplet s kitom za vgradnjo v strežniško omaro, komplet z ustreznimi licencami za 10G porte in licencami za napredne IP servise (MPLS, VRF), kot npr. CISCO NCS540-28Z4C-SYS-D ali enakovredno;
- 1 kos 19'' letev z 9 vtičnicami z ozemljitvenim kontaktom, 16A/250VAC, s stikalom in prenapetostno zaščito, 1U;
- 1 kos ventilator, 19", 1HE, četverni, digitalni termostat;
- 10 kos urejevalnik kablov, horizontalni;
- 2 kos urejevalnik kablov, vertikalni;
- 200 kos UTP povezovalni kabli s konektorji, dolžine 1,5 m, kategorije Cat. 6a;
- 5 kos optični kabel, dvojni, dolžine 1,5 m, single mode;
OPOMBA: pred nabavo predvideno opremo obvezno preveriti in uskladiti z zahtevami IT službe investitorja.</t>
  </si>
  <si>
    <t>Dobava in montaža prosto stoječe 19" komunikacijske omare OM_I/1 v prostoru TK1S,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- 2 kos optični delilnik/panel, 72 vlaken, LC, za montažo v 19" rack omaro, komplet z ustreznimi zaključnimi vtičnicami, 1U;
*optika med objekti
- 1 kos 19'' letev z 9 vtičnicami z ozemljitvenim kontaktom, 16A/250VAC, s stikalom in prenapetostno zaščito, 1U;
- 1 kos ventilator, 19", 1HE, četverni, digitalni termostat;
- 6 kos urejevalnik kablov, horizontalni;
- 2 kos urejevalnik kablov, vertikalni;
- 10 kos optični kabel, dvojni, dolžine 1,5 m, single mode;
OPOMBA: pred nabavo predvideno opremo obvezno preveriti in uskladiti z zahtevami IT službe investitorja.</t>
  </si>
  <si>
    <t>Dobava in montaža prosto stoječe 19" komunikacijske omare OM_I/2 v prostoru TK1S, višine 47HE dimenzij 800x2195x800 mm (ŠxVxG), polcilindrična ključavnica in enoten sistemski ključ za vse KV omare, perforacija na vratih za boljšo zračnost, uvod kablov spodaj,komplet z internim ožičenjem, uvodnicami, vertikalna vodila kablov, montažnim in pritrdilnim materialom. Vgrajena vertikalna vodila kablov, polcilindrična ključavnica in enoten sistemski ključ za vse KV omare. 
kot npr. Schrack Omara, omrežna, serija DS, 47HE, 2195x800x800 mm (VxŠxG), IP30 ali enakovredno
V omari se predvidi naslednja komunikacijska oprema:
- 5 kos priključni 19" horizontalni panel 48x RJ45, komplet z nosilnim elementi, RJ45 priključnimi moduli, protiprašnimi pokrovčki, pritrdilcem kablov in ozemljitvenim kompletom, 1U;
- 3  kos mrežno stikalo z 48x 10/100/1000 Mbps PoE+ porti, 4x10 GE SFP+ fiksni uplink porti, komplet s kitom za vgradnjo v strežniško omaro, komplet z Network Advantage licenco zaradi zahteve po naprednih IP servisih (MPLS, VRF), kot npr CISCO C9300L-48P-4X-A ali enakovredno;
- 2  kos mrežno stikalo s 24x 10/100/1000 Mbps PoE+ porti, 4x10 GE SFP+ fiksni uplink porti, komplet s kitom za vgradnjo v strežniško omaro, komplet z Network Advantage licenco zaradi zahteve po naprednih IP servisih (MPLS, VRF), kot npr CISCO C9300L-24P-4X-A ali enakovredno;
- 1 kos usmerjevalnik z 28x 1G/10G SFP+ porti, 4x 100G QSFP28 porti, komplet s kitom za vgradnjo v strežniško omaro, komplet z ustreznimi licencami za 10G porte in licencami za napredne IP servise (MPLS, VRF), kot npr. CISCO NCS540-28Z4C-SYS-D ali enakovredno;
- 1 kos 19'' letev z 9 vtičnicami z ozemljitvenim kontaktom, 16A/250VAC, s stikalom in prenapetostno zaščito, 1U;
- 1 kos ventilator, 19", 1HE, četverni, digitalni termostat;
- 10 kos urejevalnik kablov, horizontalni;
- 2 kos urejevalnik kablov, vertikalni;
- 200 kos UTP povezovalni kabli s konektorji, dolžine 1,5 m, kategorije Cat. 6a;
- 5 kos optični kabel, dvojni, dolžine 1,5 m, single mode;
OPOMBA: pred nabavo predvideno opremo obvezno preveriti in uskladiti z zahtevami IT službe investitorja.</t>
  </si>
  <si>
    <t>s</t>
  </si>
  <si>
    <r>
      <t xml:space="preserve">Dobava in montaža napajalnega sistema -48VDC za vgradnjo v 19" omaro, kot npr. ISKRATEL MPS1000.80 ali enakovredno:
- 8 kos modularni usmernik, 800W, 3x230V 50Hz/48VDC, 3 fazni, s temperaturno regulacijo polnjenja, faktor napetosti &gt;0,97, izkoristek &gt;0,90 z distribucijo DC 48V;
- 2 kos baterije 62Ah/48V primerne za vgradnjo v zaprte tehnične prostore in podaljšano življenjsko dobo 10 let;
- 1 kos 19" poddistribucijski okvir DC 48V 12x CB z nadzorom;
- 1 kos modularni razsmernik 1500VA, 48VDC/230VAC 50Hz, izkoristek &gt;=0,90, s statičnim stikalom in ročnim obvodom;
- kmrilna in nadzorna enota z daljinsko kontrolo in upravljanjem preko podatkovnega omrežja, skladno s  tehničnimi zahtevami;
- izdelava vseh potrebnih povezav;
- testiranje in vključevanje v promet;
- vključitev napajalnega sistema v obstoječ nadzorni sistem v Ljubljani (zahtevana je kompatibilnost z obstoječim sistemom)
- vgradnja ene enote (oznaka v načrtu </t>
    </r>
    <r>
      <rPr>
        <b/>
        <sz val="9"/>
        <color theme="1"/>
        <rFont val="Calibri"/>
        <family val="2"/>
        <charset val="238"/>
        <scheme val="minor"/>
      </rPr>
      <t>UPS1-1S</t>
    </r>
    <r>
      <rPr>
        <sz val="9"/>
        <color theme="1"/>
        <rFont val="Calibri"/>
        <family val="2"/>
        <charset val="238"/>
        <scheme val="minor"/>
      </rPr>
      <t>) v omaro OM_1/1 v prostoru TK1S.</t>
    </r>
  </si>
  <si>
    <t>Dobava in montaža mrežne vtičnice RJ45 modulne izvedbe za vgradnjo v parapetni kanal oz. v samostoječo svetilko ali stebriček, komplet z okrasnim okvirjem:
- dvojna CAT6a UTP, 1M</t>
  </si>
  <si>
    <t>Dobava in montaža mrežne vtičnice RJ45 modulne izvedbe za podometno vgradnjo, komplet z montažno dozo in okrasnim okvirjem:
- dvojna CAT6a UTP, 1M</t>
  </si>
  <si>
    <t>Dobava in montaža mrežne vtičnice RJ45 modulne izvedbe za podometno vgradnjo, komplet z montažno dozo in okrasnim okvirjem:
- trojna CAT6a UTP, 1M</t>
  </si>
  <si>
    <t>Dobava in montaža mrežne vtičnice RJ45 modulne izvedbe za nadometno vgradnjo, komplet z montažno dozo in okrasnim okvirjem:
- dvojna CAT6a UTP, 1M</t>
  </si>
  <si>
    <t>Dobava in montaža WLAN oddajnik/sprejemnik v lastnem ohišju. V beli barvi.
kot npr. Business LAPAC1200C, proizvajalec Linksys ali enakovreden</t>
  </si>
  <si>
    <t>Dobava in polaganje optičnega kabla na relacijah med komunikacijskimi vozlišči, komplet s povezavo na optični delilnik, komplet z zaključkom kabla LC konektor:
- kabel optični 72x08 (6x12) 8µm OS2 - 72 vlakna, single mode</t>
  </si>
  <si>
    <t>Izdelava meritev univerzalnega ožičenja cat.6a.</t>
  </si>
  <si>
    <t>dodaten opis Tehnično poročilo EI
poglavje 2.10.5.</t>
  </si>
  <si>
    <t>Dobava in montaža krmilnik s priključnimi sponkami in aplikacijskim modulom (10 UI, 4 DI, 4 AO, 8 DO), spomin 1GB DDR3-RAM, procesor 1GHz ARM Cortex - A8, 4Gb flash storage micro-SD, Dual Ethernet 10/100 Mb Port, 2x RS485 Port, 1x RS232 Port, napajanje 24 VAC/DC 0,5 A. Krmilnik mora vključevati:
- integriran Web Server s podporo za HTML5,
- dostop preko internetnega brskalnika (Chrome, Firefox)
- vizualizacija ekranskih prikazov na nivoju krmilnika,
- možnost oddaljenega dostopa neomejeno število sočasnih uporabnikov z uporabo osebnega računalnika, tablice ali mobilne naprave,
- prilagojene ekranske prikaze za mobilne naprave,
- energetski management na nivoju krmilnika,
- Dual Ethernet Port omogoča daisy chain vezavo brez dodatnih switch-ov in možnost povezavo v dve ločeni ethernet omrežji,
- alarmiranje preko SMS ali e-maila, zgodovina parametrov, različni nivoji pravic uporabnikov,
- možnost dodatnih razširitvenih I/O modulov,
- urniško delovanje z uporabo tedenskega, letnega koledarja in definiranja praznikov,
- različne protokole: BACnet MSTP in IP, Modbus RTU in TCP/IP, DALI, KNX IP, LON IP, OPC DA, SNMP, M-BUS, FOX, C-BUS, EnOcean, MQTT…
- arhiviranje podatkov z možnostjo pregledovanja zgodovine,
- beleženje sprememb s strani uporabnikov (audit trail),
- licence nadgradenj in posodobitev programske opreme za prvih 18 mesecev.
Kot npr.: Eaglehawk NX, CLNXEHSERIES26ND, Honeywell ali enakovredno</t>
  </si>
  <si>
    <t>Dobava in montaža M-Bus koncetrator, do 100 M-Bus naprave,
kot npr. PW100 ali enakovredno</t>
  </si>
  <si>
    <t>Dobava in montaža DIN montaža, napajanje 230Vac, izhodna napetost  42Vdc, za napajanje M-Bus koncentratorja.</t>
  </si>
  <si>
    <t>Dobava in montaža prostoprogramabilni sobni krmilnik s sponkami 6x UI / 4x DI / 6x AO / 8x DO, podprtimi komunikacijskimi protokoli (Bacnet MSTP, Modbus RTU in SYLK komunikacija), s certifikatom o skladnosti s standardom EN 16484-5, možnostjo razširitve z dodatnimi moduli za vhodno/izhodne signale, povezavo s poljubnim stenskim upravljalnikom (na Bacnet MSTP, Modbus RTU ali SYLK protokolu), napajanje 230VAC.
kot npr. CLMERL4N, Honeywell ali enakovredno</t>
  </si>
  <si>
    <t>Dobava in montaža stenski upravljlanik za ventilatorske konvektorje, vgrajen temperaturni senzor, za 2/4 cevni ventilatorski konvektor, On/Off pogoni, 3 hitrosti ventilatorja, gretje/hlajenje, nastavitev temperature, napajanje 230 VAC, Modbus RTU komunikacija.
kot npr. WS9B4WB/U, Honeywell ali enakovredno</t>
  </si>
  <si>
    <t>Dobava in montaža tipalo temperature, prostorsko, -30..+70 C, NTC 20 kOhm
kot npr. THERMASGARD RTF1 NTC20K, Honeywell ali enakovredno</t>
  </si>
  <si>
    <t>Dobava in montaža Modbus / Ethernet gateway, 4 x RS232/422/485 Port
kot npr. MGATE MB3480, Moxa ali enakovredno</t>
  </si>
  <si>
    <t>Dobava in montaža nastavek za namestitev na DIN letev
kot npr. DK35A, Moxa ali enakovredno</t>
  </si>
  <si>
    <t>Dobava in montaža Bacnet Router, BACnet/IP na MS/TP,  24V AC/DC , DinRail Mount
kot npr. BASRT-B ali enakovredno</t>
  </si>
  <si>
    <t>Dobava in montaža Modbus RTU, Modul z relejskimi izhodi, 4xDO s preklopnimi kontakti 4x NO/NC, napajanje 24VAC/DC
kot npr. MR-DOA4, Metz ali enakovredno</t>
  </si>
  <si>
    <t>Dobava in montaža Nadzorni PC računalnik v konfiguraciji:
- Intel Core i5 (3,4 GHz)
- pomnilnik 8GB DDR4 SDRAM 
- trdi disk 1000GB
- Integrirana grafična kartica
- Ethernet mrežna kartica 10/100Mbit
- interni DVD-RW 
- ohišje z napajalnikom
- tipkovnica SLO &amp; miška
- monitor 23"Wide (resolucija Full HD 1920 x 1080)
- Windows 11 Professional (64 bit) licenca</t>
  </si>
  <si>
    <t>SCADA sistemska programska oprema s certifikatom o skladnosti s standardom EN 16484-5 vključno z licenco za nadgradenjo in posodobitev programske opreme za prvih 18 mesecev. Sistemska programska oprema mora omogočati/podpirati:
- uporaba standardne tehnologije HTML5 za dostop do SCADA sistema preko internetnega brskalnika (Chrome, Firefox) brez potrebne namestitve dodatnih vtičnikov,
- možnost oddaljenega dostopa neomejeno število sočasnih uporabnikov z uporabo osebnega računalnika, tablice ali mobilne naprave,
- prilagojene ekranske prikaze za mobilne naprave (responsive design),
- alarmiranje preko SMS ali e-maila, zgodovina parametrov, različni novoji pravic uporabnikov,
- varno kriptirano komunikacijo z uporabo TLS v1.2 protokola,
- security dashboard za hiter pregled stopnje varnosti in identifikacijo pomanjkljivosti CNS-a,
- nadgradnjo za povezavo in avtentikacijo uporabnikov z LDAP sistemom,
- vključen osnovni energetski informacijski sistem znotraj SCADA sistema z možnostjo nadgradnje na polno različico Energy Vision NX,
- urniško delovanje z uporabo tedenskega in letnega koledarja,
- gonilnike za protokole: BACnet MSTP in IP, Modbus RTU in TCP/IP, DALI, KNX IP, LON IP, OPC DA in UA, SNMP, M-BUS, C-BUS, MQTT…
- vključen osnovni modul za analitiko za diagnostiko delovanja sistemov,
- navezavo na različne baze podatkov: SQL, MYSQL, CSV…
- beleženje sprememb s strani uporabnikov (audit trail),
- centralno spremljanje alarmov z različnih SCADA sistemov z uporabo Alarm Portal,
- ARENA NX SUPERVISOR za 1250 točk
Kot npr.: CLNX-S-1250P, Honeywell ali enakovredno</t>
  </si>
  <si>
    <t>Dobava in montaža prosto programabilnega krmilnika DALI razsvetljave, komunikacija z do 128 DALI napravami, Ethernet komunikacija, montaža na DIN letev, kot npr. DIGIDIM Router 910, proizvajalec Helvar ali enakovredno.</t>
  </si>
  <si>
    <t>Dobava in montaža prosto programabilnega krmilnika DALI razsvetljave, komunikacija z do 256 DALI napravami, Ethernet komunikacija, montaža na DIN letev, kot npr. DIGIDIM Router 950, proizvajalec Helvar ali enakovredno.</t>
  </si>
  <si>
    <t>Dobava in montaža prosto programabilnega krmilnika razsvetljave, s štirimi relejskimi digitalnimi izhodi 10 A, komunikacija DALI, montaža na DIN letev, kot npr. DIGIDIM 4 x 10 A Relay Unit 494, proizvajalec Helvar ali enakovredno.</t>
  </si>
  <si>
    <t>Dobava in montaža prosto programabilnega krmilnika razsvetljave, s štirimi relejskimi digitalnimi izhodi 16 A, komunikacija DALI, montaža na DIN letev, kot npr. DIGIDIM 8 x 16 A Relay Unit 498, proizvajalec Helvar ali enakovredno.</t>
  </si>
  <si>
    <t>Dobava in montaža Ethernet Switch, vgradnja na DIN letev, 10/100 Mbps,  8 vhodov - RJ45, Napajanje 10-36V DC, 24V AC,
kot npr. EISW8-100T, Contemporary Controls ali enakovredno</t>
  </si>
  <si>
    <t>Izdelava in programiranje nadzornega sistema - (ekranski prikazi, shematski prikazi, zgodovina parametrov, alarmiranje, urniki delovanja) naprave:
- toplotna postaja
- prostorska regulacija, Bacnet MSTP
- termostati, Modbus RTU
- DALI razsvetljava, 13 krmilnikov
- toplotna črpalka 1x, Modbus RTU, do 20
  parametrov na napravo
- klimat 4x, Modbus RTU, do 50 parametrov na 
  napravo
- Split klima naprava 2x, Modbus RTU, do 20 
  parametrov na napravo
- DEA 1x, Modbus RTU, do 10 parametrov na 
  napravo
- UPS 1x, Modbus RTU, do 10 parametrov na 
  napravo
- požarna centrala (status, napaka)
- zasilna razsvetljava (status, napaka)
- kontrola pristopa (status, napaka)
- kalorimetri, vodomeri, analizatorji mreže 28x
• testiranje delovanja programske opreme
• testiranje komunikacijskih povezav
• izdelava navodil za uporabo sistema
• šolanje uporabnikov sistema</t>
  </si>
  <si>
    <t>dodaten opis Tehnično poročilo EI
poglavje 2.10.6.</t>
  </si>
  <si>
    <t>Dobava in montaža adresne mikroprocesorske centrale javljanja požara (AJP).
Dobava in montaža modularna centralna naprava SINTESO FC2060, za skupno 1512 adres, z integriranim modulom za 4x FDnet adresne zanke, z možnostjo širitve do 28 adresnih zank. Omogoča vgradnjo 5 dodatnih linijskih modulov. Možnost povezave centralne naprave v mrežo central FCnet. Spomin za 2000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ohišjem za AKU max.2x45Ah, kot npr. SIEMENS FC2060-AA ali enakovredno</t>
  </si>
  <si>
    <t>Dobava in montaža AKU baterija 12 V, 45 Ah, VDS</t>
  </si>
  <si>
    <t>Dobava in montaža enokanalni vhodni/izhodni modul (1x izhod /1x vhod) z vgrajenim izolatorjem zanke; relejski izhod 2 A
Ohišje za modul, IP 65, kot npr. SIEMENS FDCIO221 ali enakovredno</t>
  </si>
  <si>
    <t>Dobava in montaža štirikanalni vhodni/izhodni modul (4x izhod /4x vhodi) z vgrajenim izolatorjem zanke; relejski izhodi 4 A
Ohišje za modul, IP 65, kot npr. SIEMENS FDCIO222 ali enakovredno</t>
  </si>
  <si>
    <t>Dobava in montaža optični javljalnik dima z vgrajeno ASA tehnologijo in vgrajenim izolatorjem zanke; serija S-Line
Podnožje javljalnikov za adresibilne javljalnike
Dodatno podnožje za javljalnike
Označevalna ploščica za zapisne lističe, kot npr. SIEMENS FDO241 ali enakovredno</t>
  </si>
  <si>
    <t>Dobava in montaža optični javljalnik dima v kombinaciji z bliskavico z vgrajeno ASA tehnologijo in vgrajenim izolatorjem zanke; serija S-Line
Podnožje javljalnikov za adresibilne javljalnike
Dodatno podnožje za javljalnike
Označevalna ploščica za zapisne lističe</t>
  </si>
  <si>
    <t>Dobava in montaža optični javljalnik dima za montažo v spuščen strop, z vgrajeno ASA tehnologijo in vgrajenim izolatorjem zanke; serija S-Line
Podnožje javljalnikov za adresibilne javljalnike
Dodatno podnožje za javljalnike
Označevalna ploščica za zapisne lističe, kot npr. SIEMENS FDO241 ali enakovredno</t>
  </si>
  <si>
    <t>Dobava in montaža ohišje vzorčne komore za Sinteso, Cerberus Pro javljalnike, primerna za hitrost zraka od 1m/s do 20m/s
Vzorčevalna cev  - 60 cm
Kombinirani, nevronski javljalnik z vgrajeno ASA tehnologijo
Podnožje javljalnikov za adresibilne javljalnike Sinteso
Označevalna ploščica za zapisne lističe, kot npr. SIEMENS FDBZ290 + FDBZ290-AA + FDOOT241-A ali enakovredno</t>
  </si>
  <si>
    <t>Dobava in montaža kombinirani, nevronski javljalnik z vgrajeno ASA tehnologijo ima vgrajen dvojni optični in dvojni termični senzor in vgrajenim izolatorjem zanke; možnost nastavitve 9 specifičnih aplikacijskih ASA parametrov, nastavljiva občutljivost za optični del, od 0,35 %/m do 11,4 %/m, serija S-Line
Podnožje javljalnikov za adresibilne javljalnike 
Dodatno podnožje za javljalnike
Označevalna ploščica za zapisne lističe, kot npr. SIEMENS FDOOT241-A ali enakovredno</t>
  </si>
  <si>
    <t>Dobava in montaža elektronika ročnega javljalnika Sinteso; direktni način proženja
Ohišje rdeče barve za ročni javljalnik; za FDME221
Oznaka elementa; ploščica rdeča z belim napisom 40x18, kot npr. SIEMENS FDM221 ali enakovredno</t>
  </si>
  <si>
    <t>Dobava in polaganje napajalno-signalnih vodnikov delno na kabelske police in delno v zaščitne cevi, komplet s potrebnimi zaključki kablov:
- mrežni kabel U/UTP CAT6a LSOH 4x2xAWG23</t>
  </si>
  <si>
    <t>Dobava in montaža inšt. kanala ali cevi komplet s skobami; nadometni inštalacijski kanal ali nadometna inštalacijska PVC cev
- NIK 1 ali PN fi16</t>
  </si>
  <si>
    <t>Izvedba povezav in programiranje centrale JP za krmiljenje požarnovarnostnih naprav (kontrola pristopa, požarne lopute, dvigala, klimati, …).</t>
  </si>
  <si>
    <t>Izvedba povezav vseh elementov požarno javljalnega sistema, označevanje.</t>
  </si>
  <si>
    <t>Izdelava programa za požarni sistem.</t>
  </si>
  <si>
    <t>Zagon in šolanje uporabnika z izdelavo navodil.</t>
  </si>
  <si>
    <t>Pregled požarnega sistema (v okviru pregleda APZ - avtomatska požarna zaščita) in pridobitev potrdila o brezhibnem delovanju s strani pooblaščene institucije.</t>
  </si>
  <si>
    <t>Kontrola pristopa in registracija delovnega časa</t>
  </si>
  <si>
    <t>Dobava in polaganje napajalno-signalnih vodnikov delno na kabelske police in delno v zaščitne cevi, komplet s potrebnimi zaključki kablov:
- mrežni kabel UTP CAT6a LSOH 4x2xAWG23</t>
  </si>
  <si>
    <t>Dobava in montaža inšt. kanala ali cevi komplet s skobami; nadometni inštalacijski kanal ali nadometna inštalacijska PVC cev
NIK 1 ali PN 13.5</t>
  </si>
  <si>
    <t>dodaten opis Tehnično poročilo EI
poglavje 2.10.7.</t>
  </si>
  <si>
    <t>Intrunet SPC5330 Grade 3 centralna naprava za protivlomno varovanje, 8 področji, razširljiva do 128 področji; 1x zanka oz. 2x linija na X-Bus vodilu dolžine max. 12.400m (razdalja med X-Bus elementi do 400m), omogoča formiranje 16 particij, možnost priklopa do 16 tipkovnic, 32 čitalcev kartic (16 vrat), spomin za 10.000 alarmnih dogodkov in 10.000 dogodkov kontrole pristopa, 256 uporabniških kod, integriran WEB server za ethernet IP povezavo; kpl. z napajalnikom in kovinskim ohišjem za Aku 12V/17Ah s tamper zaščito; varnostni razred po EN50131-1: GRADE 3 ali enakovredno.</t>
  </si>
  <si>
    <t xml:space="preserve">V90 PSTN komunikator za povezavo na dežurni varnostni center (podpira protokole SIA, Contact ID, Scancom Fast Format);  podpira "PPP" povezavo na SPC Pro Software za oddaljeni dostop ali enakovredno </t>
  </si>
  <si>
    <t>3G/GSM komunikator za povezavo na dežurni varnostni center, podpira vse splošne protokole ter EDP in FlexC ali enakovredno.</t>
  </si>
  <si>
    <t>Adresibilni razširitveni modul v ohišju s tamper zaščito, razširitev sistema za dodatnih 8 področji in 2 relejska izhoda; vgrajen piskač in LED lučka za lažjo indikacijo elementa ali enakovredno</t>
  </si>
  <si>
    <t>Plinotesna akumulatorska baterija kapacitete 12V 18Ah.</t>
  </si>
  <si>
    <t>SiPlus LCD večparticijska tipkovnica z večjim grafičnim prikazovalnikom 128x64 točk, s funkcijskimi tipkami in z LED indikacijskimi lučkami ali enakovredno</t>
  </si>
  <si>
    <t>MAGIC kombinirani PIR/MW (infrardeči + mikrovalovni) detektor gibanja, polje pokritja 12 m, vgrajena patentirana zrcalna leča za zanesljivejšo detekcijo in imunost na zunanje vplive, frekvenca mikrovalovnega zaznavanja je 10.525 GHz, medsebojno povezujoča multikriterijska analiza signala Machtec omogoča izredno zanesljivo delovanja, brez mrtvih con pod senzorjem, majhna poraba energije 4.8 mA, Eol koncept in enostavna montaža, v skladu s standardi EN50131-2-4 varnostni razred GRADE 2 ali enakovredno</t>
  </si>
  <si>
    <t xml:space="preserve">Nosilec detektorja za stensko ali stropno montiranje. Kompatibilno z PDMxxx </t>
  </si>
  <si>
    <t>Notranja sirena z modro bliskavico, 12VDC, sabotažno stikalo, 112 dB</t>
  </si>
  <si>
    <t>Dobava in polaganje komunikacijskih kabelskih vodnikov delno na kabelske police in delno v zaščitne cevi:
- S/FTP CAT6 LSZH 4x2xAWG23</t>
  </si>
  <si>
    <t>Dobava in polaganje komunikacijskih kabelskih vodnikov delno na kabelske police in delno v zaščitne cevi:
- LiHCH 2x0,5+4x0,22mm2</t>
  </si>
  <si>
    <t>Dobava in polaganje komunikacijskih kabelskih vodnikov delno na kabelske police in delno v zaščitne cevi:
- J-H(St)H 4x2x0,6mm2</t>
  </si>
  <si>
    <t>Dobava in montaža PE inštalacijske zaščitne cevi za podometno montažo v zidane ali votle stene oziroma v tla, v beton ali estrih:
- inštalacijska cev zun. premera ∅ 20 mm</t>
  </si>
  <si>
    <t>Dobava in montaža PE samougasne inštalacijske zaščitne cevi za montažo v votle stene, prostore podstrešja ter elemente pohištva:
- inštalacijska cev zun. premera ∅ 20 mm</t>
  </si>
  <si>
    <t>Dobava in montaža PE samougasne inštalacijske zaščitne cevi za montažo v votle stene, prostore podstrešja ter elemente pohištva:
- inštalacijska cev zun. premera ∅ 25 mm</t>
  </si>
  <si>
    <t>Izvedba montaže in povezav elementov na pripravljena in označena mesta.</t>
  </si>
  <si>
    <t>dodaten opis Tehnično poročilo EI
poglavje 2.10.8.</t>
  </si>
  <si>
    <t>Dobava in montaža mrežno stikalo: 24 Port Fast Ethernet Web PoE Switch.
kot npr.Cisco 9300 ali enakovreden</t>
  </si>
  <si>
    <t>Dobava in montaža 5MP Vari-focal Dome dnevno/nočna video mrežna kamera:
- 1/2.7” 5MP progressive scan CMOS
- 3mm - 8mm motoriziran objektiv
- število zajema slik 5MP: 25/30 fps (50/60 Hz)
- nadzorovana hitrost prenosa slik in pasovne širine
- večkratni pretok slike (stream)
- vgrajena analitika prepoznave osebe, vozila (avtomobil,   avtobus, tovornjak, kolo)
- video kompresija H.265; H.264; H.264H; MJPEG
- WDR(120dB), Day/Night(ICR), 3D DNR, AWB, AGC, BLC
- digitalni PTZ in zoom
- zaščita z geslom
- odprt API za integracijo v druge sisteme
- ONVIF kompatibilno
- maskirne cone
- reža za Micro SD kartico
- nadzorovan alarmni vhod in izhod
- Kamera mora podpirati možnost ročnega izklopa IR LED
- ohišje IP66, NEMA 4X in IK10
- napajanje Power over Ethernet (PoE) IEEE 802.3af/802.3at Type 1 Class 3
- temperaturno območje delovanja -40 °C to 50 °C
Kot naprimer: AXIS P3267-LVE Dome Camera ali enakovredno</t>
  </si>
  <si>
    <t>Dobava in montaža dodatno podnožje zunanjo montažo na strop,zadnji uvod kabla, ohišje IP66/IP67, IK10
Kot naprimer: AXIS T94S01P Conduit Back Box ali enakovredno</t>
  </si>
  <si>
    <t>Dobava in montaža 5MP Vari-focal Bullet dnevno/nočna video mrežna kamera:
- 1/2.7” 5MP progressive scan CMOS
- 2.8mm - 8mm motoriziran objektiv
- število zajema slik 5MP: 25/30 fps (50/60 Hz)
- nadzorovana hitrost prenosa slik in pasovne širine
- večkratni pretok slike (stream)
- vgrajena analitika prepoznave osebe, vozila (avtomobil,   avtobus, tovornjak, kolo)
- video kompresija H.265; H.264; H.264H; MJPEG
- WDR(120dB), Day/Night(ICR), 3D DNR, AWB, AGC, BLC
- digitalni PTZ in zoom
- zaščita z geslom
- odprt API za integracijo v druge sisteme
- ONVIF kompatibilno
- maskirne cone
- reža za Micro SD kartico
- nadzorovan alarmni vhod in izhod
- Kamera mora podpirati možnost ročnega izklopa IR LED
- ohišje IP66/IP67, NEMA 4X in IK10
- napajanje Power over Ethernet IEEE 802.3af/802.3at Type 1 Class 3, 10–28 V DC
- temperaturno območje delovanja -40 °C to 60 °C
Kot naprimer: AXIS P1467-LE Bullet Camera ali enakovredno</t>
  </si>
  <si>
    <t>Dobava in montaža dodatno podnožje zunanjo montažo, nadometni ali zadnji uvod kabla, ohišje IP66/IP67, IK10
Kot naprimer: AXIS TQ1602-E Conduit Back Box ali enakovredno</t>
  </si>
  <si>
    <t>Dobava in montaža PE inštalacijske zaščitne cevi za nadometno montažo na distančne oklepnike:
- inštalacijska cev not. premera ∅ 13,5 mm</t>
  </si>
  <si>
    <t>dodaten opis Tehnično poročilo EI
poglavje 2.10.9.</t>
  </si>
  <si>
    <t>Dobava in montaža EN-54, 100V, 60 W nadometni zvočnik ima vgrajen ima 5,25-palčni nizkotonec in 1-palčni koaksialni visokotonec. Disperzija zvoka 135° konično. Zvočnik zagotavlja frekvenčno območje 65 Hz – 20 kHz z Bose sistemom disperzije zvoka. Proti prašna in vodoodporna zaščite je IP55 za zunanjo uporabo, kot n.pr. BOSE DesignMax DM5SE, nadgradni z montažo in montažnim priborom ali enakovredno</t>
  </si>
  <si>
    <t>Dobava in montaža EN-54, 100V, 60 W zvočnik ima vgrajen ima 5,25-palčni nizkotonec in 1-palčni koaksialni visokotonec. Disperzija zvoka 130° konično. Zvočnik zagotavlja frekvenčno območje 65 Hz – 20 kHz z Bose sistemom disperzije zvoka, kot n.pr. BOSE DesignMax DM5C, vgradni z montažo in montažnim priborom barva po izbiri arhitekta ali enakovredno</t>
  </si>
  <si>
    <t>Dobava in montaža Predvajalnik glasbe, možnost vgradnje v telekomunikacijsko omaro. Možnost predvajanje internetnega radia, USB predvajalnik glasbe</t>
  </si>
  <si>
    <t>Dobava in montaža Procesorska enota z ojačevalnikom po standardu EN 54-16. Možnost sharnejvanje evakuacisjkih sporočil. Snemanje sporočil preko mikrofonske enote. CobraNet povezava, 8x120 W A/B 100V/70V, audio matrica 7x8 (digitalna matrica 40x1024), možnost hitre konfiguracije preko TS displaya. Vsaj 4 GB internega spomina za shranjevanje sporočil. 22 GPIO portov, ethernet prikluček 10/100Mbits Rezervno napajanje 24VDC, kot npr. NSC MILO 8120 ali enakovredno</t>
  </si>
  <si>
    <t>Dobava in montaža Ojačevalna enota po standardu EN 54-16.  CobraNet povezava, 4x500 W A/B 100V/70V ali 2x1000 W, parametrični EQ, ethernet prikluček 10/100Mbits, frekvenčni razpon 80 - 20,000Hz +/-3dB, Rezervno napajanje 24VDC, kot npr. NSC MILO 4500E ali enakovredno</t>
  </si>
  <si>
    <t>Dobava in montaža Mikrofonska postaja z 8 tipkami za 8 con z možnostjo razširitve na dodatne cone, programabilne tipke za proženje dogodkov/sporočil, callback funkcija, snemanje sporočil na glavno procesorsko enoto, CAT5 povezava kot npr. NSC MSC-8B ali enakovredno</t>
  </si>
  <si>
    <t>Dobava in montaža Programska ura za avtomatsko proženje sporočil, konfiguriranje preko PC, 4 kanalna, z možnostjo nastvaljanja dnevnega/tedenskega načina kot npr. HugoMuller SC95.47 ali enakovredno</t>
  </si>
  <si>
    <t>Dobava in montaža Polnilnik baterij za rezervno napajanje moči, 24V, 6 x 30A DC po EN 54-4 standardu, 6 izhodov, senzor temperature baterij, kontakti za možnost priklopa indikatorja alarmnih signalov, vodniki za povezavo s procesorjem in baterijami kot npr. Charger 6 - S04250-00 ali enakovredno</t>
  </si>
  <si>
    <t>Dobava in montaža Baterija za rezervno napajanje procesorske enote in ojačevalnikov kapacitete 150 Ah, 12V, avtonomija min. 30 min v stanju alarmiranja, s pridajačimi povezovalnimi vodniki za polnilec kot npr. X95850-10 ali enakovredno</t>
  </si>
  <si>
    <t>Dobava komunikacijska omara 19", 800x800 mm s priborom za montažo komponent, ventilacijsko hlajena in predalom za dokumentacijo.</t>
  </si>
  <si>
    <t>Dobava in montaža razdelilne vtičniške letve, montaža v komunikacijsko omaro ozvočenja</t>
  </si>
  <si>
    <t>Dobava in montaža TCP/IP SIP vmesnik kompatibilen s cCS sistemom in DTMF krmiljenjem kot npr. Snom PA1+ ali enakovredno.</t>
  </si>
  <si>
    <t>* Napajalni kabli so zajeti v poglavju Električno napajanje.</t>
  </si>
  <si>
    <t>Dobava in montaža: NOTRANJI LCD PRIKAZOVALNIKI (ležeči ali pokončni)
Diagonala 49"
Delovna temp.: 0°C to 50 °C
Delovna vlaga: 5 % to 100 %
Steklo: kaljeno 5mm, antirefleksno steklo
IP zaščita: min IP56 
Protivandalna zaščita: IK10,
Panel: IPS (WRGB)
Razmik slikovnih pik: 0.5593 mm (H) x 0.5593 mm (V) ali manj
UHD ločljivost (1,920 x 1,080@ 60 Hz)
Svetilnost(Typ.): min 700 cd/m2 
Dinamični kontrast: min 500,000:1
Format: 16:9
Odzivni čas: min 8ms
Delovanje: 24/7
Orientacija: Portretno ali Ležeče
Dimenzije prikazovalnika (ŠxVxG): 1153 x  656.2 x 88.0 mm
Teža prikazovalnika: 32 kg ali manj
Rob mm (Z/S): 38,5 ali manj
Rob mm (L/D): 26 ali manj
Priključki: HDMI(2), DP, HDBaseT, USB(2)
Priključki kontrola: RS232C In/Out, RJ45(LAN) In/Out: LAN, DP, RS232
Vgrajen senzor temperature in senzor samodejnega prilagajanja svetilnosti, senzor slikovnih pik, žiroskopski senzor, senzor vlage, indikator napajanja, ventilator.
Vgrajena programska oprema za zagotavljanje storitev diagnoze napak in oddaljenega nadzora ter  kontrolo in spremljanje zaslona v realnem času
Vgrajena programska oprema za distribuiranje in upravljanje vsebin.
Nastavitev kloniranja podatkov. Z obsežnejšo LED osvetlitvjo deluje prikazovalnik svetlejše pri nižjih delovnih temperaturah in tako zagotavlja daljšo življenjsko dobo. Poraba energije:Tip./Maks. 300 W / 350 W. Poraba energije ( varčevalni način) 210 W. Certifikati EMC: CE / FCC (A klasa). Standard ErP: DA</t>
  </si>
  <si>
    <t>Dobava in montaža: ZUNANJI LCD (TFT LCD) PRIKAZOVALNIK
Diagonala 49"
Delovna temp.: -30°C to 50 °C
Delovna vlaga: 5 % to 100 %
Steklo: kaljeno 5mm, antirefleksno steklo
IP zaščita: min IP56 
Protivandalna zaščita: IK10,
Panel: IPS (WRGB)
Razmik slikovnih pik: 0.5593 mm (H) x 0.5593 mm (V) ali manj
UHD ločljivost (1,920 x 1,080@ 60 Hz)
Svetilnost(Typ.): min 4000 cd/m²
Dinamični kontrast: min 500,000:1
Format: 16:9
Odzivni čas: min 8ms
Delovanje: 24/7
Orientacija: Portretno ali Ležeče
Dimenzije prikazovalnika (ŠxVxG): 656.2 x 1153x 88.0 mm
Teža prikazovalnika: 32 kg ali manj
Rob mm (Z/S): 26 ali manj
Rob mm (L/D): 38,5 ali manj
Priključki: HDMI(2), DP, HDBaseT, USB(2)
Priključki kontrola: 	RS232C In/Out, RJ45(LAN) In/Out: LAN, DP, RS232
Vgrajen senzor temperature in senzor samodejnega prilagajanja svetilnosti, senzor slikovnih pik, žiroskopski senzor, senzor vlage, indikator napajanja, ventilator. Vgrajena programska oprema za zagotavljanje storitev diagnoze napak in oddaljenega nadzora ter  kontrolo in spremljanje zaslona v realnem času. Vgrajena programska oprema za distribuiranje in upravljanje vsebin. Nastavitev kloniranja podatkov. Z obsežnejšo LED osvetlitvjo deluje prikazovalnik svetlejše pri nižjih delovnih temperaturah in tako zagotavlja daljšo življenjsko dobo. Poraba energije:Tip./Maks. 300 W / 350 W. Poraba energije ( varčevalni način) 210 W. Certifikati EMC: CE / FCC (A klasa)
Standard ErP: DA</t>
  </si>
  <si>
    <t>Dobava in montaža: ŠIROKOZASLONSKI LCD PRIKAZOVALNIKI V PODHODU
Diagonala 88"
Grajeni morajo biti za temperaturno območje delovanja med -25°C do +40°C,
IP zaščita: min IP56 
Protivandalna zaščita: IK10
Proti odsevno steklo  UV in IR zaščito
Servisiranje ključnih komponent prikazovalnika preko dvižnih sprednjih vrat, brez demontaže ohišja,
Razmik slikovnih pik: 0.1865 mm (H) x 0.554 mm (V) ali manj
UHD ločljivost (3840 × 1080@ 60 Hz)
Svetilnost(Typ.): min 700 cd/m²
Dinamični kontrast: min 500,000:1
Format: 32:9
Odzivni čas: min 8ms
Delovanje: 24/7
Orientacija: Portretno ali Ležeče
Dimenzije prikazovalnika (ŠxVxG): 2158,3x611,2x103,9 mm
Teža prikazovalnika: 34 kg ali manj
Rob mm (Z/S): 6 ali manj
Rob mm (L/D): 4,5 ali manj
Priključki: HDMI (3), DP, USB(2), Audio, DVI-D, RS232C, RJ45, IR
Daisy Chain: LAN, DP, RS232
Vgrajen Wi-Fi,
Vgrajena senzor temperature in senzor samodejnega prilagajanja svetilnosti,
Vgrajena programska oprema za zagotavljanje storitev diagnoze napak in oddaljenega nadzora ter  kontrolo in spremljanje zaslona v realnem času
Vgrajena programska oprema za distribuiranje in upravljanje vsebin.
Nastavitev kloniranja podatkov
Poraba energije:Tip./Maks. 450 W / 530 W
Poraba energije ( varčevalni način) 210 W
Certifikati EMC: CE / FCC (A klasa)
Standard ErP: DA</t>
  </si>
  <si>
    <t>Splošna dela</t>
  </si>
  <si>
    <t>Komercialni prikazovalniki</t>
  </si>
  <si>
    <t>KOMERCIALNI LED ZASLONI V PODHODU
Velikost kabineta 600 x 337,5 mm
Skupna velikost 12,6 x 2,025m
Konfiguracija pixla: 3u1 SMD
PP2,5
Svetilnost 800 cd/m2
kontrast 5000 : 1
Delovanje 24/7
Hitrost osveževanja: 3,840 Hz
Barvna temperatura: 3,200-9,300 (K)
Življenjska doba (ur do polovične svetlosti) 100.000
Delovna temperatura (°C) -10 °C to +45 °C
Delovanje pri vlagi 0~80%RH
Ultra tanek dizajn: globina le 41 mm
Teža (kg/m²): 26.2
Servisiranje s sprednje strani
Vgrajena programska oprema za zagotavljanje storitev diagnoze napak in oddaljenega nadzora ter  kontrolo in spremljanje zaslona v realnem času
Vgrajena programska oprema za distribuiranje in upravljanje vsebin.</t>
  </si>
  <si>
    <t>KOMERCIALNI LED ZASLONI V PODHODU
Velikost kabineta 600 x 337,5 mm
Skupna velikost 13,2 x 2,025m
Konfiguracija pixla: 3u1 SMD
PP2,5
Svetilnost 800 cd/m2
kontrast 5000 : 1
Delovanje 24/7
Hitrost osveževanja: 3,840 Hz
Barvna temperatura: 3,200-9,300 (K)
Življenjska doba (ur do polovične svetlosti) 100.000
Delovna temperatura (°C) -10 °C to +45 °C
Delovanje pri vlagi 0~80%RH
Ultra tanek dizajn: globina le 41 mm
Teža (kg/m²): 26.2
Servisiranje s sprednje strani
Vgrajena programska oprema za zagotavljanje storitev diagnoze napak in oddaljenega nadzora ter  kontrolo in spremljanje zaslona v realnem času
Vgrajena programska oprema za distribuiranje in upravljanje vsebin.</t>
  </si>
  <si>
    <t>Distribucijsko nosilno stikalo s 24 1 Gb/s RJ45 vmesniki in 4x10 Gb/s vmesnikoma za združevanje nosilnih povezav, komplet s kitom za vgradnjo v kovinsko ohišje.</t>
  </si>
  <si>
    <t>Kovinsko rack ohišje za zunanjo montažo v pasaži, velikosti 6HE.</t>
  </si>
  <si>
    <t>KONTROLA IN PREDVAJANJE
H_4xHDMI  input card // 5pcs
H_2xRJ45 IP input card	// 1pcs
H_20xRJ45 sending card // 6pcs
"H_2xRJ45+1xHDMI1.3 preview card " // 1pcs
Ultra HD Video Playback
Intuitive UX Dedicated for Digital Signage
Embedded CMS</t>
  </si>
  <si>
    <t xml:space="preserve">Dobava in montaža tipsko preizkušenega nadometnega stikalnega bloka R.PR za napajanje komercialnih prikazovalnikov, 0,4 kV, dimenzij 355x791x150mm (ŠxVxG), 4x12M, opremljenega z montažno ploščo in vrati s tipsko ključavnico službe EE in tritočkovno zapiranje vrat, zaščita IP40, opleskanega z osnovno in končno barvo (prašni nanos), v beli barvi RAL 9010, uvod kablov zgoraj, odvod kablov zgoraj, komplet z zbiralkami, vrstnimi sponkami, uvodnicami, internim ožičenjem, gravirano napisno ploščico, montažnim in pritrdilnim materialom ter ostalim drobnim materialom.
(kot npr. Hager FW412W nadometni razdelilnik, 4-vrstni, 48M, vrata iz jeklene pločevine, ali enakovredno)
V omari se predvidi naslednjo stikalno in zaščitno opremo:
- 1 kos zaščitno stikalo na diferenčni tok RCCB 100/0.03A, 4p, tip A, S, avtomatski ponovni vklop (APV);
- 1 kos bremensko ločilno stikalo s podaljšano ročico za izklop na vratih, komplet z dodatnim modulom za izklop četrtega pola, 0-1, 3p+1p, 100A;
- 1 kos prenapetostni odvodnik, tip C, 275/20, 3+0;
- 22 kos inštalacijski odklopnik, 1p, 10kA, B16A;
- 6 kos inštalacijski odklopnik, 1p, 10kA, C16A;
</t>
  </si>
  <si>
    <t>Dobava in polaganje optičnega kabla na relacijah med komunikacijskimi vozlišči in lokalnimi mrežnimi stikali za prikazovalnike, komplet s povezavo na optični delilnik:
- A/I-DQ(ZN)BH 2x 9/125µm OS2 - 2 vlakna, single mode</t>
  </si>
  <si>
    <t>uvodni opis / preambula
tehnično poročilo SI 
poglavje 2.9.1.</t>
  </si>
  <si>
    <t>Samočistilna sistemska unisex WC kabina, notranjih dimenzij 180 x 172cm primerna tudi za invalide. Kabina je postavljena samostojno znotraj varovanega servisnega prostora opremljena z vodovodnim/ kanalizacijskim sistemom, prezračevanjem ter ogrevanjem / hlajenjem. Servisni prostor ima nagnjeno poglobitev pod samočistilno kabino, ki omogoča odvodnjavanje vode pri avtomatskem čiščenju tal in sten kabine. Čiščenje, dezinfekcija in sušenje sanitarnih elementov kabine. Čiščenje in dezinfekcija wc školjke je avtomatično, sistem je postavljen izza tehnične stene kabine, nevidno uporabniku.
Prav tako se vrši avtomatsko čiščenje umivalnika z visokotlačnim curkom po vsaki uporabi. Stene kabine se prav tako očistijo po vsaki uporabi in sicer v predelu straniščne školjke do 80 cm višine.
Čiščenje, dezinfekcija in sušenje tal se vrši preko avtomatskega drsnega elementa opremljenega s curki vode ter elementom za brisanje tal. Čiščenje tal odstrani tudi morebitne odvržene predmete. V nočnem času se kabina dezinficira s pršenjem srebrovega peroksida. Sistem 'tehtanja' uporabnikov detektiraprisotnost otroka, oziroma prisotnost več oseb hkrati in morebitno 'zlorabo' wc kabine.
Vsi elementi v kabini so v antivandal izvedbi. V kabini je tudi previjalna mizica za dojenčke. Kabina je primerna za uporabo slepih in slabovidnih ter invalidnih oseb. V primeru izpada elektrike se vrata samodejno odprejo. Kabina je opremljena z SOS tipko in PT-Call sistemom, klica v sili. Podajalnik wc papirja, mila in koš za odpadke so vgrajeni v steno kabine. Vsa ogrodna konstrukcija je narejena v nerjaveči jekleni izvedbi, stene in stropovi so narejeni iz plastičnih laminiranih panelov (HPL) debeline 12mm, tla so narejena iz narebrenih protizdrsnih ALU profilov. Avtomatska drsna vrata so iz nerjavečih jeklenih profilov, panel vrat prav tako iz nerjaveče jeklene pločevine. Kabina je avtomatsko osvetljena (bela svetloba) ali po želji naročnika (modra svetloba), prav tako ima dodatno
osvetlitev v primeru izpada elektrike. Kontrolna plošča pred kabino in vse ostale tipke so'brezkontaktne'.
Ustreza proizvod Toilette Tbox H22 - PTMatic ali drugi enakovredni.</t>
  </si>
  <si>
    <t>Dobava in montaža kopalniške opreme, komplet s pritrdilnim in tesnilnim materialom. Vključen transport na gradbišče in vsi potrebni manipulativni stroški.
UMIVALNIKI - Umivalnik iz INOX-a primeren za vgradnjo v javne prostore (antivandal izvedba), dim. 45 x 60 cm, ustreza proizvod FRANKE, tip PLANOX (koda izdelka 2030043791/PL6TCS) ali drugi enakovredni.</t>
  </si>
  <si>
    <t>Dobava in montaža kopalniške opreme, komplet s pritrdilnim in tesnilnim materialom. Vključen transport na gradbišče in vsi potrebni manipulativni stroški.
WC ŠKOLJKE S POKROVI - WC školjka iz INOX-a primerna za vgradnjo v javne prostore (antivandal izvedba), ustreza proizvod FRANKE, tip HEAVY-DUTY (koda izdelka 2000100138 / CMPX592W) ali drugi enakovredni.</t>
  </si>
  <si>
    <t>Dobava in montaža kopalniške opreme, komplet s pritrdilnim in tesnilnim materialom. Vključen transport na gradbišče in vsi potrebni manipulativni stroški.
PISOAR - Stenski (konzolni) pisoar iz INOX-a primeren za vgradnjo v javne prostore (antivandal izvedba). tip HEAVY-DUTY (koda izdelka 2000103385 / HDTX538RS) ali drugi enakovredni.</t>
  </si>
  <si>
    <t>Dobava in montaža kopalniške opreme, komplet s pritrdilnim in tesnilnim materialom. Vključen transport na gradbišče in vsi potrebni manipulativni stroški.
TROKADERO - trokadero školjke s stenskim iztokom, s podkonstrukcijo za montažo na zid, iz bele sanitarne keramike</t>
  </si>
  <si>
    <t>Dobava in montaža kopalniške opreme, komplet s pritrdilnim in tesnilnim materialom. Vključen transport na gradbišče in vsi potrebni manipulativni stroški.
ARMATURE ZA UMIVALNIKE - Elektronska mešalna baterija. Ustreza proizvod HANSGROHE, tip AXOR UNO (koda izdelka 45111000) ali drugi enakovredni.</t>
  </si>
  <si>
    <t>Dobava in montaža kopalniške opreme, komplet s pritrdilnim in tesnilnim materialom. Vključen transport na gradbišče in vsi potrebni manipulativni stroški.
ARMATURE TROKADERO - zidne kromirane medeninaste enoročne mešalne baterije DN 15 za trokadero z dolgim izpustom in ročnim tušem z držalom</t>
  </si>
  <si>
    <t>Dobava in montaža kopalniške opreme, komplet s pritrdilnim in tesnilnim materialom. Vključen transport na gradbišče in vsi potrebni manipulativni stroški.
ARMATURE ZA TUŠE - Zidna kromirana medeninasta enoročna mešalna baterija DN 15 s fleksibilno cevjo, tuš ročko in stenskim držalom . Ustreza proizvod HANSGROHE, tip CHROMA SELECT E (koda izdelka 27082400) ali drugi enakovredni.</t>
  </si>
  <si>
    <t>Dobava in montaža kopalniške opreme, komplet s pritrdilnim in tesnilnim materialom. Vključen transport na gradbišče in vsi potrebni manipulativni stroški.
TALNE REŠETKE ZA TUŠE - talna linijska kanaleta s sredinskim ali stranskim iztokom DN 50 in s stensko prirobnico, ustreza proizvod ACO, model Showerdrain C 900x67x65-120 mm ali drugi enakovredni, komplet z odtočnim ventilom s sifonom, hidroizolacijsko manšeto in pokrivno rešetko po izboru investitorja.</t>
  </si>
  <si>
    <t>Izplakovalnega ventila s kromirano izplakovalno cevjo                                                                                                                                                                                                                                                             za trokadero</t>
  </si>
  <si>
    <t>Kromirane rešetke za trokadero</t>
  </si>
  <si>
    <t>Milnik za tekoče milo ali peno za montažo na steno komplet z vsem pritrdilnim materialom. Ustreza proizvod FRANKE, tip HEAVY-DUTY (koda izdelka 2000057081 / HDTX674) ali drugi enakovredni.</t>
  </si>
  <si>
    <t>Izvedba stenskega priključka za WC sestoječa iz:
- enojnega PF baterijskega priključka za Alumplast cevi 1/2’’ za montažo na nosilno ploščo
- nosilne plošče za pritrditev enega baterijskega priključka
- podometni vodokotliček za montažo stenske (viseče) izvedbe wc školjke; za stenske wc-je s priključnimi merami v skladu z EN 33:2011; montažni okvir, površinsko obdelan s praškanjem; montažni okvir s štirimi pritrditvenimi kotniki; montažna globina nastavljiva, 12 - 20,5 cm; PO splakovalnik z aktiviranjem spredaj; podometni splakovalnik polno protikondenčno izoliran; montaža in servis podometnega splakovalnika mora biti možna brez orodja; zagotavljati mora max. temperaturo vode 25°C; območje nastavitve velike splakovalne količine = m4,5/6/7,5 l in območje nastavitve male splakovalne količine = 3-4 l, ustreza proizvod  Geberit, tip Kombifix Sigma za stenski wc, 108 cm, s podometnim splakovalnikom
- vključno ves tesnilni in pritrdilni material</t>
  </si>
  <si>
    <t xml:space="preserve">Izvedba stenskega priključka za prho sestoječa iz:
- enojnega PF baterijskega priključka za Alumplast cevi 1/2'’ za montažo na nosilno ploščo (hladna voda)
- enojnega U baterijskega priključka za Alumplast cevi 1/2'’ za montažo na nosilno ploščo (2x topla voda)
- nosilne plošče za pritrditev dveh baterijskih priključkov
- vključno ves tesnilni in pritrdilni material
</t>
  </si>
  <si>
    <t>Izvedba priključka za trokadero sestoječa iz:
- enojnega PF baterijskega priključka za Alumplast cevi 1/2'’ za montažo na nosilno ploščo (hladna voda)
- enojnega U baterijskega priključka za Alumplast cevi     1/2'’ za montažo na nosilno ploščo (2x topla voda)
- nosilne plošče za pritrditev dveh baterijskih priključkov
- vključno ves tesnilni in pritrdilni material</t>
  </si>
  <si>
    <t>Izvedba priključka v prostoru namenjenem za vgradnjo samočistilnega WC-ja sestoječ iz:
- enojnega PF baterijskega priključka za cev 3/4'’ za montažo na 
- krogličnega ventila DN 15 za hladno vodo
- vključno ves tesnilni in pritrdilni material</t>
  </si>
  <si>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namenjene razvodu instalacije v tlaku</t>
    </r>
    <r>
      <rPr>
        <sz val="9"/>
        <color theme="1"/>
        <rFont val="Calibri"/>
        <family val="2"/>
        <charset val="238"/>
        <scheme val="minor"/>
      </rPr>
      <t xml:space="preserve">
- način spajanja: zatiskanje
deb. Izolacije min. 13mm (hladna voda)
DN 15 (d 20×2,25)</t>
    </r>
  </si>
  <si>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namenjene razvodu instalacije v tlaku</t>
    </r>
    <r>
      <rPr>
        <sz val="9"/>
        <color theme="1"/>
        <rFont val="Calibri"/>
        <family val="2"/>
        <charset val="238"/>
        <scheme val="minor"/>
      </rPr>
      <t xml:space="preserve">
- način spajanja: zatiskanje
deb. Izolacije min. 13mm (hladna voda)
DN 20 (d 25×2,5) </t>
    </r>
  </si>
  <si>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namenjene razvodu instalacije v tlaku</t>
    </r>
    <r>
      <rPr>
        <sz val="9"/>
        <color theme="1"/>
        <rFont val="Calibri"/>
        <family val="2"/>
        <charset val="238"/>
        <scheme val="minor"/>
      </rPr>
      <t xml:space="preserve">
- način spajanja: zatiskanje
deb. Izolacije min. 13mm (hladna voda)
DN 25 (d 32×3,5) </t>
    </r>
  </si>
  <si>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 xml:space="preserve">namenjene razvodu instalacije v tlaku
</t>
    </r>
    <r>
      <rPr>
        <sz val="9"/>
        <color theme="1"/>
        <rFont val="Calibri"/>
        <family val="2"/>
        <charset val="238"/>
        <scheme val="minor"/>
      </rPr>
      <t xml:space="preserve">- način spajanja: zatiskanje
deb. Izolacije min. 13mm (hladna voda)
DN 32 (d 40×4,0) </t>
    </r>
  </si>
  <si>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namenjene razvodu instalacije v tlaku</t>
    </r>
    <r>
      <rPr>
        <sz val="9"/>
        <color theme="1"/>
        <rFont val="Calibri"/>
        <family val="2"/>
        <charset val="238"/>
        <scheme val="minor"/>
      </rPr>
      <t xml:space="preserve">
- način spajanja: zatiskanje
deb. Izolacije min. 19mm (topla voda in cirkulacija)
DN 15 (d 20×2,25)
 </t>
    </r>
  </si>
  <si>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namenjene razvodu instalacije v tlaku</t>
    </r>
    <r>
      <rPr>
        <sz val="9"/>
        <color theme="1"/>
        <rFont val="Calibri"/>
        <family val="2"/>
        <charset val="238"/>
        <scheme val="minor"/>
      </rPr>
      <t xml:space="preserve">
- način spajanja: zatiskanje
deb. Izolacije min. 19mm (topla voda in cirkulacija)
DN 25 (d 32×3,5) 
 </t>
    </r>
  </si>
  <si>
    <r>
      <t xml:space="preserve">Difuzijsko tesna večplastna cev (sestavljena iz: PE-RT - vezni sloj - vzdolžno prekrivno varjen aluminij - vezni sloj - PE-RT) z zunanjim zaščitnim ovojem, izolirana, dobavljiva v kolutu ali palicah primerna za kletne razvode, dvižne vode in priključne razvode pri vodovodu. Normalno vnetljivo, klasifi kacija materiala B2 skladno s standardom DIN 4102.
- maksimalna temperatura: 95°C,
- maksimalni trajni obratovalni tlak: 10 barov pri trajni obratovalni temperaturi 70°C, 
- testirana odpornost proti pretrganju: 50 let, 
- varnostni faktor 1,5,
- komplet s fazoni, spojnim, tesnilnim in pritrdilnim materialom in končnimi elementi za priključitev sanitarnih elementov.
- </t>
    </r>
    <r>
      <rPr>
        <b/>
        <sz val="9"/>
        <color theme="1"/>
        <rFont val="Calibri"/>
        <family val="2"/>
        <charset val="238"/>
        <scheme val="minor"/>
      </rPr>
      <t>namenjene razvodu instalacije v tlaku</t>
    </r>
    <r>
      <rPr>
        <sz val="9"/>
        <color theme="1"/>
        <rFont val="Calibri"/>
        <family val="2"/>
        <charset val="238"/>
        <scheme val="minor"/>
      </rPr>
      <t xml:space="preserve">
- način spajanja: zatiskanje
deb. Izolacije min. 19mm (topla voda in cirkulacija)
DN 32 (d 40×4,0) 
 </t>
    </r>
  </si>
  <si>
    <t>Odštevalni vodomer primeren za hladno vodo do 30°C:
DN 15, Qn= 1,5 m3/h z M-BUS modulom (za odčitavanje oz. zbiranje podatkov), z vložkom nepovratnega ventila z naslednjimi karakteristikami:
- DN 15, Qn= 1,5 m3/h z M-BUS modulom (za odčitavanje oz. zbiranje podatkov), z vložkom nepovratnega ventila z naslednjimi karakteristikami:
- nazivni pretok: 1,5 m3/h
- minimalna občutljivost: 30,0 l/h
- max. pretok: 3,00 m3/h
- Ustreza vodomer  s suhim mehanizmom tip UNIVERSAL - EVK/W3-V +m, Qn 1,5m3/h, proizvod ALMLESS z M-BUS modulom BM4 +m ali drugi enakovredni.</t>
  </si>
  <si>
    <t>Odštevalni vodomer primeren za toplo vodo do 90°C:
- DN 15, Qn= 1,5 m3/h z M-BUS modulom (za odčitavanje oz. zbiranje podatkov), z vložkom nepovratnega ventila z naslednjimi karakteristikami:
- nazivni pretok: 1,5 m3/h
- minimalna občutljivost: 30,0 l/h
- max. pretok: 3,00 m3/h
- Ustreza vodomer  s suhim mehanizmom tip UNIVERSAL - EVW/W3-V +m, Qn 1,5m3/h, proizvod ALMLESS z M-BUS modulom BM4 +m ali drugi enakovredni.</t>
  </si>
  <si>
    <t xml:space="preserve">Kroglični navojni ventil primeren za sanitarno vodo, PN 10, z vsem pritrdilnim in tesnilnim materialom.
DN 15 PN 10 </t>
  </si>
  <si>
    <t>Toplotna postaja</t>
  </si>
  <si>
    <t>Priključitev nove vodovodne instalacije na obstoječo vodovodno instalacijo (hladna voda, topla voda in cirkulacija) komplet s vsem tesnilnim in pritrdilnim materialom.</t>
  </si>
  <si>
    <t>Cevi iz nerjavnega jekla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v toplotni postaji.
Izolacija cevi z izolacijo iz elastomerne pene iz sintetičnega kavčuka z zaprto celično strukturo, koeficientom prehoda ƛ≤0,035 W/m°K pri 0°C (po SIST ISO 8794), samougasljiva, požarna odpornost B3-s3, d0 po SIST EN 13501-1, difuzijske upornosti min. 10000µ Debelina izolacije skladno z navodili v tehničnem poročilu.
Način spajanja: zatiskanje
hladna voda
DN 15 (debelina izolacije 13 mm)</t>
  </si>
  <si>
    <t>Cevi iz nerjavnega jekla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v toplotni postaji.
Izolacija cevi z izolacijo iz elastomerne pene iz sintetičnega kavčuka z zaprto celično strukturo, koeficientom prehoda ƛ≤0,035 W/m°K pri 0°C (po SIST ISO 8794), samougasljiva, požarna odpornost B3-s3, d0 po SIST EN 13501-1, difuzijske upornosti min. 10000µ Debelina izolacije skladno z navodili v tehničnem poročilu.
Način spajanja: zatiskanje
hladna voda
DN 32 (debelina izolacije 13 mm)</t>
  </si>
  <si>
    <t>Cevi iz nerjavnega jekla komplet s fazoni, spojnim, tesnilnim materialom in končnimi elementi za priključitev sanitarnih elementov. Komplet s pritrdilnim materialom za obešanje in pritrjevanje cevi (podpore, cevne objemke, fiksne točke,....) s tipskimi elementi iz vroče cinkane jeklene pločevine in vložki proti tresenju, komplet z izdelavo delavniških risb podpiranja in obešanja ter komplet z montažo.
Namenjene razvodu v toplotni postaji.
Izolacija cevi z izolacijo iz elastomerne pene iz sintetičnega kavčuka z zaprto celično strukturo, koeficientom prehoda ƛ≤0,035 W/m°K pri 0°C (po SIST ISO 8794), samougasljiva, požarna odpornost B3-s3, d0 po SIST EN 13501-1, difuzijske upornosti min. 10000µ Debelina izolacije skladno z navodili v tehničnem poročilu.
Način spajanja: zatiskanje
topla voda
DN 32 (debelina izolacije 30 mm)</t>
  </si>
  <si>
    <t xml:space="preserve">Kroglični navojni ventil primeren za sanitarno vodo, PN 10, z vsem pritrdilnim in tesnilnim materialom.
DN 15 PN 10              </t>
  </si>
  <si>
    <t xml:space="preserve">Kroglični navojni ventil primeren za sanitarno vodo, PN 10, z vsem pritrdilnim in tesnilnim materialom.
DN 32 PN 10                      </t>
  </si>
  <si>
    <t>Navojna nepovratna loputa primerna za sanitarno vodo, PN 10, z vsem pritrdilnim in tesnilnim materialom.
DN 15 PN 25</t>
  </si>
  <si>
    <t>Modularni termostatski regulacijski ventil za cirkulacijo tople sanitarne vode. Uporablja se pri obtočnih toplovodnih sistemih.
-Omogoča programsko vodeno termično dizinfekcijo in toplotno izravnavo toplovodnih sistemov v območju med 40 in 60 °C in hidravlično uravnovešenje.
Dobaviti komplet s pogonom, kabelskim tipalom, vsem tesnilnim, pritrdilnim in nosilnim materialom ter kabelsko povezavo, vsem potrebnim elektro materialom in ožičenjem vseh ventilov na krmilno enoto za izvedbo dezinfekcije.
-MTCV-A DN 15 (pogon TWA-A/NC in kabelskim tipalom ESMB-12)
Ustreza proizvod Danfoss tip MTCV-C ali drugi enakovredni
DN15</t>
  </si>
  <si>
    <t>Regulator za programsko vodeno termično dezinfekcijo vode in zapis temperatur, komplet z ožičenjem: izhodni signal 24 V, vgradnja na DIN letev, web server modul z LAN (TCP/IP) portom, RS485 modbus RTU, modbus IP, vgrajen spomin 8GB
Ustreza proizvod Danfoss tip CCR2+ ali drugi enakovredni</t>
  </si>
  <si>
    <t>Pločevinasta INOX omarica namenjena vgradnji v steno za potrebe sistema MTCV ventilov in ostale opreme, dimenzije 200x150x800 mm (ŠxGxV) komplet z vrati, ključavnico in dvema ključema za zaklepanje. Dobaviti komplet z vsem pritrdilnim, nosilnim in tesnilnim materialom.</t>
  </si>
  <si>
    <t>Gasilni aparati in hidrant</t>
  </si>
  <si>
    <t xml:space="preserve">Gasilni aparati na univerzalni prah ABC - 9 EG za montažo na steno komplet s pločevinasto omarico, pritrditveno konzolo in pritrdilnim materialom. </t>
  </si>
  <si>
    <t>Demontaža in odvoz obstoječega hidranta komplet s cevnimi povezavami skupaj s pridobitvijo evidenčnega lista.</t>
  </si>
  <si>
    <t>Cevi iz nerjavnega jekla iz materiala CrNiMo 1.4401 v skladu po DIN EN 10088 odporne proti koroziji in negorljive, razred gorljivosti A 1 v skladu z DIN 4102-1. Komplet s fazoni, spojnim, tesnilnim in pritrdilnim materialom in končnimi elementi za priključitev sanitarnih elementov.
Izolacija cevi z izolacijo iz elastomerne pene iz sintetičnega kavčuka debeline 13 mm, koeficientom prehoda λ=0,034 W/m°K pri 0°C (po SIST ISO 8794), samougasljiva, stopnja zadimljenosti s3 po DIN EN 13501. 
Razvod po objektu do hidrantov.
DN 25</t>
  </si>
  <si>
    <t>Cevi iz nerjavnega jekla iz materiala CrNiMo 1.4401 v skladu po DIN EN 10088 odporne proti koroziji in negorljive, razred gorljivosti A 1 v skladu z DIN 4102-1. Komplet s fazoni, spojnim, tesnilnim in pritrdilnim materialom in končnimi elementi za priključitev sanitarnih elementov.
Izolacija cevi z izolacijo iz elastomerne pene iz sintetičnega kavčuka debeline 13 mm, koeficientom prehoda λ=0,034 W/m°K pri 0°C (po SIST ISO 8794), samougasljiva, stopnja zadimljenosti s3 po DIN EN 13501. 
Razvod po objektu do hidrantov.
DN 32</t>
  </si>
  <si>
    <t xml:space="preserve">Zidna omarica tip  »EURO« po DIN 14461-1, dimenzije 700×650×250 mm za montažo v steno, z reducirno spojko C/D, zapornim ventilom DN 25 po DIN 14461-3, gibljivim nastavkom DN 25 po DIN14461-5, poltogo cevjo dolžine 30 m (EN 694) navito na kolut (671-1), ročnikom Euro (EN671) DN 19 mm (0,27 l/s), označevalne nalepke po SIST1013. Vse komplet s pritrdilnim in tesnilnim materialom. </t>
  </si>
  <si>
    <t>Izvedba meritve hidrantnega omrežja
meritve parametrov in preizkusni zagon z izdelavo poročila za posamezno fazo (regulacija, preizkusi, meritve)</t>
  </si>
  <si>
    <t>Talni PE ali PP nepretočni sifon sestavljen iz:
iztočnega elementa iz umetne mase, horizontalen iztok DN50, sifon z višino vodnega stolpca 50 mm, pretok 1,5 l/sek. po SIST EN 1253.
kvadratne pokrivne rešetke iz nerjavečega jekla, 150 x 150 mm po izbiri investitorja ali arhitekta
nastavni element s prirobnico za plitvo tankoslojno hidroizolacijo, za kvadratne design rešetke, višinsko nastavljiv od 48 do 146 mm z nerjavečim okvirjem</t>
  </si>
  <si>
    <t xml:space="preserve">PP ali PE odtočna cev za horizontalno ali vertikalno montažo komplet s fazoni in spojnim materialom. Način spajanja: natikanje
d50     </t>
  </si>
  <si>
    <t>PP ali PE odtočna cev za horizontalno ali vertikalno montažo komplet s fazoni in spojnim materialom. Način spajanja: natikanje
d75</t>
  </si>
  <si>
    <t xml:space="preserve">PP ali PE odtočna cev za horizontalno ali vertikalno montažo komplet s fazoni in spojnim materialom. Način spajanja: natikanje
d110      </t>
  </si>
  <si>
    <t xml:space="preserve">Preizkus tesnenja kanalizacijskega cevovoda (skladno s SIST EN 12056-1,2,3,4,5 in DIN 1986) s hladno vodo, preizkusni tlak je hidrostatični tlak od 0,3 do 0,5 bar, vključno s potrebnim materialom (čepi in drsne objemke), ter izdelavo pisnega poročila o uspešno opravljenem tlačnem preizkusu. </t>
  </si>
  <si>
    <t>Kondenz</t>
  </si>
  <si>
    <t xml:space="preserve">PP ali PE odtočna cev za horizontalno ali vertikalno montažo komplet s fazoni in spojnim materialom. Način spajanja: natikanje
d32 </t>
  </si>
  <si>
    <t>PP ali PE odtočna cev za horizontalno ali vertikalno montažo komplet s fazoni in spojnim materialom. Način spajanja: natikanje
d40</t>
  </si>
  <si>
    <t>uvodni opis / preambula
tehnično poročilo SI
poglavje 2.9.2.</t>
  </si>
  <si>
    <t>Priključitev nove ogrevalne instalacije na obstoječo ogrevalno instalacijo</t>
  </si>
  <si>
    <t>Predpriprava v obstoječi toplotni postaji za priključitev novih ogrevalnih cevi za potrebe objekta, kateri se bo napajal iz obstoječe toplotne postaje. Predpriprava sestoječa iz:
- praznjenja obstoječega sistema
- priprave 2 kom novih prirobničnih priključkov DN 65 na obstoječem razvodu(1x dovod, 1x povratek) ogrevalne vode</t>
  </si>
  <si>
    <t>Demontaža obstoječe opreme v  obstoječi kotlovnici. Vključno z razrezom, odvijačenjem, zavarovanjem okolice in vsem delom potrebnim za demontažo.
Demontira se naslednja oprema:
navojni kroglični ventil</t>
  </si>
  <si>
    <t>Točno število posameznih elementov in dolžine cevi, pred izvedbo odstranitve preveriti na licu mesta!</t>
  </si>
  <si>
    <t>Demontaža obstoječe opreme v  obstoječi kotlovnici. Vključno z razrezom, odvijačenjem, zavarovanjem okolice in vsem delom potrebnim za demontažo.
Demontira se naslednja oprema:
navojni lovilec nesnage</t>
  </si>
  <si>
    <t>Demontaža obstoječe opreme v  obstoječi kotlovnici. Vključno z razrezom, odvijačenjem, zavarovanjem okolice in vsem delom potrebnim za demontažo.
Demontira se naslednja oprema:
kalorimeter</t>
  </si>
  <si>
    <t>Demontaža obstoječe opreme v  obstoječi kotlovnici. Vključno z razrezom, odvijačenjem, zavarovanjem okolice in vsem delom potrebnim za demontažo.
Demontira se naslednja oprema:
polnilne/praznilne pipe</t>
  </si>
  <si>
    <t>Demontaža obstoječe opreme v  obstoječi kotlovnici. Vključno z razrezom, odvijačenjem, zavarovanjem okolice in vsem delom potrebnim za demontažo.
Demontira se naslednja oprema:
termo-manometer</t>
  </si>
  <si>
    <t>Demontaža obstoječe opreme v  obstoječi kotlovnici. Vključno z razrezom, odvijačenjem, zavarovanjem okolice in vsem delom potrebnim za demontažo.
Demontira se naslednja oprema:
prirobnični tripotni ventil</t>
  </si>
  <si>
    <t>Demontaža obstoječe opreme v  obstoječi kotlovnici. Vključno z razrezom, odvijačenjem, zavarovanjem okolice in vsem delom potrebnim za demontažo.
Demontira se naslednja oprema:
obtočna črpalka</t>
  </si>
  <si>
    <t>Demontaža obstoječe opreme v  obstoječi kotlovnici. Vključno z razrezom, odvijačenjem, zavarovanjem okolice in vsem delom potrebnim za demontažo.
Demontira se naslednja oprema:
cevi (izolirane in neizolirane) dimenzije od DN 20 do DN 40</t>
  </si>
  <si>
    <t>Odvoz demontirane obstoječe opreme kotlovnice na deponijo vključno s plačilom takse. Na deponijo se odpelje vsa zgoraj navedena oprema.</t>
  </si>
  <si>
    <t>Evidenčne liste dostave opreme na deponijo nujno predati naročniku del.</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</si>
  <si>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mineralne volne s koeficientom prehoda 0,037 W/m°K pri 50°C (po SIST EN 12667), požarni razred A1.
Debelina toplotne izolacije mora biti najmanj enaka notranjemu premeru cevi! 
Zaščita izolacije z AL pločevino.
Način spajanja: varjenje
DN 65</t>
  </si>
  <si>
    <t>Prehodni prirobnični ventil z elektromotornim pogonom. 
Proizvod Danfoss, tip VB 2 15/1,0 DN15 s pogonom AMV 33 (230V) ali drugi enakovredni.
Q=0,8 m3/h
kvs=1,0 m3/h
DN 15 PN 25
Komplet s protiprirobnicami, pritrdilnim in tesnilnim materialom.</t>
  </si>
  <si>
    <t>Elektronsko regulirana visoko učinkovita obtočna črpalka za ogrevalno vodo nameščena v toplotni postaji  (veja KONVEKTORJI) za razmere:
Q= 4,8 m3/h 
p= 90 kPa
U=220 V/50 Hz
Energijski razred: A
Ustreza proizvod Wilo, tip Stratos Maxo 40/0,5-12 PN6/10 + IF-Modul Stratos Modbus RTU ali drugi enakovredni.
Komplet s protiprirobnicami, pritrdilnim in tesnilnim materialom.
Moduli vmesnika kot naknadno prigradljivi natični moduli za razširitev komunikacijskih vmesnikov črpalke po različnih standardih in variantah protokolov po načinu označevanja.
Črpalko dobaviti komplet z IF modulom za priključitev na CNS.</t>
  </si>
  <si>
    <t>Nadzor upravljalca toplotne postaje Energetika Ljubljana</t>
  </si>
  <si>
    <t>Hladilni agregat za proizvodnjo hladne vode kompaktne izvedbe z zračno hlajenim kondenzatorjem za zunanjo postavitev, mikroprocesorsko voden, s preverjenimi tehničnimi podatki s strani priznane neodvisne inštitucije EUROVENT, z listinami o skladnosti EC. 
KARAKTERISTIKE IZBRANEGA TIPA HA
 - hladilna moč: 66,4 kW (Tv,h=7/12°C, Tz=35°C), 35% glikola
 - delovna električna moč:    20,9 kW
 - sezonska hladilna učinkovitost SEER:      4,46
 - hlajeni medij:       R410A
 - število kompresorjev:      2
 - število hladilnih krogov:      1
 - regulacija moči:       0-50-100 %
 - število ventilatorjev:      6 inverter
 - električno napajanje:     400/3/50 V/Ph/Hz
 - dimenzije DxŠxV 2950x1100x1680 mm
 - teža 949 kg
Ustreza proizvod AERMEC, tip NRB 0302 X°°E°J°K1 ali drugi enakovredni.</t>
  </si>
  <si>
    <t>dodaten opis agregata
tehnično poročilo SI
poglavje 2.9.4.1.
(hladilni agregat)</t>
  </si>
  <si>
    <t>Prezračevalni kanali (za potrebe izpuha HA)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1,0 mm</t>
  </si>
  <si>
    <t>Prezračevalni kanali (za potrebe izpuha HA)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neizolirani: debeline  1,1 mm</t>
  </si>
  <si>
    <t>Gumijasti cevni dušilci vibracij - amortizerji za montažo na cevi, komplet s protiprirobnicami, tesnilnim in vijačnim materialom.
DN 65 PN 25</t>
  </si>
  <si>
    <t>Kroglične polnilne pipe z nastavkom za gumi cev in kapo, vključno z varilnim kolčakom in tesnilnim materialom
DN 15 PN 25</t>
  </si>
  <si>
    <t>Kroglične polnilne pipe z nastavkom za gumi cev in kapo, vključno z varilnim kolčakom in tesnilnim materialom
DN 25 PN 25</t>
  </si>
  <si>
    <t>Prirobnična krogelna pipa, za hladilno vodo brez pare in za  obratovalno območje od -20°C do 200 °C, PN 16, lastnosti ohišja EN-GJS-400-15 (GGG40), lastnosti krogle X5CrNi18-10 (A304), lastnosti stebla X30Cr13 (A420), lastnosti sedeža PTFE, lastnosti obročastega tesnila PTFE, lastnosti ročaja Al6061, opcijsko S235JR (St 37-2), vključno s proitprirobnicami, vijaki, pritrdilnim in tesnilnim materialom. 
DN 65 PN 25</t>
  </si>
  <si>
    <t>Jeklene srednjetežke navojne cevi po EN 10255 za razvod ogrevalne in hladilne vode, toplotno izolirane, kompletno z varilnimi loki in drugimi fazoni, obešali z izolirnim vložkom. Komplet s pritrdilnim materialom za obešanje in pritrjevanje cevi (podpore, cevne objemke, fiksne točke,....) s tipskimi elementi iz vroče cinkane jeklene pločevine in vložki proti tresenju, komplet z izdelavo delavniških risb podpiranja in obešanja ter komplet z montažo.
Cevi se očisti in po varjenju obarva z 2x osnovno antikorozijsko barvo ter izolira.
Izolacija cevi z izolacijo iz elastomerne pene iz sintetičnega kavčuka debeline koeficientom prehoda 0,034 W/m°K pri 0°C (po SIST ISO 8794), samougasljiva, stopnja zadimljenosti s3 po DIN EN 13501.Dodatno ovito z zaščitno Al pločevino.
Obojestransko paroneprepustna toplotna izolacija. Debelina toplotne izolacije mora biti najmanj enaka notranjemu premeru cevi!  Dodatno kaširano z armirano aluminijasto folijo.
Način spajanja: varjenje
DN 65</t>
  </si>
  <si>
    <t>Ultrazvočni toplotni števec:
ultrazvočni toplotni števec z 8 mestnim LC prikazovalnikom, ultrazvočnim pretočnim volumskim delom, baterijo za 12 let, temperaturnimi tipali  Pt 100 in M-BUS kartico.
Qn=1,5 m3/h
PN 16
Ustreza proizvod Allmess, tip CF Echo II DN 20 ali drugi enakovredni.</t>
  </si>
  <si>
    <t>Konvektorji ogrevanje in hlajenje</t>
  </si>
  <si>
    <t>Kasetni ventilatorski konvektor, 4-cevne izvedbe za montažo v spuščeni strop.
Konvektor tihe izvedbe, sestavljen iz prenosnika toplote, radialnega ventilatorja, priključen na skupni sobni termostat v posameznem prostoru (nastavitev temperature, hitrosti ventilatorja, preklop leto/zima), krmilnika oz. vmesniško kartico, elektro motorja, koritom za zbiranje kondenzata, pomožnim koritom za odtok kondenzata, črpalka 230 V za dvig kondenza do višine 10 m, komplet z vsem spojnim in tesnilnim materialom (ustreza proizvod ASPEN PUMPS, zip: Silent+ MINI AQUA ali drugi enakovredni),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Vse priključne cevi kondenzata se v dolžini prvih 2 metrov od priključitve izolira z izolacijo z zaprto celično strukturo in debeline min 9 mm.
Ogrevalni/hladilni medij: voda
tvv = 55°C – vstopna temp. ogrevalne vode
tiv = 45°C – izstopna temp. ogrevalne vode
hvv = 7°C – vstopna temp. hladilne vode
hiv = 12°C – izstopna temp. hladilne vode
tip SysQuare SQ20 , Qg=1,27 kW; Qh=1,36 kW
Ustreza konvektor proizvod Systemair ali enakovredni. 
Poleg konvektorja dobaviti še: 
- pokrivno masko maska v RAL barvi po izboru investitorja
- 2 kom tlačno neodvisni ventil DN 15 s pogonom 230V, ustreza proizvod Danfoss ABQM DN 15 ali drugi enakovredni.
- 4 kom navojna krogelna DN 15 pipa skupaj s pritrdilnim in tesnilnim materialom.
Na hladilni strani se vsi elementi toplotno izolirajo s paranepropustno izolacijo debeline min. 19 mm!</t>
  </si>
  <si>
    <t>Kasetni ventilatorski konvektor, 4-cevne izvedbe za montažo v spuščeni strop.
Konvektor tihe izvedbe, sestavljen iz prenosnika toplote, radialnega ventilatorja, priključen na skupni sobni termostat v posameznem prostoru (nastavitev temperature, hitrosti ventilatorja, preklop leto/zima), krmilnika oz. vmesniško kartico, elektro motorja, koritom za zbiranje kondenzata, pomožnim koritom za odtok kondenzata, črpalka 230 V za dvig kondenza do višine 10 m, komplet z vsem spojnim in tesnilnim materialom (ustreza proizvod ASPEN PUMPS, zip: Silent+ MINI AQUA ali drugi enakovredni),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Vse priključne cevi kondenzata se v dolžini prvih 2 metrov od priključitve izolira z izolacijo z zaprto celično strukturo in debeline min 9 mm.
Ogrevalni/hladilni medij: voda
tvv = 55°C – vstopna temp. ogrevalne vode
tiv = 45°C – izstopna temp. ogrevalne vode
hvv = 7°C – vstopna temp. hladilne vode
hiv = 12°C – izstopna temp. hladilne vode
tip SysQuare SQ30 , Qg=4,4 kW; Qh=2,11 kW
Ustreza konvektor proizvod Systemair ali enakovredni. 
Poleg konvektorja dobaviti še: 
- pokrivno masko maska v RAL barvi po izboru investitorja
- 2 kom tlačno neodvisni ventil DN 20 s pogonom 230V, ustreza proizvod Danfoss ABQM DN 20 ali drugi enakovredni.
- 4 kom navojna krogelna DN 20 pipa skupaj s pritrdilnim in tesnilnim materialom.
Na hladilni strani se vsi elementi toplotno izolirajo s paranepropustno izolacijo debeline min. 19 mm!"</t>
  </si>
  <si>
    <t xml:space="preserve">Kasetni ventilatorski konvektor, 4-cevne izvedbe za montažo v spuščeni strop.
Konvektor tihe izvedbe, sestavljen iz prenosnika toplote, radialnega ventilatorja, priključen na skupni sobni termostat v posameznem prostoru (nastavitev temperature, hitrosti ventilatorja, preklop leto/zima), krmilnika oz. vmesniško kartico, elektro motorja, koritom za zbiranje kondenzata, pomožnim koritom za odtok kondenzata, črpalka 230 V za dvig kondenza do višine 10 m, komplet z vsem spojnim in tesnilnim materialom (ustreza proizvod ASPEN PUMPS, zip: Silent+ MINI AQUA ali drugi enakovredni), inox fleksibilnimi cevmi za priključitev konvektorja na ogrevalno/hladilno instalacijo, zračnim filtrom, nosilnim materialom za pritrdev na strop, s priključitvijo na električno in signalno omrežje vključno s kabli in vsem potrebnim elektro materialom, preizkusnim zagonom s strani pooblaščenega serviserja/monterja in komplet s pritrdilnim, tesnilnim in nosilnim materialom. Vse priključne cevi kondenzata se v dolžini prvih 2 metrov od priključitve izolira z izolacijo z zaprto celično strukturo in debeline min 9 mm.
Ogrevalni/hladilni medij: voda
tvv = 55°C – vstopna temp. ogrevalne vode
tiv = 45°C – izstopna temp. ogrevalne vode
hvv = 7°C – vstopna temp. hladilne vode
hiv = 12°C – izstopna temp. hladilne vode
tip SysQuare SQ40 , Qg=5,0 kW; Qh=2,55 kW
Ustreza konvektor proizvod Systemair ali enakovredni. 
Poleg konvektorja dobaviti še: 
- pokrivno masko maska v RAL barvi po izboru investitorja
- 2 kom tlačno neodvisni ventil DN 20 s pogonom 230V, ustreza proizvod Danfoss ABQM DN 20 ali drugi enakovredni.
- 4 kom navojna krogelna DN 20 pipa skupaj s pritrdilnim in tesnilnim materialom.
Na hladilni strani se vsi elementi toplotno izolirajo s paranepropustno izolacijo debeline min. 19 mm!
</t>
  </si>
  <si>
    <t>Dobava in montaža relejskega vmesnika za vgradnjo v konvektor, proizvod Aermec, tip kot SIT3 ali drugi enakovredni.</t>
  </si>
  <si>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t>
    </r>
    <r>
      <rPr>
        <b/>
        <sz val="9"/>
        <color theme="1"/>
        <rFont val="Calibri"/>
        <family val="2"/>
        <charset val="238"/>
        <scheme val="minor"/>
      </rPr>
      <t>Razvod hladilne vode od vstopa glavnega razvoda v objekt do posameznega konvektorja znotraj objekta.</t>
    </r>
    <r>
      <rPr>
        <sz val="9"/>
        <color theme="1"/>
        <rFont val="Calibri"/>
        <family val="2"/>
        <charset val="238"/>
        <scheme val="minor"/>
      </rPr>
      <t xml:space="preserve">
DN 15 (ø18 x 1) min. 13 mm izolacije</t>
    </r>
  </si>
  <si>
    <t>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Razvod hladilne vode od vstopa glavnega razvoda v objekt do posameznega konvektorja znotraj objekta.
DN 20 (ø22 x 1,2) min. 13 mm izolacije</t>
  </si>
  <si>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t>
    </r>
    <r>
      <rPr>
        <b/>
        <sz val="9"/>
        <color theme="1"/>
        <rFont val="Calibri"/>
        <family val="2"/>
        <charset val="238"/>
        <scheme val="minor"/>
      </rPr>
      <t>Razvod hladilne vode od vstopa glavnega razvoda v objekt do posameznega konvektorja znotraj objekta.</t>
    </r>
    <r>
      <rPr>
        <sz val="9"/>
        <color theme="1"/>
        <rFont val="Calibri"/>
        <family val="2"/>
        <charset val="238"/>
        <scheme val="minor"/>
      </rPr>
      <t xml:space="preserve">
DN 25 (ø28 x 1,5) min. 13 mm izolacije</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</si>
  <si>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t>
    </r>
    <r>
      <rPr>
        <b/>
        <sz val="9"/>
        <color theme="1"/>
        <rFont val="Calibri"/>
        <family val="2"/>
        <charset val="238"/>
        <scheme val="minor"/>
      </rPr>
      <t>Razvod hladilne vode od vstopa glavnega razvoda v objekt do posameznega konvektorja znotraj objekta.</t>
    </r>
    <r>
      <rPr>
        <sz val="9"/>
        <color theme="1"/>
        <rFont val="Calibri"/>
        <family val="2"/>
        <charset val="238"/>
        <scheme val="minor"/>
      </rPr>
      <t xml:space="preserve">
DN 32 (ø35 x 1,5) min. 13 mm izolacije</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</si>
  <si>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t>
    </r>
    <r>
      <rPr>
        <b/>
        <sz val="9"/>
        <color theme="1"/>
        <rFont val="Calibri"/>
        <family val="2"/>
        <charset val="238"/>
        <scheme val="minor"/>
      </rPr>
      <t>Razvod hladilne vode od vstopa glavnega razvoda v objekt do posameznega konvektorja znotraj objekta.</t>
    </r>
    <r>
      <rPr>
        <sz val="9"/>
        <color theme="1"/>
        <rFont val="Calibri"/>
        <family val="2"/>
        <charset val="238"/>
        <scheme val="minor"/>
      </rPr>
      <t xml:space="preserve">
DN 40 (ø42 x 1,5) min. 13 mm izolacije</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</si>
  <si>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NH/ArmaFlex  ali drugi enakovredni.
</t>
    </r>
    <r>
      <rPr>
        <b/>
        <sz val="9"/>
        <color theme="1"/>
        <rFont val="Calibri"/>
        <family val="2"/>
        <charset val="238"/>
        <scheme val="minor"/>
      </rPr>
      <t>Razvod hladilne vode od vstopa glavnega razvoda v objekt do posameznega konvektorja znotraj objekta.</t>
    </r>
    <r>
      <rPr>
        <sz val="9"/>
        <color theme="1"/>
        <rFont val="Calibri"/>
        <family val="2"/>
        <charset val="238"/>
        <scheme val="minor"/>
      </rPr>
      <t xml:space="preserve">
DN 65 (ø76 x 2,0) min. 38 mm izolacije</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</si>
  <si>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ACE ArmaFlex dodatno kaširano z armirano aluminijasto folijo ali drugi enakovredni.
</t>
    </r>
    <r>
      <rPr>
        <b/>
        <sz val="9"/>
        <color theme="1"/>
        <rFont val="Calibri"/>
        <family val="2"/>
        <charset val="238"/>
        <scheme val="minor"/>
      </rPr>
      <t xml:space="preserve">Razvod hladilne vode pod stropom objekta, ki je izpostavljen zunanji temperaturi.
</t>
    </r>
    <r>
      <rPr>
        <sz val="9"/>
        <color theme="1"/>
        <rFont val="Calibri"/>
        <family val="2"/>
        <charset val="238"/>
        <scheme val="minor"/>
      </rPr>
      <t>DN 32 (ø35 x 1,5) izolacija min. enaka premeru cevi</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</si>
  <si>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ACE ArmaFlex dodatno kaširano z armirano aluminijasto folijo ali drugi enakovredni.
</t>
    </r>
    <r>
      <rPr>
        <b/>
        <sz val="9"/>
        <color theme="1"/>
        <rFont val="Calibri"/>
        <family val="2"/>
        <charset val="238"/>
        <scheme val="minor"/>
      </rPr>
      <t>Razvod hladilne vode pod stropom objekta, ki je izpostavljen zunanji temperaturi.</t>
    </r>
    <r>
      <rPr>
        <sz val="9"/>
        <color theme="1"/>
        <rFont val="Calibri"/>
        <family val="2"/>
        <charset val="238"/>
        <scheme val="minor"/>
      </rPr>
      <t xml:space="preserve">
DN 40 (ø42 x 1,5) izolacija min. enaka premeru cevi</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</si>
  <si>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ACE ArmaFlex dodatno kaširano z armirano aluminijasto folijo ali drugi enakovredni.
</t>
    </r>
    <r>
      <rPr>
        <b/>
        <sz val="9"/>
        <color theme="1"/>
        <rFont val="Calibri"/>
        <family val="2"/>
        <charset val="238"/>
        <scheme val="minor"/>
      </rPr>
      <t>Razvod hladilne vode pod stropom objekta, ki je izpostavljen zunanji temperaturi.</t>
    </r>
    <r>
      <rPr>
        <sz val="9"/>
        <color theme="1"/>
        <rFont val="Calibri"/>
        <family val="2"/>
        <charset val="238"/>
        <scheme val="minor"/>
      </rPr>
      <t xml:space="preserve">
DN 50 (ø54 x 1,5) izolacija min. enaka premeru cevi</t>
    </r>
  </si>
  <si>
    <r>
      <t xml:space="preserve">Hladilni cevni sistem sestavljen iz  zunaj cinkanih cevi iz nelegiranega ogljikovega jekla 1.0034 E195 (po DIN EN 10305) spojenih s hladnim stiskanjem s spojkami s črnimi tesnili iz butikavčuka CIIR, skladno z DVGW – delovni list W 534 (maj 2004), z razredom požarne varnosti A1 po DIN 4102-1. 
Kompletno z loki in drugimi fazoni, obešali z izolirnim vložkom, pritrdilnim materialom za obešanje in pritrjevanje cevi (podpore, cevne objemke, fiksne točke,....) s tipskimi elementi iz vroče cinkane jeklene pločevine in vložki proti tresenju, komplet z izdelavo delavniških risb podpiranja in obešanja ter montažo. 
Ustreza proizvod Geberit Mapress ali drugi enakovredni.
Način spajanja: zatiskanje
Zaščitno barvanje s temeljno ali drugo zaščitno barvo.
"Cevi izolirane toplotno in protikondenčno izolacijo, z originalnim lepilom vzdolžno in prečno neprodušno, lepljenimi spoji, vse v skladu z navodili proizvajalca z uporabo hladilnih medijev etilen glikola ali propilen glikola (glede
uporabe drugih medijev se je potrebno predhodno posvetovati s proizvajalcem cevnih materialov)"
Ustreza proizvod ACE ArmaFlex dodatno kaširano z armirano aluminijasto folijo ali drugi enakovredni.
</t>
    </r>
    <r>
      <rPr>
        <b/>
        <sz val="9"/>
        <color theme="1"/>
        <rFont val="Calibri"/>
        <family val="2"/>
        <charset val="238"/>
        <scheme val="minor"/>
      </rPr>
      <t>Razvod hladilne vode pod stropom objekta, ki je izpostavljen zunanji temperaturi.</t>
    </r>
    <r>
      <rPr>
        <sz val="9"/>
        <color theme="1"/>
        <rFont val="Calibri"/>
        <family val="2"/>
        <charset val="238"/>
        <scheme val="minor"/>
      </rPr>
      <t xml:space="preserve">
DN 65 (ø76 x 2,0) izolacija min. enaka premeru cevi</t>
    </r>
  </si>
  <si>
    <t>Zunanja enota klimatskega sistema v split izvedbi polnjena s hladivom R32, z inverter kompresorjem, uparjalnikom ter zračno hlajenim kondenzatorjem. Stroj je kompletne izvedbe z vso interno cevno in elektro instalacijo, varnostno ter funkcijsko mikroprocesorsko avtomatiko - vključno z instrumenti za nadzor in kontrolo delovanja. Enota omogoča hlajenje do zunanje temperature -25°C. Naprava je namenjena za zunanjo postavitev.
TEHNIČNI PODATKI:
Nazivna moč: hlajenje: 3,5 (1.5 ~ 4.0) kW
Energetski razred: SEER: 9.0 - A+++
Električna priključna moč: hlajenje 0.760 kW 
Električni priključek: 230V/1F/50Hz // 10A
Pretok zraka: hlajenje: 29,3 m3/min 
Nivo hrupa (SPL): hlajenje: 45 dB(A)
Nivo hrupa (PWL): 58 dB(A)
Dimenzije (V x Š x G): 550 x 800 x 285 mm
Teža: 34 kg
Medij: R32
Dimenzija priključne instalacije: Cu 6.35/9.52 mm
Max. dolžinska / max. višinska razlika: 20 / 12 m
Območje delovanja: hlajenje od -25°C do 46°C
Ustreza proizvod Mitsubishi Electric, tip MUY-TP35VF ali drugi enakovredni.</t>
  </si>
  <si>
    <t xml:space="preserve">Notranja stenska enota standardne oblike v beli barvi namenjena samo za hlajenje.
- samodejni vklop naprave po izgubi električne energije
- motorizirane lamele za usmeritev zraka
- zračni filter
- tedenski časovnik
- komplet z žičnim upravljanikom (+ MAC-334)
TEHNIČNI PODATKI:
Nazivna moč: hlajenje: 3,5 (1.5 ~ 4.0) kW
Pretok zraka: hlajenje: 10.1 - 11.6 - 13.7 - 16.4 m3/min
Nivo hrupa (SPL): hlajenje: 31 - 36 - 40 - 45 dB(A) 
Nivo hrupa (PWL): 60 dB(A)
Električni priključek: 230V/1F/50Hz iz notranje enote
Dimenzije (V x Š x G): 305-923-250 mm
Teža: 12,5 kg
Ustreza proizvod Mitsubishi Electric, tip MUY-TP35VF ali drugi enakovredni.
</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</si>
  <si>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6,35                                                 </t>
  </si>
  <si>
    <t xml:space="preserve">Bakrene cevi, predizolirane z ARMSTRONG AC 13 s fazonskimi kosi, z materialom za lotanje, s tesnilnim in obešalnim materialom, z dodatkom za razrez, po VDI 2035, DIN 18380.              
Toplotna izolacija vodena na prostem mora biti primerno zaščitena proti vremenskim vplivom in UV žarkom.                   
Cu 9,52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</si>
  <si>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65
 - površina preboja: 0,4×0,15 m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</si>
  <si>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65
 - površina preboja: 0,45×0,20 m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</si>
  <si>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65
 - površina preboja: 0,4×0,40 m
</t>
  </si>
  <si>
    <t xml:space="preserve">Izvedba požarnih zatesnitev prebojev na mejah požarnih sektorjev vključno z dobavo potrebnega materiala.
Pri prehodu instalacij skozi požarne sektorje se preboji, v katerih potekajo instalacije,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 mm. Prav tako je potrebno upoštevati navodila proizvajlca, ter smernica SZPV 408. 
"Način in izvedba požarnega tesnjenja ter s tem povezani montažni detajli so odvisni od tehnologije in materialov posameznih specializiranih ponudnikov oz. proizvajalcev. 
Zato je pri izvedbi in vgradnji požarnih manšet ter požarnega tesnjenja vseh cevnih inštalacij potrebno upoštevati navodila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proizvod: HILTI ali enakovredno
Velikost preboja in instalacije, ki potekajo skozi preboj:
*izolirane ogrevalne/hladilne cevi do dimenzije DN 65
 - površina preboja: 0,50×0,20 m
</t>
  </si>
  <si>
    <t>Zaščitno barvanje vseh nezaščitenih delov ogrevalnega sistema (obešala, nosilni material) po predhodnem čiščenju.</t>
  </si>
  <si>
    <t xml:space="preserve">Tlačni preizkus ogrevalnega sistema po DIN 18380, vključno s potrebnim materialom (čepi), ter izdelavo pisnega poročila o uspešno opravljenem tlačnem preizkusu. Navodila v tehničnem poročilu.  </t>
  </si>
  <si>
    <t>Polnjenje hladilnega sistema z mešanico mehčane vode (65%) in glikola (35%) po predhodnem izpiranju in čiščenju lovilcev nesnage.</t>
  </si>
  <si>
    <t>Razno profilno železo, vroče pocinkano za pritrditev cevi, izdelavo fiksnih točk in bočnih vodil.</t>
  </si>
  <si>
    <t>* Glej Tehnično poročilo, poglavje  2.9.3.</t>
  </si>
  <si>
    <t>KLIMAT KN1 - PISARNE
Modularna kompaktna klimatska naprava notranje izvedbe, postavljena v tehničnem prostoru.
Delovanje klimata - celo leto. 
Rekuperator.
Materiali sestavnih delov klimatske naprave:
-profili: aluminium painted
-vogalniki: Nylon
-zunanji plašč: ZnAlMg zaščita
-notranji plašč: ZnAlMg zaščita
-dno: ZnAlMg zaščita
-vodila: ZnAlMg zaščita
-izolacija: Mineralna volna 100kg/m3
-debelina pokrova: 50 mm
TEHNIČNE LASTNOSTI NAPRAVE:
pretok zraka: 
dovod 1.700 m3/h
odvod 1.700 m3/h
eksterni tlačni padec:
dovod 300 Pa
odvod 300 Pa
Dodatni kanalski el. grelnik zraka 3 kW (3×400, IP 43V) komplet s termostatom ali temp. tipalom
dolžina 1905 mm
širina 750 mm
višina 1725 mm
teža 423 kg
Ustreza proizvod Systemair, tip KA HSI-CL1500-C-R-50F-TB2-L2 ali drugi enakovredni.</t>
  </si>
  <si>
    <t>dodaten opis klimata 
tehnično poročilo SI
poglavje 2.9.4.2.
(klimat KN1 - pisarne)</t>
  </si>
  <si>
    <t>KLIMAT KN2, KN3 in KN4 - JAVNE SANITARIJE IN ČAKALNICA S PRODAJO KART
Podstropna prezračevalna klimatska naprava notranje izvedbe, postavljena pod stropom posameznega prostora. Delovanje klimata - celo leto. Rekuperator.
OSNOVNI OPIS NAPRAVE:
Kompaktna dovodno odvodna klimatska naprava  notranje vzporedne izvedbe za montažo pod strop, s priključki za zrak s čelne strani, z ohišjem iz nosilnega okvira iz votlih jeklenih profilov zaščitenih z alu-cinkom kvalitete AZ185 in tlačno litih vogalnih elementov iz korozijsko odpornega aluminija ter dvostenskih panelov s toplotno in zvočno izolacijo iz mineralne volne debeline 35 mm, z notranjim in zunanjim plaščem iz magnelisa.
Mehanske lastnosti ohišja: mehanska stabilnost D2, zrakotesnost L2, faktor toplotne prehodnosti T3, faktor toplotnih mostov TB3, zrakotesnost vgrajenih filtrov F7 . naprava ustreza Ecodesign direktivi za 2016 in 2018."
Naprava je opremljena z Exoline in Modbus komunikacijo preko vmesnika RS 485 in ima vgrajen WEB server preko TCP/IP. Opcijsko je možna tudi Lon komunikacija.
Naprava ima naslednje funkcije: dovodni in odvodni prostotekoči ventilator, gnan z elektronsko komutiranim motorjem, protitočni ploščni rekuperator s temperaturnim izkoristkom v območju od 75 do 90 %, bypass oz. obvod – na strani zunanjega zraka, vrečasti filter za zunanji zrak razreda ePM1 55% (F7), vrečasti filter za odvodni zrak razreda ePM10 70% (F5) ter integriran in pred-programiran krmilni sistem vključno z daljinskim upravljalnikom z LED prikazovalnikom. Možna oddaljenost daljinskega upravljalnika od naprave je do 100 m dolžine kabla. 
Delovanje ventilatorjev je zvezno nastavljivo v območju od 0-100 %.  Krmilnik omogoča tedensko nastavljanje režima obratovanja. Zaporna žaluzija z vzmetnim pogonom LF24  2 kos. Dušilnik zvoka (2kom), stopnja dušenja: 23 dB(A) pri 250Hz; teža/kom 42 kg
TEHNIČNE KARAKTERISTIKE: 
dimenzije zračnih priključkov: 525x280; napajanje: 230V/1f/50Hz;                                                                                
Pem, maks. ventilatorjev: 2x0,52 kW; pretok dovod: 1.000 m3/h, 350Pa; pretok odvod: 1.000 m3/h, 350Pa  / izkoristek rekuperatorja: suhi izkoristek do 90% (pri projektnih parametrih); temperatura iz rekuperatorja pozimi: 12,6°C (zunanja -13°C)
Dodatni kanalski el. grelnik zraka 2 kW (3×400, IP 43V) komplet s termostatom ali temp. tipalom
teža: 230 kg, dimenzije lxšxv: 1650 x 1235 x 390 mm
Ustreza proizvod Systemair, tip FGT basic 010 C-35-R ali drugi enakovredni.</t>
  </si>
  <si>
    <t>Kanalski ventilators priključkom Ø100 za vgradnjo v elektro, TK in UPS prostor opremljen s protipovratno loputo komplet s pritrdilnim in tesnilnim materialom, priključen na električno instalacijo s karakteristikami:
Q= min. 100 m3/h
H= min. 80 Pa
Ustreza proizvod Systemair, tip K 100 EC sileo  ali drugi enakovredni.</t>
  </si>
  <si>
    <t>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debeline  0,6 mm</t>
  </si>
  <si>
    <t>Prezračevalni kanali izdelani iz pocinkane pločevine nazivne velikosti in debeline po SIST EN 1505 oziroma po DIN 24190, stopnje 10, oblike F (vzdolžno zarobljeni z vložkom tesnila), med seboj so spojeni prirobnično z MEZ kotniki.
Pri vseh spremembah smeri za več kot 30° je v loke in/ali kolena širine kanala med 400-800 mm vstavljeno eno vodilo, ki je nameščeno na 1/3 širine kanala ter pri večjih kanalih od 800 mm, vse do širine 1600 mm, po dve vodili, prvo na 1/4 ter drugo na 1/2 širine kanala.
Na vseh odcepih in priključkih so vgrajene nastavljive usmerne lopute. Zračni kanali so pri večjih nazivnih velikostih diagonalno izbočeni ali ojačani z blagim izmeničnim vbočenjem in izbočenjem. 
Debelina pločevine glede na nazivno velikost znaša:
dim. 100-500 mm           0,6 mm
dim. 501-1000 mm         0,8 mm
dim. 1001-2000 mm       1,0 mm
Skladno z zahtevami standarda SIST ENV 12097 so v zračne kanale nameščene revizijske odprtine z zrakotesnimi pokrovi, ki omogočajo čiščenje in vzdrževanje kanalskih sistemov in vgrajene opreme (v tem primeru požarnih loput, tipal). 
Revizijske odprtine so praviloma nameščene na vsakih 10 m pri vodoravnem vodenju kanalov, pri spremembi smeri z dvema lokoma 45°, pred in za regulacijskim elementom (loputo, žaluzijo) ter na najvišjem in najnižjem mestu navpično vodenih kanalov. Velikosti revizijskih odprtin ustreza tabeli 2 standarda SIST ENV 12097.
Komplet s pritrdilnim materialom za obešanje in pritrjevanje kanalov (podpore, objemke, vijačne palice,....) s tipskimi elementi iz vroče cinkane jeklene pločevine, komplet z izdelavo delavniških risb podpiranja in obešanja.
Skupna površina na novo predvidenih zračnih kanalov, vključno z obešalnim in pritrdilnim materialom iz vroče cinkanih profilov z lastnostmi, odgovarjajoč zahtevam SIST prEN 12236, znaša:
toplotno in proti rosenju izolirani - razvod v objektu:
Kanali so toplotno izolirani z izolacijskimi ploščami z obojestransko parozaporno izolacijo iz sintetičnega kavčuka oz. elastomerne pene s koeficientom prehoda λ&lt;0,035 W/m°K pri 0°C in upornostjo proti difuziji vodne pare μ&gt;7.000. Izolacija je samougasljiva z odzivom na ogenj najmanj B-s3-d0 po SIST EN 13501-1, debelina izolacije je min. 19 mm, vključno z lepilom in samolepilnimi trakovi za tesnjenje spojev, s predhodnim čiščenjem in razmastitvijo prezračevalnih kanalov.
Ustreza toplotna izolacija proizvod Armacell, tip ACE ali enakovredna.
debeline  0,8 mm</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</si>
  <si>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100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</si>
  <si>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125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</si>
  <si>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140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</si>
  <si>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160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</si>
  <si>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180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</si>
  <si>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200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</si>
  <si>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225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</si>
  <si>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250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</si>
  <si>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280    </t>
  </si>
  <si>
    <t xml:space="preserve">Okrogli spiralni kanali iz pocinkane pločevine nazivne velikosti in debeline po SIST EN 1506 oziroma po DIN 24191, vključno s spojkami, reducirkami, T komadi, koleni, obešalnim, pritrdilnim in tesnilnim materialom, revizijskimi odprtinami ter z upoštevanim dodatkom za odrez.
Dimenzije po SIST EN 1506, preizkušanje po SIST EN 12237.
Način spajanja: natikanje
neizolirani:
DN 315    </t>
  </si>
  <si>
    <t>Delno fleksibilni okrogli dušilni zračni kanali za namestitev na priključek posameznega vpihovalnega elementa, narejeni iz notranje fleksibilne perforirane večpastne aluminijaste cevi in zunanje fleksibilne večpastne aluminijaste cevi ter zvočno dušilnega materiala med njima. 
Cevi morajo zagotavljati visoko stopnjo zvočnega dušenja. Opremljene z nastavki za priključitev na spiro kanale in vpihovalne elemnte, skupaj s tesnilnim in pritrdilnim materialom (objemke).
Ø160, dolžina 1000mm       
dušenje zvoka pri 250Hz = 26,0db
Ustreza proizvod DEC, tip SONODEC ali drugi enakovredni.</t>
  </si>
  <si>
    <t>Delno fleksibilni okrogli dušilni zračni kanali za namestitev na priključek posameznega vpihovalnega elementa, narejeni iz notranje fleksibilne perforirane večpastne aluminijaste cevi in zunanje fleksibilne večpastne aluminijaste cevi ter zvočno dušilnega materiala med njima. 
Cevi morajo zagotavljati visoko stopnjo zvočnega dušenja. Opremljene z nastavki za priključitev na spiro kanale in vpihovalne elemnte, skupaj s tesnilnim in pritrdilnim materialom (objemke).
Ø200, dolžina 1000mm      
dušenje zvoka pri 250Hz = 13,0db 
Ustreza proizvod DEC, tip SONODEC ali drugi enakovredni.</t>
  </si>
  <si>
    <t>Prezračevalna rešetka za ZAJEM/IZPUH vključno s toplotno izolirano komoro iz pocinkane pločevine s priključkom, z vsem pritrdilnim in tesnilnim materialom. 
Ustreza proizvod Systemair, tip PZAL - _______ - UR
ali drug enakovredni, dimenzija: 
315x315 mm</t>
  </si>
  <si>
    <t>Prezračevalna rešetka za ZAJEM/IZPUH vključno s toplotno izolirano komoro iz pocinkane pločevine s priključkom, z vsem pritrdilnim in tesnilnim materialom. 
Ustreza proizvod Systemair, tip PZAL - _______ - UR
ali drug enakovredni, dimenzija:
400x400 mm</t>
  </si>
  <si>
    <t>Prezračevalna rešetka za ZAJEM/IZPUH vključno s toplotno izolirano komoro iz pocinkane pločevine s priključkom, z vsem pritrdilnim in tesnilnim materialom. 
Ustreza proizvod Systemair, tip PZAL - _______ - UR
ali drug enakovredni, dimenzija:
450x450 mm</t>
  </si>
  <si>
    <r>
      <rPr>
        <b/>
        <sz val="9"/>
        <color theme="1"/>
        <rFont val="Calibri"/>
        <family val="2"/>
        <charset val="238"/>
        <scheme val="minor"/>
      </rPr>
      <t>Stropni vrtinčni zračni difuzor</t>
    </r>
    <r>
      <rPr>
        <sz val="9"/>
        <color theme="1"/>
        <rFont val="Calibri"/>
        <family val="2"/>
        <charset val="238"/>
        <scheme val="minor"/>
      </rPr>
      <t xml:space="preserve"> za prezračevanje bivalnih prostorov, komplet s priključno komoro, regulacijsko loputo in pločevinasto pravokotno masko. Difuzorje dobaviti z vsem pritrdilnim in tesnilnim materialom.
Ustreza proizvod Systemair (ali drugi enakovredni) tip:
odvod:
difuzor: 
VVKR-B-S-300-8-B-SW
komora:
PB-VVK-S-300-160-E-H-D1</t>
    </r>
  </si>
  <si>
    <r>
      <rPr>
        <b/>
        <sz val="9"/>
        <color theme="1"/>
        <rFont val="Calibri"/>
        <family val="2"/>
        <charset val="238"/>
        <scheme val="minor"/>
      </rPr>
      <t>Stropni vrtinčni zračni difuzor</t>
    </r>
    <r>
      <rPr>
        <sz val="9"/>
        <color theme="1"/>
        <rFont val="Calibri"/>
        <family val="2"/>
        <charset val="238"/>
        <scheme val="minor"/>
      </rPr>
      <t xml:space="preserve"> za prezračevanje bivalnih prostorov, komplet s priključno komoro, regulacijsko loputo in pločevinasto pravokotno masko. Difuzorje dobaviti z vsem pritrdilnim in tesnilnim materialom.
Ustreza proizvod Systemair (ali drugi enakovredni) tip:
odvod:
difuzor: 
VVKR-B-S-400-16-B-SW
komora:
PB-VVK-S-400-200-E-H-D1</t>
    </r>
  </si>
  <si>
    <r>
      <rPr>
        <b/>
        <sz val="9"/>
        <color theme="1"/>
        <rFont val="Calibri"/>
        <family val="2"/>
        <charset val="238"/>
        <scheme val="minor"/>
      </rPr>
      <t>Stropni vrtinčni zračni difuzor</t>
    </r>
    <r>
      <rPr>
        <sz val="9"/>
        <color theme="1"/>
        <rFont val="Calibri"/>
        <family val="2"/>
        <charset val="238"/>
        <scheme val="minor"/>
      </rPr>
      <t xml:space="preserve"> za prezračevanje bivalnih prostorov, komplet s priključno komoro, regulacijsko loputo in pločevinasto pravokotno masko. Difuzorje dobaviti z vsem pritrdilnim in tesnilnim materialom.
Ustreza proizvod Systemair (ali drugi enakovredni) tip:
dovod:
difuzor: 
VVKR-B-S-300-8-B-SW
komora:
PB-VVK-S-300-160-S-H-D1</t>
    </r>
  </si>
  <si>
    <r>
      <rPr>
        <b/>
        <sz val="9"/>
        <color theme="1"/>
        <rFont val="Calibri"/>
        <family val="2"/>
        <charset val="238"/>
        <scheme val="minor"/>
      </rPr>
      <t>Stropni vrtinčni zračni difuzor</t>
    </r>
    <r>
      <rPr>
        <sz val="9"/>
        <color theme="1"/>
        <rFont val="Calibri"/>
        <family val="2"/>
        <charset val="238"/>
        <scheme val="minor"/>
      </rPr>
      <t xml:space="preserve"> za prezračevanje bivalnih prostorov, komplet s priključno komoro, regulacijsko loputo in pločevinasto pravokotno masko. Difuzorje dobaviti z vsem pritrdilnim in tesnilnim materialom.
Ustreza proizvod Systemair (ali drugi enakovredni) tip:
dovod:
difuzor: 
VVKR-B-S-400-16-B-SW
komora:
PB-VVK-S-400-200-S-H-D1</t>
    </r>
  </si>
  <si>
    <t>Požarne lopute, za vgradnjo v prezračevalne kanale, dolžine L = 450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FDR-3G-100-B230T</t>
  </si>
  <si>
    <t>Požarne lopute, za vgradnjo v prezračevalne kanale, dolžine L = 450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FDR-3G-160-B230T</t>
  </si>
  <si>
    <t>Požarne lopute, za vgradnjo v prezračevalne kanale, dolžine L = 450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FDR-3G-200-B230T</t>
  </si>
  <si>
    <t>Požarne lopute, za vgradnjo v prezračevalne kanale, dolžine L = 450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FDR-3G-315-B230T</t>
  </si>
  <si>
    <t>Požarne lopute za vgradnjo v prezračevalne kanale, dolžine L = 325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FDS-3G-200x200-B230T-KS</t>
  </si>
  <si>
    <t>Požarne lopute za vgradnjo v prezračevalne kanale, dolžine L = 325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FDS-3G-250x250-B230T-KS</t>
  </si>
  <si>
    <t>Požarne lopute za vgradnjo v prezračevalne kanale, dolžine L = 325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FDS-3G-300x300-B230T-KS</t>
  </si>
  <si>
    <t>Požarne lopute za vgradnjo v prezračevalne kanale, dolžine L = 325 mm, odporne na požar 90 min., s termičnim sprožilom, kontaktom za signalizacijo položaja (signal za odprto in zaprto loputo), električnim pogonom 230V, komplet s pritrdilnim in montažnim materialom.
Preizkušanje požarnih loput po EN 1366-2, ocenjevanje skladnosti po SIST EN 15650.
Vključno s fleksibilnimi priključki z galvansko premostitvijo po ÖNORM H 6031.
Vključno s požarnim tesnenjem preboja okoli požarne lopute in pripadajočo oznako - nalepko.
Preboji se zapolnijo s požarno obstojno izolacijo, požarnimi blazinami, požarno malto, tesnilnim trakom, peno, kitom, premazom,…. odvisno od izbrane tehnologije oz. proizvajalca tesnjenja.
Vse preboje preko požarnih ločitev se požarno zatesni z enako požarno odpornostjo kot element, ki ga prehajajo. Požarne zatesnitve se izvede skladno z navodili proizvajalca. Prehodi oz. preboji skozi požarne ločitve bodo izvedeni skladno s smernico SZPV 408.
"Inštalacije je potrebno obojestransko premazati v debelini najmanj 1mm. 
Prav tako je potrebno upoštevati navodila proizvajlca, ter smernica SZPV 408. "
Način in izvedba požarnega tesnjenja ter s tem povezani montažni detajli so odvisni od tehnologije in materialov posameznih specializiranih ponudnikov oz. proizvajalcev.
Zato je pri izvedbi in vgradnji požarnih loput ter požarnega tesnjenja vseh cevnih inštalacij potrebno upoštevati navodila za montažo in montažne detajle proizvajalca!
Po montaži je potrebno zaporo označiti z nalepko s podatki o sistemu in izdelovalcu. Za celotno konstrukcijo je potrebno predložiti ustrezna dokazila o požarnih odpornostih vključno z vsem potrebnim materialom za učinkovito izvedbo požarnega zatesnenja.
Ustreza proizvod Systemair ali drugi enakovredni:
FDS-3G-350x150-B230T-KS</t>
  </si>
  <si>
    <t>Zamrežitev zajemnih in izpušnih kanalaov v medstropovju komplet z vsem pritrdilnim in tesnilnim materilom.</t>
  </si>
  <si>
    <t>Razno profilno železo, vroče pocinkano za pritrditev cevi, izdelavo fiksnih točk in bočnih vodil cevna instalacije.</t>
  </si>
  <si>
    <t xml:space="preserve">Hidravlično uravnovešenje in nastavljanje količin skladno s podatki iz projektne dokumentacije ter dokazovanje zrakotesnosti (DALT - Duct Air Leakage test).  </t>
  </si>
  <si>
    <t>Dobava in montaža INOX omare, dimenzij 600x1000x315 mm z izdelavo in postavljanjem na betonski temelj</t>
  </si>
  <si>
    <t>Dobava in montaža sutiražne naprave katodne zaščite skladno s tehničnimi zahtevami                                                                           · nazivna napetost 230V AC
· sistem napajanja 1N PE 230V TN-S/50Hz
· maksimalen vhodni tok 10A
· maksimalen izhodni tok 30A/48V
· maksimalna izhodna napetost 48V DC
· omrežna prenapetostna zaščita razred C
· prenapetostna zaščita vhodnega dela (merilne referenčne sonde, senzorja, krmilnega dela naprave)
· prenapetostna zaščita izhodnega dela (objekt, anode)
· nastavitev izhodnega potenciala 0-5V
· digitalni prikazovalnik izhodnih parametrov
· prenapetostna zaščita izhodnega dela (objekt, tirnica)</t>
  </si>
  <si>
    <t>Dobava in montaža merilnega mesta z INOX omaro tipski SMM, komplet s priključnim poljem, ožičeno</t>
  </si>
  <si>
    <t xml:space="preserve">Izdelava katodnega priključka sutiraže z Cu 120mm2 vodnikom na armaturo  </t>
  </si>
  <si>
    <t xml:space="preserve">Izdelava katodnega priključka merilne tehnike s termitnim varjenjem Cu vodnika na armaturo </t>
  </si>
  <si>
    <t>Izvedba merilnega mesta z vgradnjo merilne točke z referenčno Ag-AgCl in korozijsko sondo, komplet s kabli in priključitvijo</t>
  </si>
  <si>
    <t>Izvedba priključka na tir izolirano bakreno  vrvjo 120 mm2 vključno mehanska zaščita povezav  med drogom in tirnico z ploščo dim. 110x110 cm iz vroče cinkane rebraste pločevine, ki se z INOX stremeni pritrdi na dva praga (INOX matice z zaščito proti odvijanju) tako, da ščiti vrvi med drogom in tirnico. Vključno s pridobitvijo soglasja za priklop.</t>
  </si>
  <si>
    <t>Dobava in polaganje ozemljitvenega traku Rf 30x3,5 mm za izenačitev potenciala, komplet z sponkami za izvedbo spojev</t>
  </si>
  <si>
    <t>Dobava in polaganje kabla NYY 1x120 mm2, komplet s PVC cevjo  Ø110 in opozorilnim trakom</t>
  </si>
  <si>
    <t>Dobava in montaža senzorja za daljinski nadzor in prenos podatkov naprave katodne zaščite, komplet z ožičenjem in parametriranjem.</t>
  </si>
  <si>
    <t xml:space="preserve">Dobava in polaganje kabla NYY 1x16 mm2 </t>
  </si>
  <si>
    <t xml:space="preserve">Dobava in polaganje kabla NYY 4x2,5 mm2 </t>
  </si>
  <si>
    <t xml:space="preserve">dobava in polaganje kabla RHH # AWG 14 </t>
  </si>
  <si>
    <t>Dobava in plaganje PVC zaščitne cevi fi50mm, komplet z opozorilnim trakom za povezave merilnih mest</t>
  </si>
  <si>
    <t>Manjša gradbena dela, kot so vrtanje, izkop, betoniranje, zavarovanje, stroški gradbišča, drobni material</t>
  </si>
  <si>
    <t>Izvedba meritev korozijskih parametrov kovinskih struktur:
• meritve potenciala jeklene armature v betonu
• meritve parametrov korozijskih sond
• meritve interference na nujne kovinske strukture</t>
  </si>
  <si>
    <t>Izdelava merilnega poročila z obdelavo merilnih parametrov, vrednotenje korozijske ogroženosti</t>
  </si>
  <si>
    <t>Geodetska dela: določitev in preverjanje položajev, višin in smeri pri gradnji objekta
- zakoličba vseh elementov objekta
- spremljanje in preverjanje med gradnjo</t>
  </si>
  <si>
    <t>* za nadstrešnice peronov</t>
  </si>
  <si>
    <t>* kompletno za izvedbo temeljev/stebrov "gobastih" nadstrešnic (180kos);</t>
  </si>
  <si>
    <t xml:space="preserve">Izkop  materiala III.-IV.ktg - strojno za točkovne temelje peronskih nadstreškov, vključno z odvozom izkopa v stalno deponijo na razdalji do 20 km; 
Izkop se izvede v naklonu 1:1,5. 
Zajet je izkop od kote 0.00 GRT do globinbe -1.6m od GRT (54m3/temelj). Izkop nad koto 0.0 je zajet pri rušitvi obstoječih peronov. </t>
  </si>
  <si>
    <t>* za izvedbo "gobastih" nadstrešnic;</t>
  </si>
  <si>
    <t xml:space="preserve">Izkop  materiala III.-IV.ktg - strojno jarkov za pasovne temelje, vključno z odvozom izkopa v stalno deponijo na razdalji do 20 km </t>
  </si>
  <si>
    <t>* za izvedbo "branastega" nadstreška;</t>
  </si>
  <si>
    <t>Planiranje in utrditev temeljnih tal za točkovne temelje peronskih nadstreškov z utrjevanjem do predpisane zbitosti na vrhu tampona Mv&gt;50MPa</t>
  </si>
  <si>
    <t>Planiranje in utrditev temeljnih tal jarkov za pasovne temelje z utrjevanjem do predpisane zbitosti na vrhu tampona Mv&gt;50MPa</t>
  </si>
  <si>
    <t>Dobava in vgraditev ločilno-filtrske geotekstilije površinske mase ≥ 300 g/m2 pod tamponskim slojem horizontalno z 30cm zavihanjem na brežino izkopa (geološko poročilo)</t>
  </si>
  <si>
    <t>* za izvedbo "branastega" in "gobastih" nadstrešnic;</t>
  </si>
  <si>
    <t>Tamponski sloj; dobava s prevozom, vgrajevanje, planiranje, razgrinjanje in utrditev materiala do predpisane zbitosti; material drobljenec ali prodec debeline 0-31 mm, predvid. deb. 30(2x15)cm</t>
  </si>
  <si>
    <t xml:space="preserve">Dobava in vgrajevanje nasipnega peščeno prodnega materiala z razgrinjanjem do predpisane komprimacije, zasip temeljev do globine 0.0 GRT=hkrati tudi vrh temeljne čaše; </t>
  </si>
  <si>
    <t>Dela se morajo izvajati v skladu z veljavnimi tehničnimi predpisi, standardi, normativi in z upoštevanjem predpisov iz varstva pri delu ter projektno dokumentacijo, ki je sestavni del popisa! Pred vgrajevanjem posameznih nosilnih elementov iz armiranega betona je obvezna kompletna seznanitev izvedbe po projektni dokumentaciji (načrti, tehnično poročilo in navodila projektanta statike).
* opombe h prikazanimi količinami jeklene armature v popisu, kar je potrebno upoštevani v ceni na enoto mere (količine za obračun po izvlečkih iz armaturnih načrtov):
- v količini postavke za jekleno rebrasto armaturo je upoštevana masa gladkih palic brez reber – skladno z določili standarda SIST EN 10080;
- v količini postavke za mrežno armaturo iz varjenih jeklenih palic je upoštevana masa vgrajenih mrež (neto masa, brez rezanih delov), morebitni kalo je potrebno zajeti v ceni na enoto neto mase;</t>
  </si>
  <si>
    <t>Izdelava dobava in vgradnja podložnih betonov, 
- podložni beton C12/15, XC0, d16, debeline 10cm</t>
  </si>
  <si>
    <t>* za temelje "gobasti" nadstreškov =158,0m3;
* za pas.tem+ttem.pl. =4,0m3</t>
  </si>
  <si>
    <t>Izdelava, dobava in vgradnja arm. betona za pete točkovnih temeljev
- beton C30/37, XC4, d32, prereza  0,40m3/m2,m1, Dmax 32 mm,</t>
  </si>
  <si>
    <t>* temelji "gobastih" nadstreškov;</t>
  </si>
  <si>
    <t>Dobava, montaža in demontaža enostranskega opaža roba temeljne pete z opažnimi elementi in opažnimi deskami, s prenosom materiala do mesta vgraditve, opaženjem, razopaženjem, čiščenjem lesa in vsemi pomožnimi deli. Točkovni temelji</t>
  </si>
  <si>
    <t>Izdelava dobava in vgradnja arm. betona za zgornji sloj strehe, betonirani na mestu; 
- beton C30/37, XC3, d16, VB2  od 0,1 do 0,40m3/m2,m1, volumen 11,0 m3/kos, z izdelavo poglobitve-mulde okoli odtočne cevi.</t>
  </si>
  <si>
    <t>* na "gobastih" nadstreških;</t>
  </si>
  <si>
    <t>Izdelava, dobava in vgradnja arm. betona za pasovne temelje in temeljne plošče; 
- beton C30/37, XC4, d32, prereza nad 0,50m3/m2,m1, Dmax 32 mm,</t>
  </si>
  <si>
    <t>* temelji "branastega" nadstreška (na J strani);</t>
  </si>
  <si>
    <t>Dobava, montaža in demontaža podprtega opaža roba temeljne pete z opažnimi elementi in opažnimi deskami, s prenosom materiala do mesta vgraditve, opaženjem, razopaženjem, čiščenjem lesa in vsemi pomožnimi deli. Temeljne plošče</t>
  </si>
  <si>
    <t>Izdelava, dobava in vgradnja arm. betona v vidne poševne stebre; 
- beton C35/45, XC3, d32, pravokotnega prečnega prereza 0,12-0,20m3/m1, Dmax 32 mm, z dodatkom za VB3</t>
  </si>
  <si>
    <t>* 2x A in 3x V stebri "branastega" nadstreška (na J strani);</t>
  </si>
  <si>
    <t>Dobava, montaža in demontaža opaža vidnih poševnih stebrov, s prenosom materiala do mesta vgraditve, opaženjem, razopaženjem, čiščenjem lesa in vsemi pomožnimi deli. 
- za vidno površino betona VB3, višina podpiranja do 5m;</t>
  </si>
  <si>
    <t>Dobava, krivljenje, polaganje in vezanje rebraste enostavne in srednje komplicirane rebraste armature B500 B fi do 12 mm; za na licu mesta izvedene elemente.</t>
  </si>
  <si>
    <t>*za na licu mesta izvedene elemente</t>
  </si>
  <si>
    <t>Dobava, krivljenje, polaganje in vezanje rebraste enostavne in srednje komplicirane rebraste armature B500 B fi 14 mm in večje; za na licu mesta izvedene elemente.</t>
  </si>
  <si>
    <t>Dobava, rezanje, polaganje in vezanje armaturnih varjenih mrež B500 B; za na licu mesta izvedene elemente.</t>
  </si>
  <si>
    <t>Naknadno zalivanje temeljnih čaš, beton: C35/45,XC4,d8 + dodatek za zmanjšano krčenje
- zalivanje čaš se izvede z betonom z omejenim krčenjem in dodatkom za ekspanzijo ter samorazlivnost</t>
  </si>
  <si>
    <t>* na ˝gobastih˝ nadstreških;</t>
  </si>
  <si>
    <t>Prefabricirani betonski elementi</t>
  </si>
  <si>
    <t>IZVEDBA ˝GOBASTIH˝ NADSTREŠKOV
VSI NADSTREŠKI VIŠINSKO SLEDIJO PADCU GRT-ja in so postavljeni v sredinski osi posameznega perona. DOPUSTNO ODSTOPANJE: Glej načrt gradbenih konstrukcij.
UPOŠTEVANJE TOLERANC pri izvedbi: Glej načrt gradbenih konstrukcij.</t>
  </si>
  <si>
    <t>* opis izvedbe "gobastih"nadstreškov" ;</t>
  </si>
  <si>
    <t>POSTAVITEV MONTAŽNIH PLOŠČ STREHE
• Za postavitev montažnih plošče je potrebno zagotoviti začasno podpiranje: Navodila glej načrt gradbenih konstrukcij.
• IZVAJALEC LAHKO CELOTNO STREŠNO PLOŠČO SESTAVI NA TLEH TER JO V ENEM KOSU DVIGNE NA STEBER, TER ZAČASNO PODPRE.</t>
  </si>
  <si>
    <t>BETONIRANJE NA LICU MESTA
Zaradi kombinacije montažne konstrukcije in na licu mesta betonirane konstrukcije je potrebno upoštevati zahteve glede začasnega podpiranja montažnih elementov, polaganje relektro razvodov ter odtokov, ki so vgrajeni v montaži. Posebne zahteve so podane v načrtu gradbnenih konstrukcij.</t>
  </si>
  <si>
    <t>PRAVILA POLAGANJA VGRADNIH ELEMENTOV V MONTAŽNI STEBER
Pri ceni montažnih stebrov je potrebno upoštevati zahteve za vgradnjo elementov v steber, to so odtočne cevi, sidra za portale ter razvodi za elektriko. Podrobna navodila so razvidna v načrtu gradbenih konstrukcij.</t>
  </si>
  <si>
    <t>Dela se morajo izvajati v skladu z veljavnimi tehničnimi predpisi, standardi, normativi in z upoštevanjem predpisov iz varstva pri delu ter projektno dokumentacijo, ki je sestavni del popisa! Pred vgrajevanjem posameznih nosilnih elementov iz armiranega betona je obvezna kompletna seznanitev izvedbe po projektni dokumentaciji (načrti, tehnično poročilo in navodila projektanta statike).
* opombe h prikazanimi količinami jeklene armature v popisu:
- v količini postavke za jekleno rebrasto armaturo je upoštevana masa gladkih palic brez reber – skladno z določili standarda SIST EN 10080;
- v količini postavke za mrežno armaturo iz varjenih jeklenih palic je upoštevana masa vgrajenih mrež (neto masa, brez rezanih delov), morebitni kalo je potrebno zajeti v ceni na enoto neto mase;</t>
  </si>
  <si>
    <t>AB TEMELJNE ČAŠE za TIP - A; 
Kompletna dobava in montaža prefabricirane AB temeljne čaše, zunanjih dimenzij a/b/h=130/130/80 cm, debelina sten: 30 cm, notranji obod čaše 70x70x80cm - izvedeno hrapavo (npr. opažen s trapezno pločevino kot npr.FRANK ali enakovredno), izdelava po detajlih iz načrta GK ter delavniških načrtih izvajalca. 
- beton: C30/37, XC4, d16 (0,96 m3/kos), armatura B500 B (400 kg/kos)
- sidranje v temeljno peto glej detajl</t>
  </si>
  <si>
    <t>AB TEMELJNE ČAŠE za TIP - B;  sidrane v konstrukcijo Podhoda; 
Kompletna dobava in montaža prefabricirane AB temeljne čaše, zunanjih dimenzij a/b/h=110/120/80 cm, debelina sten: 25 cm, notranji obod čaše 70x60x80cm - izvedeno hrapavo (npr. opažen s trapezno pločevino kot npr.FRANK ali enakovredno), izdelava po detajlih iz načrta GK ter delavniških načrtih izvajalca. 
- beton: C30/37, XC4, d16 (0,75 m3/kos), armatura B500 B (320 kg/kos)
- sidranje v konstrukcijo Podhoda</t>
  </si>
  <si>
    <t>AB STEBRI  - TIP A; Izdelava, dobava in montaža komplet s pomožnimi deli in pritrdilnim materijalom;
- armirano betonski steber navpičen C35/45, XC4, XD2, PV-II, d32, VB3, 
volumen 1.7 m3/kos, armatura 540Kg/kos, dim. 60x60cm; višine 485cm, 
- Upoštevati razvode, ki se vstavijo v montaži (odtok, elektro cevi, doze)</t>
  </si>
  <si>
    <t>AB STEBRI  - TIP B poševni; Izdelava, dobava in montaža komplet s pomožnimi deli in pritrdilnim materijalom;;
- armirano betonski steber poševen C35/45, XC4, XD2, PV-II, d32, N VB3, volumen 1.35 m3/kos, armatura 275Kg/kos, dim. 40x60cm; višine 485cm (merjeno vertikalno)
- Upoštevati razvode, ki se vstavijo v montaži (odtok, elektro cevi, doze)</t>
  </si>
  <si>
    <t>Montažni element strešne konstrukcije - sredinski kos nad stebrom Poz 02
- beton C40/50, XC4, XD2, PV-II, d16, VB3,
 - volumen 3,10m3/kos, armatura 560 Kg/kos; 
V montažni kos so vgrajeni jekleni elementi - glej načrt gradbenih konstrukcij, količina zajeta v ločeni postavki.</t>
  </si>
  <si>
    <t>Montažni element strešne konstrukcije - sredinski kos nad stebrom Poz 03a in Poz 03b
- beton C40/50, XC4, XD2, PV-II, d16, VB3,
 - volumen 2,82m3/kos, armatura 380 Kg/kos; 
V montažni kos so vgrajeni jekleni elementi - glej načrt gradbenih konstrukcij, količina zajeta v ločeni postavki.</t>
  </si>
  <si>
    <t>Jekleni siderni čevlji - vgrajeni v AB montažni kos Poz 02
- konstrukcijski material S355J0
- razred konstrukcije EXC2, razred okolja C3.
Preizkušanje zvarov se izvede v skladu s standardom SIST EN ISO 17635.
Jeklo se ne ščiti z barvami samo očisti se do sijaja Sa2.5.</t>
  </si>
  <si>
    <t>Jeklene pločevine - vgrajene v AB montažni kos Poz 02, 03a in 03b
- konstrukcijski material S235J0
- razred konstrukcije EXC1, razred okolja C3.
Preizkušanje zvarov se izvede v skladu s standardom SIST EN ISO 17635.
Jeklo se ne ščiti z barvami samo očisti se do sijaja Sa2.5.</t>
  </si>
  <si>
    <t>AB TEMELJNE ČAŠE za TIP - A; sidrane v konstrukcijo Podhoda; 
Kompletna dobava in montaža prefabricirane AB temeljne čaše, zunanjih dimenzij a/b/h=130/130/80 cm, debelina sten: 30 cm, notranji obod čaše 70x70x80cm - izvedeno hrapavo (npr. opažen s trapezno pločevino kot npr.FRANK ali enakovredno), izdelava po detajlih iz načrta GK ter delavniških načrtih izvajalca. 
- beton: C30/37, XC4, d16 (0,96 m3/kos), armatura B500 B (400 kg/kos)</t>
  </si>
  <si>
    <t>Tesarska dela - strešna konstrukcija</t>
  </si>
  <si>
    <t>Dobava in montaža vidnih lesenih nosilcev strehe iz vzdolžno lepljenega konstrukcijskega lesa BSH (GL28c, vidna izvedba), vključno z vsemi zaključnimi izrezi po načrtu GK ter sidrnimi in pritrdilnimi elementi iz nerjavnega jekla. V ceni postavke zajeti tudi delavniške načrte in vse transporte s potrebnimi manipulacijami ter zaščito proti vremenskimi vplivi (po dogovoru s projektantom)
* nosilci pravokotnih prerezov, šir. 300mm, višine 1500mm, 1600mm in 1700mm, kot branasta konstrukcija;</t>
  </si>
  <si>
    <t xml:space="preserve">* nadstrešek nad J izhodom podhoda;
</t>
  </si>
  <si>
    <t>Zakoličba kanalizacije - linijsko s postavitvijo prečnih profilov</t>
  </si>
  <si>
    <t xml:space="preserve">PVC-UK cev DN110mm, SN 8, z betonsko posteljico in polnim obbetoniranjem z betonom C16/20, vključno z vsem tesnilnim materialom in fazonskimi kosi
</t>
  </si>
  <si>
    <t>* meteorna kanal.:
- priklopi kanalet na glavni kanal 161kos: skupaj 278,0m1;
- priklopi ''gobic'' na glavni kanal 182x: 330,0m1</t>
  </si>
  <si>
    <t xml:space="preserve">* meteorni glavni kanal: 1586,0m1;
</t>
  </si>
  <si>
    <t xml:space="preserve">Revizijski jašek DN 60cm, globine do 2,0m iz betonskih cevi, vodotesne izvedbe, vključno z vsemi priključki cevi in izdelavo mulde ter obbetoniranjem dna cevi 
</t>
  </si>
  <si>
    <t xml:space="preserve">Kompletna izdelava kopanega ponikovalnega vodnjaka - po metodi ˝Benotto˝, za končno izvedbo s cevjo  D=100cm, globine 7m, v postavki zajeti:
- izkop vodnjakov po metodi ˝Benotto˝ s cevjo DN=100cm, vključno z odvozom izkopanega materiala, vsemi transportnimi in organizacijskimi stroški ter delovnimi platoji za izvedbeno mehanizacijo;
- končna izvedba:  polna inox cev 2,0m in perforirana inox cev DN600m (gl. 5,0m) z zgoraj vstopno cevjo BC 100cm (gl.2,0m), vključno z vsemi pomožnim materialom in deli ter filterskim obsipom;
* kompletno po detajlu-risbi G.351.2
</t>
  </si>
  <si>
    <t xml:space="preserve">Kompletna izdelava kopanega ponikovalnega vodnjaka - po metodi ˝Benotto˝, za končno izvedbo s cevjo  D=100cm, globine 15m, v postavki zajeti:
- izkop vodnjakov po metodi ˝Benotto˝ s cevjo DN=100cm, vključno z odvozom izkopanega materiala, vsemi transportnimi in organizacijskimi stroški ter delovnimi platoji za izvedbeno mehanizacijo;
- končna izvedba:  polna inox cev 2,0 m in perforirana inox cev DN600m (gl. 11,0m) z zgoraj vstopno cevjo BC 100cm (gl.2,0m), vključno z vsemi pomožnim materialom in deli ter filterskim obsipom;
* kompletno po detajlu-risbi G.351.2
</t>
  </si>
  <si>
    <t>* metorna kanal.:
- na rev. jašek: 38kos;
- na ponikovalnice: 9kos;</t>
  </si>
  <si>
    <t>Krovsko kleparska dela</t>
  </si>
  <si>
    <t xml:space="preserve">S-02 Streha (naklon 16 stopin)
Dobava in polaganje v sestavi:
- hidroizolacija s kremenčevim posipom  …. 0,5 cm
- dvoslojna bitumenska hidroizolacija s plastificiranim profilom za pritrditev Hi   ….....1,0 cm
- bitumenski premaz
- cementna prevleka
</t>
  </si>
  <si>
    <t>* streha "gobastih" nadstreškov;</t>
  </si>
  <si>
    <t>S-01 Sistem ekstenzivne zelene strehe s preprogo, MAX teža 55Kg/m2
Dobava in polaganje-vgradnja  ekstenzivne zazelenitve
- vegetacijski sloj XF 301
- filc kot akumulator vode XF 159 (10L / m2)</t>
  </si>
  <si>
    <t>* zelena streha "gobastih" nadstreškov;</t>
  </si>
  <si>
    <t>Dobava in montaža odtočne cevi ki poteka skozi gobasti nadstrešek TIP A:
- cev iz PVC s prirobnico Ø100 mm, l=5,0m
- zgornji odtočni element-kapa nad cevjo, cev iz inox pločevine d=2mm s prirobnico Ø8 mm 
  s perforirano zaključno kapo iz inox pločevine</t>
  </si>
  <si>
    <t>Dobava in montaža odtočne cevi, ki poteka skozi gobasti nadstrešek TIP B:
- cev iz PVC s prirobnico Ø100 mm, l=4,5m
- zgornji odtočni element-kapa nad cevjo, cev iz inox pločevine d=2mm s prirobnico Ø8 mm 
  s perforirano zaključno kapo iz inox pločevine</t>
  </si>
  <si>
    <t>Dobava in montaža odtočne cevi, ki poteka skozi gobasti nadstrešek TIP C:
- cev iz PVC s prirobnico Ø100 mm, l=6,0m
- 3x fazonski kos 90 stopinj iz PVC s prirobnico Ø100 mm
- zgornji odtočni element-kapa nad cevjo, cev iz inox pločevine d=2mm s prirobnico Ø8 mm 
  s perforirano zaključno kapo iz inox pločevine</t>
  </si>
  <si>
    <t>Dobava in montaža inox L profila 100x100x5mm, v kvadratni obliki 700x700 mm ki poteka okoli odtočnega elementa in zamejuje pran prodec</t>
  </si>
  <si>
    <t>* na strehi "gobastih" nadstreškov;</t>
  </si>
  <si>
    <t>Dobava in vgradnja pranega prodca 16-32 mm v debelini 8 cm okoli odtočnega elementav pasu 30 cm na vsako stran, med inox profil</t>
  </si>
  <si>
    <t>Dobava in montaža cevi Ø 7,5 cm, ki poteka skozi gobasti nadstrešek kot varnostni preliv
- cev PVC  Ø75 mm, l=0,5m</t>
  </si>
  <si>
    <t>Dobava in montaža Alu barvna prekrivne pločevine (iz ravega dela r.š. 40 cm in dela v loku r.š. 25cm) na stiku (razdalja med njimi 6cm) gobastik nadstreškov d=1mm, skupna r.š. 65 cm, premik +-30mm, preko robnih vencev nadstreška.</t>
  </si>
  <si>
    <t>* streha "gobastih" nadstreškov, prekrivanje distance 6 cm med nadstreški;</t>
  </si>
  <si>
    <t>Dobava in montaža Alu prekrivna pločevine (barvana - RL po načrtu ARH) d=1mm, r.š. 33 cm, z enojnim odkapom in vsem tesnilnim materialom ter protikondenzno folijo na stiku z leseno površino</t>
  </si>
  <si>
    <t>* zaščita obodnih lesenih nosilcev na nadstrešku J izhoda;</t>
  </si>
  <si>
    <t>Dobava in montaža Alu prekrivna pločevine (barvana - RL po načrtu ARH) d=1mm, r.š. 75 cm, z dvojnim odkapom in vsem tesnilnim materialom ter protikondenzno folijo na stiku z leseno površino</t>
  </si>
  <si>
    <t>* zaščita obodnega lesenega nosilca pri žlebu na nadstrešku J izhoda;</t>
  </si>
  <si>
    <t>Dobava in montaža žlebu, pravokotnega preseka dim. ca. 20x20cm, iz Alu barvane (RAL po načrtu ARH) pločevine d=1mm, r.š. 75 cm, vključno z vsemi pritrdilnimi elementi, iztočnimi kotlički in zaključki</t>
  </si>
  <si>
    <t>* na lesenem nadstrešku J izhoda (2x iztok D=150mm);</t>
  </si>
  <si>
    <t>Dobava in montaža varnostnega preliva, iz cevi D= 40mm, L= 15cm, iz Alu barvane (RAL po načrtu ARH) pločevine d=1,5mm, vključno z vsemi pritrdili, tesnilnim materialom in zaključki</t>
  </si>
  <si>
    <t>* v žlebu na lesenem nadstrešku J izhoda;</t>
  </si>
  <si>
    <t>Dobava in montaža odtočne cevi, okroglega preseka D= 150mm, iz Alu barvane (RAL po načrtu ARH) pločevine d=1mm, vključno z vsemi pritrdili, priključkom na žleb in peskolov</t>
  </si>
  <si>
    <t>* 2x odtočna cev, L= 6,5m, na lesenem nadstrešku J izhoda;</t>
  </si>
  <si>
    <t>Streha iz steklenih prizem</t>
  </si>
  <si>
    <t xml:space="preserve">Dekorativna, steklena sttreha iz steklenih prizem in AB robom, izdelana iz predfabriciranih elementov v rastrih prizem po načrtu ARH in delavniških načrtih izvajalca (zajeto v ceni postavke), z montažo na objektu, vključno z vsemi ojačitvenimi in zaključnimi elementi (armatura in jekleni profili) ter tesnilnim materialom. Predfabricirani elementi so izdelani iz pohodnih steklenih prizem, dim. 19/19/8cm, v rastrih prizem po načrtu, vbetoniranih v armirano betonski samonosni element, z vmesno armaturo v fugah, dimenzija elementov po načrtu. 
Steklo prizem je brezbarvno, zunanje fuge so pobarvane z vodoodbojno barvo. Elementi so postavljeni z 20mm stikom, ki je zatesnjen s trajno elastičnim hidroizolacijskim kitom, ki preprečuje prodor meteorne vode med elementi. Prav tako so zatesnjeni vsi stiki med predfabriciranimi elementi in konstrukcijskim elementi strehe. Vse vgrajeno po navodilh in detajlih proizvajalca steklenih prizem. Elementi morajo biti narejeni in pritrjeni na način, da preprečujejo porušitev v globino. Tip prizme po izboru projektanta.
</t>
  </si>
  <si>
    <t xml:space="preserve">* zahtevana izvedba je podrobneje narisana in opisana v načrtu arhitekture - glej sheme v načrtu arhitekture.
* pohodne steklene prizme kot npr. Seves BG 1919/8  (19x19x8cm);
* nadstrešek nad J izhodom podhoda: raster polja med lesenimi nosilci je 4,8x4,8m (24polj);                                                                         </t>
  </si>
  <si>
    <t>Zunanja zavetišča na peronih</t>
  </si>
  <si>
    <t xml:space="preserve">Kompletna izvedba točkovnih AB temeljev, dim. ca. 60x60x40cm, oz.. po načrtu GK, v postavki zajeti:
- zemeljska dela in podložni beton C12/15 ;
- peta temelja: opaž (ca. 1m2/kos); beton C25/30, XC2, XD2, XF4, Cl 0.3, PV-II (ca. 0,15m3/kos); min. armatura B-500B (ca. 10kg/kos);
</t>
  </si>
  <si>
    <t xml:space="preserve">* vsako zavetišče (6kos) ima 8kos točkovnih temeljev, </t>
  </si>
  <si>
    <t xml:space="preserve">Kompletna izvedba jeklene konstrukcije za zasteklitev zavetišča, po shemi iz načrta ARH in delavniških načrtih izvajalca, predvideno:
- prečke in stebri: jeklene HOP kvadratne cevi 80/80mm, vse zaščiteno in finalno obdelano (AKZ - razred zaščite min. C3: vročecinkano in prašno barvano - RAL po načrtu ARH), vključno z vsem nerjavnim sidrnim in pritrdilnim materialom;
- sidrne plošče s sidranjem v peto temelja (8kos/1KPL zavetišča);
</t>
  </si>
  <si>
    <t>* glej shemo zatočišča v načrtu ARH, tlor.dim. ca. 9,9x4,38m, H=2,8m;
* okvirna teža ca. 850kg/1KPL zatočišča;</t>
  </si>
  <si>
    <t xml:space="preserve">Kompletna izvedba zasteklitev zavetišča, po shemi iz načrta ARH in delavniških načrtih izvajalca, predvideno:
- steklene stene: transparentno steklo (kot npr. Solar Gold 20 ali enakovredno), varnostno: dvoslojno lepljeno z vmesno folijo, pritrditev v jekleno ogrodje, vključno z vsem potrebnim tesnilnim materialom ter zaključki
</t>
  </si>
  <si>
    <t xml:space="preserve">* glej shemo zatočišča v načrtu ARH, okvirna površina sten je ca. 74,5m2/1KPL zatočišča;
</t>
  </si>
  <si>
    <t xml:space="preserve">Kompletna izvedba lesenega držala v zavetišču, s pritrditvijo v jekleno ogrodje in vsem potrebnimi zaključki, po delavniškem načrtu izvajalca in potrditvi projektanta, predvideno:
- hrastov les, okroglega prereza D=40mm, oljen;
</t>
  </si>
  <si>
    <t xml:space="preserve">* glej shemo zatočišča v načrtu ARH, okvirna dolžina ročaja je ca. 9,5m1/1KPL zatočišča;
</t>
  </si>
  <si>
    <t>Urbana oprema na peronih</t>
  </si>
  <si>
    <t xml:space="preserve">Kompletna izvedba klopi (za 5 ljudi), vključno z zaščito za zunanjo rabo, izdelanih po shemi iz načrta ARH in delavniških načrtih izvajalca, prevideno:
- jekleno ogrodje: jeklene HOP kvadratne cevi 40/40mm s sidrno ploščo, vse zaščiteno in finalno obdelano (AKZ - razred zaščite min. C3: vročecinkano in prašno barvano - RAL po načrtu ARH), vključno z vsem nerjavnim sidrnim in pritrdilnim materialom;
- sedalni del (dol. 320cm, šir. 76cm): letvice 40x80mm iz masivnega lesa, na razmaku 40mm;
- naslonjalo: masivni les, okroglega prereza D=12cm;
</t>
  </si>
  <si>
    <t>* v zavetiščih: 6x 2kos;
* na peronih: 42x 2kos;</t>
  </si>
  <si>
    <t xml:space="preserve">Dobava in pritrditev koša za smeti po shemi iz načrta ARH, pritrjevanje na AB steber
</t>
  </si>
  <si>
    <t>* v zavetiščih: 6x 1kos;
* na peronih: 42x 1kos;</t>
  </si>
  <si>
    <t xml:space="preserve">Kompletna izvedba jeklenega droga za pritrditev razsvetljave in druge opreme, vključno s temeljem, vse po shemi iz načrta ARH in delavniških načrtih izvajalca, prevideno:
- kompletni točkovni AB temelj po načrtu GK, vključno z zemeljskimi deli in sidriščem za pritrditev droga;
- drog: vgradni jekleni steber iz cevi premera spodaj Ds=102mm in zgoraj Dz=76mm, višine do 6m, svetle višine 5,0m, vključno s pritrdilnim materialom in z AKZ (min. razred C3 - vroče cinkanje in finalno barvan RAL 7016 - mat grafit);
</t>
  </si>
  <si>
    <t>* glej shemo in detajle v načrtu ARH;
* stebri z ozn. S36 in S21;
* svetilke in druga oprema so predmet drugih postavk;</t>
  </si>
  <si>
    <t xml:space="preserve">Kompletna izvedba jeklenega cevnega nosilca za pritrditev razsvetljave in druge opreme, vse po shemi iz načrta ARH in delavniških načrtih izvajalca, prevideno:
- viseč jekleni nosilec dolžine 3,0m: jeklena horizontalna cev premera D=60mm, pritrjena v AB stropno konstrukcijo nadstreškov (˝gobice˝), vključno z AKZ (min. razred C3 - vroče cinkanje) in finalno barvan (RAL 7016 - mat grafit);
</t>
  </si>
  <si>
    <t>* glej shemo in detajle v načrtu ARH;
* nosilec z ozn. S16;
* svetilke in druga oprema so predmet drugih postavk;</t>
  </si>
  <si>
    <t>NN inštalacijske cevi, doze</t>
  </si>
  <si>
    <t>Dobava in montaža PE inštalacijske zaščitne cevi za podometno montažo v zidane ali votle stene (RFS) oziroma v tla, v beton ali estrih (RBT):
- inštalacijska cev zun. premera ∅ 25 mm samogasna</t>
  </si>
  <si>
    <t>Dobava in montaža alkaten cev ∅ 50 mm (za ozemljitve).</t>
  </si>
  <si>
    <t>Dobava in montaža NIK kanal, bele barve, različnih dimenzij:
- 25x25x2000 mm</t>
  </si>
  <si>
    <t>Dobava in montaža podometnih razvodnih doz, fi78 IP55, s pokrovom.</t>
  </si>
  <si>
    <t>Dobava in montaža nadometnih razvodnih doz, različnih dimenzij.</t>
  </si>
  <si>
    <t>Odklop in odstranitev EE z opremo (razsvetljava), komplet z odvozom na ustrezno deponijo.</t>
  </si>
  <si>
    <t>Izvedba začasnega napajanja za prestavljen kontejner prometnika na začasni lokaciji na peronu 4 (faza B5)</t>
  </si>
  <si>
    <t>Ukinitev začasnega napajanja za prestavljen kontejner prometnika na začasni lokaciji na peronu 4 (faza C7)</t>
  </si>
  <si>
    <t>Dobava in polaganje kabelskih vodnikov delno na kabelske police in delno v zaščitne cevi:
- NHXMH-J 3x4 mm2</t>
  </si>
  <si>
    <t>Dobava in polaganje kabelskih vodnikov delno na kabelske police in delno v zaščitne cevi:
- NHXMH-J 5x4 mm2</t>
  </si>
  <si>
    <t>Dobava in polaganje kabelskih vodnikov delno na kabelske police in delno v zaščitne cevi:
- NHXMH-J 5x1,5 mm2</t>
  </si>
  <si>
    <t>Dobava in polaganje kabelskih vodnikov delno na kabelske police in delno v zaščitne cevi:
- N2XH-J 5x10 mm2</t>
  </si>
  <si>
    <t>Dobava in polaganje signalnih vodnikov delno na kabelske police in delno v zaščitne cevi::
- J-H(St)H 1x2x0,8 mm2 (DALI)</t>
  </si>
  <si>
    <t>Dobava in montaža pod gobicami komplet sestav svetila (oznaka v načrtu S16) iz viseče cevi d 60 mm l 3000mm(po projektu), 3 x izbrana usklajena svetilka po opisu, namestitev po projektu, barva kompleta grafit siva 7016, svetilka LED 36 XP-G2, max 56 W, min 4880 Lm, 3000°K, optika street-PUK,  Al ohišje poliester barva visoka korozijska zaščita, Dali regulacija, kaljeno steklo, IP66, IK09, vijačni material inox, prenapetostna zaščita, pregibni  nosilec za d 76mm, cca 615 x 338 x 252 x 95 mm, namestitev po načrtu.
Kot npr. Intra Puk SINGLE ZEUS POLE 36-56W 806001-3000K 7016 gray Dali-LG ali enakovredno.</t>
  </si>
  <si>
    <t>Dobava in montaža nosilec za sestav svetila (oznala v načrtu S16) po projektu l 3m, d60 mm, Ral 7016</t>
  </si>
  <si>
    <t>Dobava in montaža komplet svetilke usklajene s stebromi (oznaka v načrtu S21), komplet sestav 3 x svetila nameščenega v kaskadi, usklajeno s stebrom, po načrtu in opisu, vse graphite gray 7016, svetilka izbrana usklajena svetilka po opisu, namestitev po projektu, barva kompleta grafit siva 7016, svetilka LED 36 XP-G2, max 56 W, min 4880 Lm, 3000°K, optika street-PUK,  Al ohišje poliester barva visoka korozijska zaščita, Dali regulacija, kaljeno steklo, IP66, IK09, vijačni material inox, prenapetostna zaščita, cca 615 x 338 x 252 x 95 mm, pregibni nosilec za d 76mm.
Kot npr. Intra Puk SINGLE ZEUS POLE 36-56W 806001-3000K 7016 gray Dali-LG ali enakovredno.</t>
  </si>
  <si>
    <t>Dobava in montaža vgradni steber za svetilke S21 (oznaka v načrtu) 5,5m, namensko usklajen s predpisanimi svetili, vgradni 0,5m v tla, d102 mm do svetilk, vodoravno zoženje d76 mm do vrha, vroče cinkan, pobarvan v mat grafit RAL 7016, vratca (izravnana s stebrom) z vgrajenimi sponkami 16mm2, varovalka 10A</t>
  </si>
  <si>
    <t>Dobava in montaža reflektorčka (oznaka v načrtu S35), LED, max 18W, min 1750 Lm, 3000°K, optika  60° poglobljena dark, , Al ohišje, kaljeno steklo, zaščita 4kV, IP66, IK10, 100 x 100 175 mm, kabel 1 m, aquastop zaščita proti vlagi, siv RAL 7016, montiran na stranice stebra nadstreška.
Kot npr. Intra Linealight Periskop Projectors | 198-264 V 1 arrayLED 18 W DC - 20 W AC | CRI 80 95370W60-LG-RAL 7016 ali enakovredno.</t>
  </si>
  <si>
    <t>Dobava in montaža svetilke za pritrditev na steber (oznaka v načrtu S36) enake družine kot S16 in S21, a manjša in za  montažo na steber-usklajeno v projektu,  svetilka LED 24 XP-G2, max 36 W, min 3000 Lm, 3000°K, optika street-PUK,  Al ohišje poliester barva visoka korozijska zaščita, Dali regulacija, kaljeno steklo, IP66, IK09, vijačni material inox, prenapetostna zaščita, cca 360 x 300 x 200 x 95 mm, pregibni nosilec za d 76mm, namestitev po načrtu, barva graphite grax 7016.
Kot npr. Intra Puk SINGLE ZEUS MAXI Street 24-36W -3000K 7016 gray Dali-LG ali enakovredno.</t>
  </si>
  <si>
    <t>Dobava in montaža vgradni steber za svetilke S36 (oznaka v načrtu) 5,5m, namensko usklajen s predpisanimi svetili, vgradni 0,5m v tla, d102 mm do svetilk, vodoravno zoženje d76 mm do vrha, vroče cinkan, pobarvan v mat grafit RAL 7016, vratca (izravnana s stebrom) z vgrajenimi sponkami 16mm2, varovalka 10A</t>
  </si>
  <si>
    <t>Električno gretje vtočnikov</t>
  </si>
  <si>
    <t>* Kabli so zajeti v poglavju Električno napajanje</t>
  </si>
  <si>
    <t>Izvedba fiksnega izvoda, komplet z montažno dozo in priklopom za naslednje el. porabnike:
- 1-fazni priključek - do 0,1 Kw</t>
  </si>
  <si>
    <t>Dobava in montaža spojk grelnega kabla z napajalnim kablom (v ohišju), lahko Raychem termoskrčna spojka ali
kot npr. Devi Twisto A ali enakovredno.</t>
  </si>
  <si>
    <t>Dobava in montaža vodoodporna povezovalna doza IP68, 24A/450V AC, (78x138x35 mm), za montažo v jašek peronske kabelske kanalizacije.</t>
  </si>
  <si>
    <t>Dobava in polaganje ozemljila s ploščatim vodnikom Rf 30x3,5 mm, povezave od merilnih spojev na vzdolžno peronsko ozemljilo, vključno s spajanjem.</t>
  </si>
  <si>
    <t>Dobava in montaža opreme za strelovod, na strehi nadstreškov in skozi stebre, komplet z izvedbo:
- polaganje žice Al vodnik ø10 mm na streho (lovilna mreža)</t>
  </si>
  <si>
    <t>Dobava in montaža opreme za strelovod, na strehi nadstreškov in skozi stebre, komplet z izvedbo:
- strešni nosilci za lovilno mrežo - podporna mesta (izvedba iz nerjavečega jekla), pritjevanje na beton</t>
  </si>
  <si>
    <t>Dobava in montaža opreme za strelovod, na strehi nadstreškov in skozi stebre, komplet z izvedbo:
- mehka izolirana FeZn vrv 70 mm2 (za navezavo na drog vozne mreže)</t>
  </si>
  <si>
    <t>Dobava in montaža križna INOX sponka za navezavo mehke izolirane FeZn vrvi na drog vozne mreže</t>
  </si>
  <si>
    <t>Dobava in montaža križni spoj za okroglo žico (D).</t>
  </si>
  <si>
    <t>Dobava in montaža križni spoj ( Al Ø 10 mm / Rf 30x3,5 mm) za ploščati valjanec (E).</t>
  </si>
  <si>
    <t>Dobava in montaža spojev s kovinsko maso, vijačeni (priklop kovinske konstrukcije in drugih kovinskih mas na obodu in strehi objekta na strelovodno inštalacijo).</t>
  </si>
  <si>
    <t>Dobava in montaža merilni spoj, montaža v ozemljitvenem jašku poleg stebrov nadstreškov oz. v talni merilni dozi, oznaka, komplet z veznim in drobnim materialom.</t>
  </si>
  <si>
    <t>Dobava in montaža talna merilna doza (omarica) z merilnim spojem, pohodna, oznaka, PE ohišje, LTŽ pokrov, komplet z veznim in drobnim materialom.</t>
  </si>
  <si>
    <t>Dobava in montaža palična ozemljitvena sonda L=1500mm. 
Montaža po dve skupaj, skupne dolžine 3000mm. 
Kot npr. Hermi POS K ozemljitvena sonda ali enakovredno</t>
  </si>
  <si>
    <t>Dobava in montaža konica Rf za ozemljitveno sondo.
Kot npr. Hermi Rf KONICA za POS K ali enakovredno</t>
  </si>
  <si>
    <t>Dobava in montaža priključna sponka med sondo in ozemljitvenim vodnikom Rf 30x3,5 mm.</t>
  </si>
  <si>
    <t>Drobni, spojni, vezni, pritrdilni material - ocenjeno 1,5%.</t>
  </si>
  <si>
    <t>Dobava in montaža PE samogasne inštalacijske zaščitne cevi not. premera ∅ 16 mm, za v stebre nadstreškov.</t>
  </si>
  <si>
    <t>Izvedba začasne ozemljitve za prestavljen kontejner prometnika na začasni lokaciji na peronu 4 (faza B5).</t>
  </si>
  <si>
    <t>Ukinitev začasne ozemljitve za prestavljen kontejner prometnika na začasni lokaciji na peronu 4 (faza C7).</t>
  </si>
  <si>
    <t>Izvedba meritev upornosti ozemljitve in strelovodnega sistema ter izdaja ustreznega potrdila (92x MS).</t>
  </si>
  <si>
    <t>TK povezave za dvigala</t>
  </si>
  <si>
    <t>Izvedba telekomunikacijskega zaključka kabla U/UTP Cat. 6a za direktni priklop opreme, komplet s konektorjem.</t>
  </si>
  <si>
    <t>Dobava in polaganje kabelskih vodnikov univerzalnega ožičenja delno na kabelske police in delno v zaščitne cevi, komplet s potrebnimi zaključki kablov:
- U/UTP CAT6a LSOH 4x2xAWG23</t>
  </si>
  <si>
    <t>Izdelava meritev univerzalnega ožičenja cat.6a. (6x povezava)</t>
  </si>
  <si>
    <t xml:space="preserve">Splošna določila - povzetek bistvenih postopkovnih navodil za rušenje:
- dela morajo izvajati strokovno usposobljene osebe in ustrezno registrirana podjetja;
- pred pričetkom rušitvenih del je potrebno izvesti izklop, zakoličbo in varovanje vseh komunalnih vodov;
- vse rušitve se izvajajo po principu od zgoraj navzdol, rušenje sten s spodkopavanjem oz. prevračanjem na nižje ležeče konstrukcije ni dovoljeno (npr. na medetažne konstrukcije);
- elemente predvidene za demontažo je potrebno predhodno podpreti in zavarovati;
- mejne konstrukcijske elemente, ki se ne rušijo (se ohranijo), je potrebno ustrezno sanirati in utrditi,  ločitev teh elementov z rušenimi konstrukcijskimi  elementi se izvede z uporabo primernega rezalnega orodja (npr. krožna žaga z diamantnim rezilom ali podobno), uporaba strojnega rušenja in pnevmatskih kladiv na stiku s temi elementi ni dovoljena !;
- vse gradbene odpadke je potrebno sortirati in odvažati na ustrezno deponijo, sipke prašne materiale je pred odstranjevanjem potrebno omočiti;
- pri izvajanju del in odstranitvah ruševin je potrebno upoštevati vse relevantne zakone in predpise;
</t>
  </si>
  <si>
    <t>* postavka kot splošna določila - za izvajanje del;
* velja za vsa dela in postavke!;</t>
  </si>
  <si>
    <t xml:space="preserve">Splošna določila - informacije o popisu in za izdelavo ponudbe:
- ponudnik-izvajalec ovrednoti postavke na osnovi predhodnega ogleda dejanskega - obstoječega stanja;
- odstranitev notranje premične in nepremične opreme ter naprav, ki niso last naročnika oz. SŽ, pa se nahajajo v podhodu in lokalih, niso predmet tega popisa (to opremo je potrebno odstraniti pred pričetkom rušitvenih del, kar zagotovi naročnik)!;
- rušitvena dela se bodo izvaja po fazah, ki jih bo določil predstavnik investitorja oz. naročnika pred pričetkom del, na osnovi dogovora s SŽ;
V ceni postavk morajo biti, ob upoštevanju osnovnih del (rušenja/demontaže/odstranjevanja), zajeti tudi sledeči stroški:
- stroški pomožnih del (razni delavni odri, ipd.),
- stroški zaščitnih ukrepov (razni nadstreški, zaščitne ponjave, ipd.),
- stroški začasnih varovalnih ukrepov (razna podpiranja/opiranja, ipd.) ob izvajanju rušitvenih del za posamezne rušene konstrukcijske in druge elemente objekta,
- stroški ukrepov za zaščito proti poškodbam in za zagotavljanje stabilnosti sosednjih (mejnih z rušenimi elementi) konstrukcijskih in drugih elementov objekta, ki se ne rušijo;
- stroški sortiranja ruševin oz. odpadnega materiala, nakladanja le-teh na prevozno sredstvo z odvozom v stalno deponijo ali obrat za predelavo odpadnega materiala, vključno z vsemi  stroški izvajalca vezani na predajo oz. prevzem odpadnega materiala s strani pristojnega prevzemnika odpadnega materiala v trajno deponiranje ali predelavo;
- morebitni dodatni stroški zaradi izvajanja del po fazah, ki jih določi predstavnik investitorja oz. naročnika;
</t>
  </si>
  <si>
    <t>* postavka kot splošna določila - informacije o popisu in za izdelavo ponudbe;</t>
  </si>
  <si>
    <t>Dela za delno odstranitev obstoječe komunalne infrastrukture (vodovod, kanalizacija) in kompletno odstranitev strojnih instalacij (opreme in njihovih vodov v objektu - podhodu), vključno s predhodnimi pripravljalnimi in varovalnimi deli pred samo odstranitvijo ter potrebnimi začasnimi zaščitami na mejnih točkah dovodno/odvodnih cevi, ki se ohranjajo (zaporni čepi na ceveh, začasne predelave in prevezave, ipd).
* op.: pred začetkom rušitvenih del je potrebno preveriti obstoječe trase vseh instalacij v tlaku, steni in pod stropom;</t>
  </si>
  <si>
    <t>* velja kot splošna opomba k postavkam v nadaljevanju (post. od 4. do 8. tega sklopa);</t>
  </si>
  <si>
    <t xml:space="preserve">demontaža in odstranitev internih cevnih instalacij, trošil in opreme ter za potrebe ogrevanja:
predvidena je odstranitev radiatorjev, cevnega omrežja radiatorskega ogrevanja in morebitnih drugih kurilnih naprav, razdelilniki, regulacijskimi in zapornimi elementi, pogonskih črpalk, instalacijskih omaric, odstranitev drobnega instalacijskega materiala ter držal. Pred odstranitvijo je potrebno preveriti morebitno vsebnost vode v cevnem omrežju in ga preko izpustnih pipic izprazniti. Predvidena je odstranitev in razrez cevnega omrežja iz črnih cevi, delno izoliranih z mineralno volno in oplaščenih z AL-pločevino.
</t>
  </si>
  <si>
    <t xml:space="preserve">demontaža in odstranitev internih prezračevalnih naprav z namenskimi razvodi:
predvidena je odstranitev vseh razvodov (kanali iz pločevine in cevi), vključno z vsemi napravami, ventilatorji in rešetkami, odstranijo se tudi morebitne naprave za podhlajevanje.
</t>
  </si>
  <si>
    <t>demontaža in odstranitev internega vodovodnega in hidrantnega omrežja:
predvidena je odstranitev vseh cevnih razvodov, vključno z vsemi sanitarnimi elementi in opreme ter  hidranti, odstranijo se tudi morebitne naprave za pripravo tople sanitarne vode in vse zaporne elemente ter pipe.
* sanitarna oprema-keramika v javnih sanitarijah:
- WC+trokadero: 9kos+2kos
- pisoar: 4kos
-umivalniki: 10kos</t>
  </si>
  <si>
    <t xml:space="preserve">rušenje in odstranitev interne fekalne ali mešane fekalno-meteorne kanalizacije (v delu predvidenem za rušenje):
predvidena odstranitev obsega betonske, PVC ali LTŽ kanalizacijskih cevi vertikalne in horizontalne fekalne kanalizacije od posameznih sanitarnih predmetov ter naprav, ki so med seboj povezane s fazonskimi kosi. Kanalizacijski razvodi so vodeni v zidnih utorih in v sestavi tlakov  ter glavni razvodi v zemljini, vključno z revizijskimi in priključnimi jaški;
</t>
  </si>
  <si>
    <t xml:space="preserve">Dela za odstranitev obstoječih elektroinstalacij ter TK instalacij (opreme in njihovih vodov), vključno s predhodnimi pripravljalnimi in varovalnimi deli pred samo odstranitvijo ter potrebnimi začasnimi zaščitami na mejnih točkah dovodnih/odvodnih kablov in jaškov, ki se ohranjajo (kabelske sponke in zaščite, začasne predelave in prevezave, ipd).
* op.: pred začetkom rušitvenih del je potrebno preveriti obstoječe trase vseh instalacij v tlaku, steni in pod stropom;
</t>
  </si>
  <si>
    <t>* velja kot splošna opomba k postavkam v nadaljevanju (post. 9. in 10. tega sklopa);</t>
  </si>
  <si>
    <t xml:space="preserve">odstranitev elektroinstalacij in elektroopreme:
predvidena je odstranitev vse opreme, katera vsebuje za okolico nevarne snovi, te se nahajajo na primer v fluorescenčnih in varčnih sijalkah, v kompezacijskih kondezatorjih, raznih akumulatorjih in podobno. Vso to opremo, katera vsebuje nevarne snovi je potrebno odpeljati na za to predvideno zbirališče.
Potrebno demontirati vso večjo električno opremo, kot so električni razdelilniki, luči, itd., ter jo odpeljati na za to predvideno zbirališče.
Demontirati, odstraniti je kable večjega preseka in čim več lahko dostopnih instalacijskih kablov iz kabelskih polic in jih odpeljati na predvideno zbirališče.
</t>
  </si>
  <si>
    <t xml:space="preserve">odstranitev telekomunikacijskih instalacij in druge šibkotočne opreme, vključno s kabli:
predvidena je odstranitev vse TK in druge opreme (ozvočenje, video, ipd). Vso opremo, katera vsebuje nevarne snovi je potrebno odpeljati na za to predvideno zbirališče.
</t>
  </si>
  <si>
    <t>Kompletna demontaža-odstranitev razne opreme
- previdna odstranitev za ponovno rabo, v ceni vsake postavke zajeti tudi iznos in nalaganje na prevozno sredstvo ter odvoz na skladiščenje, ki ga določi naročnik</t>
  </si>
  <si>
    <t>* velja kot splošna opomba k postavkam v nadaljevanju (post. od 12. do 22. tega sklopa);</t>
  </si>
  <si>
    <t>kompletna demontaža in odstranitev osebnega dvigala, vključno s strojno in elektro opremo, vodili in drugimi pripadajočimi elementi</t>
  </si>
  <si>
    <t>* dvigalo (dvoetažno) na J strani prehoda;</t>
  </si>
  <si>
    <t>* dvigalo za invalide (HOD 800kg, dvoetažno) na S strani prehoda;</t>
  </si>
  <si>
    <t xml:space="preserve">kompletna demontaža in odstranitev dvižne ploščadi,vključno s strojno in elektro opremo, vodili (L= ca.13m) in drugimi pripadajočimi elementi
</t>
  </si>
  <si>
    <t>* dvižna ploščad za invalide (HIRO LIFT tip. HIRO 320) na izhodih do peronov;</t>
  </si>
  <si>
    <t>kompletna demontaža in odstranitev tekočih trakov za prtljago, vključno s strojno in elektro opremo, ter drugimi pripadajočimi elementi</t>
  </si>
  <si>
    <t>* tekoči trakovi (L= ca. 12m) za prtljago na izhodih do peronov;</t>
  </si>
  <si>
    <t xml:space="preserve">kompletna demontaža in odstranitev informacijskih ekranov, vključno s pritrdilnimi in drugimi pripadajočimi elementi
</t>
  </si>
  <si>
    <t>* kompletno za vse področje podhoda;</t>
  </si>
  <si>
    <t>kompletna demontaža in odstranitev avtomatov za prodajo kart, vključno s pritrdilnimi in drugimi pripadajočimi elementi</t>
  </si>
  <si>
    <t>kompletna demontaža in odstranitev obvestilnih in označevalnih panojev z lastno osvetlitvijo, vključno s pripadajočimi elementi</t>
  </si>
  <si>
    <t>kompletna demontaža in odstranitev obvestilnih in označevalnih tabel, vključno s pripadajočimi elementi</t>
  </si>
  <si>
    <t>kompletna demontaža in odstranitev vgradnih in prostostoječih elementov opreme v javnih sanitarijah in njenih pomožnih prostorih</t>
  </si>
  <si>
    <t xml:space="preserve">odstranitev prostostoječih, prefabriciranih betonskih smetnjakov </t>
  </si>
  <si>
    <t>kompletna demontaža in odstranitev spomenika ˝James Joyce˝</t>
  </si>
  <si>
    <t xml:space="preserve">Kompletna demontaža-odstranitev provizoričnih in zunanjih objektov/nadstrešnic, vključno s stroški odvoza na lokacijo po dogovoru z naročnikom ali stroški stalne deponije
</t>
  </si>
  <si>
    <t>* velja kot splošna opomba k postavkam v nadaljevanju (post. od 24. do 31. tega sklopa);</t>
  </si>
  <si>
    <t>kompletna odstranitev kritine strehe iz panelov trapezne pločevine, vključno s konstrukcijo in morebitno dodatno toplotno izolacijo ter stranskimi zaključki do kontejnerjev
- izmera po tlorisni površini</t>
  </si>
  <si>
    <t>* streha nad kontejnerskim sklopom in nad samostojnim kontejnerjem - na S strani nad podhodom (nivo pritličja);</t>
  </si>
  <si>
    <t>kompletna odstranitev pisarniških/bivalnih kontejnerjev
- izmera po tlorisni površini kontejnerjev</t>
  </si>
  <si>
    <t>* kontejnerski sklop - na S strani nad podhodom (nivo pritličja);</t>
  </si>
  <si>
    <t>odstranitev samostojnega pisarniškega/bivalnega kontejnerja
- izmera po tlorisni površini kontejnerja</t>
  </si>
  <si>
    <t>* na S strani nad podhodom (nivo pritličja);</t>
  </si>
  <si>
    <t>kompletna demontaža-odstranitev lesene lope, vključno z odvozom na stalno deponijo
- izmera po tlorisni površini</t>
  </si>
  <si>
    <t>kompletna demontaža-odstranitev nadstreška (jekleni stebri in strešna konstrukcija, kritina iz pločevine na deskah, sp.vidna obloga iz kov. lamel,..), vključno z elementi za odvodnjavanje strehe
- izmera po tlorisni površini strehe</t>
  </si>
  <si>
    <t>* nadstrešek do dvigala na S strani ob podhodu (nivo pritličja);</t>
  </si>
  <si>
    <t>kompletna demontaža-odstranitev zunanje kolesarnice z nadstreškom (kovinski stebri in strešna konstrukcija, kritina iz pločevine), vključno s stojali za kolesa
- izmera po tlorisni površini streh kolesarnice</t>
  </si>
  <si>
    <t>* 3x pokrita kolesarnica - na J strani ob podhodu (nivo pritličja);</t>
  </si>
  <si>
    <t>kompletna demontaža-odstranitev nadstreška (strešna konstrukcija iz ločnih nosilcev na kratkih stebrih iz jekl.cevi, kritina v loku iz prosojne umetne mase (pleksi), vključno z vsemi kleparskimi zaključki in elementi za odvodnjavanje strehe
- izmera po tlorisni površini strehe</t>
  </si>
  <si>
    <t>* nadstrešek nad izhodnem stopnišču podhoda na J strani (nivo pritličja - stopnišče ozn.K31 po rušitvenem načrtu);</t>
  </si>
  <si>
    <t>kompletna demontaža-odstranitev nadstreška (strešna konstrukcija iz jekl.profilov v loku z jekl.poševnimi vešali pritrjenimi na AB konstr., kritina v loku iz umetne mase (pleksi), vključno z vsemi kleparskimi zaključki in elementi odvodnjavanje strehe
- izmera po tlorisni površini strehe</t>
  </si>
  <si>
    <t>* nadstrešek do dvigala na J strani ob podhodu (nivo pritličja);</t>
  </si>
  <si>
    <t xml:space="preserve">Kompletna demontaža-odstranitev zunanjih ograj, vključno s stroški odvoza na lokacijo po dogovoru z naročnikom ali stroški stalne deponije
- izmere po dolžini ograje
</t>
  </si>
  <si>
    <t>* velja kot splošna opomba k postavkam v nadaljevanju (post. od 33. do 38. tega sklopa);</t>
  </si>
  <si>
    <t>odstranitev zun.ograje iz vert.stojk in horiz.prečk iz jekl.cevi ter steklenega polnila, višine ca. 1,2m</t>
  </si>
  <si>
    <t>* ograja nad izhodnim stopniščem podhoda na J strani (nivo pritličja - stopnišče ozn.K31 in K32 po rušitvenem načrtu);</t>
  </si>
  <si>
    <t>* ograja nad izhodnim stopniščem iz podhoda na perone (nivo pritličja - stopnišče ozn.K33, K34, K35, K36, K37, K38, K39 po rušitvenem načrtu);</t>
  </si>
  <si>
    <t>odstranitev zun.ograje iz vert.stojk in mrežnega polnila, višine do 2,5m, vključno z dvokrilnimi vrati enake izvedbe kot ograja</t>
  </si>
  <si>
    <t>* ograja zun.površine za zbiralnike odpadkov na S strani (nivo pritličja);</t>
  </si>
  <si>
    <t>odstranitev dela zun.ograje iz vert.stojk in polnila iz mrežnih panelov, višine do 2,5m</t>
  </si>
  <si>
    <t>* del ograje ob zun. kolesarnici do žel.tirov (za potrebe izvedbe rušenja stopnišča) - na J strani (nivo pritličja);</t>
  </si>
  <si>
    <t>odstranitev zun.ograje iz vert.stojk in polnila iz mrežnih panelov, višine ca. 1,25m</t>
  </si>
  <si>
    <t>* ograja zun. kolesarnice (na parapetnem zidu), ki meji na obst.parkirišče - na J strani (nivo pritličja);</t>
  </si>
  <si>
    <t>odstranitev zun.ograje iz jeklenih horizontalnih cevi  in stojk iz rezane jekl. pločevine, višine do 0,8m</t>
  </si>
  <si>
    <t>* ograja na parapetnem zidcu na S strani nad atrijem podhoda (nivo pritličja);</t>
  </si>
  <si>
    <t>Kompletna demontaža-odstranitev raznih kovinskih izdelkov, ki niso v sklopu nosilne konstrukcije objekta, vključno s stroški odvoza na lokacijo po dogovoru z naročnikom ali stroški stalne deponije</t>
  </si>
  <si>
    <t>* velja kot splošna opomba k postavkam v nadaljevanju (post. od 40. do 46. tega sklopa);</t>
  </si>
  <si>
    <t>odstranitev horiz.jeklene cevi in sidrnih/pritrdilnih plošč iz rezane jeklene pločevine 
- izmera po dolžini cevi</t>
  </si>
  <si>
    <t>* na zun.delu AB parapetnega zidu (cev v nadaljevanju cevne ograje) nad atrijem izhodnega stopnišča podhoda na S strani (nivo pritličja);</t>
  </si>
  <si>
    <t>odstranitev vertikalnih jeklenih cevi L= ca. 3,5m s podstavkom na AB stebrih
* na stebru ob AB parapetnem zidcu nad atrijem izhodnega stopnišča podhoda na S strani (nivo pritličja)
- izmera po kompletnem kosu</t>
  </si>
  <si>
    <t>* na stebru ob AB parapetnem zidcu nad atrijem izhodnega stopnišča podhoda na S strani (nivo pritličja);</t>
  </si>
  <si>
    <t>odstranitev cevnega držala - enodelno, iz nerjavnega jekla, vključno z zidnimi pritrdili
- izmera po dolžini držala</t>
  </si>
  <si>
    <t>* na stopniščih podhoda na perone (stopnišče ozn.K33, K34, K35, K36, K37, K38, K39 po rušitvenem načrtu);</t>
  </si>
  <si>
    <t>odstranitev cevnega držala - dvodelno, iz nerjavnega jekla, vključno z zidnimi pritrdili
- izmera po dolžini držala</t>
  </si>
  <si>
    <t>* na izhodnem stopnišču iz podhoda na J strani (stopnišče ozn.K32 po rušitvenem načrtu);</t>
  </si>
  <si>
    <t>odstranitev cevnega držala - 2x dvodelno, iz nerjavnega jekla, vključno z vmesnimi stebrički in talnimi pritrdili
- izmera po dolžini držala</t>
  </si>
  <si>
    <t>* na izhodnem stopnišču iz podhoda na J strani (stopnišče ozn.K31 po rušitvenem načrtu);</t>
  </si>
  <si>
    <t>odstranitev cevnega držala/ograje - dvodelno in deloma trodelno, iz nerjavnega jekla, vključno s stebrički in talnimi pritrdili
- izmera po dolžini držala</t>
  </si>
  <si>
    <t>* na AB parapetnem zidcu notr.dif. stopnic ob klančini (nivo podhoda);</t>
  </si>
  <si>
    <t>odstranitev cevnih stojal, iz nerjavnega jekla, vključno s talnimi pritrdili
- izmera po številu stojal kolesa</t>
  </si>
  <si>
    <t>* stojala za kolesa v pokritem prostoru za kolesa (nad podhodom ob J izhodu) in stojala za kolesa na zun.prostoru (izven kolesarničnih nadstrešnic - 3kos, le-ta so zajeta v ločeni postavki) - (nivo pritličja);</t>
  </si>
  <si>
    <t>Kompletno rušenje-odstranitev poševne strehe s kontrukcijo, kritino in vsemi sloji , vključno z vsemi kleparskimi zaključki in elementi za odvodnjavanje streh ter s stroški odvoza in trajne deponije
Odstranitev poševne strehe v sestavi:
- bakrena pločevina, strešna lepenka, deske;
- podkonstrukcija iz jeklenih profilov Z 140mm;
- vidni lamelni strop iz pločevine - ˝dampa˝;
- jeklena konstrukcija: nosilci iz jeklenih profilov 2x C20 + ojačitve iz pločevine ob stebrih + stebri iz jeklenih profilov 2x C24 in sidrnih/pritrdilnih jeklenih plošč (skupaj 6kpl + 1kos samo nosilec vpet v AB steber)
- tl.dim. ca. 27,0x8,5 m
- izmera po tlorisni površini strehe;</t>
  </si>
  <si>
    <t>* streha nad delom podhoda in izhodnem stopnišču (poz. K32 po rušitvenem načrtu) na J strani (nivo nad pritličjem);</t>
  </si>
  <si>
    <t>Kompletno rušenje-odstranitev strešne kritine na ravnih strehah z vsemi sloji (do AB strešne plošče), vključno z vsemi kleparskimi in hidroizolacijskimi zaključki in elementi za odvodnjavanje streh ter s stroški odvoza in trajne deponije
- izmera po tlorisni površini strehe;</t>
  </si>
  <si>
    <t>* velja kot splošna opomba k postavkam v nadaljevanju (post. od 49. do 55. tega sklopa);</t>
  </si>
  <si>
    <t>odstranitev kompletne sestave strehe, v sestavi:
- asfalt d=ca. 5cm
- nasutje-tampon d=ca. 60cm
- zaščita HI: beton d=ca. 5cm
- bitumenska HI d=ca. 1cm</t>
  </si>
  <si>
    <t>* pokrita kolesarnica nad podhodom na J delu (nivo pritličja);</t>
  </si>
  <si>
    <t>odstranitev kompletne sestave strehe, v sestavi:
- kritina s podlogo: pločevina-cinkotit + strešna lepenka + deske
- nagibna podkostrukcija: plohi
- TI: XPS plošče d=6cm</t>
  </si>
  <si>
    <t>* streha dvigalnega jaška na J delu (nivo nad pritličjem);</t>
  </si>
  <si>
    <t>odstranitev kompletne sestave strehe, v sestavi:
- asfalt d=ca. 5cm
- nasutje-tampon d=ca. 85cm
- zaščita HI: XPS plošče d=6cm
- bitumenska HI d=ca. 1cm</t>
  </si>
  <si>
    <t>* streha strojnice ob dvigalnem jašku na J delu (nivo podhoda);
* op.: zg.sloja (asfalt+nasutje) je zajeto v ločeni postavki - pri odstranitvi zunanjih tlakov v nivoju pritličja;</t>
  </si>
  <si>
    <t>* streha dvigalnega jaška na S delu (nivo nad pritličjem);</t>
  </si>
  <si>
    <t>odstranitev kompletne sestave strehe, v sestavi:
- zun.tlak: prane bet.plošče na podl-bet. 10cm
- nasutje -tampon d=ca. 40cm
- zaščita HI: XPS plošče d=6cm
- bitumenska HI d=ca. 1cm</t>
  </si>
  <si>
    <t>* ravna streha nad izhodom podhoda na S delu (nivo nad pritličjem, upoštevano od prečne osi S do U po načrtu rušitev+ za prizidek ki se ruši v celoti);</t>
  </si>
  <si>
    <t>odstranitev kompletne sestave strehe, v sestavi:
- zun.tlak: asfalt d=4-5cm
- zaščita HI: zašč.beton/cem.malta d=5-6cm
- bitumenska HI d=ca. 1cm</t>
  </si>
  <si>
    <t>* ravna streha nad podhodom v območju izhodov na perone I.+II.+III.+IV. (nivo nad pritličjem);</t>
  </si>
  <si>
    <t>odstranitev strešne bitumenske hidroizolacije, vključno z zaščitnim betonom d=5-10cm</t>
  </si>
  <si>
    <t>* ravna streha nad podhodom v območju obst.lokalov na S delu (nivo nad pritličjem, upoštevano območje od prečne osi K do S po načrtu rušitev);
* op.: odstranitev nasutja-kamnite grede, tirov in tirnih naprav niso zajeta v tem popisu, ker so predmet ločenega popisa!</t>
  </si>
  <si>
    <t xml:space="preserve">Kompletno rušenje konstrukcij, talnih in stenskih oblog na J strani podhoda, v količinah teh postavk je zajeto:
* nadzemni del J izhoda (glej načrt rušitev);
* podzemni del J izhoda:
- dvigalni jašek in strojnica (ozn.K28 in K27 po načrtu rušitev);
- glavno izhodno stopnišče J (ozn.K31 po načrtu rušitev);
- izhodno stopnišče na peron (ozn.K32 po načrtu rušitev);
* op.: navedeni prostori se rušijo v celoti!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</si>
  <si>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57. do 65. tega sklopa);</t>
  </si>
  <si>
    <t>rušenje betonskih in AB konstrukcijskih elementov (stropne plošče z nosilci, stene, stebri, temelji in podložnimim betonom)</t>
  </si>
  <si>
    <t>* nivo pritličja/peronov;</t>
  </si>
  <si>
    <t>rušenje betonskih in AB konstrukcijskih elementov (stropne plošče z nosilci, stene, stebri, temelji, talne in tem. plošče na terenu, vključno s podložnim betonom)</t>
  </si>
  <si>
    <t>* nivo kleti/podhoda;</t>
  </si>
  <si>
    <t>odstranitev talne bitumenske hidroizolacije</t>
  </si>
  <si>
    <t>odstranitev stenske bitumenske hidroizolacije, vključno z zaščito iz XPS plošč d=4-6cm</t>
  </si>
  <si>
    <t>rušenje tlaka in obloge stopnic iz plošč naravnega kamna d=3cm in cem.malte d=3-5cm</t>
  </si>
  <si>
    <t>odstranitev stenske obloge iz naravnega kamna d=2-3cm, lepljene na bet.površino, deloma tudi obešen na sistemsko podkonstrukcijo</t>
  </si>
  <si>
    <t>enostavna demontaža-izbijanje in odstranitev obstoječega stavbnega pohištva (vrata/okna) ne glede na velikost in na vrsto materiala</t>
  </si>
  <si>
    <t>rezanje konstrukcijskih elementov iz ojačanega cementnega betona (npr. žago z diamantnim rezilom ali drugo primerno tehnologijo) za medsebojno ločitev posameznih AB elementov zaradi faznosti izvajanja del.
- obračun po površini reza AB elementov večjega prereza;</t>
  </si>
  <si>
    <t>izkop zemljine 3.-ktg., vključno z nakladanjem in odvozom izkopanega materiala v trajno deponijo</t>
  </si>
  <si>
    <t>* izkop za potrebe izvajanja rušitev, količina je delno ocenjena;</t>
  </si>
  <si>
    <t xml:space="preserve">Rušenje konstrukcij, talnih in stenskih zunanjih oblog na S strani podhoda, v količinah teh postavk je zajeto:
* nadzemni del S izhoda - nivo pritličja/tirov (glej načrt rušitev): 
- kompletni dvigalni jašek (ozn. K17 po načrtu rušitev); 
- AB ograjne stene in sten cvetličnih korit na robu plošče nad vstopno ploščadjo (ozn. K40 po načrtu rušitev), vključno z zunanjimi-fasadnimi oblogami;
* podzemni del S izhoda - nivo kleti/podhoda:
- kompletno rušenje prizidanega prostora ˝shramba odpadkov˝ na V strani, vključno z delnim rušenjem stropne plošče ter deloma zunanjih AB sten v lokalih (ozn.K25 in K26 po načrtu rušitev);
- odstranitev vseh zunanjih-fasadnih oblog in elementov v območju vstopne ploščadi (ozn. K40 po načrtu rušitev);
* op.: navedeni prostori se ne rušijo v celoti!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</si>
  <si>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67. do 74. tega sklopa);</t>
  </si>
  <si>
    <t>rušenje betonskih in AB konstrukcijskih elementov (kompl.stropna pl. in stene dvigalnega jaška, stene ograje in cvetl.korit)</t>
  </si>
  <si>
    <t>* nivo pritličja/tirov;</t>
  </si>
  <si>
    <t>rušenje betonskih in AB konstrukcijskih elementov (del stropne plošče z nosilci, stene, stebri, temelji, talne in tem. plošče na terenu, vključno s podložnim betonom)</t>
  </si>
  <si>
    <t xml:space="preserve">Rušitvena dela v območju javnih sanitarij in pomožnih/skladiščnih prostorih v podhodu (S del - nivo klet/podhod), v količinah teh postavk je zajeto:
* rušitev montažnih in zidanih sten, vklj. z vrati in oblogami in vse stenske obloge, vklj. s topl.izolacijo do betonskih površin AB sten in nosilcev;
* odstranitev vseh spuščenih stropov in stropnih oblog, vklj. s topl.izolacijo do betonskih površin AB strop.plošče in nosilcev;
* kompletna odstranitev tlakov v celotni sestavi;
* op.: stroški odstranitev instalacij in sanitarne opreme ter vgradne in prostostoječe opreme v javnih sanitarijah so zajeti v ločeni postavki;
* op.: v navedenih prostorih se ruši in odstrani vse navedeno do AB konstrukcij!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</si>
  <si>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76. do 85. tega sklopa);</t>
  </si>
  <si>
    <t>rušenje zidanih predelnih sten iz penobetona d=10cm, vključno z AB vezmi in vsemi oblogami</t>
  </si>
  <si>
    <t>* zidovi v sanitarijah in pomožnih prostorih;</t>
  </si>
  <si>
    <t>enostavna demontaža-izbijanje in odstranitev obstoječega notr. stavbnega pohištva (vrata) ne glede na velikost in na vrsto materiala</t>
  </si>
  <si>
    <t>* notr.vrata v zidovih sanitarij in pom./skl. prost.;</t>
  </si>
  <si>
    <t>odstranitev montažnih pregradnih sten za sanitarne kabine, vklj.s pripadajočimi vrati , h= do 2,2m</t>
  </si>
  <si>
    <t>enostavna demontaža-izbijanje in odstranitev obstoječega zun. stavbnega pohištva (vrata) ne glede na velikost in na vrsto materiala</t>
  </si>
  <si>
    <t>odstranitev stenskih oblog na zun.stenah, vklj.s TI
- TI d=6cm + obzidava s ploščami iz penobetona d=10-12,5cm, vklj.s ker.oblogo</t>
  </si>
  <si>
    <t>* notr. izloativne obloge sten, ki mejio na hladne cone (na zun. stenah lokalov);</t>
  </si>
  <si>
    <t>odstranitev stenskih obzidav s ploščami iz penobetona d=10-15cm (višine do 1,5m), vklj.s ker.oblogo</t>
  </si>
  <si>
    <t>odbijanje odstranitev stenske keramike položene direktno na AB stene, vklj. z odstranitvijo lepilne malte</t>
  </si>
  <si>
    <t xml:space="preserve">demontaža in odstranitev spuščenih stropov s podkonstrukcijo ali stropnih oblog, vklj.s TI 
- TI d=6cm + obzidava s ploščami iz penobetona d=10-12,5cm) </t>
  </si>
  <si>
    <t>* notr. izloativne obloge stropa in različni mont.spuščeni stropi (npr. tip Armstrong, Dampa ipd.) v lokalih;</t>
  </si>
  <si>
    <t>kompletno rušenje notranjih tlakov v celotni sestavi: 
- pohodnica (keramika/drugo) s arm.cem.estrihom d=10-13cm
- TI (tervol) d=6-8cm s PVC folijo + bitum.HHI
- podl.beton d=10cm</t>
  </si>
  <si>
    <t>* notr. tlaki v javnih sanitarijah in pom.prostorih;</t>
  </si>
  <si>
    <t>kompletno rušenje notranjih tlakov v celotni sestavi: 
- pohodnica (keramt) s arm.cem.estrihom d=12-14cm
- bitum.HHI
- podl.beton d=10cm</t>
  </si>
  <si>
    <t>* notr. tlaki v skladiščnih prostorih s hodnikom;</t>
  </si>
  <si>
    <t xml:space="preserve">Rušitvena dela znotraj podhoda (nivo klet/podhod), v količinah teh postavk je zajeto:
* odstranitev kamnite obloge sten, vklj. z vrati;
* odstranitev vseh spuščenih stropov in stropnih oblog do betonskih površin AB strop.plošče in nosilcev;
* odstranitev ograjnih AB zidcev med difernčnimi stopnicami in klančino;
* kompletna odstranitev tlakov v celotni sestavi;
* op.: stroški odstranitev instalacij ter vgradne in prostostoječe opreme v podhodu so zajeti v ločeni postavki;
* izkop nasutja pod tlaki - poglobitev do nivoja dna temeljev;
* op.: v navedenih prostorih se ruši in odstrani vse navedeno do AB konstrukcij!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</si>
  <si>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87. do 74. tega sklopa);</t>
  </si>
  <si>
    <t>demontaža in odstranitev spuščenih stropov s podkonstrukcijo, vklj.s stropnimi kaskadami
* mont.spuščeni strop s kov.lamelami (npr. tip Dampa ipd.)</t>
  </si>
  <si>
    <t>* op.: v količini zajet tudi zun. strop na S izhodu;</t>
  </si>
  <si>
    <t>odstranitev stenske obloge iz naravnega kamna d=2-3cm, lepljene na bet.površino</t>
  </si>
  <si>
    <t>rušenje tlaka in obloge dif. stopnic iz plošč naravnega kamna d=3cm in cem.malte d=3-5cm</t>
  </si>
  <si>
    <t xml:space="preserve">rušenje naklonskega betona v debelini 24-50cm </t>
  </si>
  <si>
    <t>* v sestavi tlaka podhoda;</t>
  </si>
  <si>
    <t xml:space="preserve">rušenje naklonskega betona v debelini 18-24cm </t>
  </si>
  <si>
    <t xml:space="preserve">rušenje podložnega betona v debelini 10cm </t>
  </si>
  <si>
    <t>rušenje AB parapetnega zidca d=12cm in Ab diferenčnih stopnic</t>
  </si>
  <si>
    <t>* zid med dif.stopnicami in klančino v podhodu;</t>
  </si>
  <si>
    <t>izkop in odvoz zemljine 3.ktg. - nasipa pod tlakom v podhodu</t>
  </si>
  <si>
    <t>* poglobitev do nivoja dna temeljev podhoda;</t>
  </si>
  <si>
    <t>rušenje kompletne meteorne kanalizacije
- zbirni in revizijski betonski jaški: ca. 15kos
- cevi premera D≤ 20cm: ca. 60m1
- cevi premera D≥ 50cm: ca. 124m1 (BC v kineti)
- linijske kanalete z rešetkami: ca.12,0m1
- talni točkovni požiralniki z rešetko: ca. 7kos</t>
  </si>
  <si>
    <t xml:space="preserve">* pod tlakom v podhodu in del kanalizacije v območju zun. ploščadi na S izhodu podhoda; </t>
  </si>
  <si>
    <t>rušenje kompletne odpadne kanalizacije
- zbirni in revizijski betonski jaški: ca. 9kos
- cevi premera D≤20cm: ca. 45m1
- cevi premera 20&lt;D≤30cm: ca. 15m1</t>
  </si>
  <si>
    <t>* pod tlakom v lokalih in javnih sanitarijah in del kanalizacije v območju zun. ploščadi na S izhodu podhoda;</t>
  </si>
  <si>
    <t>rušenje kompletnega vodomernega jaška ZM: 380x150x180cm</t>
  </si>
  <si>
    <t>* pod tlakom v območju zun. ploščadi na S izhodu podhoda;</t>
  </si>
  <si>
    <t xml:space="preserve">Kompletno rušenje konstrukcij, talnih in stenskih oblog na stopniščih-izhodi na perone, v količinah teh postavk je zajeto 7kpl stopnišč (ozn.K34, K35, K36, K37 in K38 po načrtu rušitev); :
* op.: navedeni prostori se rušijo v celoti!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</si>
  <si>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101. do 108. tega sklopa);</t>
  </si>
  <si>
    <t xml:space="preserve">rušenje betonskih in AB konstrukcijskih elementov (stropne plošče z nosilci, stene, stebri, temelji, talne in tem. plošče na terenu, vključno s podložnim betonom) </t>
  </si>
  <si>
    <t>* skupaj: 93m3/kos*7kos;</t>
  </si>
  <si>
    <t>* skupaj: 30,6m2/kos*7kos;</t>
  </si>
  <si>
    <t>* skupaj: 120,0m2/kos*7kos;</t>
  </si>
  <si>
    <t>* skupaj: 44,0m2/kos*7kos;</t>
  </si>
  <si>
    <t>* skupaj: 60,5m2/kos*7kos;</t>
  </si>
  <si>
    <t>* skupaj: 4kos vrat v vseh stopniščih;</t>
  </si>
  <si>
    <t>* skupaj: 15,2m2/kos*7kos;</t>
  </si>
  <si>
    <t>* izkop za potrebe izvajanja rušitev, količina je delno ocenjena;
* skupaj: 180m3/kos*7kos;</t>
  </si>
  <si>
    <t xml:space="preserve">Rušitvena dela v območju lokalov (v prostorih z ozn. K01-K08 in K18-K28 po načrtu rušitev) v podhodu (S del - nivo klet/podhod), v količinah teh postavk je zajeto:
* rušitev mejnih zidov s temelji in vse stenske obloge, vklj. s topl.izolacijo do betonskih površin AB sten in nosilcev;
* odstranitev vseh spuščenih stropov in stropnih oblog, vklj. s topl.izolacijo do betonskih površin AB strop.plošče in nosilcev;
* kompletna odstranitev tlakov v celotni sestavi;
* op.: v navedenih prostorih se ruši in odstrani vse navedeno do AB konstrukcij!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</si>
  <si>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110. do 116. tega sklopa);</t>
  </si>
  <si>
    <t>rušenje zidanih sten d=20cm, vključno z AB vezmi in vsemi oblogami</t>
  </si>
  <si>
    <t>* mejni zidovi med posameznimi lokali;</t>
  </si>
  <si>
    <t>rušenje AB pasovnih temeljev, vklj. s podl.betonom</t>
  </si>
  <si>
    <t>* pod rušenimi zidovi med posameznimi lokali;</t>
  </si>
  <si>
    <t>rušenje AB parapetnih zidcev d=12cm</t>
  </si>
  <si>
    <t>* posamezni (poševni) zidci pod izložbenimi stekl. stenami lokalov;</t>
  </si>
  <si>
    <t>rušenje steklenih sten v kov. okvirju, vklj.z vrati</t>
  </si>
  <si>
    <t>* izložbene stekl. stene lokalov na parapetih;</t>
  </si>
  <si>
    <t xml:space="preserve">odstranitev stenskih oblog na zun.stenah, vklj.s TI
- TI d=6cm + obzidava s ploščami iz penobetona d=10-12,5cm) </t>
  </si>
  <si>
    <t>kompletno rušenje notranjih tlakov v celotni sestavi: 
- pohodnica (kamen/keramika/drugo) s arm.cem.estrihom d=10-13cm
- TI (tervol) d=6-8cm s PVC folijo + bitum.HHI
- podl.beton d=10cm</t>
  </si>
  <si>
    <t>* notr. tlaki v lokalih;</t>
  </si>
  <si>
    <t xml:space="preserve">Lokalna rušenja konstrukcij, v območju lokalov (v prostorih z ozn. K01, K05, K18 in K23 po načrtu rušitev) v podhodu, v količinah teh postavk je zajeto:
* rušitev montažni AB sten in delo litih AB sten na mestih že predvidenih prebojev po osn. načrtu;
* izvedba novih odprtin v stropnih AB ploščah;
* op.: navedeni prostor se ne ruši v celoti, samo lokalne rušitve!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</si>
  <si>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118. do 128. tega sklopa);</t>
  </si>
  <si>
    <t>lokalno rušenje betonskih in AB konstrukcijskih elementov (odprtine v stenah)</t>
  </si>
  <si>
    <t>* nivo kleti/podhoda;
* skupaj: 7,15m3/kos*2kos + 6,9m3/kos*2kos</t>
  </si>
  <si>
    <t>* skupaj: 18,0m2/kos*4kos;</t>
  </si>
  <si>
    <t>* skupaj 4x preboji v stenah - skupaj: 15,8m2/kos*4kos;</t>
  </si>
  <si>
    <t xml:space="preserve">izkop zemljine 3.-ktg., vključno z nakladanjem in odvozom izkopanega materiala v trajno deponijo
</t>
  </si>
  <si>
    <t>* izkop za potrebe izvajanja rušitev, količina je delno ocenjena;
* skupaj 4x preboji v stenah - skupaj: 80m3/kos*4kos;</t>
  </si>
  <si>
    <t>lokalno rušenje betonskih in AB konstrukcijskih elementov (odprtine v stropnih ploščah)</t>
  </si>
  <si>
    <t>* skupaj 4x preboj v str.pl. d=45-60cm, tl. dim.: 1x 8,72x2,9m + 1x 8,72x3,2m + 2x 3,68x4,4m;</t>
  </si>
  <si>
    <t>* skupaj 4x preboj v str.pl. d=45-60cm;</t>
  </si>
  <si>
    <t>začasno podpiranje stropne plošče na mestih novih prebojev, do izvedbe stalnih ojačitvenih ukrepov
- obračun po dolžini robov novih odprtin;</t>
  </si>
  <si>
    <t>* skupaj 4x preboj v str.pl.;</t>
  </si>
  <si>
    <t>lokalno rušenje betonskih in AB konstrukcijskih elementov (de pasovnih temeljev s podl.bet. - zaradi odprtine v stropnih ploščah zaa nova dvigala)</t>
  </si>
  <si>
    <t>* skupaj 2x odstranitev temeljev preseka b/h=150x80cm v dolžini ca. 2x 4,5m;</t>
  </si>
  <si>
    <t>* skupaj 2x odstranitev temeljev preseka b/h=150x80cm;</t>
  </si>
  <si>
    <t xml:space="preserve">Lokalno rušenje konstrukcij, talnih in stenskih oblog v podhodu, v količinah teh postavk je zajeto:
* rušitev prostora TK (prostor z ozn. K29 po načrtu rušitev);
* op.: navedeni prostor se ne ruši v celoti!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</si>
  <si>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130. do 135. tega sklopa);</t>
  </si>
  <si>
    <t xml:space="preserve">rušenje betonskih in AB konstrukcijskih elementov (stropna plošča, stene, temelji in talna plošča, vključno s podložnim betonom) </t>
  </si>
  <si>
    <t xml:space="preserve">Kompletno rušenje konstrukcij podhoda na območjih izhodov na perone, vključno z zaščito - v količinah teh postavk je zajeto:
* rušitve AB elementov osnovne konstrukcije podhoda (strop. pl., stene, temelji);
* rušitve AB stropnih plošč podhoda v območju izhodov na perone (4x strop.pl.);
* parapetni AB zidi nad rušeno stropno ploščo pri izhodu na perone;
* op.: stroški predhodnih rušitvenih del (npr. odstranitev spuščenega stropa in stenskih oblog) so zajeti v ločenih postavkah !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</si>
  <si>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137. do 140. tega sklopa);
* izkop za potrebe izvajanja rušitev na tem območju je zajet v popisu za izvedbo novega podhoda;</t>
  </si>
  <si>
    <t>* ravna streha nad podhodom v območju tirov (nivo nad pritličjem, na osnovni strop.pl. hodnika);
* op.: odstranitev nasutja-kamnite grede, tirov in tirnih naprav niso zajeta v tem popisu, ker so predmet ločenega popisa!</t>
  </si>
  <si>
    <t>* strop.pl. + obrn.nosilci: 452m3;
* stene: 284m3;
* temelji + podl.bet.: 324m3;</t>
  </si>
  <si>
    <t>* za ločitev od konstrukcije S dela podhoda, ki se ne ruši in stopnic za izhode na perone;</t>
  </si>
  <si>
    <t xml:space="preserve">Rušitvena dela zunanjih tlakovanih površin
V ceni postavk je potrebno zajeti tudi stroške za:
- rezanje in/ali drobljenje betonskih ter AB rušenih elementov na manjše kose, primerne za transport (posebej v postavki so navedene samo količine rezanja za ločitev odstranjenih elementov od elementov, ki se ohranjajo!);
- trajno odstranitev ruševin oz. odpadnega materiala iz lokacije rušenja v stalno deponijo
</t>
  </si>
  <si>
    <t>* velja kot splošna opomba k postavkam v nadaljevanju (post. od 142. do 145. tega sklopa);</t>
  </si>
  <si>
    <t>rušenje zun. tlaka, v kompletni sestavi:
- pretežno kamnita talna obloga d=3cm v  cem.malti d=3cm (deloma beton), vmes pasovi iz granitnih kock
- podlaga: min.arm podložni beton d= 15cm;</t>
  </si>
  <si>
    <t>* na območju zun. ploščadi na S izhodu podhoda (nivo kleti/podhod) 248m2+52m2;</t>
  </si>
  <si>
    <t>rušenje zun. tlaka, v kompletni sestavi:
- prane betonske plošče d=4cm v  cem.malti d=3cm (deloma asfalt)
- podlaga: min.arm podložni beton d= 10cm;</t>
  </si>
  <si>
    <t>* na območjih nad S izhodu podhoda (nivo pritličja): tlak pod zun.nadstreškom do dvigala in dostop do prostora za kontejnerje/smeti (zaradi potreb rušenja izhodnih delov podhoda);
* količina je ocenjena;</t>
  </si>
  <si>
    <t>rušenje zun. tlaka, v kompletni sestavi:
- betonski tlakovci d=6-8cm v  cem.malti d=4cm
- podlaga: min.arm podložni beton d= 10cm;</t>
  </si>
  <si>
    <t>* op.: na območju pri J izhodu podhoda (nivo pritličja): tlak zunanjih kolesarnic (zaradi potreb rušenja izhodnih delov podhoda);
* količina je ocenjena;</t>
  </si>
  <si>
    <t>rušenje zun. tlaka, v kompletni sestavi:
- asfalt d=4-6cm</t>
  </si>
  <si>
    <t>* op.: na območju pri J izhodu podhoda (nivo pritličja): tlaki ob J izhodu (zaradi potreb rušenja izhodnih delov podhoda);
* količina je ocenjena;</t>
  </si>
  <si>
    <t xml:space="preserve">Splošna določila - povzetek bistvenih postopkovnih navodil za rušenje:
- dela morajo izvajati strokovno usposobljene osebe in ustrezno registrirana podjetja;
- pred pričetkom rušitvenih del je potrebno izvesti izklop, zakoličbo in varovanje vseh komunalnih vodov;
- vse rušitve se izvajajo po principu od zgoraj navzdol, rušenje s spodkopavanjem oz. prevračanjem ni dovoljeno
- elemente predvidene za demontažo je potrebno predhodno demontirati in odpeljati
-  za rušenje AB konstrukcij se uporabi primerna rezalna orodja (npr. krožna žaga z diamantnim rezilom ali podobno, plošče nadstreški v obliki gobe) in uporaba strojnega rušenja in pnevmatskih kladiv za rušenje stebrov in njih nastavkov v gobi.
- vse gradbene odpadke je potrebno sortirati in odvažati na ustrezno deponijo, sipke prašne materiale je pred odstranjevanjem potrebno omočiti;
- pri izvajanju del in odstranitvah ruševin je potrebno upoštevati vse relevantne zakone in predpise;
</t>
  </si>
  <si>
    <t xml:space="preserve">Splošna določila - informacije o popisu in za izdelavo ponudbe:
- ponudnik-izvajalec ovrednoti postavke na osnovi predhodnega ogleda dejanskega - obstoječega stanja;
- odstranitev premične in nepremične opreme ter naprav, ki niso last naročnika oz. SŽ, pa se nahajajo na peronih, niso predmet tega popisa (to opremo je potrebno odstraniti pred pričetkom rušitvenih del, kar zagotovi naročnik)!;
- rušitvena dela se bodo izvaja po fazah, ki jih bo določil predstavnik investitorja oz. naročnika pred pričetkom del, na osnovi dogovora s SŽ;
V ceni postavk morajo biti, ob upoštevanju osnovnih del (rušenja/demontaže/odstranjevanja), zajeti tudi sledeči stroški:
- stroški pomožnih del (razni delavni odri, ipd.),
- stroški zaščitnih ukrepov (razni nadstreški, zaščitne ponjave, ipd.),
- stroški začasnih varovalnih ukrepov (razna podpiranja/opiranja, ipd.) ob izvajanju rušitvenih del za posamezne rušene konstrukcijske in druge elemente objekta,
- stroški ukrepov za zaščito proti poškodbam in za zagotavljanje stabilnosti sosednjih (mejnih z rušenimi elementi) konstrukcijskih in drugih elementov objekta, ki se ne rušijo;
- stroški sortiranja ruševin oz. odpadnega materiala, nakladanja le-teh na prevozno sredstvo z odvozom v stalno deponijo ali obrat za predelavo odpadnega materiala, vključno z vsemi  stroški izvajalca vezani na predajo oz. prevzem odpadnega materiala s strani pristojnega prevzemnika odpadnega materiala v trajno deponiranje ali predelavo;
- morebitni dodatni stroški zaradi izvajanja del po fazah, ki jih določi predstavnik investitorja oz. naročnika;
</t>
  </si>
  <si>
    <t>Dela za delno odstranitev obstoječe komunalne infrastrukture (vodovod-pitniki na peronih) in kompletno odstranitev strojnih instalacij (opreme in njihovih vodov v stebrih nadstreškov), vključno s predhodnimi pripravljalnimi in varovalnimi deli pred samo odstranitvijo ter potrebnimi začasnimi zaščitami na mejnih točkah dovodno/odvodnih cevi, ki se ohranjajo (zaporni čepi na ceveh, začasne predelave in prevezave, ipd).
* op.: pred začetkom rušitvenih del je potrebno preveriti obstoječe trase vseh instalacij v stebrih in pod stropom;</t>
  </si>
  <si>
    <t>demontaža in odstranitev internega vodovodnega omrežja - betonsko korito z armaturami za točenje vode:
predvidena je odstranitev vseh cevnih razvodov do betonskega tlaka perona in se blindira , vključno z vsemi sanitarnimi elementi-zunanjimi umivalniki
* sanitarna oprema
- umivalniki: 2kos</t>
  </si>
  <si>
    <t xml:space="preserve">Dela za odstranitev obstoječih elektroinstalacij ter TK instalacij (opreme in njihovih vodov), vključno s predhodnimi pripravljalnimi in varovalnimi deli pred samo odstranitvijo ter potrebnimi začasnimi zaščitami na mejnih točkah dovodnih/odvodnih kablov in jaškov, ki se ohranjajo (kabelske sponke in zaščite, začasne predelave in prevezave, ipd).
* op.: pred začetkom rušitvenih del je potrebno preveriti obstoječe vode v posameznih stebrih vseh instalacij na stebrih in pod stropom;
</t>
  </si>
  <si>
    <t xml:space="preserve">odstranitev elektroinstalacij in elektroopreme:
predvidena je odstranitev vse opreme, katera vsebuje za okolico nevarne snovi, te se nahajajo na primer v fluorescenčnih in varčnih sijalkah, v kompezacijskih kondezatorjih, raznih akumulatorjih in podobno. Vso to opremo, katera vsebuje nevarne snovi je potrebno odpeljati na za to predvideno zbirališče.
Potrebno demontirati vso večjo električno opremo, kot so električni razdelilniki, luči, oznake tirov itd., ter jo odpeljati na za to predvideno zbirališče.
Demontirati instalacijske kable iz stebrov in stropov in jih odpeljati na predvideno zbirališče.
</t>
  </si>
  <si>
    <t>kompletna demontaža in odstranitev košev za smeti</t>
  </si>
  <si>
    <t>kompletna demontaža in odstranitev lesenih sedal na konstrukciji klopi</t>
  </si>
  <si>
    <t>kompletna demontaža in odstranitev obvestilnih in označevalnih panojev z lastno osvetlitvijo, ure, oznaka tirov vključno s pripadajočimi elementi</t>
  </si>
  <si>
    <t>* kompletno za vso področje podhoda;</t>
  </si>
  <si>
    <t>odstranitev kompletne sestave strehe, v sestavi:
- odkapne obrobe pločevina-cinkotit r.š. 33 cm</t>
  </si>
  <si>
    <t>* streha nadstreškov</t>
  </si>
  <si>
    <t>odstranitev strešne bitumenske hidroizolacije.</t>
  </si>
  <si>
    <t>* hidroizolacija na nadstreških</t>
  </si>
  <si>
    <t>rušenje armirano betonskih konstrukcijskih elementov stropne plošče-gobe v naklonu do debeline ca 25cm</t>
  </si>
  <si>
    <t>* rezanje do debeline 20 cm na višini 3 do 5 m, nadstreški na peronih;</t>
  </si>
  <si>
    <t>rušenje armirano betonskih konstrukcijskih elementov stropne plošče-gobe v naklonu do debeline ca 75cm</t>
  </si>
  <si>
    <t>rušenje armirano betonskih konstrukcijskih elementov stebrov, poševnih stebrov nad stopnišči s stebernim nastavkom, ploščo v gobi</t>
  </si>
  <si>
    <t>* presek 30/65 cm do višine 4m;</t>
  </si>
  <si>
    <t>rušenje armirano betonskih konstrukcijskih elementov ravnih stebrov na peronu</t>
  </si>
  <si>
    <t>* presek 55/50 cm do višine 3,3m;</t>
  </si>
  <si>
    <t>Pomožni objekt (skladišče, bivša trafo postaja)</t>
  </si>
  <si>
    <t xml:space="preserve">Splošna določila - informacije o popisu in za izdelavo ponudbe:
- ponudnik-izvajalec ovrednoti postavke na osnovi predhodnega ogleda dejanskega - obstoječega stanja;
- odstranitev notranje premične in nepremične opreme ter naprav niso predmet tega popisa (to opremo je potrebno odstraniti pred pričetkom rušitvenih del, kar zagotovi naročnik)!;
- rušitvena dela se bodo izvaja po fazah, ki jih bo določil predstavnik investitorja oz. naročnika pred pričetkom del, na osnovi dogovora s SŽ;
V ceni postavk morajo biti, ob upoštevanju osnovnih del (rušenja/demontaže/odstranjevanja), zajeti tudi sledeči stroški:
- stroški pomožnih del (razni delavni odri, ipd.),
- stroški zaščitnih ukrepov (razni nadstreški, zaščitne ponjave, ipd.),
- stroški začasnih varovalnih ukrepov (razna podpiranja/opiranja, ipd.) ob izvajanju rušitvenih del za posamezne rušene konstrukcijske in druge elemente objekta,
- stroški ukrepov za zaščito proti poškodbam in za zagotavljanje stabilnosti sosednjih (mejnih z rušenimi elementi) konstrukcijskih in drugih elementov objekta, ki se ne rušijo;
- stroški sortiranja ruševin oz. odpadnega materiala, nakladanja le-teh na prevozno sredstvo z odvozom v stalno deponijo ali obrat za predelavo odpadnega materiala, vključno z vsemi  stroški izvajalca vezani na predajo oz. prevzem odpadnega materiala s strani pristojnega prevzemnika odpadnega materiala v trajno deponiranje ali predelavo;
- morebitni dodatni stroški zaradi izvajanja del po fazah, ki jih določi predstavnik investitorja oz. naročnika;
</t>
  </si>
  <si>
    <t>Informacije o objektu in za izdelavo ponudbe:
Pritličen objekt, stoji na AB talni plošči, konstrukcija je v celoti zidana z armirano betonskimi stebri, vezmi in ravno AB ploščo kot streha, kritina bitumenska. tlorisne velikosti in max. višina (H= sleme od kote 0,00): ca. (7.5 × 6.0)m; H = ca. 4,5 m; 
Objekt se v celoti odstrani.</t>
  </si>
  <si>
    <t>* informacije o objektu</t>
  </si>
  <si>
    <t>Dela za delno odstranitev obstoječe komunalne infrastrukture, kompletno odstranitev strojnih instalacij (opreme in njihovih vodov v objektu), vključno s predhodnimi pripravljalnimi in varovalnimi deli pred samo odstranitvijo ter potrebnimi začasnimi zaščitami na mejnih točkah dovodno/odvodnih ijštalacij (začasne predelave in prevezave, ipd).
* op.: pred začetkom rušitvenih del je potrebno preveriti obstoječe trase vseh instalacij v tlaku, steni in pod stropom;</t>
  </si>
  <si>
    <t>* velja kot splošna opomba k postavkam v nadaljevanju (post. A; od 5. do 6. tega sklopa);</t>
  </si>
  <si>
    <t xml:space="preserve">Odstranitev elektroinstalacij in elektroopreme:
predvidena je odstranitev vse opreme, katera vsebuje za okolico nevarne snovi, te se nahajajo na primer v fluorescenčnih in varčnih sijalkah, v kompezacijskih kondezatorjih, raznih akumulatorjih in podobno. Vso to opremo, katera vsebuje nevarne snovi je potrebno odpeljati na za to predvideno zbirališče.
Potrebno demontirati vso večjo električno opremo, kot so električni razdelilniki, luči, itd., ter jo odpeljati na za to predvideno zbirališče.
Demontirati, odstraniti je kable večjega preseka in čim več lahko dostopnih instalacijskih kablov iz kabelskih polic in jih odpeljati na predvideno zbirališče.
</t>
  </si>
  <si>
    <t>Odstranitev šibkotočne opreme, vključno s kabli:
predvidena je odstranitev vse EK in druge opreme (ozvočenje, video, ipd). Vso opremo, katera vsebuje nevarne snovi je potrebno odpeljati na za to predvideno zbirališče.</t>
  </si>
  <si>
    <t>* velja kot splošna opomba k postavkam v nadaljevanju (post. A od 8. do 9. tega sklopa);</t>
  </si>
  <si>
    <t>Odstranitev horizontalnih in vertikalnih hladno oblikovanih jeklenih proflov na fasadnih zidovih
- izmera po dolžini profilov</t>
  </si>
  <si>
    <t>* na zun.delu pod AB strešno ploščo (manši L in škatlasti profili) na vseh straneh (nivo 4,5 m);</t>
  </si>
  <si>
    <t>Odstranitev vertikalne LTŽ odtočnecevi premera 15 cm na fasadnem zidu
- izmera po dolžini profilov</t>
  </si>
  <si>
    <t>* na zun.delu fasadnih zidov na južni steni (nivo 4,5 m);</t>
  </si>
  <si>
    <t xml:space="preserve">Rušitvena dela v območju trafo postaje v količinah teh postavk je zajeto:
* rušitev AB in zidanih konstrukcij vklj. z tlaki, vrati in rešetkami
* op.: stroški odstranitev instalacij in vgradne prostostoječe opreme v javnih sanitarijah so zajeti v ločeni postavki;
V ceni postavk je potrebno zajeti tudi stroške za:
- rezanje in/ali drobljenje betonskih ter AB rušenih elementov na manjše kose, primerne za transport.
- izkop zemljine
- trajno odstranitev ruševin oz. odpadnega materiala iz lokacije rušenja v stalno deponijo
</t>
  </si>
  <si>
    <t>* velja kot splošna opomba k postavkam v nadaljevanju</t>
  </si>
  <si>
    <t xml:space="preserve">Odstranitev zunanjih kovinskih enokrilnih vrat; vel. do 4,0 m2, ne glede na izvedbo </t>
  </si>
  <si>
    <t>* na fasadnem zidu</t>
  </si>
  <si>
    <t xml:space="preserve">Odstranitev zunanjih kovinskih dvokrilnih vrat z ; vel. nad 4,0 m2, ne glede na izvedbo </t>
  </si>
  <si>
    <t xml:space="preserve">Odstranitev zunanjih kovinskih rešetk z ; vel. do 4,0 m2, ne glede na izvedbo </t>
  </si>
  <si>
    <t>Kompletna odstranitev kritine ravne strehe,bitumenska izolacija d=1cm
- izmera po tlorisni površini</t>
  </si>
  <si>
    <t>* streha nad objektom</t>
  </si>
  <si>
    <t>Rušenje zidanih konstrukcijskih elementov sten iz siporeksa in opeke</t>
  </si>
  <si>
    <t>* nivo pritličja, predelne stene in zazidave odprtin v stenah</t>
  </si>
  <si>
    <t>Rušenje betonskih in AB konstrukcijskih elementov (stropne plošče z nosilci, stene, stebri, temelji, talne in tem. plošče na terenu, vključno s podložnim betonom)</t>
  </si>
  <si>
    <t>* nivo pritličja/h=4,5m;</t>
  </si>
  <si>
    <t>Izkop zemljine 3.-ktg., vključno z nakladanjem in odvozom izkopanega materiala v trajno deponijo</t>
  </si>
  <si>
    <t>* izkop za potrebe izvajanja rušitev;</t>
  </si>
  <si>
    <t>Zidan objekt Trg osvobodilne fronte 5</t>
  </si>
  <si>
    <t>Informacije o objektu in za izdelavo ponudbe:
ZIDAN OBJEKT Trg osvobodilne fronte 5 je sestavljen iz treh delov
Ker gre za več združenih objektov je zaradi lažje obravnave in večjih razlik med objekti razdeljen na tri objekte: 
Objekt pisarne P+1N; stoji na AB talni plošči, konstrukcija je v celoti zidana z armirano betonskimi stebri, vezmi in ravno AB ploščo nad pritličjem ter leseno stropno konstrukcijo nad nadstropjem, streha je lesena dvokapna konstrukcija, kritina barvna pločevina. tlorisne velikosti in max. višina (H= sleme od kote 0,00): ca. (11.5 × 30,5)m; H = ca. 9,5 m;
Objekt tik ob njem skladišče z kurilnico; je pritličen stoji na AB talni plošči, konstrukcija je v celoti zidana z armirano betonskimi stebri, vezmi in leseno stropno konstrukcijo nad pritličjem, streha je lesena dvokapna konstrukcija, kritina barvna pločevina. tlorisne velikosti in max. višina (H= sleme od kote 0,00): ca. (20.0 × 10,5)m; H = ca. 5,5 m; 
Objekt tik ob njem pokrito parkirišče; je pritličen stoji na AB talni plošči, konstrukcija obodnih zidov je v celoti zidana z armirano betonskimi stebri, vezmi ter dodatnimi jeklenimi stbri, streha je kovinska dvokapna konstrukcija, kritina valoviti salonit. tlorisne velikosti in max. višina (H= sleme od kote 0,00): ca. (35.0 × 12,5)m; H = ca. 7,5 m;
Objekti se v celoti odstranijo
• ASFALTNA PODLAGA NA OBMOČJU
Na obravnavanem območju je izveden asfaltirani del izven območja objektov na površini ca. 400,00 m2 in se v celoti odstrani po rušitvah</t>
  </si>
  <si>
    <t>* informacije o objektu
Vrstni red rušitev objektov I. faze bo naslednji:
- Pokrito parkirišče 
- Pritlični objekt skladišče z kurilnico 
- Objekt pisarne P+1N tik ob ulici Trg osvobodilne fronte.
- asfaltna podlaga</t>
  </si>
  <si>
    <t>Rušitvena dela v količinah teh postavk je zajeto:
* odstranjevanje stavbnega pohištva
* odstranjevanje spuščenih stropov</t>
  </si>
  <si>
    <t>* velja kot splošna opomba k postavkam v nadaljevanju
(post. od 5. do 8. tega sklopa);</t>
  </si>
  <si>
    <t xml:space="preserve">Odstranitev notranjih vrat; vel. do 2,0 m2, ne glede na izvedbo </t>
  </si>
  <si>
    <t xml:space="preserve">Odstranitev zunanjih vrat; vel. nad 4,0 m2, ne glede na izvedbo </t>
  </si>
  <si>
    <t xml:space="preserve">Odstranitev oken vel. do 2,0 m2, ne glede na izvedbo </t>
  </si>
  <si>
    <t>Odstranitev obstoječih spuščenih stropov višine do 3,0 m</t>
  </si>
  <si>
    <t>rušenje gips kartonskih predelnih sten d= do15cm, vključno z AB vezmi in vsemi oblogami</t>
  </si>
  <si>
    <t>* pisarne skladišče</t>
  </si>
  <si>
    <t>* velja kot splošna opomba k postavkam v nadaljevanju (post. od 10. do 16. tega sklopa);</t>
  </si>
  <si>
    <t xml:space="preserve">demontaža in odstranitev internih cevnih instalacij, trošil in opreme s kurilnico za potrebe ogrevanja:
predvidena je odstranitev radiatorjev, cevnega omrežja radiatorskega ogrevanja in morebitnih drugih kurilnih naprav, razdelilniki, regulacijskimi in zapornimi elementi, pogonskih črpalk, instalacijskih omaric, odstranitev drobnega instalacijskega materiala ter držal. Pred odstranitvijo je potrebno preveriti morebitno vsebnost vode v cevnem omrežju in ga preko izpustnih pipic izprazniti. Predvidena je odstranitev in razrez cevnega omrežja iz črnih cevi, delno izoliranih z mineralno volno in oplaščenih z AL-pločevino.
* cisterna za kurilno olje iz pločevine 3000L.:
</t>
  </si>
  <si>
    <t xml:space="preserve">demontaža in odstranitev klimatskih naprav z namenskimi razvodi:
predvidena je odstranitev vseh razvodov (kanali iz pločevine in cevi), vključno z vsemi napravami, ventilatorji in rešetkami.
</t>
  </si>
  <si>
    <t>demontaža in odstranitev internega vodovodnega in hidrantnega omrežja:
predvidena je odstranitev vseh cevnih razvodov, vključno z vsemi sanitarnimi elementi in opreme ter  hidranti, odstranijo se tudi morebitne naprave za pripravo tople sanitarne vode in vse zaporne elemente ter pipe.
* sanitarna oprema-keramika:
- WC školke: 6kos
- pisoar: 2kos
-umivalniki: 4kos</t>
  </si>
  <si>
    <t xml:space="preserve">rušenje in odstranitev interne fekalne ali mešane fekalno-meteorne kanalizacije (v delu predvidenem za rušenje):
predvidena odstranitev obsega betonske, PVC ali LTŽ kanalizacijskih cevi vertikalne in horizontalne fekalne kanalizacije od posameznih sanitarnih predmetov ter naprav, ki so med seboj povezane s fazonskimi kosi. Kanalizacijski razvodi so vodeni v zidnih utorih in v sestavi tlakov  ter glavni razvodi v zemljini ob objektu, vključno z revizijskimi in priključnimi jaški;
</t>
  </si>
  <si>
    <t>* velja kot splošna opomba k postavki El. Instalacije</t>
  </si>
  <si>
    <t xml:space="preserve">Rušitvena dela v količinah teh postavk je zajeto:
* odstranjevanje strešne kritine
* rušitev lesenih konstrukcij streh in stropov konstrukcij vklj. z tlaki.
* rušitev gips kartonskih sten.
* rušitev jeklenih konstrukcij
* rušitev AB in zidanih konstrukcij vklj. z tlaki.
* rušitev kanalizacije.
* op.: stroški odstranitev instalacij in vgradne prostostoječe opreme v javnih sanitarijah so zajeti v ločeni postavki;
V ceni postavk je potrebno zajeti tudi stroške za:
- rezanje in/ali drobljenje betonskih ter AB rušenih elementov na manjše kose, primerne za transport.
- izkop zemljine
- trajno odstranitev ruševin oz. odpadnega materiala iz lokacije rušenja v stalno deponijo
</t>
  </si>
  <si>
    <t>Kompletna odstranitev kritine iz dvokapne strehe  in enokapnegnega nadstreška vključno z vsemi kleparskimi zaključki in elementi za odvodnjavanje streh ter s stroški odvoza in trajne deponije
Odstranitev dvokapne strehe v sestavi:
- salonit azbestna kritina;</t>
  </si>
  <si>
    <t>* streha nad pokritim parkiriščem</t>
  </si>
  <si>
    <t>Kompletna odstranitev kritine in zatrepne stene na zahodni strani iz dvokapne strehe vključno z vsemi kleparskimi zaključki in elementi za odvodnjavanje streh ter s stroški odvoza in trajne deponije
Odstranitev dvokapne strehe v sestavi:
- trapezna pločevina;</t>
  </si>
  <si>
    <t>Kompletna odstranitev kritine - zatrepne stene na južnini strani vključno z vsemi kleparskimi zaključki in elementi za odvodnjavanje streh ter s stroški odvoza in trajne deponije
Odstranitev dvokapne strehe v sestavi:
- poliestrska valovita kritina;</t>
  </si>
  <si>
    <t>Kompletno rušenje-odstranitev dvokapne strehe in enokapnegnega nadstreška s kontrukcijo, kritino in vsemi sloji , vključno z vsemi kleparskimi zaključki in elementi za odvodnjavanje streh ter s stroški odvoza in trajne deponije
- podkonstrukcija iz jeklenih profilov Z 140mm;
- jeklena konstrukcija: nosilci iz jeklenih profilov 2x C20 + ojačitve iz pločevine ob stebrih + stebri iz jeklenih profilov 2x C24 in sidrnih/pritrdilnih jeklenih plošč (skupaj 6kpl + 1kos samo nosilec vpet v AB steber)
- tl.dim. ca. 36,0x14,0 m
- izmera po tlorisni površini strehe;</t>
  </si>
  <si>
    <t>* jeklena konstrukcija nad pokritim parkiriščem</t>
  </si>
  <si>
    <t>Kompletno rušenje-odstranitev dvokapne strehe  in enokapnice nad skladiščem s kontrukcijo, kritino in vsemi sloji , vključno z vsemi kleparskimi zaključki in elementi za odvodnjavanje streh ter s stroški odvoza in trajne deponije
Odstranitev poševne strehe v sestavi:
- barvna pločevina, strešna lepenka, deske;
- komplet lesena podkonstrukcija 0,03 m3/m2;
- izmera po tlorisni površini strehe;</t>
  </si>
  <si>
    <t>* streha nad pisarnami in skladiščem s kurilnico</t>
  </si>
  <si>
    <t>rušenje, odstranjevanje lesenih nosilnih stropnih konstrukcij z vsemi oblogami</t>
  </si>
  <si>
    <t>rušenje zidanih dimnikov iz opeke, vključno z AB kapami in vsemi oblogami</t>
  </si>
  <si>
    <t>rušenje zidanih nosilnih sten iz opeke d= do 50 cm, vključno z AB vezmi in vsemi oblogami</t>
  </si>
  <si>
    <t>* pisarne, skladišče in parkirni prostor nivo pritličja/peronov;</t>
  </si>
  <si>
    <t>rušenje kompletne meteorne kanalizacije
- zbirni in revizijski betonski jaški: ca. 20kos
- cevi premera D≤ 20cm: ca. 150m1
- linijske kanalete z rešetkami: ca.12,0m1
- talni točkovni požiralniki z rešetko: ca. 5kos</t>
  </si>
  <si>
    <t>* pod tlakom v objektu in zunajih pripadajočih površinah</t>
  </si>
  <si>
    <t>rušenje kompletne odpadne kanalizacije
- zbirni in revizijski betonski jaški: ca. 10kos
- cevi premera D≤20cm: ca. 45m1
- cevi premera 20&lt;D≤30cm: ca. 15m1</t>
  </si>
  <si>
    <t>rušenje zun. tlaka, v kompletni sestavi:
- beton d = 4-6cm</t>
  </si>
  <si>
    <t>* op.: na območju zahodne in vzhodne strani objekta.</t>
  </si>
  <si>
    <t>Prizidek k postaji "zahod"</t>
  </si>
  <si>
    <t xml:space="preserve">Dela za začasno zavarovanje in/ali odklop (˝blindiranje˝) obstoječih infrastrukturnih vodov na mejnih točkah dovoda/odvoda do objekta, vključno s predhodnimi pripravljalnimi in varovalnimi deli ter s stroški zakoličb oz. ugotavljanja točnih lokacij poteka posameznih vodov in s stroški pristojnih distributerjev oz. upravljalcev posameznih vodov.
Splošni opis izvajanja:
&gt; dela se morajo izvajati skladno z zahtevami iz načrta rušitvenih del, načrti za odstranitev instalacij in soglasji pristojnih posameznih upravljalcev omrežij;
&gt; distributerji morajo odklopiti vse napajalne vode, kateri napajajo obravnavani objekt;
&gt; pred začetkom rušitvenih del je potrebno preveriti obstoječe trase vseh instalacij v tlaku, steni in pod stropom;
&gt; morebitna potrebna zemeljska in druga gradbena dela je v zvezi z odstranitvijo instalacij je potrebno zajeti v sami postavki;
&gt; za ves odstranjeni material, ki je predmet rušitve, je predviden odvoz na stalno deponijo kar je upoštevati v cenah posamezne postavke, vključno z vsemi stroški deponije;
</t>
  </si>
  <si>
    <t xml:space="preserve">* velja kot splošna opomba k postavkam v nadaljevanju </t>
  </si>
  <si>
    <t>Informacije o objektu in za izdelavo ponudbe:
ZIDAN OBJEKT 
Pritličen objekt, stoji na AB talni plošči, konstrukcija je v celoti zidana z armirano betonskimi stebri, vezmi in ravno AB ploščo kot streha, kritina baker. tlorisne velikosti in max. višina (H= sleme od kote 0,00): ca. (33.5 × 19.5)m; H = ca. 7,5 m; 
Objekti se v celoti odstranijo</t>
  </si>
  <si>
    <t>Rušitvena dela v količinah teh postavk je zajeto:
* odstranjevanje stavbnega pohištva
* odstranjevanje spuščenih stropov in gipskartonskih sten</t>
  </si>
  <si>
    <t>* velja kot splošna opomba k postavkam v nadaljevanju
(post. od 5. do 11. tega sklopa);</t>
  </si>
  <si>
    <t xml:space="preserve">Odstranitev zunanjih vrat; vel. do 2,0 m2, ne glede na izvedbo </t>
  </si>
  <si>
    <t xml:space="preserve">Odstranitev strešnih oken-svetlobnikov vel. do 2,0 m2, ne glede na izvedbo </t>
  </si>
  <si>
    <t>Odstranitev obstoječih spuščenih stropov višine do 3,5 m</t>
  </si>
  <si>
    <t>* pisarne skladišče, nivo pritličja/peronov;</t>
  </si>
  <si>
    <t>* velja kot splošna opomba k postavkam v nadaljevanju (post. od 13. do 19. tega sklopa);</t>
  </si>
  <si>
    <t xml:space="preserve">demontaža in odstranitev internih cevnih instalacij, trošil in opreme ter za potrebe ogrevanja:
predvidena je odstranitev radiatorjev, cevnega omrežja radiatorskega ogrevanja in morebitnih drugih kurilnih naprav, razdelilniki, regulacijskimi in zapornimi elementi, pogonskih in toplotnih črpalk, instalacijskih omaric, odstranitev drobnega instalacijskega materiala ter držal. Pred odstranitvijo je potrebno preveriti morebitno vsebnost vode v cevnem omrežju in ga preko izpustnih pipic izprazniti. Predvidena je odstranitev in razrez cevnega omrežja iz črnih cevi, delno izoliranih z mineralno volno in oplaščenih z AL-pločevino.
</t>
  </si>
  <si>
    <t xml:space="preserve">Rušitvena dela v količinah teh postavk je zajeto:
* odstranjevanje strešne kritine
* rušitev lesenih konstrukcij streh in stropov konstrukcij vklj. z tlaki.
* rušitev gips kartonskih sten.
* rušitev AB in zidanih konstrukcij vklj. z tlaki.
* rušitev kanalizacije.
* op.: stroški odstranitev instalacij in vgradne prostostoječe opreme v javnih sanitarijah so zajeti v ločeni postavki;
V ceni postavk je potrebno zajeti tudi stroške za:
- rezanje in/ali drobljenje betonskih ter AB rušenih elementov na manjše kose, primerne za transport.
- izkop zemljine
- trajno odstranitev ruševin oz. odpadnega materiala iz lokacije rušenja v stalno deponijo
</t>
  </si>
  <si>
    <t>Kompletno rušenje-odstranitev kritine iz poševne strehe vključno z vsemi kleparskimi zaključki in elementi za odvodnjavanje preko streh ter s stroški odvoza in trajne deponije
Odstranitev poševne strehe v sestavi:
- bakrena pločevina, strešna lepenka;
OPOMBA:
V postavki upoštevati delo s transporti, odprobaja bakra je v korist investitorja!!!</t>
  </si>
  <si>
    <t xml:space="preserve">* streha-kritina s kleparskimi elementi </t>
  </si>
  <si>
    <t>Kompletno rušenje-odstranitev konstrukcije poševne strehe zvsemi sloji , vključno s stroški odvoza in trajne deponije
Odstranitev konstrukcije poševne strehe v sestavi:
- konstrukcija (primarna in sekundarna) lesena do 0,05 m3/m2;
- izmera po tlorisni površini strehe;</t>
  </si>
  <si>
    <t>* strešna konstrukcija</t>
  </si>
  <si>
    <t>Kompletno rušenje-odstranitev stropne konstrukcije zvsemi sloji , vključno s stroški odvoza in trajne deponije
Odstranitev stropne konstrukcije v sestavi:
- konstrukcija (primarna in sekundarna) lesena do 0,05 m3/m2;
- izolacijski sloji  25 cm
- izmera po tlorisni površini strehe;</t>
  </si>
  <si>
    <t>* stropna konstrukcija</t>
  </si>
  <si>
    <t>rušenje zidanih nosilnih in predelnih sten iz opeke d= do 90 cm, vključno z AB vezmi in vsemi oblogami</t>
  </si>
  <si>
    <t>* pisarne, skladišče nivo pritličja/peronov;</t>
  </si>
  <si>
    <t>* pod tlakom v objektu</t>
  </si>
  <si>
    <t>D. Prizidek k postaji  "vzhod"  in začasni montažni objekti gostinskih lokalov, ki niso zajeti v OPPN</t>
  </si>
  <si>
    <t>Splošna določila - informacije o popisu in za izdelavo ponudbe:
- ponudnik-izvajalec ovrednoti postavke na osnovi predhodnega ogleda dejanskega - obstoječega stanja;
- odstranitev notranje premične in nepremične opreme ter naprav niso predmet tega popisa (to opremo je potrebno odstraniti pred pričetkom rušitvenih del, kar zagotovi naročnik)!;
- rušitvena dela se bodo izvaja po fazah, ki jih bo določil predstavnik investitorja oz. naročnika pred pričetkom del, na osnovi dogovora s SŽ;
V ceni postavk morajo biti, ob upoštevanju osnovnih del (rušenja/demontaže/odstranjevanja), zajeti tudi sledeči stroški:
- stroški pomožnih del (razni delavni odri, ipd.),
- stroški zaščitnih ukrepov (razni nadstreški, zaščitne ponjave, ipd.),
- stroški začasnih varovalnih ukrepov (razna podpiranja/opiranja, ipd.) ob izvajanju rušitvenih del za posamezne rušene konstrukcijske in druge elemente objekta,
- stroški ukrepov za zaščito proti poškodbam in za zagotavljanje stabilnosti sosednjih (mejnih z rušenimi elementi) konstrukcijskih in drugih elementov objekta, ki se ne rušijo;
- stroški sortiranja ruševin oz. odpadnega materiala, nakladanja le-teh na prevozno sredstvo z odvozom v stalno deponijo ali obrat za predelavo odpadnega materiala, vključno z vsemi  stroški izvajalca vezani na predajo oz. prevzem odpadnega materiala s strani pristojnega prevzemnika odpadnega materiala v trajno deponiranje ali predelavo;
- morebitni dodatni stroški zaradi izvajanja del po fazah, ki jih določi predstavnik investitorja oz. naročnika;</t>
  </si>
  <si>
    <t>Informacije o objektu in za izdelavo ponudbe:
ZIDAN OBJEKT Trg osvobodilne fronte 5 je sestavljen iz treh delov
Ker gre za več združenih objektov je zaradi lažje obravnave in večjih razlik med objekti razdeljen na tri objekte: 
Pritličen objekt, stoji na AB talni plošči, konstrukcija je v celoti zidana z armirano betonskimi stebri, vezmi in ravno AB ploščo kot streha, kritina baker. tlorisne velikosti in max. višina (H= sleme od kote 0,00): ca. (31.0 × 19.0)m; H = ca. 7,5 m; Letni vrt lokalov ca 200m2 montažni.
Kontejner za hitro hrano Pečjak 
Objekt se v celoti odstrani, kletni prostori ostanejo.
• ASFALTNA PODLAGA NA OBMOČJU
Na obravnavanem območju je izveden asfaltirani del izven območja objektov , ki je obravnavan posebej.</t>
  </si>
  <si>
    <t>* informacije o objektu
Vrstni red rušitev objektov I. faze bo naslednji:
- Pritlični montažni objekti, terase lokalov
- Prizidek pritlični zidan objekt
- temelji vseh objektov</t>
  </si>
  <si>
    <t>Rušitvena dela v količinah teh postavk je zajeto:
* odstranjevanje stavbnega pohištva
* odstranjevanje spuščenih stropov in gips kartonskih sten</t>
  </si>
  <si>
    <t>* velja kot splošna opomba k postavkam v nadaljevanju
(post. od 5. do 12. tega sklopa);</t>
  </si>
  <si>
    <t xml:space="preserve">Odstranitev strešnih oken-svetlobnikov ne glede na izvedbo </t>
  </si>
  <si>
    <t>* velja kot splošna opomba k postavkam v nadaljevanju (post. od 13. do 16. tega sklopa);</t>
  </si>
  <si>
    <t>* velja kot splošna opomba k postavkam v nadaljevanju (post. 18. in 19. tega sklopa);</t>
  </si>
  <si>
    <t xml:space="preserve">Rušitvena dela v količinah teh postavk je zajeto:
* odstranjevanje montažnih objektov, terase lokalov, kontejner
* odstranjevanje strešne kritine
* rušitev lesenih konstrukcij streh in stropov konstrukcij vklj. z tlaki.
* rušitev gips kartonskih sten.
* rušitev AB in zidanih konstrukcij vklj. z tlaki.
* rušitev kanalizacije.
V ceni postavk je potrebno zajeti tudi stroške za:
- rezanje in/ali drobljenje betonskih ter AB rušenih elementov na manjše kose, primerne za transport.
- izkop zemljine
- trajno odstranitev ruševin oz. odpadnega materiala iz lokacije rušenja v stalno deponijo
</t>
  </si>
  <si>
    <t>Kompletno rušenje-odstranitev kritine iz poševne strehe vključno z vsemi kleparskimi zaključki in elementi za odvodnjavanje streh ter s stroški odvoza in trajne deponije
Odstranitev poševne strešne kritine v sestavi:
- bitumenska kritina s posipom, bitumenska kritina, lepenka d=1cm;
- izmera po tlorisni površini strehe</t>
  </si>
  <si>
    <t>Kompletno rušenje-odstranitev stropne konstrukcije zvsemi sloji in oblogami , vključno s stroški odvoza in trajne deponije
Odstranitev stropne konstrukcije v sestavi:
- konstrukcija (primarna in sekundarna) lesena do 0,05 m3/m2;
- izolacijski sloji  25 cm
- izmera po tlorisni površini strehe;</t>
  </si>
  <si>
    <t>Rušenje zidanih nosilnih in predelnih sten iz opeke d= do 90 cm, vključno z AB vezmi in vsemi oblogami</t>
  </si>
  <si>
    <t>Rušenje betonskih in AB konstrukcijskih elementov (stropne plošče z nosilci, stene, stebri, temelji in podložnimim betonom)</t>
  </si>
  <si>
    <t>Rušenje, demontaža montažnega objekta, vrta ob ŽP (TERMINAL), pritličnim objekt z ravno streho-teraso. Lesena konstrukcija na stebrih in nosilcih, obodne stene steklene. Objekt Dim 11x10 m, višina 5,5m</t>
  </si>
  <si>
    <t>* gostinski lokal, nivo pritličja/peronov;</t>
  </si>
  <si>
    <t>Rušenje, demontaža montažnega objekta, kontejner ob ŽP (PEČJAK), pritličnim objekt z ravno streho - kontejnerski objekt. Dim 7x4,5 m, višina 3,0m</t>
  </si>
  <si>
    <t>* pekarna, nivo pritličja/peronov;</t>
  </si>
  <si>
    <t>Rušenje, demontaža montažnega objekta, zunanji vrt ob ŽP (STACION), pritličnim objekt z ravno streho, lesena konstrukcija z zasteklitvijo. Dim 9,5x9,5 m, višina 3,5 m</t>
  </si>
  <si>
    <t>* gostinski vrt, nivo pritličja/peronov;</t>
  </si>
  <si>
    <t>Rušenje betonskih in AB konstrukcijskih elementov vrtov gostinskih lokalov ( temelji in podložni betoni)</t>
  </si>
  <si>
    <t>* gostinski vrtovi lokalov pritličja/peronov;</t>
  </si>
  <si>
    <t>* izkop za potrebe izvajanja rušitev temeljev objektov, nivo pritličja/peronov; količina je delno ocenjena;</t>
  </si>
  <si>
    <t>Rušenje kompletne meteorne kanalizacije
- zbirni in revizijski betonski jaški: ca. 5kos
- cevi premera D≤ 20cm: ca. 6m1</t>
  </si>
  <si>
    <t>Rušenje kompletne odpadne kanalizacije
- zbirni in revizijski betonski jaški: ca. 2kos
- cevi premera D≤20cm: ca. 25m1
- cevi premera 20&lt;D≤30cm: ca. 15m1</t>
  </si>
  <si>
    <t>Asfaltna podlaga na območju rušitev</t>
  </si>
  <si>
    <t>Rušenje, odstranjevnje asfaltnih površin v debelini 10 cm komplet z rezanjem med peroni in cesto Trg OF.</t>
  </si>
  <si>
    <t>* nivoji trga, pritličja/peronov;</t>
  </si>
  <si>
    <t>Rušenje kompletne meteorne kanalizacije
- zbirni in revizijski betonski jaški: ca. 15kos
- cevi premera D≤ 20cm: ca. 160m1
- linijske kanalete z rešetkami: ca.70,0m1
- talni točkovni požiralniki z rešetko: ca. 3kos</t>
  </si>
  <si>
    <t xml:space="preserve">* pod tlakom na trgu, zun. ploščad med objekti na vzhodu </t>
  </si>
  <si>
    <t>Rušenje kompletne odpadne kanalizacije
- zbirni in revizijski betonski jaški: ca. 9kos
- cevi premera D≤20cm: ca. 145m1
- cevi premera 20&lt;D≤30cm: ca. 15m1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</si>
</sst>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_-* #,##0.00\ _S_I_T_-;\-* #,##0.00\ _S_I_T_-;_-* &quot;-&quot;??\ _S_I_T_-;_-@_-"/>
  </numFmts>
  <fonts count="16" x14ac:knownFonts="1">
    <font>
      <sz val="11"/>
      <color theme="1"/>
      <name val="Calibri"/>
      <family val="2"/>
      <charset val="238"/>
      <scheme val="minor"/>
    </font>
    <font>
      <sz val="9"/>
      <color theme="1"/>
      <name val="Calibri"/>
      <family val="2"/>
      <charset val="238"/>
      <scheme val="minor"/>
    </font>
    <font>
      <sz val="8"/>
      <name val="Calibri"/>
      <family val="2"/>
      <charset val="238"/>
      <scheme val="minor"/>
    </font>
    <font>
      <sz val="16"/>
      <color theme="1"/>
      <name val="Calibri"/>
      <family val="2"/>
      <charset val="238"/>
      <scheme val="minor"/>
    </font>
    <font>
      <b/>
      <sz val="16"/>
      <color theme="1"/>
      <name val="Calibri"/>
      <family val="2"/>
      <charset val="238"/>
      <scheme val="minor"/>
    </font>
    <font>
      <b/>
      <sz val="10"/>
      <color theme="1"/>
      <name val="Calibri"/>
      <family val="2"/>
      <charset val="238"/>
      <scheme val="minor"/>
    </font>
    <font>
      <sz val="10"/>
      <color theme="1"/>
      <name val="Calibri"/>
      <family val="2"/>
      <charset val="238"/>
      <scheme val="minor"/>
    </font>
    <font>
      <sz val="10"/>
      <name val="Calibri"/>
      <family val="2"/>
      <charset val="238"/>
      <scheme val="minor"/>
    </font>
    <font>
      <b/>
      <sz val="9"/>
      <color theme="1"/>
      <name val="Calibri"/>
      <family val="2"/>
      <charset val="238"/>
      <scheme val="minor"/>
    </font>
    <font>
      <sz val="10"/>
      <name val="Arial"/>
      <family val="2"/>
    </font>
    <font>
      <sz val="10"/>
      <name val="Arial"/>
      <family val="2"/>
      <charset val="238"/>
    </font>
    <font>
      <sz val="9"/>
      <color rgb="FFFF0000"/>
      <name val="Calibri"/>
      <family val="2"/>
      <charset val="238"/>
      <scheme val="minor"/>
    </font>
    <font>
      <sz val="10"/>
      <name val="Arial CE"/>
      <charset val="238"/>
    </font>
    <font>
      <b/>
      <u/>
      <sz val="9"/>
      <color theme="1"/>
      <name val="Calibri"/>
      <family val="2"/>
      <charset val="238"/>
      <scheme val="minor"/>
    </font>
    <font>
      <u/>
      <sz val="9"/>
      <color theme="1"/>
      <name val="Calibri"/>
      <family val="2"/>
      <charset val="238"/>
      <scheme val="minor"/>
    </font>
    <font>
      <sz val="9"/>
      <name val="Calibri"/>
      <family val="2"/>
      <charset val="238"/>
      <scheme val="minor"/>
    </font>
  </fonts>
  <fills count="4">
    <fill>
      <patternFill patternType="none"/>
    </fill>
    <fill>
      <patternFill patternType="gray125"/>
    </fill>
    <fill>
      <patternFill patternType="solid">
        <fgColor theme="5" tint="0.59999389629810485"/>
        <bgColor indexed="64"/>
      </patternFill>
    </fill>
    <fill>
      <patternFill patternType="solid">
        <fgColor theme="9" tint="0.59999389629810485"/>
        <bgColor indexed="64"/>
      </patternFill>
    </fill>
  </fills>
  <borders count="5">
    <border>
      <left/>
      <right/>
      <top/>
      <bottom/>
      <diagonal/>
    </border>
    <border>
      <left/>
      <right/>
      <top style="hair">
        <color auto="1"/>
      </top>
      <bottom style="hair">
        <color auto="1"/>
      </bottom>
      <diagonal/>
    </border>
    <border>
      <left/>
      <right/>
      <top style="hair">
        <color auto="1"/>
      </top>
      <bottom style="thin">
        <color auto="1"/>
      </bottom>
      <diagonal/>
    </border>
    <border>
      <left/>
      <right/>
      <top style="thin">
        <color indexed="64"/>
      </top>
      <bottom style="hair">
        <color indexed="64"/>
      </bottom>
      <diagonal/>
    </border>
    <border>
      <left/>
      <right/>
      <top style="hair">
        <color auto="1"/>
      </top>
      <bottom/>
      <diagonal/>
    </border>
  </borders>
  <cellStyleXfs count="6">
    <xf numFmtId="0" fontId="0" fillId="0" borderId="0"/>
    <xf numFmtId="0" fontId="9" fillId="0" borderId="0"/>
    <xf numFmtId="0" fontId="10" fillId="0" borderId="0"/>
    <xf numFmtId="0" fontId="10" fillId="0" borderId="0"/>
    <xf numFmtId="0" fontId="12" fillId="0" borderId="0"/>
    <xf numFmtId="165" fontId="10" fillId="0" borderId="0" applyFont="0" applyFill="0" applyBorder="0" applyAlignment="0" applyProtection="0"/>
  </cellStyleXfs>
  <cellXfs count="51">
    <xf numFmtId="0" fontId="0" fillId="0" borderId="0" xfId="0"/>
    <xf numFmtId="0" fontId="6" fillId="0" borderId="0" xfId="0" applyFont="1"/>
    <xf numFmtId="4" fontId="6" fillId="0" borderId="3" xfId="0" applyNumberFormat="1" applyFont="1" applyBorder="1"/>
    <xf numFmtId="0" fontId="3" fillId="0" borderId="0" xfId="0" applyFont="1"/>
    <xf numFmtId="4" fontId="3" fillId="0" borderId="0" xfId="0" applyNumberFormat="1" applyFont="1"/>
    <xf numFmtId="4" fontId="6" fillId="0" borderId="2" xfId="0" applyNumberFormat="1" applyFont="1" applyBorder="1" applyAlignment="1">
      <alignment vertical="center"/>
    </xf>
    <xf numFmtId="4" fontId="5" fillId="0" borderId="3" xfId="0" applyNumberFormat="1" applyFont="1" applyBorder="1" applyAlignment="1">
      <alignment vertical="center"/>
    </xf>
    <xf numFmtId="4" fontId="6" fillId="0" borderId="1" xfId="0" applyNumberFormat="1" applyFont="1" applyBorder="1" applyAlignment="1">
      <alignment vertical="center"/>
    </xf>
    <xf numFmtId="4" fontId="5" fillId="0" borderId="2" xfId="0" applyNumberFormat="1" applyFont="1" applyBorder="1" applyAlignment="1">
      <alignment vertical="center"/>
    </xf>
    <xf numFmtId="4" fontId="6" fillId="0" borderId="0" xfId="0" applyNumberFormat="1" applyFont="1"/>
    <xf numFmtId="1" fontId="6" fillId="0" borderId="0" xfId="0" applyNumberFormat="1" applyFont="1"/>
    <xf numFmtId="1" fontId="7" fillId="0" borderId="0" xfId="0" applyNumberFormat="1" applyFont="1"/>
    <xf numFmtId="4" fontId="6" fillId="0" borderId="4" xfId="0" applyNumberFormat="1" applyFont="1" applyBorder="1" applyAlignment="1">
      <alignment vertical="center"/>
    </xf>
    <xf numFmtId="4" fontId="1" fillId="0" borderId="1" xfId="0" applyNumberFormat="1" applyFont="1" applyBorder="1" applyAlignment="1">
      <alignment horizontal="right" vertical="top"/>
    </xf>
    <xf numFmtId="1" fontId="1" fillId="3" borderId="0" xfId="0" applyNumberFormat="1" applyFont="1" applyFill="1" applyAlignment="1">
      <alignment horizontal="left" vertical="top"/>
    </xf>
    <xf numFmtId="0" fontId="1" fillId="3" borderId="0" xfId="0" applyFont="1" applyFill="1" applyAlignment="1">
      <alignment vertical="top"/>
    </xf>
    <xf numFmtId="0" fontId="1" fillId="2" borderId="0" xfId="0" applyFont="1" applyFill="1" applyAlignment="1">
      <alignment vertical="top"/>
    </xf>
    <xf numFmtId="0" fontId="1" fillId="0" borderId="0" xfId="0" applyFont="1" applyAlignment="1">
      <alignment vertical="top"/>
    </xf>
    <xf numFmtId="0" fontId="1" fillId="0" borderId="0" xfId="0" applyFont="1" applyAlignment="1">
      <alignment horizontal="center" vertical="top"/>
    </xf>
    <xf numFmtId="0" fontId="1" fillId="0" borderId="0" xfId="0" applyFont="1" applyAlignment="1">
      <alignment horizontal="right" vertical="top"/>
    </xf>
    <xf numFmtId="0" fontId="1" fillId="2" borderId="0" xfId="0" applyFont="1" applyFill="1" applyAlignment="1">
      <alignment horizontal="right" vertical="top"/>
    </xf>
    <xf numFmtId="0" fontId="1" fillId="3" borderId="0" xfId="0" applyFont="1" applyFill="1" applyAlignment="1">
      <alignment horizontal="center" vertical="top"/>
    </xf>
    <xf numFmtId="0" fontId="1" fillId="0" borderId="0" xfId="0" applyFont="1"/>
    <xf numFmtId="1" fontId="1" fillId="0" borderId="0" xfId="0" applyNumberFormat="1" applyFont="1" applyAlignment="1">
      <alignment horizontal="left" vertical="top"/>
    </xf>
    <xf numFmtId="0" fontId="1" fillId="0" borderId="0" xfId="0" applyFont="1" applyAlignment="1">
      <alignment horizontal="left" vertical="top"/>
    </xf>
    <xf numFmtId="164" fontId="1" fillId="0" borderId="0" xfId="0" applyNumberFormat="1" applyFont="1" applyAlignment="1">
      <alignment horizontal="left" vertical="top"/>
    </xf>
    <xf numFmtId="49" fontId="1" fillId="0" borderId="0" xfId="0" applyNumberFormat="1" applyFont="1" applyAlignment="1">
      <alignment horizontal="left" vertical="top"/>
    </xf>
    <xf numFmtId="0" fontId="1" fillId="0" borderId="0" xfId="0" applyFont="1" applyAlignment="1">
      <alignment vertical="top" wrapText="1"/>
    </xf>
    <xf numFmtId="49" fontId="1" fillId="0" borderId="0" xfId="0" applyNumberFormat="1" applyFont="1" applyAlignment="1">
      <alignment horizontal="center" vertical="top"/>
    </xf>
    <xf numFmtId="4" fontId="1" fillId="0" borderId="0" xfId="0" applyNumberFormat="1" applyFont="1" applyAlignment="1">
      <alignment horizontal="right" vertical="top"/>
    </xf>
    <xf numFmtId="4" fontId="1" fillId="0" borderId="0" xfId="0" applyNumberFormat="1" applyFont="1" applyAlignment="1">
      <alignment vertical="top"/>
    </xf>
    <xf numFmtId="3" fontId="1" fillId="0" borderId="0" xfId="0" applyNumberFormat="1" applyFont="1" applyAlignment="1">
      <alignment horizontal="center" vertical="top"/>
    </xf>
    <xf numFmtId="0" fontId="11" fillId="0" borderId="0" xfId="0" applyFont="1"/>
    <xf numFmtId="0" fontId="8" fillId="0" borderId="0" xfId="0" applyFont="1" applyAlignment="1">
      <alignment vertical="top" wrapText="1"/>
    </xf>
    <xf numFmtId="4" fontId="15" fillId="0" borderId="0" xfId="0" applyNumberFormat="1" applyFont="1" applyAlignment="1">
      <alignment horizontal="right" vertical="top"/>
    </xf>
    <xf numFmtId="4" fontId="1" fillId="0" borderId="0" xfId="0" applyNumberFormat="1" applyFont="1" applyAlignment="1">
      <alignment horizontal="right"/>
    </xf>
    <xf numFmtId="0" fontId="1" fillId="0" borderId="0" xfId="0" applyFont="1" applyAlignment="1">
      <alignment horizontal="right"/>
    </xf>
    <xf numFmtId="4" fontId="1" fillId="0" borderId="0" xfId="0" applyNumberFormat="1" applyFont="1" applyAlignment="1" applyProtection="1">
      <alignment vertical="top"/>
      <protection locked="0"/>
    </xf>
    <xf numFmtId="4" fontId="1" fillId="0" borderId="1" xfId="0" applyNumberFormat="1" applyFont="1" applyBorder="1" applyAlignment="1" applyProtection="1">
      <alignment vertical="top"/>
      <protection locked="0"/>
    </xf>
    <xf numFmtId="0" fontId="5" fillId="0" borderId="3" xfId="0" applyFont="1" applyBorder="1"/>
    <xf numFmtId="0" fontId="0" fillId="0" borderId="3" xfId="0" applyBorder="1"/>
    <xf numFmtId="0" fontId="6" fillId="0" borderId="1" xfId="0" applyFont="1" applyBorder="1"/>
    <xf numFmtId="0" fontId="0" fillId="0" borderId="1" xfId="0" applyBorder="1"/>
    <xf numFmtId="0" fontId="5" fillId="0" borderId="2" xfId="0" applyFont="1" applyBorder="1"/>
    <xf numFmtId="0" fontId="0" fillId="0" borderId="2" xfId="0" applyBorder="1"/>
    <xf numFmtId="0" fontId="3" fillId="0" borderId="0" xfId="0" applyFont="1" applyAlignment="1">
      <alignment horizontal="left" wrapText="1"/>
    </xf>
    <xf numFmtId="0" fontId="4" fillId="0" borderId="0" xfId="0" applyFont="1"/>
    <xf numFmtId="0" fontId="3" fillId="0" borderId="0" xfId="0" applyFont="1"/>
    <xf numFmtId="4" fontId="6" fillId="0" borderId="3" xfId="0" applyNumberFormat="1" applyFont="1" applyBorder="1"/>
    <xf numFmtId="0" fontId="6" fillId="0" borderId="4" xfId="0" applyFont="1" applyBorder="1"/>
    <xf numFmtId="0" fontId="0" fillId="0" borderId="4" xfId="0" applyBorder="1"/>
  </cellXfs>
  <cellStyles count="6">
    <cellStyle name="Navadno 2" xfId="1" xr:uid="{C9757A7D-72E0-421F-B4EB-8CD6A00BB9BD}"/>
    <cellStyle name="Navadno 3 2" xfId="4" xr:uid="{2C71CC69-3507-4140-AE05-FF412DACCAA6}"/>
    <cellStyle name="Navadno 3 4" xfId="2" xr:uid="{E46137BB-F878-4442-8854-890342E12855}"/>
    <cellStyle name="Normal" xfId="0" builtinId="0"/>
    <cellStyle name="Normal 2" xfId="3" xr:uid="{84934514-592B-4253-BFDF-E2C3FD2A81D2}"/>
    <cellStyle name="Vejica 2" xfId="5" xr:uid="{C23B1238-0C8E-4C71-8728-8C8D53057174}"/>
  </cellStyles>
  <dxfs count="5175">
    <dxf>
      <font>
        <b val="0"/>
        <i val="0"/>
      </font>
      <fill>
        <patternFill patternType="none">
          <bgColor auto="1"/>
        </patternFill>
      </fill>
      <border>
        <top style="hair">
          <color auto="1"/>
        </top>
        <bottom style="hair">
          <color auto="1"/>
        </bottom>
        <vertical/>
        <horizontal/>
      </border>
    </dxf>
    <dxf>
      <font>
        <b/>
        <i val="0"/>
      </font>
      <fill>
        <patternFill>
          <bgColor rgb="FFD9D9D9"/>
        </patternFill>
      </fill>
      <border>
        <top style="thin">
          <color auto="1"/>
        </top>
        <bottom style="thin">
          <color auto="1"/>
        </bottom>
        <vertical/>
        <horizontal/>
      </border>
    </dxf>
    <dxf>
      <font>
        <strike val="0"/>
        <outline val="0"/>
        <shadow val="0"/>
        <u val="none"/>
        <vertAlign val="baseline"/>
        <sz val="9"/>
        <color theme="1"/>
        <name val="Calibri"/>
        <family val="2"/>
        <charset val="238"/>
        <scheme val="minor"/>
      </font>
      <numFmt numFmtId="4" formatCode="#,##0.00"/>
      <fill>
        <patternFill patternType="none">
          <fgColor indexed="64"/>
          <bgColor auto="1"/>
        </patternFill>
      </fill>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3" formatCode="#,##0"/>
      <fill>
        <patternFill patternType="none">
          <fgColor indexed="64"/>
          <bgColor auto="1"/>
        </patternFill>
      </fill>
      <alignment horizontal="center"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4" formatCode="#,##0.00"/>
      <fill>
        <patternFill patternType="none">
          <fgColor indexed="64"/>
          <bgColor auto="1"/>
        </patternFill>
      </fill>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4" formatCode="#,##0.00"/>
      <fill>
        <patternFill patternType="none">
          <fgColor indexed="64"/>
          <bgColor auto="1"/>
        </patternFill>
      </fill>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4" formatCode="#,##0.00"/>
      <fill>
        <patternFill patternType="none">
          <fgColor indexed="64"/>
          <bgColor auto="1"/>
        </patternFill>
      </fill>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4" formatCode="#,##0.00"/>
      <fill>
        <patternFill patternType="none">
          <fgColor indexed="64"/>
          <bgColor auto="1"/>
        </patternFill>
      </fill>
      <alignment horizontal="righ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30" formatCode="@"/>
      <fill>
        <patternFill patternType="none">
          <fgColor indexed="64"/>
          <bgColor auto="1"/>
        </patternFill>
      </fill>
      <alignment horizontal="center"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fill>
        <patternFill patternType="none">
          <fgColor indexed="64"/>
          <bgColor auto="1"/>
        </patternFill>
      </fill>
      <alignment horizontal="general" vertical="top" textRotation="0" wrapText="1" indent="0" justifyLastLine="0" shrinkToFit="0" readingOrder="0"/>
      <protection locked="1" hidden="0"/>
    </dxf>
    <dxf>
      <font>
        <strike val="0"/>
        <outline val="0"/>
        <shadow val="0"/>
        <u val="none"/>
        <vertAlign val="baseline"/>
        <sz val="9"/>
        <color theme="1"/>
        <name val="Calibri"/>
        <family val="2"/>
        <charset val="238"/>
        <scheme val="minor"/>
      </font>
      <fill>
        <patternFill patternType="none">
          <fgColor indexed="64"/>
          <bgColor auto="1"/>
        </patternFill>
      </fill>
      <alignment horizontal="general" vertical="top" textRotation="0" wrapText="1" indent="0" justifyLastLine="0" shrinkToFit="0" readingOrder="0"/>
      <protection locked="1" hidden="0"/>
    </dxf>
    <dxf>
      <font>
        <b val="0"/>
        <i val="0"/>
        <strike val="0"/>
        <condense val="0"/>
        <extend val="0"/>
        <outline val="0"/>
        <shadow val="0"/>
        <u val="none"/>
        <vertAlign val="baseline"/>
        <sz val="9"/>
        <color theme="1"/>
        <name val="Calibri"/>
        <family val="2"/>
        <charset val="238"/>
        <scheme val="minor"/>
      </font>
      <numFmt numFmtId="30" formatCode="@"/>
      <fill>
        <patternFill patternType="none">
          <fgColor indexed="64"/>
          <bgColor auto="1"/>
        </patternFill>
      </fill>
      <alignment horizontal="lef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164" formatCode="0000"/>
      <fill>
        <patternFill patternType="none">
          <fgColor indexed="64"/>
          <bgColor auto="1"/>
        </patternFill>
      </fill>
      <alignment horizontal="lef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0" formatCode="General"/>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0" formatCode="General"/>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alignment horizontal="lef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alignment horizontal="lef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alignment horizontal="lef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numFmt numFmtId="1" formatCode="0"/>
      <alignment horizontal="left"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alignment horizontal="general" vertical="top" textRotation="0" wrapText="0" indent="0" justifyLastLine="0" shrinkToFit="0" readingOrder="0"/>
      <protection locked="1" hidden="0"/>
    </dxf>
    <dxf>
      <font>
        <strike val="0"/>
        <outline val="0"/>
        <shadow val="0"/>
        <u val="none"/>
        <vertAlign val="baseline"/>
        <sz val="9"/>
        <color theme="1"/>
        <name val="Calibri"/>
        <family val="2"/>
        <charset val="238"/>
        <scheme val="minor"/>
      </font>
      <alignment horizontal="general" vertical="top" textRotation="0" wrapText="0" indent="0" justifyLastLine="0" shrinkToFit="0" readingOrder="0"/>
      <protection locked="1" hidden="0"/>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ont>
        <b/>
        <i val="0"/>
      </font>
      <fill>
        <patternFill>
          <bgColor theme="0" tint="-0.14996795556505021"/>
        </patternFill>
      </fill>
    </dxf>
    <dxf>
      <font>
        <strike val="0"/>
        <color rgb="FF00B050"/>
      </font>
    </dxf>
    <dxf>
      <font>
        <strike val="0"/>
        <color rgb="FFFF0000"/>
      </font>
    </dxf>
    <dxf>
      <font>
        <strike/>
        <color rgb="FFFF0000"/>
      </font>
    </dxf>
    <dxf>
      <font>
        <b/>
        <i val="0"/>
      </font>
      <fill>
        <patternFill>
          <bgColor theme="0" tint="-0.14996795556505021"/>
        </patternFill>
      </fill>
    </dxf>
    <dxf>
      <font>
        <strike val="0"/>
        <color rgb="FF00B050"/>
      </font>
    </dxf>
    <dxf>
      <font>
        <strike val="0"/>
        <color rgb="FFFF0000"/>
      </font>
    </dxf>
    <dxf>
      <font>
        <strike/>
        <color rgb="FFFF0000"/>
      </font>
    </dxf>
    <dxf>
      <font>
        <b/>
        <i val="0"/>
      </font>
      <fill>
        <patternFill>
          <bgColor theme="0" tint="-0.14996795556505021"/>
        </patternFill>
      </fill>
    </dxf>
    <dxf>
      <font>
        <strike val="0"/>
        <color rgb="FF00B050"/>
      </font>
    </dxf>
    <dxf>
      <font>
        <strike val="0"/>
        <color rgb="FFFF0000"/>
      </font>
    </dxf>
    <dxf>
      <font>
        <strike/>
        <color rgb="FFFF0000"/>
      </font>
    </dxf>
    <dxf>
      <font>
        <b/>
        <i val="0"/>
      </font>
      <fill>
        <patternFill>
          <bgColor theme="0" tint="-0.14996795556505021"/>
        </patternFill>
      </fill>
    </dxf>
    <dxf>
      <font>
        <b/>
        <i val="0"/>
      </font>
      <fill>
        <patternFill>
          <bgColor theme="8" tint="0.59996337778862885"/>
        </patternFill>
      </fill>
      <border diagonalUp="1">
        <top style="thin">
          <color auto="1"/>
        </top>
        <bottom style="thin">
          <color auto="1"/>
        </bottom>
        <diagonal style="thin">
          <color auto="1"/>
        </diagonal>
      </border>
    </dxf>
    <dxf>
      <font>
        <color theme="1"/>
      </font>
      <border>
        <left style="thin">
          <color auto="1"/>
        </left>
        <right style="thin">
          <color auto="1"/>
        </right>
        <top style="thin">
          <color auto="1"/>
        </top>
        <bottom style="thin">
          <color auto="1"/>
        </bottom>
        <vertical/>
        <horizontal style="hair">
          <color auto="1"/>
        </horizontal>
      </border>
    </dxf>
  </dxfs>
  <tableStyles count="1" defaultTableStyle="TableStyleMedium2" defaultPivotStyle="PivotStyleLight16">
    <tableStyle name="Popis del" pivot="0" count="2" xr9:uid="{BCF7B455-2499-4572-9E69-89B4016140E2}">
      <tableStyleElement type="wholeTable" dxfId="5174"/>
      <tableStyleElement type="headerRow" dxfId="5173"/>
    </tableStyle>
  </tableStyles>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Pogled1" id="{9FC00880-D0DA-4FB4-AB53-8E6D4DEF1F44}">
    <nsvFilter filterId="{76028618-2B73-4877-A46D-F217A2CCB32E}" ref="A1:Q5972" tableId="1"/>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028618-2B73-4877-A46D-F217A2CCB32E}" name="Popis01" displayName="Popis01" ref="A1:Q5972" totalsRowShown="0" headerRowDxfId="20" dataDxfId="19">
  <autoFilter ref="A1:Q5972" xr:uid="{76028618-2B73-4877-A46D-F217A2CCB32E}"/>
  <tableColumns count="17">
    <tableColumn id="14" xr3:uid="{5F467F2D-9470-471C-9331-4C6DFD081409}" name="Nivo 1" dataDxfId="18"/>
    <tableColumn id="1" xr3:uid="{180BC4A3-7DC9-46F5-9EE0-D78E6D74D783}" name="Nivo 2" dataDxfId="17"/>
    <tableColumn id="2" xr3:uid="{E84E4921-C4B5-4918-A3E2-96F9DAA33643}" name="Nivo 3" dataDxfId="16"/>
    <tableColumn id="3" xr3:uid="{08FD18FF-2CDD-4A65-967E-659B5BD8C8D5}" name="Nivo 4" dataDxfId="15"/>
    <tableColumn id="4" xr3:uid="{F79F12A6-FEF9-446C-8F10-6A51ACAE0267}" name="AUXI Poglavje" dataDxfId="14">
      <calculatedColumnFormula>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calculatedColumnFormula>
    </tableColumn>
    <tableColumn id="5" xr3:uid="{9959875E-01D8-457E-974D-00DBC644FB8E}" name="Poglavje" dataDxfId="13">
      <calculatedColumnFormula>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calculatedColumnFormula>
    </tableColumn>
    <tableColumn id="6" xr3:uid="{7F8B32F8-EE09-4B45-A501-4A38B893BE7F}" name="Št. postavke" dataDxfId="12">
      <calculatedColumnFormula>IF(Popis01[[#This Row],[Poglavje]]="",IF(OFFSET(Popis01[[#This Row],[Poglavje]],-1,0)="",OFFSET(Popis01[[#This Row],[Št. postavke]],-1,0)+1,1),Popis01[[#This Row],[Poglavje]])</calculatedColumnFormula>
    </tableColumn>
    <tableColumn id="17" xr3:uid="{D0903FB0-9490-4A12-AAE8-BE3A098AD00F}" name="Normativ" dataDxfId="11"/>
    <tableColumn id="8" xr3:uid="{990D4381-C584-4F02-B508-5093AE2E0CB5}" name="Opis postavke" dataDxfId="10"/>
    <tableColumn id="9" xr3:uid="{FEB6F53B-AE6D-482F-A0CA-2785A8AA1F12}" name="Opomba" dataDxfId="9"/>
    <tableColumn id="10" xr3:uid="{41E98D1C-4B9B-44DE-897E-74E8629E7B02}" name="Enota mere" dataDxfId="8"/>
    <tableColumn id="11" xr3:uid="{E66F0D4E-7878-41C3-987C-52467ABF11D1}" name="Količina" dataDxfId="7"/>
    <tableColumn id="12" xr3:uid="{BC7F3C38-C8FB-4CA1-A0EF-787DEF8043A6}" name="Cena na enoto" dataDxfId="6"/>
    <tableColumn id="13" xr3:uid="{2C93C149-4F32-4D0C-A995-2F6B117C5B38}" name="AUX Cena skupaj" dataDxfId="5">
      <calculatedColumnFormula>IF(AND(Popis01[[#This Row],[Poglavje]]="",Popis01[[#This Row],[Enota mere]]&lt;&gt;"*"),ROUND(Popis01[[#This Row],[Količina]]*Popis01[[#This Row],[Cena na enoto]],2),"")</calculatedColumnFormula>
    </tableColumn>
    <tableColumn id="16" xr3:uid="{1F5F9EB7-8386-4C11-A63B-EF35086CFE4A}" name="Cena skupaj" dataDxfId="4">
      <calculatedColumnFormula>IF(Popis01[[#This Row],[Poglavje]]="",IF(AND(Popis01[[#This Row],[Poglavje]]="",Popis01[[#This Row],[Enota mere]]&lt;&gt;"*",Popis01[[#This Row],[Cena na enoto]]&lt;&gt;""),Popis01[[#This Row],[Količina]]*Popis01[[#This Row],[Cena na enoto]],""),SUMIFS(Popis01[AUX Cena skupaj],Popis01[AUXI Poglavje],CONCATENATE("=",Popis01[[#This Row],[AUXI Poglavje]],"*"),Popis01[Poglavje],""))</calculatedColumnFormula>
    </tableColumn>
    <tableColumn id="7" xr3:uid="{A4C5AC2C-D247-4A62-8AC2-486DCBA877D8}" name="Komentar" dataDxfId="3"/>
    <tableColumn id="15" xr3:uid="{E36483B2-2810-4F59-98B4-DD719D2078C4}" name="Spremembe" dataDxfId="2"/>
  </tableColumns>
  <tableStyleInfo name="Popis del"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807E-7F5B-42D5-B576-89CD7BE17CE2}">
  <sheetPr codeName="Sheet7"/>
  <dimension ref="A1:T99"/>
  <sheetViews>
    <sheetView topLeftCell="G1" zoomScaleNormal="100" zoomScaleSheetLayoutView="100" workbookViewId="0">
      <selection activeCell="G1" sqref="G1:O1"/>
    </sheetView>
  </sheetViews>
  <sheetFormatPr defaultColWidth="9" defaultRowHeight="13" x14ac:dyDescent="0.3"/>
  <cols>
    <col min="1" max="1" width="10.1796875" style="10" hidden="1" customWidth="1"/>
    <col min="2" max="2" width="58.81640625" style="10" hidden="1" customWidth="1"/>
    <col min="3" max="3" width="15.26953125" style="11" hidden="1" customWidth="1"/>
    <col min="4" max="4" width="9" style="10" hidden="1" customWidth="1"/>
    <col min="5" max="6" width="9" style="1" hidden="1" customWidth="1"/>
    <col min="7" max="7" width="9.54296875" style="1" customWidth="1"/>
    <col min="8" max="8" width="9" style="1" hidden="1" customWidth="1"/>
    <col min="9" max="9" width="85.54296875" style="1" customWidth="1"/>
    <col min="10" max="14" width="9" style="1" hidden="1" customWidth="1"/>
    <col min="15" max="15" width="15.54296875" style="9" customWidth="1"/>
    <col min="16" max="17" width="9" style="1" hidden="1" customWidth="1"/>
    <col min="18" max="16384" width="9" style="1"/>
  </cols>
  <sheetData>
    <row r="1" spans="1:20" ht="32.25" customHeight="1" x14ac:dyDescent="0.5">
      <c r="G1" s="45" t="s">
        <v>0</v>
      </c>
      <c r="H1" s="45"/>
      <c r="I1" s="45"/>
      <c r="J1" s="45"/>
      <c r="K1" s="45"/>
      <c r="L1" s="45"/>
      <c r="M1" s="45"/>
      <c r="N1" s="45"/>
      <c r="O1" s="45"/>
    </row>
    <row r="2" spans="1:20" ht="32.25" customHeight="1" x14ac:dyDescent="0.5">
      <c r="G2" s="46" t="s">
        <v>1</v>
      </c>
      <c r="H2" s="47"/>
      <c r="I2" s="47"/>
      <c r="J2" s="47"/>
      <c r="K2" s="47"/>
      <c r="L2" s="47"/>
      <c r="M2" s="47"/>
      <c r="N2" s="47"/>
      <c r="O2" s="47"/>
    </row>
    <row r="3" spans="1:20" ht="32.25" customHeight="1" x14ac:dyDescent="0.5">
      <c r="G3" s="47"/>
      <c r="H3" s="47"/>
      <c r="I3" s="47"/>
      <c r="J3" s="47"/>
      <c r="K3" s="47"/>
      <c r="L3" s="47"/>
      <c r="M3" s="47"/>
      <c r="N3" s="47"/>
      <c r="O3" s="47"/>
    </row>
    <row r="4" spans="1:20" ht="14.5" x14ac:dyDescent="0.35">
      <c r="G4" s="48" t="s">
        <v>2</v>
      </c>
      <c r="H4" s="40"/>
      <c r="I4" s="40"/>
      <c r="J4" s="2"/>
      <c r="K4" s="2"/>
      <c r="L4" s="2"/>
      <c r="M4" s="2"/>
      <c r="N4" s="2"/>
      <c r="O4" s="2">
        <f ca="1">SUMIFS(O:O,B:B,"=0")</f>
        <v>0</v>
      </c>
      <c r="T4" s="9"/>
    </row>
    <row r="5" spans="1:20" ht="14.5" x14ac:dyDescent="0.35">
      <c r="G5" s="49" t="s">
        <v>3</v>
      </c>
      <c r="H5" s="50"/>
      <c r="I5" s="50"/>
      <c r="J5" s="12"/>
      <c r="K5" s="12"/>
      <c r="L5" s="12"/>
      <c r="M5" s="12"/>
      <c r="N5" s="12"/>
      <c r="O5" s="12">
        <f ca="1">0.1*O4</f>
        <v>0</v>
      </c>
    </row>
    <row r="6" spans="1:20" ht="14.5" x14ac:dyDescent="0.35">
      <c r="G6" s="49" t="s">
        <v>4</v>
      </c>
      <c r="H6" s="50"/>
      <c r="I6" s="50"/>
      <c r="J6" s="5"/>
      <c r="K6" s="5"/>
      <c r="L6" s="5"/>
      <c r="M6" s="5"/>
      <c r="N6" s="5"/>
      <c r="O6" s="5">
        <f ca="1">0.01*O81</f>
        <v>0</v>
      </c>
    </row>
    <row r="7" spans="1:20" ht="14.5" x14ac:dyDescent="0.35">
      <c r="G7" s="39" t="s">
        <v>5</v>
      </c>
      <c r="H7" s="40"/>
      <c r="I7" s="40"/>
      <c r="J7" s="6"/>
      <c r="K7" s="6"/>
      <c r="L7" s="6"/>
      <c r="M7" s="6"/>
      <c r="N7" s="6"/>
      <c r="O7" s="6">
        <f ca="1">SUM(O4:O6)</f>
        <v>0</v>
      </c>
    </row>
    <row r="8" spans="1:20" ht="14.5" x14ac:dyDescent="0.35">
      <c r="G8" s="41" t="s">
        <v>6</v>
      </c>
      <c r="H8" s="42"/>
      <c r="I8" s="42"/>
      <c r="J8" s="7"/>
      <c r="K8" s="7"/>
      <c r="L8" s="7"/>
      <c r="M8" s="7"/>
      <c r="N8" s="7"/>
      <c r="O8" s="7">
        <f ca="1">0.22*O7</f>
        <v>0</v>
      </c>
    </row>
    <row r="9" spans="1:20" ht="14.5" x14ac:dyDescent="0.35">
      <c r="G9" s="43" t="s">
        <v>7</v>
      </c>
      <c r="H9" s="44"/>
      <c r="I9" s="44"/>
      <c r="J9" s="8"/>
      <c r="K9" s="8"/>
      <c r="L9" s="8"/>
      <c r="M9" s="8"/>
      <c r="N9" s="8"/>
      <c r="O9" s="8">
        <f ca="1">SUM(O7:O8)</f>
        <v>0</v>
      </c>
    </row>
    <row r="10" spans="1:20" ht="32.25" customHeight="1" x14ac:dyDescent="0.5">
      <c r="G10" s="3"/>
      <c r="H10" s="3"/>
      <c r="I10" s="3"/>
      <c r="J10" s="3"/>
      <c r="K10" s="3"/>
      <c r="L10" s="3"/>
      <c r="M10" s="3"/>
      <c r="N10" s="3"/>
      <c r="O10" s="4"/>
    </row>
    <row r="11" spans="1:20" x14ac:dyDescent="0.3">
      <c r="A11" s="10">
        <v>1</v>
      </c>
      <c r="B11" s="10">
        <v>0</v>
      </c>
      <c r="C11" s="11">
        <v>0</v>
      </c>
      <c r="D11" s="10">
        <v>0</v>
      </c>
      <c r="E11" s="1" t="s">
        <v>8</v>
      </c>
      <c r="F11" s="1" t="s">
        <v>8</v>
      </c>
      <c r="G11" s="1" t="s">
        <v>8</v>
      </c>
      <c r="H11" s="1">
        <v>0</v>
      </c>
      <c r="I11" s="1" t="s">
        <v>9</v>
      </c>
      <c r="J11" s="1">
        <v>0</v>
      </c>
      <c r="K11" s="1" t="s">
        <v>10</v>
      </c>
      <c r="L11" s="1">
        <v>0</v>
      </c>
      <c r="M11" s="1">
        <v>0</v>
      </c>
      <c r="N11" s="1" t="s">
        <v>10</v>
      </c>
      <c r="O11" s="9">
        <f ca="1">INDEX(Popis01[Cena skupaj],MATCH(Rekapitulacija!G11,Popis01[Št. postavke],0))</f>
        <v>0</v>
      </c>
      <c r="P11" s="1">
        <v>0</v>
      </c>
      <c r="Q11" s="1">
        <v>0</v>
      </c>
    </row>
    <row r="12" spans="1:20" x14ac:dyDescent="0.3">
      <c r="A12" s="10">
        <v>1</v>
      </c>
      <c r="B12" s="10">
        <v>1</v>
      </c>
      <c r="C12" s="11">
        <v>0</v>
      </c>
      <c r="D12" s="10">
        <v>0</v>
      </c>
      <c r="E12" s="1" t="s">
        <v>11</v>
      </c>
      <c r="F12" s="1" t="s">
        <v>11</v>
      </c>
      <c r="G12" s="1" t="s">
        <v>11</v>
      </c>
      <c r="H12" s="1">
        <v>0</v>
      </c>
      <c r="I12" s="1" t="s">
        <v>12</v>
      </c>
      <c r="J12" s="1">
        <v>0</v>
      </c>
      <c r="K12" s="1" t="s">
        <v>10</v>
      </c>
      <c r="L12" s="1">
        <v>0</v>
      </c>
      <c r="M12" s="1">
        <v>0</v>
      </c>
      <c r="N12" s="1" t="s">
        <v>10</v>
      </c>
      <c r="O12" s="9">
        <f ca="1">INDEX(Popis01[Cena skupaj],MATCH(Rekapitulacija!G12,Popis01[Št. postavke],0))</f>
        <v>0</v>
      </c>
      <c r="P12" s="1">
        <v>0</v>
      </c>
      <c r="Q12" s="1">
        <v>0</v>
      </c>
    </row>
    <row r="13" spans="1:20" x14ac:dyDescent="0.3">
      <c r="A13" s="10">
        <v>2</v>
      </c>
      <c r="B13" s="10">
        <v>0</v>
      </c>
      <c r="C13" s="11">
        <v>0</v>
      </c>
      <c r="D13" s="10">
        <v>0</v>
      </c>
      <c r="E13" s="1" t="s">
        <v>13</v>
      </c>
      <c r="F13" s="1" t="s">
        <v>13</v>
      </c>
      <c r="G13" s="1" t="s">
        <v>13</v>
      </c>
      <c r="H13" s="1">
        <v>0</v>
      </c>
      <c r="I13" s="1" t="s">
        <v>14</v>
      </c>
      <c r="J13" s="1">
        <v>0</v>
      </c>
      <c r="K13" s="1" t="s">
        <v>10</v>
      </c>
      <c r="L13" s="1">
        <v>0</v>
      </c>
      <c r="M13" s="1">
        <v>0</v>
      </c>
      <c r="N13" s="1" t="s">
        <v>10</v>
      </c>
      <c r="O13" s="9">
        <f ca="1">INDEX(Popis01[Cena skupaj],MATCH(Rekapitulacija!G13,Popis01[Št. postavke],0))</f>
        <v>0</v>
      </c>
      <c r="P13" s="1">
        <v>0</v>
      </c>
      <c r="Q13" s="1">
        <v>0</v>
      </c>
    </row>
    <row r="14" spans="1:20" x14ac:dyDescent="0.3">
      <c r="A14" s="10">
        <v>2</v>
      </c>
      <c r="B14" s="10">
        <v>1</v>
      </c>
      <c r="C14" s="11">
        <v>0</v>
      </c>
      <c r="D14" s="10">
        <v>0</v>
      </c>
      <c r="E14" s="1" t="s">
        <v>15</v>
      </c>
      <c r="F14" s="1" t="s">
        <v>15</v>
      </c>
      <c r="G14" s="1" t="s">
        <v>15</v>
      </c>
      <c r="H14" s="1">
        <v>0</v>
      </c>
      <c r="I14" s="1" t="s">
        <v>16</v>
      </c>
      <c r="J14" s="1">
        <v>0</v>
      </c>
      <c r="K14" s="1" t="s">
        <v>10</v>
      </c>
      <c r="L14" s="1">
        <v>0</v>
      </c>
      <c r="M14" s="1">
        <v>0</v>
      </c>
      <c r="N14" s="1" t="s">
        <v>10</v>
      </c>
      <c r="O14" s="9">
        <f ca="1">INDEX(Popis01[Cena skupaj],MATCH(Rekapitulacija!G14,Popis01[Št. postavke],0))</f>
        <v>0</v>
      </c>
      <c r="P14" s="1">
        <v>0</v>
      </c>
      <c r="Q14" s="1">
        <v>0</v>
      </c>
    </row>
    <row r="15" spans="1:20" x14ac:dyDescent="0.3">
      <c r="A15" s="10">
        <v>2</v>
      </c>
      <c r="B15" s="10">
        <v>2</v>
      </c>
      <c r="C15" s="11">
        <v>0</v>
      </c>
      <c r="D15" s="10">
        <v>0</v>
      </c>
      <c r="E15" s="1" t="s">
        <v>17</v>
      </c>
      <c r="F15" s="1" t="s">
        <v>17</v>
      </c>
      <c r="G15" s="1" t="s">
        <v>17</v>
      </c>
      <c r="H15" s="1">
        <v>0</v>
      </c>
      <c r="I15" s="1" t="s">
        <v>18</v>
      </c>
      <c r="J15" s="1">
        <v>0</v>
      </c>
      <c r="K15" s="1" t="s">
        <v>10</v>
      </c>
      <c r="L15" s="1">
        <v>0</v>
      </c>
      <c r="M15" s="1">
        <v>0</v>
      </c>
      <c r="N15" s="1" t="s">
        <v>10</v>
      </c>
      <c r="O15" s="9">
        <f ca="1">INDEX(Popis01[Cena skupaj],MATCH(Rekapitulacija!G15,Popis01[Št. postavke],0))</f>
        <v>0</v>
      </c>
      <c r="P15" s="1">
        <v>0</v>
      </c>
      <c r="Q15" s="1">
        <v>0</v>
      </c>
    </row>
    <row r="16" spans="1:20" x14ac:dyDescent="0.3">
      <c r="A16" s="10">
        <v>2</v>
      </c>
      <c r="B16" s="10">
        <v>3</v>
      </c>
      <c r="C16" s="11">
        <v>0</v>
      </c>
      <c r="D16" s="10">
        <v>0</v>
      </c>
      <c r="E16" s="1" t="s">
        <v>19</v>
      </c>
      <c r="F16" s="1" t="s">
        <v>19</v>
      </c>
      <c r="G16" s="1" t="s">
        <v>19</v>
      </c>
      <c r="H16" s="1">
        <v>0</v>
      </c>
      <c r="I16" s="1" t="s">
        <v>20</v>
      </c>
      <c r="J16" s="1">
        <v>0</v>
      </c>
      <c r="K16" s="1" t="s">
        <v>10</v>
      </c>
      <c r="L16" s="1">
        <v>0</v>
      </c>
      <c r="M16" s="1">
        <v>0</v>
      </c>
      <c r="N16" s="1" t="s">
        <v>10</v>
      </c>
      <c r="O16" s="9">
        <f ca="1">INDEX(Popis01[Cena skupaj],MATCH(Rekapitulacija!G16,Popis01[Št. postavke],0))</f>
        <v>0</v>
      </c>
      <c r="P16" s="1">
        <v>0</v>
      </c>
      <c r="Q16" s="1">
        <v>0</v>
      </c>
    </row>
    <row r="17" spans="1:17" x14ac:dyDescent="0.3">
      <c r="A17" s="10">
        <v>2</v>
      </c>
      <c r="B17" s="10">
        <v>4</v>
      </c>
      <c r="C17" s="11">
        <v>0</v>
      </c>
      <c r="D17" s="10">
        <v>0</v>
      </c>
      <c r="E17" s="1" t="s">
        <v>21</v>
      </c>
      <c r="F17" s="1" t="s">
        <v>21</v>
      </c>
      <c r="G17" s="1" t="s">
        <v>21</v>
      </c>
      <c r="H17" s="1">
        <v>0</v>
      </c>
      <c r="I17" s="1" t="s">
        <v>22</v>
      </c>
      <c r="J17" s="1">
        <v>0</v>
      </c>
      <c r="K17" s="1" t="s">
        <v>10</v>
      </c>
      <c r="L17" s="1">
        <v>0</v>
      </c>
      <c r="M17" s="1">
        <v>0</v>
      </c>
      <c r="N17" s="1" t="s">
        <v>10</v>
      </c>
      <c r="O17" s="9">
        <f ca="1">INDEX(Popis01[Cena skupaj],MATCH(Rekapitulacija!G17,Popis01[Št. postavke],0))</f>
        <v>0</v>
      </c>
      <c r="P17" s="1">
        <v>0</v>
      </c>
      <c r="Q17" s="1">
        <v>0</v>
      </c>
    </row>
    <row r="18" spans="1:17" x14ac:dyDescent="0.3">
      <c r="A18" s="10">
        <v>2</v>
      </c>
      <c r="B18" s="10">
        <v>5</v>
      </c>
      <c r="C18" s="11">
        <v>0</v>
      </c>
      <c r="D18" s="10">
        <v>0</v>
      </c>
      <c r="E18" s="1" t="s">
        <v>23</v>
      </c>
      <c r="F18" s="1" t="s">
        <v>23</v>
      </c>
      <c r="G18" s="1" t="s">
        <v>23</v>
      </c>
      <c r="H18" s="1">
        <v>0</v>
      </c>
      <c r="I18" s="1" t="s">
        <v>24</v>
      </c>
      <c r="J18" s="1">
        <v>0</v>
      </c>
      <c r="K18" s="1">
        <v>0</v>
      </c>
      <c r="L18" s="1">
        <v>0</v>
      </c>
      <c r="M18" s="1">
        <v>0</v>
      </c>
      <c r="N18" s="1" t="s">
        <v>10</v>
      </c>
      <c r="O18" s="9">
        <f ca="1">INDEX(Popis01[Cena skupaj],MATCH(Rekapitulacija!G18,Popis01[Št. postavke],0))</f>
        <v>0</v>
      </c>
      <c r="P18" s="1">
        <v>0</v>
      </c>
      <c r="Q18" s="1" t="s">
        <v>25</v>
      </c>
    </row>
    <row r="19" spans="1:17" x14ac:dyDescent="0.3">
      <c r="A19" s="10">
        <v>2</v>
      </c>
      <c r="B19" s="10">
        <v>6</v>
      </c>
      <c r="C19" s="11">
        <v>0</v>
      </c>
      <c r="D19" s="10">
        <v>0</v>
      </c>
      <c r="E19" s="1" t="s">
        <v>26</v>
      </c>
      <c r="F19" s="1" t="s">
        <v>26</v>
      </c>
      <c r="G19" s="1" t="s">
        <v>26</v>
      </c>
      <c r="H19" s="1">
        <v>0</v>
      </c>
      <c r="I19" s="1" t="s">
        <v>27</v>
      </c>
      <c r="J19" s="1">
        <v>0</v>
      </c>
      <c r="K19" s="1">
        <v>0</v>
      </c>
      <c r="L19" s="1">
        <v>0</v>
      </c>
      <c r="M19" s="1">
        <v>0</v>
      </c>
      <c r="N19" s="1" t="s">
        <v>10</v>
      </c>
      <c r="O19" s="9">
        <f ca="1">INDEX(Popis01[Cena skupaj],MATCH(Rekapitulacija!G19,Popis01[Št. postavke],0))</f>
        <v>0</v>
      </c>
      <c r="P19" s="1">
        <v>0</v>
      </c>
      <c r="Q19" s="1" t="s">
        <v>28</v>
      </c>
    </row>
    <row r="20" spans="1:17" x14ac:dyDescent="0.3">
      <c r="A20" s="10">
        <v>3</v>
      </c>
      <c r="B20" s="10">
        <v>0</v>
      </c>
      <c r="C20" s="11">
        <v>0</v>
      </c>
      <c r="D20" s="10">
        <v>0</v>
      </c>
      <c r="E20" s="1" t="s">
        <v>29</v>
      </c>
      <c r="F20" s="1" t="s">
        <v>29</v>
      </c>
      <c r="G20" s="1" t="s">
        <v>29</v>
      </c>
      <c r="H20" s="1">
        <v>0</v>
      </c>
      <c r="I20" s="1" t="s">
        <v>30</v>
      </c>
      <c r="J20" s="1">
        <v>0</v>
      </c>
      <c r="K20" s="1" t="s">
        <v>10</v>
      </c>
      <c r="L20" s="1">
        <v>0</v>
      </c>
      <c r="M20" s="1">
        <v>0</v>
      </c>
      <c r="N20" s="1" t="s">
        <v>10</v>
      </c>
      <c r="O20" s="9">
        <f ca="1">INDEX(Popis01[Cena skupaj],MATCH(Rekapitulacija!G20,Popis01[Št. postavke],0))</f>
        <v>0</v>
      </c>
      <c r="P20" s="1">
        <v>0</v>
      </c>
      <c r="Q20" s="1">
        <v>0</v>
      </c>
    </row>
    <row r="21" spans="1:17" x14ac:dyDescent="0.3">
      <c r="A21" s="10">
        <v>3</v>
      </c>
      <c r="B21" s="10">
        <v>1</v>
      </c>
      <c r="C21" s="11">
        <v>0</v>
      </c>
      <c r="D21" s="10">
        <v>0</v>
      </c>
      <c r="E21" s="1" t="s">
        <v>31</v>
      </c>
      <c r="F21" s="1" t="s">
        <v>31</v>
      </c>
      <c r="G21" s="1" t="s">
        <v>31</v>
      </c>
      <c r="H21" s="1">
        <v>0</v>
      </c>
      <c r="I21" s="1" t="s">
        <v>32</v>
      </c>
      <c r="J21" s="1">
        <v>0</v>
      </c>
      <c r="K21" s="1" t="s">
        <v>10</v>
      </c>
      <c r="L21" s="1">
        <v>0</v>
      </c>
      <c r="M21" s="1">
        <v>0</v>
      </c>
      <c r="N21" s="1" t="s">
        <v>10</v>
      </c>
      <c r="O21" s="9">
        <f ca="1">INDEX(Popis01[Cena skupaj],MATCH(Rekapitulacija!G21,Popis01[Št. postavke],0))</f>
        <v>0</v>
      </c>
      <c r="P21" s="1">
        <v>0</v>
      </c>
      <c r="Q21" s="1">
        <v>0</v>
      </c>
    </row>
    <row r="22" spans="1:17" x14ac:dyDescent="0.3">
      <c r="A22" s="10">
        <v>3</v>
      </c>
      <c r="B22" s="10">
        <v>2</v>
      </c>
      <c r="C22" s="11">
        <v>0</v>
      </c>
      <c r="D22" s="10">
        <v>0</v>
      </c>
      <c r="E22" s="1" t="s">
        <v>33</v>
      </c>
      <c r="F22" s="1" t="s">
        <v>33</v>
      </c>
      <c r="G22" s="1" t="s">
        <v>33</v>
      </c>
      <c r="H22" s="1">
        <v>0</v>
      </c>
      <c r="I22" s="1" t="s">
        <v>34</v>
      </c>
      <c r="J22" s="1">
        <v>0</v>
      </c>
      <c r="K22" s="1" t="s">
        <v>10</v>
      </c>
      <c r="L22" s="1">
        <v>0</v>
      </c>
      <c r="M22" s="1">
        <v>0</v>
      </c>
      <c r="N22" s="1" t="s">
        <v>10</v>
      </c>
      <c r="O22" s="9">
        <f ca="1">INDEX(Popis01[Cena skupaj],MATCH(Rekapitulacija!G22,Popis01[Št. postavke],0))</f>
        <v>0</v>
      </c>
      <c r="P22" s="1">
        <v>0</v>
      </c>
      <c r="Q22" s="1">
        <v>0</v>
      </c>
    </row>
    <row r="23" spans="1:17" x14ac:dyDescent="0.3">
      <c r="A23" s="10">
        <v>3</v>
      </c>
      <c r="B23" s="10">
        <v>3</v>
      </c>
      <c r="C23" s="11">
        <v>0</v>
      </c>
      <c r="D23" s="10">
        <v>0</v>
      </c>
      <c r="E23" s="1" t="s">
        <v>35</v>
      </c>
      <c r="F23" s="1" t="s">
        <v>35</v>
      </c>
      <c r="G23" s="1" t="s">
        <v>35</v>
      </c>
      <c r="H23" s="1">
        <v>0</v>
      </c>
      <c r="I23" s="1" t="s">
        <v>36</v>
      </c>
      <c r="J23" s="1">
        <v>0</v>
      </c>
      <c r="K23" s="1" t="s">
        <v>10</v>
      </c>
      <c r="L23" s="1">
        <v>0</v>
      </c>
      <c r="M23" s="1">
        <v>0</v>
      </c>
      <c r="N23" s="1" t="s">
        <v>10</v>
      </c>
      <c r="O23" s="9">
        <f ca="1">INDEX(Popis01[Cena skupaj],MATCH(Rekapitulacija!G23,Popis01[Št. postavke],0))</f>
        <v>0</v>
      </c>
      <c r="P23" s="1">
        <v>0</v>
      </c>
      <c r="Q23" s="1">
        <v>0</v>
      </c>
    </row>
    <row r="24" spans="1:17" x14ac:dyDescent="0.3">
      <c r="A24" s="10">
        <v>3</v>
      </c>
      <c r="B24" s="10">
        <v>4</v>
      </c>
      <c r="C24" s="11">
        <v>0</v>
      </c>
      <c r="D24" s="10">
        <v>0</v>
      </c>
      <c r="E24" s="1" t="s">
        <v>37</v>
      </c>
      <c r="F24" s="1" t="s">
        <v>37</v>
      </c>
      <c r="G24" s="1" t="s">
        <v>37</v>
      </c>
      <c r="H24" s="1">
        <v>0</v>
      </c>
      <c r="I24" s="1" t="s">
        <v>38</v>
      </c>
      <c r="J24" s="1">
        <v>0</v>
      </c>
      <c r="K24" s="1" t="s">
        <v>10</v>
      </c>
      <c r="L24" s="1">
        <v>0</v>
      </c>
      <c r="M24" s="1">
        <v>0</v>
      </c>
      <c r="N24" s="1" t="s">
        <v>10</v>
      </c>
      <c r="O24" s="9">
        <f ca="1">INDEX(Popis01[Cena skupaj],MATCH(Rekapitulacija!G24,Popis01[Št. postavke],0))</f>
        <v>0</v>
      </c>
      <c r="P24" s="1">
        <v>0</v>
      </c>
      <c r="Q24" s="1">
        <v>0</v>
      </c>
    </row>
    <row r="25" spans="1:17" x14ac:dyDescent="0.3">
      <c r="A25" s="10">
        <v>3</v>
      </c>
      <c r="B25" s="10">
        <v>5</v>
      </c>
      <c r="C25" s="11">
        <v>0</v>
      </c>
      <c r="D25" s="10">
        <v>0</v>
      </c>
      <c r="E25" s="1" t="s">
        <v>39</v>
      </c>
      <c r="F25" s="1" t="s">
        <v>39</v>
      </c>
      <c r="G25" s="1" t="s">
        <v>39</v>
      </c>
      <c r="H25" s="1">
        <v>0</v>
      </c>
      <c r="I25" s="1" t="s">
        <v>40</v>
      </c>
      <c r="J25" s="1">
        <v>0</v>
      </c>
      <c r="K25" s="1" t="s">
        <v>10</v>
      </c>
      <c r="L25" s="1">
        <v>0</v>
      </c>
      <c r="M25" s="1">
        <v>0</v>
      </c>
      <c r="N25" s="1" t="s">
        <v>10</v>
      </c>
      <c r="O25" s="9">
        <f ca="1">INDEX(Popis01[Cena skupaj],MATCH(Rekapitulacija!G25,Popis01[Št. postavke],0))</f>
        <v>0</v>
      </c>
      <c r="P25" s="1">
        <v>0</v>
      </c>
      <c r="Q25" s="1">
        <v>0</v>
      </c>
    </row>
    <row r="26" spans="1:17" x14ac:dyDescent="0.3">
      <c r="A26" s="10">
        <v>4</v>
      </c>
      <c r="B26" s="10">
        <v>0</v>
      </c>
      <c r="C26" s="11">
        <v>0</v>
      </c>
      <c r="D26" s="10">
        <v>0</v>
      </c>
      <c r="E26" s="1" t="s">
        <v>41</v>
      </c>
      <c r="F26" s="1" t="s">
        <v>41</v>
      </c>
      <c r="G26" s="1" t="s">
        <v>41</v>
      </c>
      <c r="H26" s="1">
        <v>0</v>
      </c>
      <c r="I26" s="1" t="s">
        <v>42</v>
      </c>
      <c r="J26" s="1">
        <v>0</v>
      </c>
      <c r="K26" s="1" t="s">
        <v>10</v>
      </c>
      <c r="L26" s="1">
        <v>0</v>
      </c>
      <c r="M26" s="1">
        <v>0</v>
      </c>
      <c r="N26" s="1" t="s">
        <v>10</v>
      </c>
      <c r="O26" s="9">
        <f ca="1">INDEX(Popis01[Cena skupaj],MATCH(Rekapitulacija!G26,Popis01[Št. postavke],0))</f>
        <v>0</v>
      </c>
      <c r="P26" s="1">
        <v>0</v>
      </c>
      <c r="Q26" s="1">
        <v>0</v>
      </c>
    </row>
    <row r="27" spans="1:17" x14ac:dyDescent="0.3">
      <c r="A27" s="10">
        <v>4</v>
      </c>
      <c r="B27" s="10">
        <v>1</v>
      </c>
      <c r="C27" s="11">
        <v>0</v>
      </c>
      <c r="D27" s="10">
        <v>0</v>
      </c>
      <c r="E27" s="1" t="s">
        <v>43</v>
      </c>
      <c r="F27" s="1" t="s">
        <v>43</v>
      </c>
      <c r="G27" s="1" t="s">
        <v>43</v>
      </c>
      <c r="H27" s="1">
        <v>0</v>
      </c>
      <c r="I27" s="1" t="s">
        <v>44</v>
      </c>
      <c r="J27" s="1">
        <v>0</v>
      </c>
      <c r="K27" s="1" t="s">
        <v>10</v>
      </c>
      <c r="L27" s="1">
        <v>0</v>
      </c>
      <c r="M27" s="1">
        <v>0</v>
      </c>
      <c r="N27" s="1" t="s">
        <v>10</v>
      </c>
      <c r="O27" s="9">
        <f ca="1">INDEX(Popis01[Cena skupaj],MATCH(Rekapitulacija!G27,Popis01[Št. postavke],0))</f>
        <v>0</v>
      </c>
      <c r="P27" s="1">
        <v>0</v>
      </c>
      <c r="Q27" s="1">
        <v>0</v>
      </c>
    </row>
    <row r="28" spans="1:17" x14ac:dyDescent="0.3">
      <c r="A28" s="10">
        <v>4</v>
      </c>
      <c r="B28" s="10">
        <v>2</v>
      </c>
      <c r="C28" s="11">
        <v>0</v>
      </c>
      <c r="D28" s="10">
        <v>0</v>
      </c>
      <c r="E28" s="1" t="s">
        <v>45</v>
      </c>
      <c r="F28" s="1" t="s">
        <v>45</v>
      </c>
      <c r="G28" s="1" t="s">
        <v>45</v>
      </c>
      <c r="H28" s="1">
        <v>0</v>
      </c>
      <c r="I28" s="1" t="s">
        <v>46</v>
      </c>
      <c r="J28" s="1">
        <v>0</v>
      </c>
      <c r="K28" s="1" t="s">
        <v>10</v>
      </c>
      <c r="L28" s="1">
        <v>0</v>
      </c>
      <c r="M28" s="1">
        <v>0</v>
      </c>
      <c r="N28" s="1" t="s">
        <v>10</v>
      </c>
      <c r="O28" s="9">
        <f ca="1">INDEX(Popis01[Cena skupaj],MATCH(Rekapitulacija!G28,Popis01[Št. postavke],0))</f>
        <v>0</v>
      </c>
      <c r="P28" s="1">
        <v>0</v>
      </c>
      <c r="Q28" s="1">
        <v>0</v>
      </c>
    </row>
    <row r="29" spans="1:17" x14ac:dyDescent="0.3">
      <c r="A29" s="10">
        <v>4</v>
      </c>
      <c r="B29" s="10">
        <v>3</v>
      </c>
      <c r="C29" s="11">
        <v>0</v>
      </c>
      <c r="D29" s="10">
        <v>0</v>
      </c>
      <c r="E29" s="1" t="s">
        <v>47</v>
      </c>
      <c r="F29" s="1" t="s">
        <v>47</v>
      </c>
      <c r="G29" s="1" t="s">
        <v>47</v>
      </c>
      <c r="H29" s="1">
        <v>0</v>
      </c>
      <c r="I29" s="1" t="s">
        <v>48</v>
      </c>
      <c r="J29" s="1">
        <v>0</v>
      </c>
      <c r="K29" s="1" t="s">
        <v>10</v>
      </c>
      <c r="L29" s="1">
        <v>0</v>
      </c>
      <c r="M29" s="1">
        <v>0</v>
      </c>
      <c r="N29" s="1" t="s">
        <v>10</v>
      </c>
      <c r="O29" s="9">
        <f ca="1">INDEX(Popis01[Cena skupaj],MATCH(Rekapitulacija!G29,Popis01[Št. postavke],0))</f>
        <v>0</v>
      </c>
      <c r="P29" s="1">
        <v>0</v>
      </c>
      <c r="Q29" s="1">
        <v>0</v>
      </c>
    </row>
    <row r="30" spans="1:17" x14ac:dyDescent="0.3">
      <c r="A30" s="10">
        <v>4</v>
      </c>
      <c r="B30" s="10">
        <v>4</v>
      </c>
      <c r="C30" s="11">
        <v>0</v>
      </c>
      <c r="D30" s="10">
        <v>0</v>
      </c>
      <c r="E30" s="1" t="s">
        <v>49</v>
      </c>
      <c r="F30" s="1" t="s">
        <v>49</v>
      </c>
      <c r="G30" s="1" t="s">
        <v>49</v>
      </c>
      <c r="H30" s="1">
        <v>0</v>
      </c>
      <c r="I30" s="1" t="s">
        <v>50</v>
      </c>
      <c r="J30" s="1">
        <v>0</v>
      </c>
      <c r="K30" s="1" t="s">
        <v>10</v>
      </c>
      <c r="L30" s="1">
        <v>0</v>
      </c>
      <c r="M30" s="1">
        <v>0</v>
      </c>
      <c r="N30" s="1" t="s">
        <v>10</v>
      </c>
      <c r="O30" s="9">
        <f ca="1">INDEX(Popis01[Cena skupaj],MATCH(Rekapitulacija!G30,Popis01[Št. postavke],0))</f>
        <v>0</v>
      </c>
      <c r="P30" s="1">
        <v>0</v>
      </c>
      <c r="Q30" s="1">
        <v>0</v>
      </c>
    </row>
    <row r="31" spans="1:17" x14ac:dyDescent="0.3">
      <c r="A31" s="10">
        <v>4</v>
      </c>
      <c r="B31" s="10">
        <v>5</v>
      </c>
      <c r="C31" s="11">
        <v>0</v>
      </c>
      <c r="D31" s="10">
        <v>0</v>
      </c>
      <c r="E31" s="1" t="s">
        <v>51</v>
      </c>
      <c r="F31" s="1" t="s">
        <v>51</v>
      </c>
      <c r="G31" s="1" t="s">
        <v>51</v>
      </c>
      <c r="H31" s="1">
        <v>0</v>
      </c>
      <c r="I31" s="1" t="s">
        <v>52</v>
      </c>
      <c r="J31" s="1">
        <v>0</v>
      </c>
      <c r="K31" s="1">
        <v>0</v>
      </c>
      <c r="L31" s="1">
        <v>0</v>
      </c>
      <c r="M31" s="1">
        <v>0</v>
      </c>
      <c r="N31" s="1" t="s">
        <v>10</v>
      </c>
      <c r="O31" s="9">
        <f ca="1">INDEX(Popis01[Cena skupaj],MATCH(Rekapitulacija!G31,Popis01[Št. postavke],0))</f>
        <v>0</v>
      </c>
      <c r="P31" s="1">
        <v>0</v>
      </c>
      <c r="Q31" s="1" t="s">
        <v>25</v>
      </c>
    </row>
    <row r="32" spans="1:17" x14ac:dyDescent="0.3">
      <c r="A32" s="10">
        <v>5</v>
      </c>
      <c r="B32" s="10">
        <v>0</v>
      </c>
      <c r="C32" s="11">
        <v>0</v>
      </c>
      <c r="D32" s="10">
        <v>0</v>
      </c>
      <c r="E32" s="1" t="s">
        <v>53</v>
      </c>
      <c r="F32" s="1" t="s">
        <v>53</v>
      </c>
      <c r="G32" s="1" t="s">
        <v>53</v>
      </c>
      <c r="H32" s="1">
        <v>0</v>
      </c>
      <c r="I32" s="1" t="s">
        <v>54</v>
      </c>
      <c r="J32" s="1">
        <v>0</v>
      </c>
      <c r="K32" s="1" t="s">
        <v>10</v>
      </c>
      <c r="L32" s="1">
        <v>0</v>
      </c>
      <c r="M32" s="1">
        <v>0</v>
      </c>
      <c r="N32" s="1" t="s">
        <v>10</v>
      </c>
      <c r="O32" s="9">
        <f ca="1">INDEX(Popis01[Cena skupaj],MATCH(Rekapitulacija!G32,Popis01[Št. postavke],0))</f>
        <v>0</v>
      </c>
      <c r="P32" s="1">
        <v>0</v>
      </c>
      <c r="Q32" s="1">
        <v>0</v>
      </c>
    </row>
    <row r="33" spans="1:17" x14ac:dyDescent="0.3">
      <c r="A33" s="10">
        <v>5</v>
      </c>
      <c r="B33" s="10">
        <v>1</v>
      </c>
      <c r="C33" s="11">
        <v>0</v>
      </c>
      <c r="D33" s="10">
        <v>0</v>
      </c>
      <c r="E33" s="1" t="s">
        <v>55</v>
      </c>
      <c r="F33" s="1" t="s">
        <v>55</v>
      </c>
      <c r="G33" s="1" t="s">
        <v>55</v>
      </c>
      <c r="H33" s="1">
        <v>0</v>
      </c>
      <c r="I33" s="1" t="s">
        <v>44</v>
      </c>
      <c r="J33" s="1">
        <v>0</v>
      </c>
      <c r="K33" s="1" t="s">
        <v>10</v>
      </c>
      <c r="L33" s="1">
        <v>0</v>
      </c>
      <c r="M33" s="1">
        <v>0</v>
      </c>
      <c r="N33" s="1" t="s">
        <v>10</v>
      </c>
      <c r="O33" s="9">
        <f ca="1">INDEX(Popis01[Cena skupaj],MATCH(Rekapitulacija!G33,Popis01[Št. postavke],0))</f>
        <v>0</v>
      </c>
      <c r="P33" s="1">
        <v>0</v>
      </c>
      <c r="Q33" s="1">
        <v>0</v>
      </c>
    </row>
    <row r="34" spans="1:17" x14ac:dyDescent="0.3">
      <c r="A34" s="10">
        <v>5</v>
      </c>
      <c r="B34" s="10">
        <v>2</v>
      </c>
      <c r="C34" s="11">
        <v>0</v>
      </c>
      <c r="D34" s="10">
        <v>0</v>
      </c>
      <c r="E34" s="1" t="s">
        <v>56</v>
      </c>
      <c r="F34" s="1" t="s">
        <v>56</v>
      </c>
      <c r="G34" s="1" t="s">
        <v>56</v>
      </c>
      <c r="H34" s="1">
        <v>0</v>
      </c>
      <c r="I34" s="1" t="s">
        <v>57</v>
      </c>
      <c r="J34" s="1">
        <v>0</v>
      </c>
      <c r="K34" s="1" t="s">
        <v>10</v>
      </c>
      <c r="L34" s="1">
        <v>0</v>
      </c>
      <c r="M34" s="1">
        <v>0</v>
      </c>
      <c r="N34" s="1" t="s">
        <v>10</v>
      </c>
      <c r="O34" s="9">
        <f ca="1">INDEX(Popis01[Cena skupaj],MATCH(Rekapitulacija!G34,Popis01[Št. postavke],0))</f>
        <v>0</v>
      </c>
      <c r="P34" s="1">
        <v>0</v>
      </c>
      <c r="Q34" s="1">
        <v>0</v>
      </c>
    </row>
    <row r="35" spans="1:17" x14ac:dyDescent="0.3">
      <c r="A35" s="10">
        <v>5</v>
      </c>
      <c r="B35" s="10">
        <v>3</v>
      </c>
      <c r="C35" s="11">
        <v>0</v>
      </c>
      <c r="D35" s="10">
        <v>0</v>
      </c>
      <c r="E35" s="1" t="s">
        <v>58</v>
      </c>
      <c r="F35" s="1" t="s">
        <v>58</v>
      </c>
      <c r="G35" s="1" t="s">
        <v>58</v>
      </c>
      <c r="H35" s="1">
        <v>0</v>
      </c>
      <c r="I35" s="1" t="s">
        <v>59</v>
      </c>
      <c r="J35" s="1">
        <v>0</v>
      </c>
      <c r="K35" s="1" t="s">
        <v>10</v>
      </c>
      <c r="L35" s="1">
        <v>0</v>
      </c>
      <c r="M35" s="1">
        <v>0</v>
      </c>
      <c r="N35" s="1" t="s">
        <v>10</v>
      </c>
      <c r="O35" s="9">
        <f ca="1">INDEX(Popis01[Cena skupaj],MATCH(Rekapitulacija!G35,Popis01[Št. postavke],0))</f>
        <v>0</v>
      </c>
      <c r="P35" s="1">
        <v>0</v>
      </c>
      <c r="Q35" s="1">
        <v>0</v>
      </c>
    </row>
    <row r="36" spans="1:17" x14ac:dyDescent="0.3">
      <c r="A36" s="10">
        <v>5</v>
      </c>
      <c r="B36" s="10">
        <v>4</v>
      </c>
      <c r="C36" s="11">
        <v>0</v>
      </c>
      <c r="D36" s="10">
        <v>0</v>
      </c>
      <c r="E36" s="1" t="s">
        <v>60</v>
      </c>
      <c r="F36" s="1" t="s">
        <v>60</v>
      </c>
      <c r="G36" s="1" t="s">
        <v>60</v>
      </c>
      <c r="H36" s="1">
        <v>0</v>
      </c>
      <c r="I36" s="1" t="s">
        <v>61</v>
      </c>
      <c r="J36" s="1">
        <v>0</v>
      </c>
      <c r="K36" s="1" t="s">
        <v>10</v>
      </c>
      <c r="L36" s="1">
        <v>0</v>
      </c>
      <c r="M36" s="1">
        <v>0</v>
      </c>
      <c r="N36" s="1" t="s">
        <v>10</v>
      </c>
      <c r="O36" s="9">
        <f ca="1">INDEX(Popis01[Cena skupaj],MATCH(Rekapitulacija!G36,Popis01[Št. postavke],0))</f>
        <v>0</v>
      </c>
      <c r="P36" s="1">
        <v>0</v>
      </c>
      <c r="Q36" s="1">
        <v>0</v>
      </c>
    </row>
    <row r="37" spans="1:17" x14ac:dyDescent="0.3">
      <c r="A37" s="10">
        <v>5</v>
      </c>
      <c r="B37" s="10">
        <v>5</v>
      </c>
      <c r="C37" s="11">
        <v>0</v>
      </c>
      <c r="D37" s="10">
        <v>0</v>
      </c>
      <c r="E37" s="1" t="s">
        <v>62</v>
      </c>
      <c r="F37" s="1" t="s">
        <v>62</v>
      </c>
      <c r="G37" s="1" t="s">
        <v>62</v>
      </c>
      <c r="H37" s="1">
        <v>0</v>
      </c>
      <c r="I37" s="1" t="s">
        <v>52</v>
      </c>
      <c r="J37" s="1">
        <v>0</v>
      </c>
      <c r="K37" s="1" t="s">
        <v>10</v>
      </c>
      <c r="L37" s="1">
        <v>0</v>
      </c>
      <c r="M37" s="1">
        <v>0</v>
      </c>
      <c r="N37" s="1" t="s">
        <v>10</v>
      </c>
      <c r="O37" s="9">
        <f ca="1">INDEX(Popis01[Cena skupaj],MATCH(Rekapitulacija!G37,Popis01[Št. postavke],0))</f>
        <v>0</v>
      </c>
      <c r="P37" s="1">
        <v>0</v>
      </c>
      <c r="Q37" s="1">
        <v>0</v>
      </c>
    </row>
    <row r="38" spans="1:17" x14ac:dyDescent="0.3">
      <c r="A38" s="10">
        <v>6</v>
      </c>
      <c r="B38" s="10">
        <v>0</v>
      </c>
      <c r="C38" s="11">
        <v>0</v>
      </c>
      <c r="D38" s="10">
        <v>0</v>
      </c>
      <c r="E38" s="1" t="s">
        <v>63</v>
      </c>
      <c r="F38" s="1" t="s">
        <v>63</v>
      </c>
      <c r="G38" s="1" t="s">
        <v>63</v>
      </c>
      <c r="H38" s="1">
        <v>0</v>
      </c>
      <c r="I38" s="1" t="s">
        <v>64</v>
      </c>
      <c r="J38" s="1">
        <v>0</v>
      </c>
      <c r="K38" s="1" t="s">
        <v>10</v>
      </c>
      <c r="L38" s="1">
        <v>0</v>
      </c>
      <c r="M38" s="1">
        <v>0</v>
      </c>
      <c r="N38" s="1" t="s">
        <v>10</v>
      </c>
      <c r="O38" s="9">
        <f ca="1">INDEX(Popis01[Cena skupaj],MATCH(Rekapitulacija!G38,Popis01[Št. postavke],0))</f>
        <v>0</v>
      </c>
      <c r="P38" s="1">
        <v>0</v>
      </c>
      <c r="Q38" s="1">
        <v>0</v>
      </c>
    </row>
    <row r="39" spans="1:17" x14ac:dyDescent="0.3">
      <c r="A39" s="10">
        <v>6</v>
      </c>
      <c r="B39" s="10">
        <v>1</v>
      </c>
      <c r="C39" s="11">
        <v>0</v>
      </c>
      <c r="D39" s="10">
        <v>0</v>
      </c>
      <c r="E39" s="1" t="s">
        <v>65</v>
      </c>
      <c r="F39" s="1" t="s">
        <v>65</v>
      </c>
      <c r="G39" s="1" t="s">
        <v>65</v>
      </c>
      <c r="H39" s="1">
        <v>0</v>
      </c>
      <c r="I39" s="1" t="s">
        <v>66</v>
      </c>
      <c r="J39" s="1">
        <v>0</v>
      </c>
      <c r="K39" s="1" t="s">
        <v>10</v>
      </c>
      <c r="L39" s="1">
        <v>0</v>
      </c>
      <c r="M39" s="1">
        <v>0</v>
      </c>
      <c r="N39" s="1" t="s">
        <v>10</v>
      </c>
      <c r="O39" s="9">
        <f ca="1">INDEX(Popis01[Cena skupaj],MATCH(Rekapitulacija!G39,Popis01[Št. postavke],0))</f>
        <v>0</v>
      </c>
      <c r="P39" s="1">
        <v>0</v>
      </c>
      <c r="Q39" s="1">
        <v>0</v>
      </c>
    </row>
    <row r="40" spans="1:17" x14ac:dyDescent="0.3">
      <c r="A40" s="10">
        <v>6</v>
      </c>
      <c r="B40" s="10">
        <v>2</v>
      </c>
      <c r="C40" s="11">
        <v>0</v>
      </c>
      <c r="D40" s="10">
        <v>0</v>
      </c>
      <c r="E40" s="1" t="s">
        <v>67</v>
      </c>
      <c r="F40" s="1" t="s">
        <v>67</v>
      </c>
      <c r="G40" s="1" t="s">
        <v>67</v>
      </c>
      <c r="H40" s="1">
        <v>0</v>
      </c>
      <c r="I40" s="1" t="s">
        <v>44</v>
      </c>
      <c r="J40" s="1">
        <v>0</v>
      </c>
      <c r="K40" s="1" t="s">
        <v>10</v>
      </c>
      <c r="L40" s="1">
        <v>0</v>
      </c>
      <c r="M40" s="1">
        <v>0</v>
      </c>
      <c r="N40" s="1" t="s">
        <v>10</v>
      </c>
      <c r="O40" s="9">
        <f ca="1">INDEX(Popis01[Cena skupaj],MATCH(Rekapitulacija!G40,Popis01[Št. postavke],0))</f>
        <v>0</v>
      </c>
      <c r="P40" s="1">
        <v>0</v>
      </c>
      <c r="Q40" s="1">
        <v>0</v>
      </c>
    </row>
    <row r="41" spans="1:17" x14ac:dyDescent="0.3">
      <c r="A41" s="10">
        <v>6</v>
      </c>
      <c r="B41" s="10">
        <v>3</v>
      </c>
      <c r="C41" s="11">
        <v>0</v>
      </c>
      <c r="D41" s="10">
        <v>0</v>
      </c>
      <c r="E41" s="1" t="s">
        <v>68</v>
      </c>
      <c r="F41" s="1" t="s">
        <v>68</v>
      </c>
      <c r="G41" s="1" t="s">
        <v>68</v>
      </c>
      <c r="H41" s="1">
        <v>0</v>
      </c>
      <c r="I41" s="1" t="s">
        <v>69</v>
      </c>
      <c r="J41" s="1">
        <v>0</v>
      </c>
      <c r="K41" s="1" t="s">
        <v>10</v>
      </c>
      <c r="L41" s="1">
        <v>0</v>
      </c>
      <c r="M41" s="1">
        <v>0</v>
      </c>
      <c r="N41" s="1" t="s">
        <v>10</v>
      </c>
      <c r="O41" s="9">
        <f ca="1">INDEX(Popis01[Cena skupaj],MATCH(Rekapitulacija!G41,Popis01[Št. postavke],0))</f>
        <v>0</v>
      </c>
      <c r="P41" s="1">
        <v>0</v>
      </c>
      <c r="Q41" s="1">
        <v>0</v>
      </c>
    </row>
    <row r="42" spans="1:17" x14ac:dyDescent="0.3">
      <c r="A42" s="10">
        <v>6</v>
      </c>
      <c r="B42" s="10">
        <v>4</v>
      </c>
      <c r="C42" s="11">
        <v>0</v>
      </c>
      <c r="D42" s="10">
        <v>0</v>
      </c>
      <c r="E42" s="1" t="s">
        <v>70</v>
      </c>
      <c r="F42" s="1" t="s">
        <v>70</v>
      </c>
      <c r="G42" s="1" t="s">
        <v>70</v>
      </c>
      <c r="H42" s="1">
        <v>0</v>
      </c>
      <c r="I42" s="1" t="s">
        <v>71</v>
      </c>
      <c r="J42" s="1">
        <v>0</v>
      </c>
      <c r="K42" s="1">
        <v>0</v>
      </c>
      <c r="L42" s="1">
        <v>0</v>
      </c>
      <c r="M42" s="1">
        <v>0</v>
      </c>
      <c r="N42" s="1" t="s">
        <v>10</v>
      </c>
      <c r="O42" s="9">
        <f ca="1">INDEX(Popis01[Cena skupaj],MATCH(Rekapitulacija!G42,Popis01[Št. postavke],0))</f>
        <v>0</v>
      </c>
      <c r="P42" s="1">
        <v>0</v>
      </c>
      <c r="Q42" s="1" t="s">
        <v>25</v>
      </c>
    </row>
    <row r="43" spans="1:17" x14ac:dyDescent="0.3">
      <c r="A43" s="10">
        <v>6</v>
      </c>
      <c r="B43" s="10">
        <v>5</v>
      </c>
      <c r="C43" s="11">
        <v>0</v>
      </c>
      <c r="D43" s="10">
        <v>0</v>
      </c>
      <c r="E43" s="1" t="s">
        <v>72</v>
      </c>
      <c r="F43" s="1" t="s">
        <v>72</v>
      </c>
      <c r="G43" s="1" t="s">
        <v>72</v>
      </c>
      <c r="H43" s="1">
        <v>0</v>
      </c>
      <c r="I43" s="1" t="s">
        <v>73</v>
      </c>
      <c r="J43" s="1">
        <v>0</v>
      </c>
      <c r="K43" s="1" t="s">
        <v>10</v>
      </c>
      <c r="L43" s="1">
        <v>0</v>
      </c>
      <c r="M43" s="1">
        <v>0</v>
      </c>
      <c r="N43" s="1" t="s">
        <v>10</v>
      </c>
      <c r="O43" s="9">
        <f ca="1">INDEX(Popis01[Cena skupaj],MATCH(Rekapitulacija!G43,Popis01[Št. postavke],0))</f>
        <v>0</v>
      </c>
      <c r="P43" s="1">
        <v>0</v>
      </c>
      <c r="Q43" s="1">
        <v>0</v>
      </c>
    </row>
    <row r="44" spans="1:17" x14ac:dyDescent="0.3">
      <c r="A44" s="10">
        <v>7</v>
      </c>
      <c r="B44" s="10">
        <v>0</v>
      </c>
      <c r="C44" s="11">
        <v>0</v>
      </c>
      <c r="D44" s="10">
        <v>0</v>
      </c>
      <c r="E44" s="1" t="s">
        <v>74</v>
      </c>
      <c r="F44" s="1" t="s">
        <v>74</v>
      </c>
      <c r="G44" s="1" t="s">
        <v>74</v>
      </c>
      <c r="H44" s="1">
        <v>0</v>
      </c>
      <c r="I44" s="1" t="s">
        <v>75</v>
      </c>
      <c r="J44" s="1">
        <v>0</v>
      </c>
      <c r="K44" s="1" t="s">
        <v>10</v>
      </c>
      <c r="L44" s="1">
        <v>0</v>
      </c>
      <c r="M44" s="1">
        <v>0</v>
      </c>
      <c r="N44" s="1" t="s">
        <v>10</v>
      </c>
      <c r="O44" s="9">
        <f ca="1">INDEX(Popis01[Cena skupaj],MATCH(Rekapitulacija!G44,Popis01[Št. postavke],0))</f>
        <v>0</v>
      </c>
      <c r="P44" s="1">
        <v>0</v>
      </c>
      <c r="Q44" s="1">
        <v>0</v>
      </c>
    </row>
    <row r="45" spans="1:17" x14ac:dyDescent="0.3">
      <c r="A45" s="10">
        <v>7</v>
      </c>
      <c r="B45" s="10">
        <v>1</v>
      </c>
      <c r="C45" s="11">
        <v>0</v>
      </c>
      <c r="D45" s="10">
        <v>0</v>
      </c>
      <c r="E45" s="1" t="s">
        <v>76</v>
      </c>
      <c r="F45" s="1" t="s">
        <v>76</v>
      </c>
      <c r="G45" s="1" t="s">
        <v>76</v>
      </c>
      <c r="H45" s="1">
        <v>0</v>
      </c>
      <c r="I45" s="1" t="s">
        <v>77</v>
      </c>
      <c r="J45" s="1">
        <v>0</v>
      </c>
      <c r="K45" s="1" t="s">
        <v>10</v>
      </c>
      <c r="L45" s="1">
        <v>0</v>
      </c>
      <c r="M45" s="1">
        <v>0</v>
      </c>
      <c r="N45" s="1" t="s">
        <v>10</v>
      </c>
      <c r="O45" s="9">
        <f ca="1">INDEX(Popis01[Cena skupaj],MATCH(Rekapitulacija!G45,Popis01[Št. postavke],0))</f>
        <v>0</v>
      </c>
      <c r="P45" s="1">
        <v>0</v>
      </c>
      <c r="Q45" s="1">
        <v>0</v>
      </c>
    </row>
    <row r="46" spans="1:17" x14ac:dyDescent="0.3">
      <c r="A46" s="10">
        <v>7</v>
      </c>
      <c r="B46" s="10">
        <v>2</v>
      </c>
      <c r="C46" s="11">
        <v>0</v>
      </c>
      <c r="D46" s="10">
        <v>0</v>
      </c>
      <c r="E46" s="1" t="s">
        <v>78</v>
      </c>
      <c r="F46" s="1" t="s">
        <v>78</v>
      </c>
      <c r="G46" s="1" t="s">
        <v>78</v>
      </c>
      <c r="H46" s="1">
        <v>0</v>
      </c>
      <c r="I46" s="1" t="s">
        <v>79</v>
      </c>
      <c r="J46" s="1">
        <v>0</v>
      </c>
      <c r="K46" s="1">
        <v>0</v>
      </c>
      <c r="L46" s="1">
        <v>0</v>
      </c>
      <c r="M46" s="1">
        <v>0</v>
      </c>
      <c r="N46" s="1" t="s">
        <v>10</v>
      </c>
      <c r="O46" s="9">
        <f ca="1">INDEX(Popis01[Cena skupaj],MATCH(Rekapitulacija!G46,Popis01[Št. postavke],0))</f>
        <v>0</v>
      </c>
      <c r="P46" s="1">
        <v>0</v>
      </c>
      <c r="Q46" s="1" t="s">
        <v>25</v>
      </c>
    </row>
    <row r="47" spans="1:17" x14ac:dyDescent="0.3">
      <c r="A47" s="10">
        <v>7</v>
      </c>
      <c r="B47" s="10">
        <v>3</v>
      </c>
      <c r="C47" s="11">
        <v>0</v>
      </c>
      <c r="D47" s="10">
        <v>0</v>
      </c>
      <c r="E47" s="1" t="s">
        <v>80</v>
      </c>
      <c r="F47" s="1" t="s">
        <v>80</v>
      </c>
      <c r="G47" s="1" t="s">
        <v>80</v>
      </c>
      <c r="H47" s="1">
        <v>0</v>
      </c>
      <c r="I47" s="1" t="s">
        <v>81</v>
      </c>
      <c r="J47" s="1">
        <v>0</v>
      </c>
      <c r="K47" s="1" t="s">
        <v>10</v>
      </c>
      <c r="L47" s="1">
        <v>0</v>
      </c>
      <c r="M47" s="1">
        <v>0</v>
      </c>
      <c r="N47" s="1" t="s">
        <v>10</v>
      </c>
      <c r="O47" s="9">
        <f ca="1">INDEX(Popis01[Cena skupaj],MATCH(Rekapitulacija!G47,Popis01[Št. postavke],0))</f>
        <v>0</v>
      </c>
      <c r="P47" s="1">
        <v>0</v>
      </c>
      <c r="Q47" s="1">
        <v>0</v>
      </c>
    </row>
    <row r="48" spans="1:17" x14ac:dyDescent="0.3">
      <c r="A48" s="10">
        <v>8</v>
      </c>
      <c r="B48" s="10">
        <v>0</v>
      </c>
      <c r="C48" s="11">
        <v>0</v>
      </c>
      <c r="D48" s="10">
        <v>0</v>
      </c>
      <c r="E48" s="1" t="s">
        <v>82</v>
      </c>
      <c r="F48" s="1" t="s">
        <v>82</v>
      </c>
      <c r="G48" s="1" t="s">
        <v>82</v>
      </c>
      <c r="H48" s="1">
        <v>0</v>
      </c>
      <c r="I48" s="1" t="s">
        <v>83</v>
      </c>
      <c r="J48" s="1">
        <v>0</v>
      </c>
      <c r="K48" s="1" t="s">
        <v>10</v>
      </c>
      <c r="L48" s="1">
        <v>0</v>
      </c>
      <c r="M48" s="1">
        <v>0</v>
      </c>
      <c r="N48" s="1" t="s">
        <v>10</v>
      </c>
      <c r="O48" s="9">
        <f ca="1">INDEX(Popis01[Cena skupaj],MATCH(Rekapitulacija!G48,Popis01[Št. postavke],0))</f>
        <v>0</v>
      </c>
      <c r="P48" s="1">
        <v>0</v>
      </c>
      <c r="Q48" s="1">
        <v>0</v>
      </c>
    </row>
    <row r="49" spans="1:17" x14ac:dyDescent="0.3">
      <c r="A49" s="10">
        <v>8</v>
      </c>
      <c r="B49" s="10">
        <v>1</v>
      </c>
      <c r="C49" s="11">
        <v>0</v>
      </c>
      <c r="D49" s="10">
        <v>0</v>
      </c>
      <c r="E49" s="1" t="s">
        <v>84</v>
      </c>
      <c r="F49" s="1" t="s">
        <v>84</v>
      </c>
      <c r="G49" s="1" t="s">
        <v>84</v>
      </c>
      <c r="H49" s="1">
        <v>0</v>
      </c>
      <c r="I49" s="1" t="s">
        <v>85</v>
      </c>
      <c r="J49" s="1">
        <v>0</v>
      </c>
      <c r="K49" s="1">
        <v>0</v>
      </c>
      <c r="L49" s="1">
        <v>0</v>
      </c>
      <c r="M49" s="1">
        <v>0</v>
      </c>
      <c r="N49" s="1" t="s">
        <v>10</v>
      </c>
      <c r="O49" s="9">
        <f ca="1">INDEX(Popis01[Cena skupaj],MATCH(Rekapitulacija!G49,Popis01[Št. postavke],0))</f>
        <v>0</v>
      </c>
      <c r="P49" s="1">
        <v>0</v>
      </c>
      <c r="Q49" s="1">
        <v>0</v>
      </c>
    </row>
    <row r="50" spans="1:17" x14ac:dyDescent="0.3">
      <c r="A50" s="10">
        <v>8</v>
      </c>
      <c r="B50" s="10">
        <v>2</v>
      </c>
      <c r="C50" s="11">
        <v>0</v>
      </c>
      <c r="D50" s="10">
        <v>0</v>
      </c>
      <c r="E50" s="1" t="s">
        <v>86</v>
      </c>
      <c r="F50" s="1" t="s">
        <v>86</v>
      </c>
      <c r="G50" s="1" t="s">
        <v>86</v>
      </c>
      <c r="H50" s="1">
        <v>0</v>
      </c>
      <c r="I50" s="1" t="s">
        <v>87</v>
      </c>
      <c r="J50" s="1">
        <v>0</v>
      </c>
      <c r="K50" s="1" t="s">
        <v>10</v>
      </c>
      <c r="L50" s="1">
        <v>0</v>
      </c>
      <c r="M50" s="1">
        <v>0</v>
      </c>
      <c r="N50" s="1" t="s">
        <v>10</v>
      </c>
      <c r="O50" s="9">
        <f ca="1">INDEX(Popis01[Cena skupaj],MATCH(Rekapitulacija!G50,Popis01[Št. postavke],0))</f>
        <v>0</v>
      </c>
      <c r="P50" s="1">
        <v>0</v>
      </c>
      <c r="Q50" s="1">
        <v>0</v>
      </c>
    </row>
    <row r="51" spans="1:17" x14ac:dyDescent="0.3">
      <c r="A51" s="10">
        <v>8</v>
      </c>
      <c r="B51" s="10">
        <v>3</v>
      </c>
      <c r="C51" s="11">
        <v>0</v>
      </c>
      <c r="D51" s="10">
        <v>0</v>
      </c>
      <c r="E51" s="1" t="s">
        <v>88</v>
      </c>
      <c r="F51" s="1" t="s">
        <v>88</v>
      </c>
      <c r="G51" s="1" t="s">
        <v>88</v>
      </c>
      <c r="H51" s="1">
        <v>0</v>
      </c>
      <c r="I51" s="1" t="s">
        <v>89</v>
      </c>
      <c r="J51" s="1">
        <v>0</v>
      </c>
      <c r="K51" s="1" t="s">
        <v>10</v>
      </c>
      <c r="L51" s="1">
        <v>0</v>
      </c>
      <c r="M51" s="1">
        <v>0</v>
      </c>
      <c r="N51" s="1" t="s">
        <v>10</v>
      </c>
      <c r="O51" s="9">
        <f ca="1">INDEX(Popis01[Cena skupaj],MATCH(Rekapitulacija!G51,Popis01[Št. postavke],0))</f>
        <v>0</v>
      </c>
      <c r="P51" s="1">
        <v>0</v>
      </c>
      <c r="Q51" s="1">
        <v>0</v>
      </c>
    </row>
    <row r="52" spans="1:17" x14ac:dyDescent="0.3">
      <c r="A52" s="10">
        <v>8</v>
      </c>
      <c r="B52" s="10">
        <v>4</v>
      </c>
      <c r="C52" s="11">
        <v>0</v>
      </c>
      <c r="D52" s="10">
        <v>0</v>
      </c>
      <c r="E52" s="1" t="s">
        <v>90</v>
      </c>
      <c r="F52" s="1" t="s">
        <v>90</v>
      </c>
      <c r="G52" s="1" t="s">
        <v>90</v>
      </c>
      <c r="H52" s="1">
        <v>0</v>
      </c>
      <c r="I52" s="1" t="s">
        <v>91</v>
      </c>
      <c r="J52" s="1">
        <v>0</v>
      </c>
      <c r="K52" s="1" t="s">
        <v>10</v>
      </c>
      <c r="L52" s="1">
        <v>0</v>
      </c>
      <c r="M52" s="1">
        <v>0</v>
      </c>
      <c r="N52" s="1" t="s">
        <v>10</v>
      </c>
      <c r="O52" s="9">
        <f ca="1">INDEX(Popis01[Cena skupaj],MATCH(Rekapitulacija!G52,Popis01[Št. postavke],0))</f>
        <v>0</v>
      </c>
      <c r="P52" s="1">
        <v>0</v>
      </c>
      <c r="Q52" s="1">
        <v>0</v>
      </c>
    </row>
    <row r="53" spans="1:17" x14ac:dyDescent="0.3">
      <c r="A53" s="10">
        <v>8</v>
      </c>
      <c r="B53" s="10">
        <v>5</v>
      </c>
      <c r="C53" s="11">
        <v>0</v>
      </c>
      <c r="D53" s="10">
        <v>0</v>
      </c>
      <c r="E53" s="1" t="s">
        <v>92</v>
      </c>
      <c r="F53" s="1" t="s">
        <v>92</v>
      </c>
      <c r="G53" s="1" t="s">
        <v>92</v>
      </c>
      <c r="H53" s="1">
        <v>0</v>
      </c>
      <c r="I53" s="1" t="s">
        <v>93</v>
      </c>
      <c r="J53" s="1">
        <v>0</v>
      </c>
      <c r="K53" s="1" t="s">
        <v>10</v>
      </c>
      <c r="L53" s="1">
        <v>0</v>
      </c>
      <c r="M53" s="1">
        <v>0</v>
      </c>
      <c r="N53" s="1" t="s">
        <v>10</v>
      </c>
      <c r="O53" s="9">
        <f ca="1">INDEX(Popis01[Cena skupaj],MATCH(Rekapitulacija!G53,Popis01[Št. postavke],0))</f>
        <v>0</v>
      </c>
      <c r="P53" s="1">
        <v>0</v>
      </c>
      <c r="Q53" s="1">
        <v>0</v>
      </c>
    </row>
    <row r="54" spans="1:17" x14ac:dyDescent="0.3">
      <c r="A54" s="10">
        <v>8</v>
      </c>
      <c r="B54" s="10">
        <v>6</v>
      </c>
      <c r="C54" s="11">
        <v>0</v>
      </c>
      <c r="D54" s="10">
        <v>0</v>
      </c>
      <c r="E54" s="1" t="s">
        <v>94</v>
      </c>
      <c r="F54" s="1" t="s">
        <v>94</v>
      </c>
      <c r="G54" s="1" t="s">
        <v>94</v>
      </c>
      <c r="H54" s="1">
        <v>0</v>
      </c>
      <c r="I54" s="1" t="s">
        <v>95</v>
      </c>
      <c r="J54" s="1">
        <v>0</v>
      </c>
      <c r="K54" s="1" t="s">
        <v>10</v>
      </c>
      <c r="L54" s="1">
        <v>0</v>
      </c>
      <c r="M54" s="1">
        <v>0</v>
      </c>
      <c r="N54" s="1" t="s">
        <v>10</v>
      </c>
      <c r="O54" s="9">
        <f ca="1">INDEX(Popis01[Cena skupaj],MATCH(Rekapitulacija!G54,Popis01[Št. postavke],0))</f>
        <v>0</v>
      </c>
      <c r="P54" s="1">
        <v>0</v>
      </c>
      <c r="Q54" s="1">
        <v>0</v>
      </c>
    </row>
    <row r="55" spans="1:17" x14ac:dyDescent="0.3">
      <c r="A55" s="10">
        <v>8</v>
      </c>
      <c r="B55" s="10">
        <v>7</v>
      </c>
      <c r="C55" s="11">
        <v>0</v>
      </c>
      <c r="D55" s="10">
        <v>0</v>
      </c>
      <c r="E55" s="1" t="s">
        <v>96</v>
      </c>
      <c r="F55" s="1" t="s">
        <v>96</v>
      </c>
      <c r="G55" s="1" t="s">
        <v>96</v>
      </c>
      <c r="H55" s="1">
        <v>0</v>
      </c>
      <c r="I55" s="1" t="s">
        <v>97</v>
      </c>
      <c r="J55" s="1">
        <v>0</v>
      </c>
      <c r="K55" s="1" t="s">
        <v>10</v>
      </c>
      <c r="L55" s="1">
        <v>0</v>
      </c>
      <c r="M55" s="1">
        <v>0</v>
      </c>
      <c r="N55" s="1" t="s">
        <v>10</v>
      </c>
      <c r="O55" s="9">
        <f ca="1">INDEX(Popis01[Cena skupaj],MATCH(Rekapitulacija!G55,Popis01[Št. postavke],0))</f>
        <v>0</v>
      </c>
      <c r="P55" s="1">
        <v>0</v>
      </c>
      <c r="Q55" s="1">
        <v>0</v>
      </c>
    </row>
    <row r="56" spans="1:17" x14ac:dyDescent="0.3">
      <c r="A56" s="10">
        <v>8</v>
      </c>
      <c r="B56" s="10">
        <v>8</v>
      </c>
      <c r="C56" s="11">
        <v>0</v>
      </c>
      <c r="D56" s="10">
        <v>0</v>
      </c>
      <c r="E56" s="1" t="s">
        <v>98</v>
      </c>
      <c r="F56" s="1" t="s">
        <v>98</v>
      </c>
      <c r="G56" s="1" t="s">
        <v>98</v>
      </c>
      <c r="H56" s="1">
        <v>0</v>
      </c>
      <c r="I56" s="1" t="s">
        <v>99</v>
      </c>
      <c r="J56" s="1">
        <v>0</v>
      </c>
      <c r="K56" s="1" t="s">
        <v>10</v>
      </c>
      <c r="L56" s="1">
        <v>0</v>
      </c>
      <c r="M56" s="1">
        <v>0</v>
      </c>
      <c r="N56" s="1" t="s">
        <v>10</v>
      </c>
      <c r="O56" s="9">
        <f ca="1">INDEX(Popis01[Cena skupaj],MATCH(Rekapitulacija!G56,Popis01[Št. postavke],0))</f>
        <v>0</v>
      </c>
      <c r="P56" s="1">
        <v>0</v>
      </c>
      <c r="Q56" s="1">
        <v>0</v>
      </c>
    </row>
    <row r="57" spans="1:17" x14ac:dyDescent="0.3">
      <c r="A57" s="10">
        <v>10</v>
      </c>
      <c r="B57" s="10">
        <v>0</v>
      </c>
      <c r="C57" s="11">
        <v>0</v>
      </c>
      <c r="D57" s="10">
        <v>0</v>
      </c>
      <c r="E57" s="1" t="s">
        <v>100</v>
      </c>
      <c r="F57" s="1" t="s">
        <v>100</v>
      </c>
      <c r="G57" s="1" t="s">
        <v>100</v>
      </c>
      <c r="H57" s="1">
        <v>0</v>
      </c>
      <c r="I57" s="1" t="s">
        <v>101</v>
      </c>
      <c r="J57" s="1">
        <v>0</v>
      </c>
      <c r="K57" s="1" t="s">
        <v>10</v>
      </c>
      <c r="L57" s="1">
        <v>0</v>
      </c>
      <c r="M57" s="1">
        <v>0</v>
      </c>
      <c r="N57" s="1" t="s">
        <v>10</v>
      </c>
      <c r="O57" s="9">
        <f ca="1">INDEX(Popis01[Cena skupaj],MATCH(Rekapitulacija!G57,Popis01[Št. postavke],0))</f>
        <v>0</v>
      </c>
      <c r="P57" s="1">
        <v>0</v>
      </c>
      <c r="Q57" s="1">
        <v>0</v>
      </c>
    </row>
    <row r="58" spans="1:17" x14ac:dyDescent="0.3">
      <c r="A58" s="10">
        <v>10</v>
      </c>
      <c r="B58" s="10">
        <v>1</v>
      </c>
      <c r="C58" s="11">
        <v>0</v>
      </c>
      <c r="D58" s="10">
        <v>0</v>
      </c>
      <c r="E58" s="1" t="s">
        <v>102</v>
      </c>
      <c r="F58" s="1" t="s">
        <v>102</v>
      </c>
      <c r="G58" s="1" t="s">
        <v>102</v>
      </c>
      <c r="H58" s="1">
        <v>0</v>
      </c>
      <c r="I58" s="1" t="s">
        <v>85</v>
      </c>
      <c r="J58" s="1">
        <v>0</v>
      </c>
      <c r="K58" s="1" t="s">
        <v>10</v>
      </c>
      <c r="L58" s="1">
        <v>0</v>
      </c>
      <c r="M58" s="1">
        <v>0</v>
      </c>
      <c r="N58" s="1" t="s">
        <v>10</v>
      </c>
      <c r="O58" s="9">
        <f ca="1">INDEX(Popis01[Cena skupaj],MATCH(Rekapitulacija!G58,Popis01[Št. postavke],0))</f>
        <v>0</v>
      </c>
      <c r="P58" s="1">
        <v>0</v>
      </c>
      <c r="Q58" s="1">
        <v>0</v>
      </c>
    </row>
    <row r="59" spans="1:17" x14ac:dyDescent="0.3">
      <c r="A59" s="10">
        <v>10</v>
      </c>
      <c r="B59" s="10">
        <v>2</v>
      </c>
      <c r="C59" s="11">
        <v>0</v>
      </c>
      <c r="D59" s="10">
        <v>0</v>
      </c>
      <c r="E59" s="1" t="s">
        <v>103</v>
      </c>
      <c r="F59" s="1" t="s">
        <v>103</v>
      </c>
      <c r="G59" s="1" t="s">
        <v>103</v>
      </c>
      <c r="H59" s="1">
        <v>0</v>
      </c>
      <c r="I59" s="1" t="s">
        <v>104</v>
      </c>
      <c r="J59" s="1">
        <v>0</v>
      </c>
      <c r="K59" s="1" t="s">
        <v>10</v>
      </c>
      <c r="L59" s="1">
        <v>0</v>
      </c>
      <c r="M59" s="1">
        <v>0</v>
      </c>
      <c r="N59" s="1" t="s">
        <v>10</v>
      </c>
      <c r="O59" s="9">
        <f ca="1">INDEX(Popis01[Cena skupaj],MATCH(Rekapitulacija!G59,Popis01[Št. postavke],0))</f>
        <v>0</v>
      </c>
      <c r="P59" s="1">
        <v>0</v>
      </c>
      <c r="Q59" s="1">
        <v>0</v>
      </c>
    </row>
    <row r="60" spans="1:17" x14ac:dyDescent="0.3">
      <c r="A60" s="10">
        <v>10</v>
      </c>
      <c r="B60" s="10">
        <v>3</v>
      </c>
      <c r="C60" s="11">
        <v>0</v>
      </c>
      <c r="D60" s="10">
        <v>0</v>
      </c>
      <c r="E60" s="1" t="s">
        <v>105</v>
      </c>
      <c r="F60" s="1" t="s">
        <v>105</v>
      </c>
      <c r="G60" s="1" t="s">
        <v>105</v>
      </c>
      <c r="H60" s="1">
        <v>0</v>
      </c>
      <c r="I60" s="1" t="s">
        <v>106</v>
      </c>
      <c r="J60" s="1">
        <v>0</v>
      </c>
      <c r="K60" s="1" t="s">
        <v>10</v>
      </c>
      <c r="L60" s="1">
        <v>0</v>
      </c>
      <c r="M60" s="1">
        <v>0</v>
      </c>
      <c r="N60" s="1" t="s">
        <v>10</v>
      </c>
      <c r="O60" s="9">
        <f ca="1">INDEX(Popis01[Cena skupaj],MATCH(Rekapitulacija!G60,Popis01[Št. postavke],0))</f>
        <v>0</v>
      </c>
      <c r="P60" s="1">
        <v>0</v>
      </c>
      <c r="Q60" s="1">
        <v>0</v>
      </c>
    </row>
    <row r="61" spans="1:17" x14ac:dyDescent="0.3">
      <c r="A61" s="10">
        <v>11</v>
      </c>
      <c r="B61" s="10">
        <v>0</v>
      </c>
      <c r="C61" s="11">
        <v>0</v>
      </c>
      <c r="D61" s="10">
        <v>0</v>
      </c>
      <c r="E61" s="1" t="s">
        <v>107</v>
      </c>
      <c r="F61" s="1" t="s">
        <v>107</v>
      </c>
      <c r="G61" s="1" t="s">
        <v>107</v>
      </c>
      <c r="H61" s="1">
        <v>0</v>
      </c>
      <c r="I61" s="1" t="s">
        <v>108</v>
      </c>
      <c r="J61" s="1">
        <v>0</v>
      </c>
      <c r="K61" s="1" t="s">
        <v>10</v>
      </c>
      <c r="L61" s="1">
        <v>0</v>
      </c>
      <c r="M61" s="1">
        <v>0</v>
      </c>
      <c r="N61" s="1" t="s">
        <v>10</v>
      </c>
      <c r="O61" s="9">
        <f ca="1">INDEX(Popis01[Cena skupaj],MATCH(Rekapitulacija!G61,Popis01[Št. postavke],0))</f>
        <v>0</v>
      </c>
      <c r="P61" s="1">
        <v>0</v>
      </c>
      <c r="Q61" s="1">
        <v>0</v>
      </c>
    </row>
    <row r="62" spans="1:17" x14ac:dyDescent="0.3">
      <c r="A62" s="10">
        <v>11</v>
      </c>
      <c r="B62" s="10">
        <v>1</v>
      </c>
      <c r="C62" s="11">
        <v>0</v>
      </c>
      <c r="D62" s="10">
        <v>0</v>
      </c>
      <c r="E62" s="1" t="s">
        <v>109</v>
      </c>
      <c r="F62" s="1" t="s">
        <v>109</v>
      </c>
      <c r="G62" s="1" t="s">
        <v>109</v>
      </c>
      <c r="H62" s="1">
        <v>0</v>
      </c>
      <c r="I62" s="1" t="s">
        <v>110</v>
      </c>
      <c r="J62" s="1">
        <v>0</v>
      </c>
      <c r="K62" s="1" t="s">
        <v>10</v>
      </c>
      <c r="L62" s="1">
        <v>0</v>
      </c>
      <c r="M62" s="1">
        <v>0</v>
      </c>
      <c r="N62" s="1" t="s">
        <v>10</v>
      </c>
      <c r="O62" s="9">
        <f ca="1">INDEX(Popis01[Cena skupaj],MATCH(Rekapitulacija!G62,Popis01[Št. postavke],0))</f>
        <v>0</v>
      </c>
      <c r="P62" s="1">
        <v>0</v>
      </c>
      <c r="Q62" s="1">
        <v>0</v>
      </c>
    </row>
    <row r="63" spans="1:17" x14ac:dyDescent="0.3">
      <c r="A63" s="10">
        <v>11</v>
      </c>
      <c r="B63" s="10">
        <v>2</v>
      </c>
      <c r="C63" s="11">
        <v>0</v>
      </c>
      <c r="D63" s="10">
        <v>0</v>
      </c>
      <c r="E63" s="1" t="s">
        <v>111</v>
      </c>
      <c r="F63" s="1" t="s">
        <v>111</v>
      </c>
      <c r="G63" s="1" t="s">
        <v>111</v>
      </c>
      <c r="H63" s="1">
        <v>0</v>
      </c>
      <c r="I63" s="1" t="s">
        <v>52</v>
      </c>
      <c r="J63" s="1">
        <v>0</v>
      </c>
      <c r="K63" s="1" t="s">
        <v>10</v>
      </c>
      <c r="L63" s="1">
        <v>0</v>
      </c>
      <c r="M63" s="1">
        <v>0</v>
      </c>
      <c r="N63" s="1" t="s">
        <v>10</v>
      </c>
      <c r="O63" s="9">
        <f ca="1">INDEX(Popis01[Cena skupaj],MATCH(Rekapitulacija!G63,Popis01[Št. postavke],0))</f>
        <v>0</v>
      </c>
      <c r="P63" s="1">
        <v>0</v>
      </c>
      <c r="Q63" s="1">
        <v>0</v>
      </c>
    </row>
    <row r="64" spans="1:17" x14ac:dyDescent="0.3">
      <c r="A64" s="10">
        <v>12</v>
      </c>
      <c r="B64" s="10">
        <v>0</v>
      </c>
      <c r="C64" s="11">
        <v>0</v>
      </c>
      <c r="D64" s="10">
        <v>0</v>
      </c>
      <c r="E64" s="1" t="s">
        <v>112</v>
      </c>
      <c r="F64" s="1" t="s">
        <v>112</v>
      </c>
      <c r="G64" s="1" t="s">
        <v>112</v>
      </c>
      <c r="H64" s="1">
        <v>0</v>
      </c>
      <c r="I64" s="1" t="s">
        <v>113</v>
      </c>
      <c r="J64" s="1">
        <v>0</v>
      </c>
      <c r="K64" s="1" t="s">
        <v>10</v>
      </c>
      <c r="L64" s="1">
        <v>0</v>
      </c>
      <c r="M64" s="1">
        <v>0</v>
      </c>
      <c r="N64" s="1" t="s">
        <v>10</v>
      </c>
      <c r="O64" s="9">
        <f ca="1">INDEX(Popis01[Cena skupaj],MATCH(Rekapitulacija!G64,Popis01[Št. postavke],0))</f>
        <v>0</v>
      </c>
      <c r="P64" s="1">
        <v>0</v>
      </c>
      <c r="Q64" s="1">
        <v>0</v>
      </c>
    </row>
    <row r="65" spans="1:17" x14ac:dyDescent="0.3">
      <c r="A65" s="10">
        <v>12</v>
      </c>
      <c r="B65" s="10">
        <v>1</v>
      </c>
      <c r="C65" s="11">
        <v>0</v>
      </c>
      <c r="D65" s="10">
        <v>0</v>
      </c>
      <c r="E65" s="1" t="s">
        <v>114</v>
      </c>
      <c r="F65" s="1" t="s">
        <v>114</v>
      </c>
      <c r="G65" s="1" t="s">
        <v>114</v>
      </c>
      <c r="H65" s="1">
        <v>0</v>
      </c>
      <c r="I65" s="1" t="s">
        <v>115</v>
      </c>
      <c r="J65" s="1">
        <v>0</v>
      </c>
      <c r="K65" s="1" t="s">
        <v>10</v>
      </c>
      <c r="L65" s="1">
        <v>0</v>
      </c>
      <c r="M65" s="1">
        <v>0</v>
      </c>
      <c r="N65" s="1" t="s">
        <v>10</v>
      </c>
      <c r="O65" s="9">
        <f ca="1">INDEX(Popis01[Cena skupaj],MATCH(Rekapitulacija!G65,Popis01[Št. postavke],0))</f>
        <v>0</v>
      </c>
      <c r="P65" s="1">
        <v>0</v>
      </c>
      <c r="Q65" s="1">
        <v>0</v>
      </c>
    </row>
    <row r="66" spans="1:17" x14ac:dyDescent="0.3">
      <c r="A66" s="10">
        <v>12</v>
      </c>
      <c r="B66" s="10">
        <v>2</v>
      </c>
      <c r="C66" s="11">
        <v>0</v>
      </c>
      <c r="D66" s="10">
        <v>0</v>
      </c>
      <c r="E66" s="1" t="s">
        <v>116</v>
      </c>
      <c r="F66" s="1" t="s">
        <v>116</v>
      </c>
      <c r="G66" s="1" t="s">
        <v>116</v>
      </c>
      <c r="H66" s="1">
        <v>0</v>
      </c>
      <c r="I66" s="1" t="s">
        <v>110</v>
      </c>
      <c r="J66" s="1">
        <v>0</v>
      </c>
      <c r="K66" s="1" t="s">
        <v>10</v>
      </c>
      <c r="L66" s="1">
        <v>0</v>
      </c>
      <c r="M66" s="1">
        <v>0</v>
      </c>
      <c r="N66" s="1" t="s">
        <v>10</v>
      </c>
      <c r="O66" s="9">
        <f ca="1">INDEX(Popis01[Cena skupaj],MATCH(Rekapitulacija!G66,Popis01[Št. postavke],0))</f>
        <v>0</v>
      </c>
      <c r="P66" s="1">
        <v>0</v>
      </c>
      <c r="Q66" s="1">
        <v>0</v>
      </c>
    </row>
    <row r="67" spans="1:17" x14ac:dyDescent="0.3">
      <c r="A67" s="10">
        <v>12</v>
      </c>
      <c r="B67" s="10">
        <v>3</v>
      </c>
      <c r="C67" s="11">
        <v>0</v>
      </c>
      <c r="D67" s="10">
        <v>0</v>
      </c>
      <c r="E67" s="1" t="s">
        <v>117</v>
      </c>
      <c r="F67" s="1" t="s">
        <v>117</v>
      </c>
      <c r="G67" s="1" t="s">
        <v>117</v>
      </c>
      <c r="H67" s="1">
        <v>0</v>
      </c>
      <c r="I67" s="1" t="s">
        <v>118</v>
      </c>
      <c r="J67" s="1">
        <v>0</v>
      </c>
      <c r="K67" s="1" t="s">
        <v>10</v>
      </c>
      <c r="L67" s="1">
        <v>0</v>
      </c>
      <c r="M67" s="1">
        <v>0</v>
      </c>
      <c r="N67" s="1" t="s">
        <v>10</v>
      </c>
      <c r="O67" s="9">
        <f ca="1">INDEX(Popis01[Cena skupaj],MATCH(Rekapitulacija!G67,Popis01[Št. postavke],0))</f>
        <v>0</v>
      </c>
      <c r="P67" s="1">
        <v>0</v>
      </c>
      <c r="Q67" s="1">
        <v>0</v>
      </c>
    </row>
    <row r="68" spans="1:17" x14ac:dyDescent="0.3">
      <c r="A68" s="10">
        <v>12</v>
      </c>
      <c r="B68" s="10">
        <v>4</v>
      </c>
      <c r="C68" s="11">
        <v>0</v>
      </c>
      <c r="D68" s="10">
        <v>0</v>
      </c>
      <c r="E68" s="1" t="s">
        <v>119</v>
      </c>
      <c r="F68" s="1" t="s">
        <v>119</v>
      </c>
      <c r="G68" s="1" t="s">
        <v>119</v>
      </c>
      <c r="H68" s="1">
        <v>0</v>
      </c>
      <c r="I68" s="1" t="s">
        <v>52</v>
      </c>
      <c r="J68" s="1">
        <v>0</v>
      </c>
      <c r="K68" s="1" t="s">
        <v>10</v>
      </c>
      <c r="L68" s="1">
        <v>0</v>
      </c>
      <c r="M68" s="1">
        <v>0</v>
      </c>
      <c r="N68" s="1" t="s">
        <v>10</v>
      </c>
      <c r="O68" s="9">
        <f ca="1">INDEX(Popis01[Cena skupaj],MATCH(Rekapitulacija!G68,Popis01[Št. postavke],0))</f>
        <v>0</v>
      </c>
      <c r="P68" s="1">
        <v>0</v>
      </c>
      <c r="Q68" s="1">
        <v>0</v>
      </c>
    </row>
    <row r="69" spans="1:17" x14ac:dyDescent="0.3">
      <c r="A69" s="10">
        <v>13</v>
      </c>
      <c r="B69" s="10">
        <v>0</v>
      </c>
      <c r="C69" s="11">
        <v>0</v>
      </c>
      <c r="D69" s="10">
        <v>0</v>
      </c>
      <c r="E69" s="1" t="s">
        <v>120</v>
      </c>
      <c r="F69" s="1" t="s">
        <v>120</v>
      </c>
      <c r="G69" s="1" t="s">
        <v>120</v>
      </c>
      <c r="H69" s="1">
        <v>0</v>
      </c>
      <c r="I69" s="1" t="s">
        <v>121</v>
      </c>
      <c r="J69" s="1">
        <v>0</v>
      </c>
      <c r="K69" s="1" t="s">
        <v>10</v>
      </c>
      <c r="L69" s="1">
        <v>0</v>
      </c>
      <c r="M69" s="1">
        <v>0</v>
      </c>
      <c r="N69" s="1" t="s">
        <v>10</v>
      </c>
      <c r="O69" s="9">
        <f ca="1">INDEX(Popis01[Cena skupaj],MATCH(Rekapitulacija!G69,Popis01[Št. postavke],0))</f>
        <v>0</v>
      </c>
      <c r="P69" s="1">
        <v>0</v>
      </c>
      <c r="Q69" s="1">
        <v>0</v>
      </c>
    </row>
    <row r="70" spans="1:17" x14ac:dyDescent="0.3">
      <c r="A70" s="10">
        <v>13</v>
      </c>
      <c r="B70" s="10">
        <v>1</v>
      </c>
      <c r="C70" s="11">
        <v>0</v>
      </c>
      <c r="D70" s="10">
        <v>0</v>
      </c>
      <c r="E70" s="1" t="s">
        <v>122</v>
      </c>
      <c r="F70" s="1" t="s">
        <v>122</v>
      </c>
      <c r="G70" s="1" t="s">
        <v>122</v>
      </c>
      <c r="H70" s="1">
        <v>0</v>
      </c>
      <c r="I70" s="1" t="s">
        <v>85</v>
      </c>
      <c r="J70" s="1">
        <v>0</v>
      </c>
      <c r="K70" s="1" t="s">
        <v>10</v>
      </c>
      <c r="L70" s="1">
        <v>0</v>
      </c>
      <c r="M70" s="1">
        <v>0</v>
      </c>
      <c r="N70" s="1" t="s">
        <v>10</v>
      </c>
      <c r="O70" s="9">
        <f ca="1">INDEX(Popis01[Cena skupaj],MATCH(Rekapitulacija!G70,Popis01[Št. postavke],0))</f>
        <v>0</v>
      </c>
      <c r="P70" s="1">
        <v>0</v>
      </c>
      <c r="Q70" s="1">
        <v>0</v>
      </c>
    </row>
    <row r="71" spans="1:17" x14ac:dyDescent="0.3">
      <c r="A71" s="10">
        <v>13</v>
      </c>
      <c r="B71" s="10">
        <v>2</v>
      </c>
      <c r="C71" s="11">
        <v>0</v>
      </c>
      <c r="D71" s="10">
        <v>0</v>
      </c>
      <c r="E71" s="1" t="s">
        <v>123</v>
      </c>
      <c r="F71" s="1" t="s">
        <v>123</v>
      </c>
      <c r="G71" s="1" t="s">
        <v>123</v>
      </c>
      <c r="H71" s="1">
        <v>0</v>
      </c>
      <c r="I71" s="1" t="s">
        <v>124</v>
      </c>
      <c r="J71" s="1">
        <v>0</v>
      </c>
      <c r="K71" s="1" t="s">
        <v>10</v>
      </c>
      <c r="L71" s="1">
        <v>0</v>
      </c>
      <c r="M71" s="1">
        <v>0</v>
      </c>
      <c r="N71" s="1" t="s">
        <v>10</v>
      </c>
      <c r="O71" s="9">
        <f ca="1">INDEX(Popis01[Cena skupaj],MATCH(Rekapitulacija!G71,Popis01[Št. postavke],0))</f>
        <v>0</v>
      </c>
      <c r="P71" s="1">
        <v>0</v>
      </c>
      <c r="Q71" s="1">
        <v>0</v>
      </c>
    </row>
    <row r="72" spans="1:17" x14ac:dyDescent="0.3">
      <c r="A72" s="10">
        <v>13</v>
      </c>
      <c r="B72" s="10">
        <v>3</v>
      </c>
      <c r="C72" s="11">
        <v>0</v>
      </c>
      <c r="D72" s="10">
        <v>0</v>
      </c>
      <c r="E72" s="1" t="s">
        <v>125</v>
      </c>
      <c r="F72" s="1" t="s">
        <v>125</v>
      </c>
      <c r="G72" s="1" t="s">
        <v>125</v>
      </c>
      <c r="H72" s="1">
        <v>0</v>
      </c>
      <c r="I72" s="1" t="s">
        <v>126</v>
      </c>
      <c r="J72" s="1">
        <v>0</v>
      </c>
      <c r="K72" s="1" t="s">
        <v>10</v>
      </c>
      <c r="L72" s="1">
        <v>0</v>
      </c>
      <c r="M72" s="1">
        <v>0</v>
      </c>
      <c r="N72" s="1" t="s">
        <v>10</v>
      </c>
      <c r="O72" s="9">
        <f ca="1">INDEX(Popis01[Cena skupaj],MATCH(Rekapitulacija!G72,Popis01[Št. postavke],0))</f>
        <v>0</v>
      </c>
      <c r="P72" s="1">
        <v>0</v>
      </c>
      <c r="Q72" s="1">
        <v>0</v>
      </c>
    </row>
    <row r="73" spans="1:17" x14ac:dyDescent="0.3">
      <c r="A73" s="10">
        <v>13</v>
      </c>
      <c r="B73" s="10">
        <v>4</v>
      </c>
      <c r="C73" s="11">
        <v>0</v>
      </c>
      <c r="D73" s="10">
        <v>0</v>
      </c>
      <c r="E73" s="1" t="s">
        <v>127</v>
      </c>
      <c r="F73" s="1" t="s">
        <v>127</v>
      </c>
      <c r="G73" s="1" t="s">
        <v>127</v>
      </c>
      <c r="H73" s="1">
        <v>0</v>
      </c>
      <c r="I73" s="1" t="s">
        <v>128</v>
      </c>
      <c r="J73" s="1">
        <v>0</v>
      </c>
      <c r="K73" s="1" t="s">
        <v>10</v>
      </c>
      <c r="L73" s="1">
        <v>0</v>
      </c>
      <c r="M73" s="1">
        <v>0</v>
      </c>
      <c r="N73" s="1" t="s">
        <v>10</v>
      </c>
      <c r="O73" s="9">
        <f ca="1">INDEX(Popis01[Cena skupaj],MATCH(Rekapitulacija!G73,Popis01[Št. postavke],0))</f>
        <v>0</v>
      </c>
      <c r="P73" s="1">
        <v>0</v>
      </c>
      <c r="Q73" s="1">
        <v>0</v>
      </c>
    </row>
    <row r="74" spans="1:17" x14ac:dyDescent="0.3">
      <c r="A74" s="10">
        <v>13</v>
      </c>
      <c r="B74" s="10">
        <v>5</v>
      </c>
      <c r="C74" s="11">
        <v>0</v>
      </c>
      <c r="D74" s="10">
        <v>0</v>
      </c>
      <c r="E74" s="1" t="s">
        <v>129</v>
      </c>
      <c r="F74" s="1" t="s">
        <v>129</v>
      </c>
      <c r="G74" s="1" t="s">
        <v>129</v>
      </c>
      <c r="H74" s="1">
        <v>0</v>
      </c>
      <c r="I74" s="1" t="s">
        <v>130</v>
      </c>
      <c r="J74" s="1">
        <v>0</v>
      </c>
      <c r="K74" s="1" t="s">
        <v>10</v>
      </c>
      <c r="L74" s="1">
        <v>0</v>
      </c>
      <c r="M74" s="1">
        <v>0</v>
      </c>
      <c r="N74" s="1" t="s">
        <v>10</v>
      </c>
      <c r="O74" s="9">
        <f ca="1">INDEX(Popis01[Cena skupaj],MATCH(Rekapitulacija!G74,Popis01[Št. postavke],0))</f>
        <v>0</v>
      </c>
      <c r="P74" s="1">
        <v>0</v>
      </c>
      <c r="Q74" s="1">
        <v>0</v>
      </c>
    </row>
    <row r="75" spans="1:17" x14ac:dyDescent="0.3">
      <c r="A75" s="10">
        <v>13</v>
      </c>
      <c r="B75" s="10">
        <v>6</v>
      </c>
      <c r="C75" s="11">
        <v>0</v>
      </c>
      <c r="D75" s="10">
        <v>0</v>
      </c>
      <c r="E75" s="1" t="s">
        <v>131</v>
      </c>
      <c r="F75" s="1" t="s">
        <v>131</v>
      </c>
      <c r="G75" s="1" t="s">
        <v>131</v>
      </c>
      <c r="H75" s="1">
        <v>0</v>
      </c>
      <c r="I75" s="1" t="s">
        <v>132</v>
      </c>
      <c r="J75" s="1">
        <v>0</v>
      </c>
      <c r="K75" s="1" t="s">
        <v>10</v>
      </c>
      <c r="L75" s="1">
        <v>0</v>
      </c>
      <c r="M75" s="1">
        <v>0</v>
      </c>
      <c r="N75" s="1" t="s">
        <v>10</v>
      </c>
      <c r="O75" s="9">
        <f ca="1">INDEX(Popis01[Cena skupaj],MATCH(Rekapitulacija!G75,Popis01[Št. postavke],0))</f>
        <v>0</v>
      </c>
      <c r="P75" s="1">
        <v>0</v>
      </c>
      <c r="Q75" s="1">
        <v>0</v>
      </c>
    </row>
    <row r="76" spans="1:17" x14ac:dyDescent="0.3">
      <c r="A76" s="10">
        <v>14</v>
      </c>
      <c r="B76" s="10">
        <v>0</v>
      </c>
      <c r="C76" s="11">
        <v>0</v>
      </c>
      <c r="D76" s="10">
        <v>0</v>
      </c>
      <c r="E76" s="1" t="s">
        <v>133</v>
      </c>
      <c r="F76" s="1" t="s">
        <v>133</v>
      </c>
      <c r="G76" s="1" t="s">
        <v>133</v>
      </c>
      <c r="H76" s="1">
        <v>0</v>
      </c>
      <c r="I76" s="1" t="s">
        <v>134</v>
      </c>
      <c r="J76" s="1">
        <v>0</v>
      </c>
      <c r="K76" s="1" t="s">
        <v>10</v>
      </c>
      <c r="L76" s="1">
        <v>0</v>
      </c>
      <c r="M76" s="1">
        <v>0</v>
      </c>
      <c r="N76" s="1" t="s">
        <v>10</v>
      </c>
      <c r="O76" s="9">
        <f ca="1">INDEX(Popis01[Cena skupaj],MATCH(Rekapitulacija!G76,Popis01[Št. postavke],0))</f>
        <v>0</v>
      </c>
      <c r="P76" s="1">
        <v>0</v>
      </c>
      <c r="Q76" s="1">
        <v>0</v>
      </c>
    </row>
    <row r="77" spans="1:17" x14ac:dyDescent="0.3">
      <c r="A77" s="10">
        <v>14</v>
      </c>
      <c r="B77" s="10">
        <v>1</v>
      </c>
      <c r="C77" s="11">
        <v>0</v>
      </c>
      <c r="D77" s="10">
        <v>0</v>
      </c>
      <c r="E77" s="1" t="s">
        <v>135</v>
      </c>
      <c r="F77" s="1" t="s">
        <v>135</v>
      </c>
      <c r="G77" s="1" t="s">
        <v>135</v>
      </c>
      <c r="H77" s="1">
        <v>0</v>
      </c>
      <c r="I77" s="1" t="s">
        <v>136</v>
      </c>
      <c r="J77" s="1">
        <v>0</v>
      </c>
      <c r="K77" s="1" t="s">
        <v>10</v>
      </c>
      <c r="L77" s="1">
        <v>0</v>
      </c>
      <c r="M77" s="1">
        <v>0</v>
      </c>
      <c r="N77" s="1" t="s">
        <v>10</v>
      </c>
      <c r="O77" s="9">
        <f ca="1">INDEX(Popis01[Cena skupaj],MATCH(Rekapitulacija!G77,Popis01[Št. postavke],0))</f>
        <v>0</v>
      </c>
      <c r="P77" s="1">
        <v>0</v>
      </c>
      <c r="Q77" s="1">
        <v>0</v>
      </c>
    </row>
    <row r="78" spans="1:17" x14ac:dyDescent="0.3">
      <c r="A78" s="10">
        <v>14</v>
      </c>
      <c r="B78" s="10">
        <v>2</v>
      </c>
      <c r="C78" s="11">
        <v>0</v>
      </c>
      <c r="D78" s="10">
        <v>0</v>
      </c>
      <c r="E78" s="1" t="s">
        <v>137</v>
      </c>
      <c r="F78" s="1" t="s">
        <v>137</v>
      </c>
      <c r="G78" s="1" t="s">
        <v>137</v>
      </c>
      <c r="H78" s="1">
        <v>0</v>
      </c>
      <c r="I78" s="1" t="s">
        <v>138</v>
      </c>
      <c r="J78" s="1">
        <v>0</v>
      </c>
      <c r="K78" s="1" t="s">
        <v>10</v>
      </c>
      <c r="L78" s="1">
        <v>0</v>
      </c>
      <c r="M78" s="1">
        <v>0</v>
      </c>
      <c r="N78" s="1" t="s">
        <v>10</v>
      </c>
      <c r="O78" s="9">
        <f ca="1">INDEX(Popis01[Cena skupaj],MATCH(Rekapitulacija!G78,Popis01[Št. postavke],0))</f>
        <v>0</v>
      </c>
      <c r="P78" s="1">
        <v>0</v>
      </c>
      <c r="Q78" s="1">
        <v>0</v>
      </c>
    </row>
    <row r="79" spans="1:17" x14ac:dyDescent="0.3">
      <c r="A79" s="10">
        <v>14</v>
      </c>
      <c r="B79" s="10">
        <v>3</v>
      </c>
      <c r="C79" s="11">
        <v>0</v>
      </c>
      <c r="D79" s="10">
        <v>0</v>
      </c>
      <c r="E79" s="1" t="s">
        <v>139</v>
      </c>
      <c r="F79" s="1" t="s">
        <v>139</v>
      </c>
      <c r="G79" s="1" t="s">
        <v>139</v>
      </c>
      <c r="H79" s="1">
        <v>0</v>
      </c>
      <c r="I79" s="1" t="s">
        <v>140</v>
      </c>
      <c r="J79" s="1">
        <v>0</v>
      </c>
      <c r="K79" s="1" t="s">
        <v>10</v>
      </c>
      <c r="L79" s="1">
        <v>0</v>
      </c>
      <c r="M79" s="1">
        <v>0</v>
      </c>
      <c r="N79" s="1" t="s">
        <v>10</v>
      </c>
      <c r="O79" s="9">
        <f ca="1">INDEX(Popis01[Cena skupaj],MATCH(Rekapitulacija!G79,Popis01[Št. postavke],0))</f>
        <v>0</v>
      </c>
      <c r="P79" s="1">
        <v>0</v>
      </c>
      <c r="Q79" s="1">
        <v>0</v>
      </c>
    </row>
    <row r="80" spans="1:17" x14ac:dyDescent="0.3">
      <c r="A80" s="10">
        <v>14</v>
      </c>
      <c r="B80" s="10">
        <v>4</v>
      </c>
      <c r="C80" s="11">
        <v>0</v>
      </c>
      <c r="D80" s="10">
        <v>0</v>
      </c>
      <c r="E80" s="1" t="s">
        <v>141</v>
      </c>
      <c r="F80" s="1" t="s">
        <v>141</v>
      </c>
      <c r="G80" s="1" t="s">
        <v>141</v>
      </c>
      <c r="H80" s="1">
        <v>0</v>
      </c>
      <c r="I80" s="1" t="s">
        <v>142</v>
      </c>
      <c r="J80" s="1">
        <v>0</v>
      </c>
      <c r="K80" s="1" t="s">
        <v>10</v>
      </c>
      <c r="L80" s="1">
        <v>0</v>
      </c>
      <c r="M80" s="1">
        <v>0</v>
      </c>
      <c r="N80" s="1" t="s">
        <v>10</v>
      </c>
      <c r="O80" s="9">
        <f ca="1">INDEX(Popis01[Cena skupaj],MATCH(Rekapitulacija!G80,Popis01[Št. postavke],0))</f>
        <v>0</v>
      </c>
      <c r="P80" s="1">
        <v>0</v>
      </c>
      <c r="Q80" s="1">
        <v>0</v>
      </c>
    </row>
    <row r="81" spans="1:17" x14ac:dyDescent="0.3">
      <c r="A81" s="10">
        <v>15</v>
      </c>
      <c r="B81" s="10">
        <v>0</v>
      </c>
      <c r="C81" s="11">
        <v>0</v>
      </c>
      <c r="D81" s="10">
        <v>0</v>
      </c>
      <c r="E81" s="1" t="s">
        <v>143</v>
      </c>
      <c r="F81" s="1" t="s">
        <v>143</v>
      </c>
      <c r="G81" s="1" t="s">
        <v>143</v>
      </c>
      <c r="H81" s="1">
        <v>0</v>
      </c>
      <c r="I81" s="1" t="s">
        <v>144</v>
      </c>
      <c r="J81" s="1">
        <v>0</v>
      </c>
      <c r="K81" s="1" t="s">
        <v>10</v>
      </c>
      <c r="L81" s="1">
        <v>0</v>
      </c>
      <c r="M81" s="1">
        <v>0</v>
      </c>
      <c r="N81" s="1" t="s">
        <v>10</v>
      </c>
      <c r="O81" s="9">
        <f ca="1">INDEX(Popis01[Cena skupaj],MATCH(Rekapitulacija!G81,Popis01[Št. postavke],0))</f>
        <v>0</v>
      </c>
      <c r="P81" s="1">
        <v>0</v>
      </c>
      <c r="Q81" s="1">
        <v>0</v>
      </c>
    </row>
    <row r="82" spans="1:17" x14ac:dyDescent="0.3">
      <c r="A82" s="10">
        <v>15</v>
      </c>
      <c r="B82" s="10">
        <v>1</v>
      </c>
      <c r="C82" s="11">
        <v>0</v>
      </c>
      <c r="D82" s="10">
        <v>0</v>
      </c>
      <c r="E82" s="1" t="s">
        <v>145</v>
      </c>
      <c r="F82" s="1" t="s">
        <v>145</v>
      </c>
      <c r="G82" s="1" t="s">
        <v>145</v>
      </c>
      <c r="H82" s="1">
        <v>0</v>
      </c>
      <c r="I82" s="1" t="s">
        <v>146</v>
      </c>
      <c r="J82" s="1">
        <v>0</v>
      </c>
      <c r="K82" s="1" t="s">
        <v>10</v>
      </c>
      <c r="L82" s="1">
        <v>0</v>
      </c>
      <c r="M82" s="1">
        <v>0</v>
      </c>
      <c r="N82" s="1" t="s">
        <v>10</v>
      </c>
      <c r="O82" s="9">
        <f ca="1">INDEX(Popis01[Cena skupaj],MATCH(Rekapitulacija!G82,Popis01[Št. postavke],0))</f>
        <v>0</v>
      </c>
      <c r="P82" s="1">
        <v>0</v>
      </c>
      <c r="Q82" s="1">
        <v>0</v>
      </c>
    </row>
    <row r="83" spans="1:17" x14ac:dyDescent="0.3">
      <c r="A83" s="10">
        <v>15</v>
      </c>
      <c r="B83" s="10">
        <v>2</v>
      </c>
      <c r="C83" s="11">
        <v>0</v>
      </c>
      <c r="D83" s="10">
        <v>0</v>
      </c>
      <c r="E83" s="1" t="s">
        <v>147</v>
      </c>
      <c r="F83" s="1" t="s">
        <v>147</v>
      </c>
      <c r="G83" s="1" t="s">
        <v>147</v>
      </c>
      <c r="H83" s="1">
        <v>0</v>
      </c>
      <c r="I83" s="1" t="s">
        <v>148</v>
      </c>
      <c r="J83" s="1">
        <v>0</v>
      </c>
      <c r="K83" s="1" t="s">
        <v>10</v>
      </c>
      <c r="L83" s="1">
        <v>0</v>
      </c>
      <c r="M83" s="1">
        <v>0</v>
      </c>
      <c r="N83" s="1" t="s">
        <v>10</v>
      </c>
      <c r="O83" s="9">
        <f ca="1">INDEX(Popis01[Cena skupaj],MATCH(Rekapitulacija!G83,Popis01[Št. postavke],0))</f>
        <v>0</v>
      </c>
      <c r="P83" s="1">
        <v>0</v>
      </c>
      <c r="Q83" s="1">
        <v>0</v>
      </c>
    </row>
    <row r="84" spans="1:17" x14ac:dyDescent="0.3">
      <c r="A84" s="10">
        <v>15</v>
      </c>
      <c r="B84" s="10">
        <v>3</v>
      </c>
      <c r="C84" s="11">
        <v>0</v>
      </c>
      <c r="D84" s="10">
        <v>0</v>
      </c>
      <c r="E84" s="1" t="s">
        <v>149</v>
      </c>
      <c r="F84" s="1" t="s">
        <v>149</v>
      </c>
      <c r="G84" s="1" t="s">
        <v>149</v>
      </c>
      <c r="H84" s="1">
        <v>0</v>
      </c>
      <c r="I84" s="1" t="s">
        <v>150</v>
      </c>
      <c r="J84" s="1">
        <v>0</v>
      </c>
      <c r="K84" s="1" t="s">
        <v>10</v>
      </c>
      <c r="L84" s="1">
        <v>0</v>
      </c>
      <c r="M84" s="1">
        <v>0</v>
      </c>
      <c r="N84" s="1" t="s">
        <v>10</v>
      </c>
      <c r="O84" s="9">
        <f ca="1">INDEX(Popis01[Cena skupaj],MATCH(Rekapitulacija!G84,Popis01[Št. postavke],0))</f>
        <v>0</v>
      </c>
      <c r="P84" s="1">
        <v>0</v>
      </c>
      <c r="Q84" s="1">
        <v>0</v>
      </c>
    </row>
    <row r="85" spans="1:17" x14ac:dyDescent="0.3">
      <c r="A85" s="10">
        <v>15</v>
      </c>
      <c r="B85" s="10">
        <v>4</v>
      </c>
      <c r="C85" s="11">
        <v>0</v>
      </c>
      <c r="D85" s="10">
        <v>0</v>
      </c>
      <c r="E85" s="1" t="s">
        <v>151</v>
      </c>
      <c r="F85" s="1" t="s">
        <v>151</v>
      </c>
      <c r="G85" s="1" t="s">
        <v>151</v>
      </c>
      <c r="H85" s="1">
        <v>0</v>
      </c>
      <c r="I85" s="1" t="s">
        <v>152</v>
      </c>
      <c r="J85" s="1">
        <v>0</v>
      </c>
      <c r="K85" s="1" t="s">
        <v>10</v>
      </c>
      <c r="L85" s="1">
        <v>0</v>
      </c>
      <c r="M85" s="1">
        <v>0</v>
      </c>
      <c r="N85" s="1" t="s">
        <v>10</v>
      </c>
      <c r="O85" s="9">
        <f ca="1">INDEX(Popis01[Cena skupaj],MATCH(Rekapitulacija!G85,Popis01[Št. postavke],0))</f>
        <v>0</v>
      </c>
      <c r="P85" s="1">
        <v>0</v>
      </c>
      <c r="Q85" s="1">
        <v>0</v>
      </c>
    </row>
    <row r="86" spans="1:17" x14ac:dyDescent="0.3">
      <c r="A86" s="10">
        <v>15</v>
      </c>
      <c r="B86" s="10">
        <v>5</v>
      </c>
      <c r="C86" s="11">
        <v>0</v>
      </c>
      <c r="D86" s="10">
        <v>0</v>
      </c>
      <c r="E86" s="1" t="s">
        <v>153</v>
      </c>
      <c r="F86" s="1" t="s">
        <v>153</v>
      </c>
      <c r="G86" s="1" t="s">
        <v>153</v>
      </c>
      <c r="H86" s="1">
        <v>0</v>
      </c>
      <c r="I86" s="1" t="s">
        <v>154</v>
      </c>
      <c r="J86" s="1">
        <v>0</v>
      </c>
      <c r="K86" s="1" t="s">
        <v>10</v>
      </c>
      <c r="L86" s="1">
        <v>0</v>
      </c>
      <c r="M86" s="1">
        <v>0</v>
      </c>
      <c r="N86" s="1" t="s">
        <v>10</v>
      </c>
      <c r="O86" s="9">
        <f ca="1">INDEX(Popis01[Cena skupaj],MATCH(Rekapitulacija!G86,Popis01[Št. postavke],0))</f>
        <v>0</v>
      </c>
      <c r="P86" s="1">
        <v>0</v>
      </c>
      <c r="Q86" s="1">
        <v>0</v>
      </c>
    </row>
    <row r="87" spans="1:17" x14ac:dyDescent="0.3">
      <c r="A87" s="10">
        <v>15</v>
      </c>
      <c r="B87" s="10">
        <v>6</v>
      </c>
      <c r="C87" s="11">
        <v>0</v>
      </c>
      <c r="D87" s="10">
        <v>0</v>
      </c>
      <c r="E87" s="1" t="s">
        <v>155</v>
      </c>
      <c r="F87" s="1" t="s">
        <v>155</v>
      </c>
      <c r="G87" s="1" t="s">
        <v>155</v>
      </c>
      <c r="H87" s="1">
        <v>0</v>
      </c>
      <c r="I87" s="1" t="s">
        <v>156</v>
      </c>
      <c r="J87" s="1">
        <v>0</v>
      </c>
      <c r="K87" s="1" t="s">
        <v>10</v>
      </c>
      <c r="L87" s="1">
        <v>0</v>
      </c>
      <c r="M87" s="1">
        <v>0</v>
      </c>
      <c r="N87" s="1" t="s">
        <v>10</v>
      </c>
      <c r="O87" s="9">
        <f ca="1">INDEX(Popis01[Cena skupaj],MATCH(Rekapitulacija!G87,Popis01[Št. postavke],0))</f>
        <v>0</v>
      </c>
      <c r="P87" s="1">
        <v>0</v>
      </c>
      <c r="Q87" s="1">
        <v>0</v>
      </c>
    </row>
    <row r="88" spans="1:17" x14ac:dyDescent="0.3">
      <c r="A88" s="10">
        <v>16</v>
      </c>
      <c r="B88" s="10">
        <v>0</v>
      </c>
      <c r="C88" s="11">
        <v>0</v>
      </c>
      <c r="D88" s="10">
        <v>0</v>
      </c>
      <c r="E88" s="1" t="s">
        <v>157</v>
      </c>
      <c r="F88" s="1" t="s">
        <v>157</v>
      </c>
      <c r="G88" s="1" t="s">
        <v>157</v>
      </c>
      <c r="H88" s="1">
        <v>0</v>
      </c>
      <c r="I88" s="1" t="s">
        <v>158</v>
      </c>
      <c r="J88" s="1">
        <v>0</v>
      </c>
      <c r="K88" s="1" t="s">
        <v>10</v>
      </c>
      <c r="L88" s="1">
        <v>0</v>
      </c>
      <c r="M88" s="1">
        <v>0</v>
      </c>
      <c r="N88" s="1" t="s">
        <v>10</v>
      </c>
      <c r="O88" s="9">
        <f ca="1">INDEX(Popis01[Cena skupaj],MATCH(Rekapitulacija!G88,Popis01[Št. postavke],0))</f>
        <v>0</v>
      </c>
      <c r="P88" s="1">
        <v>0</v>
      </c>
      <c r="Q88" s="1">
        <v>0</v>
      </c>
    </row>
    <row r="89" spans="1:17" x14ac:dyDescent="0.3">
      <c r="A89" s="10">
        <v>16</v>
      </c>
      <c r="B89" s="10">
        <v>1</v>
      </c>
      <c r="C89" s="11">
        <v>0</v>
      </c>
      <c r="D89" s="10">
        <v>0</v>
      </c>
      <c r="E89" s="1" t="s">
        <v>159</v>
      </c>
      <c r="F89" s="1" t="s">
        <v>159</v>
      </c>
      <c r="G89" s="1" t="s">
        <v>159</v>
      </c>
      <c r="H89" s="1">
        <v>0</v>
      </c>
      <c r="I89" s="1" t="s">
        <v>146</v>
      </c>
      <c r="J89" s="1">
        <v>0</v>
      </c>
      <c r="K89" s="1" t="s">
        <v>10</v>
      </c>
      <c r="L89" s="1">
        <v>0</v>
      </c>
      <c r="M89" s="1">
        <v>0</v>
      </c>
      <c r="N89" s="1" t="s">
        <v>10</v>
      </c>
      <c r="O89" s="9">
        <f ca="1">INDEX(Popis01[Cena skupaj],MATCH(Rekapitulacija!G89,Popis01[Št. postavke],0))</f>
        <v>0</v>
      </c>
      <c r="P89" s="1">
        <v>0</v>
      </c>
      <c r="Q89" s="1">
        <v>0</v>
      </c>
    </row>
    <row r="90" spans="1:17" x14ac:dyDescent="0.3">
      <c r="A90" s="10">
        <v>16</v>
      </c>
      <c r="B90" s="10">
        <v>2</v>
      </c>
      <c r="C90" s="11">
        <v>0</v>
      </c>
      <c r="D90" s="10">
        <v>0</v>
      </c>
      <c r="E90" s="1" t="s">
        <v>160</v>
      </c>
      <c r="F90" s="1" t="s">
        <v>160</v>
      </c>
      <c r="G90" s="1" t="s">
        <v>160</v>
      </c>
      <c r="H90" s="1">
        <v>0</v>
      </c>
      <c r="I90" s="1" t="s">
        <v>161</v>
      </c>
      <c r="J90" s="1">
        <v>0</v>
      </c>
      <c r="K90" s="1" t="s">
        <v>10</v>
      </c>
      <c r="L90" s="1">
        <v>0</v>
      </c>
      <c r="M90" s="1">
        <v>0</v>
      </c>
      <c r="N90" s="1" t="s">
        <v>10</v>
      </c>
      <c r="O90" s="9">
        <f ca="1">INDEX(Popis01[Cena skupaj],MATCH(Rekapitulacija!G90,Popis01[Št. postavke],0))</f>
        <v>0</v>
      </c>
      <c r="P90" s="1">
        <v>0</v>
      </c>
      <c r="Q90" s="1">
        <v>0</v>
      </c>
    </row>
    <row r="91" spans="1:17" x14ac:dyDescent="0.3">
      <c r="A91" s="10">
        <v>16</v>
      </c>
      <c r="B91" s="10">
        <v>3</v>
      </c>
      <c r="C91" s="11">
        <v>0</v>
      </c>
      <c r="D91" s="10">
        <v>0</v>
      </c>
      <c r="E91" s="1" t="s">
        <v>162</v>
      </c>
      <c r="F91" s="1" t="s">
        <v>162</v>
      </c>
      <c r="G91" s="1" t="s">
        <v>162</v>
      </c>
      <c r="H91" s="1">
        <v>0</v>
      </c>
      <c r="I91" s="1" t="s">
        <v>154</v>
      </c>
      <c r="J91" s="1">
        <v>0</v>
      </c>
      <c r="K91" s="1" t="s">
        <v>10</v>
      </c>
      <c r="L91" s="1">
        <v>0</v>
      </c>
      <c r="M91" s="1">
        <v>0</v>
      </c>
      <c r="N91" s="1" t="s">
        <v>10</v>
      </c>
      <c r="O91" s="9">
        <f ca="1">INDEX(Popis01[Cena skupaj],MATCH(Rekapitulacija!G91,Popis01[Št. postavke],0))</f>
        <v>0</v>
      </c>
      <c r="P91" s="1">
        <v>0</v>
      </c>
      <c r="Q91" s="1">
        <v>0</v>
      </c>
    </row>
    <row r="92" spans="1:17" x14ac:dyDescent="0.3">
      <c r="A92" s="10">
        <v>17</v>
      </c>
      <c r="B92" s="10">
        <v>0</v>
      </c>
      <c r="C92" s="11">
        <v>0</v>
      </c>
      <c r="D92" s="10">
        <v>0</v>
      </c>
      <c r="E92" s="1" t="s">
        <v>163</v>
      </c>
      <c r="F92" s="1" t="s">
        <v>163</v>
      </c>
      <c r="G92" s="1" t="s">
        <v>163</v>
      </c>
      <c r="H92" s="1">
        <v>0</v>
      </c>
      <c r="I92" s="1" t="s">
        <v>164</v>
      </c>
      <c r="J92" s="1">
        <v>0</v>
      </c>
      <c r="K92" s="1">
        <v>0</v>
      </c>
      <c r="L92" s="1">
        <v>0</v>
      </c>
      <c r="M92" s="1">
        <v>0</v>
      </c>
      <c r="N92" s="1" t="s">
        <v>10</v>
      </c>
      <c r="O92" s="9">
        <f ca="1">INDEX(Popis01[Cena skupaj],MATCH(Rekapitulacija!G92,Popis01[Št. postavke],0))</f>
        <v>0</v>
      </c>
      <c r="P92" s="1">
        <v>0</v>
      </c>
      <c r="Q92" s="1">
        <v>0</v>
      </c>
    </row>
    <row r="93" spans="1:17" x14ac:dyDescent="0.3">
      <c r="A93" s="10">
        <v>18</v>
      </c>
      <c r="B93" s="10">
        <v>0</v>
      </c>
      <c r="C93" s="11">
        <v>0</v>
      </c>
      <c r="D93" s="10">
        <v>0</v>
      </c>
      <c r="E93" s="1" t="s">
        <v>165</v>
      </c>
      <c r="F93" s="1" t="s">
        <v>165</v>
      </c>
      <c r="G93" s="1" t="s">
        <v>165</v>
      </c>
      <c r="H93" s="1">
        <v>0</v>
      </c>
      <c r="I93" s="1" t="s">
        <v>166</v>
      </c>
      <c r="J93" s="1">
        <v>0</v>
      </c>
      <c r="K93" s="1" t="s">
        <v>10</v>
      </c>
      <c r="L93" s="1">
        <v>0</v>
      </c>
      <c r="M93" s="1">
        <v>0</v>
      </c>
      <c r="N93" s="1" t="s">
        <v>10</v>
      </c>
      <c r="O93" s="9">
        <f ca="1">INDEX(Popis01[Cena skupaj],MATCH(Rekapitulacija!G93,Popis01[Št. postavke],0))</f>
        <v>0</v>
      </c>
      <c r="P93" s="1">
        <v>0</v>
      </c>
      <c r="Q93" s="1">
        <v>0</v>
      </c>
    </row>
    <row r="94" spans="1:17" x14ac:dyDescent="0.3">
      <c r="A94" s="10">
        <v>18</v>
      </c>
      <c r="B94" s="10">
        <v>1</v>
      </c>
      <c r="C94" s="11">
        <v>0</v>
      </c>
      <c r="D94" s="10">
        <v>0</v>
      </c>
      <c r="E94" s="1" t="s">
        <v>167</v>
      </c>
      <c r="F94" s="1" t="s">
        <v>167</v>
      </c>
      <c r="G94" s="1" t="s">
        <v>167</v>
      </c>
      <c r="H94" s="1">
        <v>0</v>
      </c>
      <c r="I94" s="1" t="s">
        <v>146</v>
      </c>
      <c r="J94" s="1">
        <v>0</v>
      </c>
      <c r="K94" s="1" t="s">
        <v>10</v>
      </c>
      <c r="L94" s="1">
        <v>0</v>
      </c>
      <c r="M94" s="1">
        <v>0</v>
      </c>
      <c r="N94" s="1" t="s">
        <v>10</v>
      </c>
      <c r="O94" s="9">
        <f ca="1">INDEX(Popis01[Cena skupaj],MATCH(Rekapitulacija!G94,Popis01[Št. postavke],0))</f>
        <v>0</v>
      </c>
      <c r="P94" s="1">
        <v>0</v>
      </c>
      <c r="Q94" s="1">
        <v>0</v>
      </c>
    </row>
    <row r="95" spans="1:17" x14ac:dyDescent="0.3">
      <c r="A95" s="10">
        <v>18</v>
      </c>
      <c r="B95" s="10">
        <v>2</v>
      </c>
      <c r="C95" s="11">
        <v>0</v>
      </c>
      <c r="D95" s="10">
        <v>0</v>
      </c>
      <c r="E95" s="1" t="s">
        <v>168</v>
      </c>
      <c r="F95" s="1" t="s">
        <v>168</v>
      </c>
      <c r="G95" s="1" t="s">
        <v>168</v>
      </c>
      <c r="H95" s="1">
        <v>0</v>
      </c>
      <c r="I95" s="1" t="s">
        <v>169</v>
      </c>
      <c r="J95" s="1">
        <v>0</v>
      </c>
      <c r="K95" s="1" t="s">
        <v>10</v>
      </c>
      <c r="L95" s="1">
        <v>0</v>
      </c>
      <c r="M95" s="1">
        <v>0</v>
      </c>
      <c r="N95" s="1" t="s">
        <v>10</v>
      </c>
      <c r="O95" s="9">
        <f ca="1">INDEX(Popis01[Cena skupaj],MATCH(Rekapitulacija!G95,Popis01[Št. postavke],0))</f>
        <v>0</v>
      </c>
      <c r="P95" s="1">
        <v>0</v>
      </c>
      <c r="Q95" s="1">
        <v>0</v>
      </c>
    </row>
    <row r="96" spans="1:17" x14ac:dyDescent="0.3">
      <c r="A96" s="10">
        <v>19</v>
      </c>
      <c r="B96" s="10">
        <v>0</v>
      </c>
      <c r="C96" s="11">
        <v>0</v>
      </c>
      <c r="D96" s="10">
        <v>0</v>
      </c>
      <c r="E96" s="1" t="s">
        <v>170</v>
      </c>
      <c r="F96" s="1" t="s">
        <v>170</v>
      </c>
      <c r="G96" s="1" t="s">
        <v>170</v>
      </c>
      <c r="H96" s="1">
        <v>0</v>
      </c>
      <c r="I96" s="1" t="s">
        <v>171</v>
      </c>
      <c r="J96" s="1">
        <v>0</v>
      </c>
      <c r="K96" s="1" t="s">
        <v>10</v>
      </c>
      <c r="L96" s="1">
        <v>0</v>
      </c>
      <c r="M96" s="1">
        <v>0</v>
      </c>
      <c r="N96" s="1" t="s">
        <v>10</v>
      </c>
      <c r="O96" s="9">
        <f ca="1">INDEX(Popis01[Cena skupaj],MATCH(Rekapitulacija!G96,Popis01[Št. postavke],0))</f>
        <v>0</v>
      </c>
      <c r="P96" s="1">
        <v>0</v>
      </c>
      <c r="Q96" s="1">
        <v>0</v>
      </c>
    </row>
    <row r="97" spans="1:17" x14ac:dyDescent="0.3">
      <c r="A97" s="10">
        <v>19</v>
      </c>
      <c r="B97" s="10">
        <v>1</v>
      </c>
      <c r="C97" s="11">
        <v>0</v>
      </c>
      <c r="D97" s="10">
        <v>0</v>
      </c>
      <c r="E97" s="1" t="s">
        <v>172</v>
      </c>
      <c r="F97" s="1" t="s">
        <v>172</v>
      </c>
      <c r="G97" s="1" t="s">
        <v>172</v>
      </c>
      <c r="H97" s="1">
        <v>0</v>
      </c>
      <c r="I97" s="1" t="s">
        <v>173</v>
      </c>
      <c r="J97" s="1">
        <v>0</v>
      </c>
      <c r="K97" s="1" t="s">
        <v>10</v>
      </c>
      <c r="L97" s="1">
        <v>0</v>
      </c>
      <c r="M97" s="1">
        <v>0</v>
      </c>
      <c r="N97" s="1" t="s">
        <v>10</v>
      </c>
      <c r="O97" s="9">
        <f ca="1">INDEX(Popis01[Cena skupaj],MATCH(Rekapitulacija!G97,Popis01[Št. postavke],0))</f>
        <v>0</v>
      </c>
      <c r="P97" s="1">
        <v>0</v>
      </c>
      <c r="Q97" s="1">
        <v>0</v>
      </c>
    </row>
    <row r="98" spans="1:17" x14ac:dyDescent="0.3">
      <c r="A98" s="10">
        <v>19</v>
      </c>
      <c r="B98" s="10">
        <v>2</v>
      </c>
      <c r="C98" s="11">
        <v>0</v>
      </c>
      <c r="D98" s="10">
        <v>0</v>
      </c>
      <c r="E98" s="1" t="s">
        <v>174</v>
      </c>
      <c r="F98" s="1" t="s">
        <v>174</v>
      </c>
      <c r="G98" s="1" t="s">
        <v>174</v>
      </c>
      <c r="H98" s="1">
        <v>0</v>
      </c>
      <c r="I98" s="1" t="s">
        <v>175</v>
      </c>
      <c r="J98" s="1">
        <v>0</v>
      </c>
      <c r="K98" s="1" t="s">
        <v>10</v>
      </c>
      <c r="L98" s="1">
        <v>0</v>
      </c>
      <c r="M98" s="1">
        <v>0</v>
      </c>
      <c r="N98" s="1" t="s">
        <v>10</v>
      </c>
      <c r="O98" s="9">
        <f ca="1">INDEX(Popis01[Cena skupaj],MATCH(Rekapitulacija!G98,Popis01[Št. postavke],0))</f>
        <v>0</v>
      </c>
      <c r="P98" s="1">
        <v>0</v>
      </c>
      <c r="Q98" s="1">
        <v>0</v>
      </c>
    </row>
    <row r="99" spans="1:17" x14ac:dyDescent="0.3">
      <c r="A99" s="10">
        <v>19</v>
      </c>
      <c r="B99" s="10">
        <v>3</v>
      </c>
      <c r="C99" s="11">
        <v>0</v>
      </c>
      <c r="D99" s="10">
        <v>0</v>
      </c>
      <c r="E99" s="1" t="s">
        <v>176</v>
      </c>
      <c r="F99" s="1" t="s">
        <v>176</v>
      </c>
      <c r="G99" s="1" t="s">
        <v>176</v>
      </c>
      <c r="H99" s="1">
        <v>0</v>
      </c>
      <c r="I99" s="1" t="s">
        <v>177</v>
      </c>
      <c r="J99" s="1">
        <v>0</v>
      </c>
      <c r="K99" s="1" t="s">
        <v>10</v>
      </c>
      <c r="L99" s="1">
        <v>0</v>
      </c>
      <c r="M99" s="1">
        <v>0</v>
      </c>
      <c r="N99" s="1" t="s">
        <v>10</v>
      </c>
      <c r="O99" s="9">
        <f ca="1">INDEX(Popis01[Cena skupaj],MATCH(Rekapitulacija!G99,Popis01[Št. postavke],0))</f>
        <v>0</v>
      </c>
      <c r="P99" s="1">
        <v>0</v>
      </c>
      <c r="Q99" s="1">
        <v>0</v>
      </c>
    </row>
  </sheetData>
  <sheetProtection algorithmName="SHA-512" hashValue="er4z4rUKinuJShfe9e6WvQwvOch3k/iTdHEzFzLyRUVkhC0i0tlCnP/06JIr0spOH09KOsXMiTwbQXgZMsSCfA==" saltValue="vxVsl5ZzFfhhCSVu1Y2eLw==" spinCount="100000" sheet="1" objects="1" scenarios="1"/>
  <mergeCells count="9">
    <mergeCell ref="G7:I7"/>
    <mergeCell ref="G8:I8"/>
    <mergeCell ref="G9:I9"/>
    <mergeCell ref="G1:O1"/>
    <mergeCell ref="G2:O2"/>
    <mergeCell ref="G3:O3"/>
    <mergeCell ref="G4:I4"/>
    <mergeCell ref="G5:I5"/>
    <mergeCell ref="G6:I6"/>
  </mergeCells>
  <conditionalFormatting sqref="G1:O1048576">
    <cfRule type="expression" dxfId="1" priority="1">
      <formula>AND($B1=0,$I1&lt;&gt;"")</formula>
    </cfRule>
    <cfRule type="expression" dxfId="0" priority="2">
      <formula>AND($B1&lt;&gt;0,$I1&lt;&gt;"")</formula>
    </cfRule>
  </conditionalFormatting>
  <printOptions horizontalCentered="1"/>
  <pageMargins left="0.98425196850393704" right="0.59055118110236227" top="1.1811023622047245" bottom="1.1811023622047245" header="0.51181102362204722" footer="0.51181102362204722"/>
  <pageSetup paperSize="9" scale="78" orientation="portrait" horizontalDpi="1200" verticalDpi="1200" r:id="rId1"/>
  <headerFooter>
    <oddFooter>&amp;L&amp;9Rekapitulacija&amp;R&amp;9Stran &amp;"-,Bold"&amp;P&amp;"-,Regular" od &amp;N</oddFooter>
  </headerFooter>
  <colBreaks count="1" manualBreakCount="1">
    <brk id="6" max="1048575" man="1"/>
  </colBreaks>
  <ignoredErrors>
    <ignoredError sqref="O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15A80-0AEF-457D-AF81-06C56AC0B2A4}">
  <sheetPr codeName="Sheet2"/>
  <dimension ref="A1:T5979"/>
  <sheetViews>
    <sheetView tabSelected="1" zoomScaleNormal="100" zoomScaleSheetLayoutView="100" workbookViewId="0">
      <selection activeCell="M4" sqref="M4"/>
    </sheetView>
  </sheetViews>
  <sheetFormatPr defaultColWidth="9" defaultRowHeight="12" x14ac:dyDescent="0.3"/>
  <cols>
    <col min="1" max="4" width="3.7265625" style="22" customWidth="1"/>
    <col min="5" max="5" width="7.54296875" style="22" hidden="1" customWidth="1"/>
    <col min="6" max="6" width="10.1796875" style="22" hidden="1" customWidth="1"/>
    <col min="7" max="8" width="10.1796875" style="22" customWidth="1"/>
    <col min="9" max="9" width="38.54296875" style="22" customWidth="1"/>
    <col min="10" max="10" width="37.54296875" style="22" customWidth="1"/>
    <col min="11" max="11" width="10.1796875" style="22" customWidth="1"/>
    <col min="12" max="12" width="12.7265625" style="36" customWidth="1"/>
    <col min="13" max="13" width="12.7265625" style="22" customWidth="1"/>
    <col min="14" max="14" width="12.7265625" style="22" hidden="1" customWidth="1"/>
    <col min="15" max="15" width="12.7265625" style="22" customWidth="1"/>
    <col min="16" max="16" width="12.54296875" style="22" hidden="1" customWidth="1"/>
    <col min="17" max="17" width="13.54296875" style="22" bestFit="1" customWidth="1"/>
    <col min="18" max="16384" width="9" style="22"/>
  </cols>
  <sheetData>
    <row r="1" spans="1:19" x14ac:dyDescent="0.3">
      <c r="A1" s="14" t="s">
        <v>178</v>
      </c>
      <c r="B1" s="15" t="s">
        <v>179</v>
      </c>
      <c r="C1" s="15" t="s">
        <v>180</v>
      </c>
      <c r="D1" s="15" t="s">
        <v>181</v>
      </c>
      <c r="E1" s="16" t="s">
        <v>182</v>
      </c>
      <c r="F1" s="16" t="s">
        <v>183</v>
      </c>
      <c r="G1" s="17" t="s">
        <v>184</v>
      </c>
      <c r="H1" s="17" t="s">
        <v>185</v>
      </c>
      <c r="I1" s="17" t="s">
        <v>186</v>
      </c>
      <c r="J1" s="17" t="s">
        <v>187</v>
      </c>
      <c r="K1" s="18" t="s">
        <v>188</v>
      </c>
      <c r="L1" s="19" t="s">
        <v>189</v>
      </c>
      <c r="M1" s="19" t="s">
        <v>190</v>
      </c>
      <c r="N1" s="20" t="s">
        <v>191</v>
      </c>
      <c r="O1" s="19" t="s">
        <v>192</v>
      </c>
      <c r="P1" s="21" t="s">
        <v>193</v>
      </c>
      <c r="Q1" s="15" t="s">
        <v>194</v>
      </c>
    </row>
    <row r="2" spans="1:19" x14ac:dyDescent="0.3">
      <c r="A2" s="23">
        <v>1</v>
      </c>
      <c r="B2" s="24"/>
      <c r="C2" s="24"/>
      <c r="D2" s="24"/>
      <c r="E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v>
      </c>
      <c r="F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v>
      </c>
      <c r="G2" s="25" t="str">
        <f ca="1">IF(Popis01[[#This Row],[Poglavje]]="",IF(OFFSET(Popis01[[#This Row],[Poglavje]],-1,0)="",OFFSET(Popis01[[#This Row],[Št. postavke]],-1,0)+1,1),Popis01[[#This Row],[Poglavje]])</f>
        <v>1.</v>
      </c>
      <c r="H2" s="26"/>
      <c r="I2" s="27" t="s">
        <v>9</v>
      </c>
      <c r="J2" s="27"/>
      <c r="K2" s="28" t="s">
        <v>10</v>
      </c>
      <c r="L2" s="29"/>
      <c r="M2" s="30"/>
      <c r="N2" s="30" t="str">
        <f ca="1">IF(AND(Popis01[[#This Row],[Poglavje]]="",Popis01[[#This Row],[Enota mere]]&lt;&gt;"*"),ROUND(Popis01[[#This Row],[Količina]]*Popis01[[#This Row],[Cena na enoto]],2),"")</f>
        <v/>
      </c>
      <c r="O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 s="31"/>
      <c r="Q2" s="30"/>
    </row>
    <row r="3" spans="1:19" ht="24" x14ac:dyDescent="0.3">
      <c r="A3" s="23">
        <v>1</v>
      </c>
      <c r="B3" s="24">
        <v>1</v>
      </c>
      <c r="C3" s="24"/>
      <c r="D3" s="24"/>
      <c r="E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1.1.</v>
      </c>
      <c r="G3" s="25" t="str">
        <f ca="1">IF(Popis01[[#This Row],[Poglavje]]="",IF(OFFSET(Popis01[[#This Row],[Poglavje]],-1,0)="",OFFSET(Popis01[[#This Row],[Št. postavke]],-1,0)+1,1),Popis01[[#This Row],[Poglavje]])</f>
        <v>1.1.</v>
      </c>
      <c r="H3" s="26"/>
      <c r="I3" s="27" t="s">
        <v>12</v>
      </c>
      <c r="J3" s="27"/>
      <c r="K3" s="28" t="s">
        <v>10</v>
      </c>
      <c r="L3" s="29"/>
      <c r="M3" s="30"/>
      <c r="N3" s="30" t="str">
        <f ca="1">IF(AND(Popis01[[#This Row],[Poglavje]]="",Popis01[[#This Row],[Enota mere]]&lt;&gt;"*"),ROUND(Popis01[[#This Row],[Količina]]*Popis01[[#This Row],[Cena na enoto]],2),"")</f>
        <v/>
      </c>
      <c r="O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 s="31"/>
      <c r="Q3" s="30"/>
    </row>
    <row r="4" spans="1:19" ht="48" x14ac:dyDescent="0.3">
      <c r="A4" s="23">
        <v>1</v>
      </c>
      <c r="B4" s="24">
        <v>1</v>
      </c>
      <c r="C4" s="24"/>
      <c r="D4" s="24"/>
      <c r="E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 s="25">
        <f ca="1">IF(Popis01[[#This Row],[Poglavje]]="",IF(OFFSET(Popis01[[#This Row],[Poglavje]],-1,0)="",OFFSET(Popis01[[#This Row],[Št. postavke]],-1,0)+1,1),Popis01[[#This Row],[Poglavje]])</f>
        <v>1</v>
      </c>
      <c r="H4" s="26" t="s">
        <v>195</v>
      </c>
      <c r="I4" s="27" t="s">
        <v>196</v>
      </c>
      <c r="J4" s="27" t="s">
        <v>197</v>
      </c>
      <c r="K4" s="28" t="s">
        <v>198</v>
      </c>
      <c r="L4" s="29">
        <v>8000</v>
      </c>
      <c r="M4" s="37"/>
      <c r="N4" s="30">
        <f ca="1">IF(AND(Popis01[[#This Row],[Poglavje]]="",Popis01[[#This Row],[Enota mere]]&lt;&gt;"*"),ROUND(Popis01[[#This Row],[Količina]]*Popis01[[#This Row],[Cena na enoto]],2),"")</f>
        <v>0</v>
      </c>
      <c r="O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 s="31"/>
      <c r="Q4" s="30"/>
    </row>
    <row r="5" spans="1:19" ht="48" x14ac:dyDescent="0.3">
      <c r="A5" s="23">
        <v>1</v>
      </c>
      <c r="B5" s="24">
        <v>1</v>
      </c>
      <c r="C5" s="24"/>
      <c r="D5" s="24"/>
      <c r="E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 s="25">
        <f ca="1">IF(Popis01[[#This Row],[Poglavje]]="",IF(OFFSET(Popis01[[#This Row],[Poglavje]],-1,0)="",OFFSET(Popis01[[#This Row],[Št. postavke]],-1,0)+1,1),Popis01[[#This Row],[Poglavje]])</f>
        <v>2</v>
      </c>
      <c r="H5" s="26"/>
      <c r="I5" s="27" t="s">
        <v>199</v>
      </c>
      <c r="J5" s="27" t="s">
        <v>200</v>
      </c>
      <c r="K5" s="28" t="s">
        <v>198</v>
      </c>
      <c r="L5" s="29">
        <v>300</v>
      </c>
      <c r="M5" s="37"/>
      <c r="N5" s="30">
        <f ca="1">IF(AND(Popis01[[#This Row],[Poglavje]]="",Popis01[[#This Row],[Enota mere]]&lt;&gt;"*"),ROUND(Popis01[[#This Row],[Količina]]*Popis01[[#This Row],[Cena na enoto]],2),"")</f>
        <v>0</v>
      </c>
      <c r="O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 s="31"/>
      <c r="Q5" s="30"/>
    </row>
    <row r="6" spans="1:19" x14ac:dyDescent="0.3">
      <c r="A6" s="23">
        <v>1</v>
      </c>
      <c r="B6" s="24">
        <v>1</v>
      </c>
      <c r="C6" s="24"/>
      <c r="D6" s="24"/>
      <c r="E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 s="25">
        <f ca="1">IF(Popis01[[#This Row],[Poglavje]]="",IF(OFFSET(Popis01[[#This Row],[Poglavje]],-1,0)="",OFFSET(Popis01[[#This Row],[Št. postavke]],-1,0)+1,1),Popis01[[#This Row],[Poglavje]])</f>
        <v>3</v>
      </c>
      <c r="H6" s="26" t="s">
        <v>201</v>
      </c>
      <c r="I6" s="27" t="s">
        <v>202</v>
      </c>
      <c r="J6" s="27" t="s">
        <v>203</v>
      </c>
      <c r="K6" s="28" t="s">
        <v>198</v>
      </c>
      <c r="L6" s="29">
        <v>100</v>
      </c>
      <c r="M6" s="37"/>
      <c r="N6" s="30">
        <f ca="1">IF(AND(Popis01[[#This Row],[Poglavje]]="",Popis01[[#This Row],[Enota mere]]&lt;&gt;"*"),ROUND(Popis01[[#This Row],[Količina]]*Popis01[[#This Row],[Cena na enoto]],2),"")</f>
        <v>0</v>
      </c>
      <c r="O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 s="31"/>
      <c r="Q6" s="30"/>
    </row>
    <row r="7" spans="1:19" ht="72" x14ac:dyDescent="0.3">
      <c r="A7" s="23">
        <v>1</v>
      </c>
      <c r="B7" s="24">
        <v>1</v>
      </c>
      <c r="C7" s="24"/>
      <c r="D7" s="24"/>
      <c r="E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 s="25">
        <f ca="1">IF(Popis01[[#This Row],[Poglavje]]="",IF(OFFSET(Popis01[[#This Row],[Poglavje]],-1,0)="",OFFSET(Popis01[[#This Row],[Št. postavke]],-1,0)+1,1),Popis01[[#This Row],[Poglavje]])</f>
        <v>4</v>
      </c>
      <c r="H7" s="26"/>
      <c r="I7" s="27" t="s">
        <v>204</v>
      </c>
      <c r="J7" s="27" t="s">
        <v>205</v>
      </c>
      <c r="K7" s="28" t="s">
        <v>206</v>
      </c>
      <c r="L7" s="29">
        <v>1</v>
      </c>
      <c r="M7" s="37"/>
      <c r="N7" s="30">
        <f ca="1">IF(AND(Popis01[[#This Row],[Poglavje]]="",Popis01[[#This Row],[Enota mere]]&lt;&gt;"*"),ROUND(Popis01[[#This Row],[Količina]]*Popis01[[#This Row],[Cena na enoto]],2),"")</f>
        <v>0</v>
      </c>
      <c r="O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 s="31"/>
      <c r="Q7" s="30"/>
    </row>
    <row r="8" spans="1:19" ht="72" x14ac:dyDescent="0.3">
      <c r="A8" s="23">
        <v>1</v>
      </c>
      <c r="B8" s="24">
        <v>1</v>
      </c>
      <c r="C8" s="24"/>
      <c r="D8" s="24"/>
      <c r="E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 s="25">
        <f ca="1">IF(Popis01[[#This Row],[Poglavje]]="",IF(OFFSET(Popis01[[#This Row],[Poglavje]],-1,0)="",OFFSET(Popis01[[#This Row],[Št. postavke]],-1,0)+1,1),Popis01[[#This Row],[Poglavje]])</f>
        <v>5</v>
      </c>
      <c r="H8" s="26"/>
      <c r="I8" s="27" t="s">
        <v>204</v>
      </c>
      <c r="J8" s="27" t="s">
        <v>207</v>
      </c>
      <c r="K8" s="28" t="s">
        <v>206</v>
      </c>
      <c r="L8" s="29">
        <v>1</v>
      </c>
      <c r="M8" s="37"/>
      <c r="N8" s="30">
        <f ca="1">IF(AND(Popis01[[#This Row],[Poglavje]]="",Popis01[[#This Row],[Enota mere]]&lt;&gt;"*"),ROUND(Popis01[[#This Row],[Količina]]*Popis01[[#This Row],[Cena na enoto]],2),"")</f>
        <v>0</v>
      </c>
      <c r="O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 s="31"/>
      <c r="Q8" s="30"/>
    </row>
    <row r="9" spans="1:19" ht="72" x14ac:dyDescent="0.3">
      <c r="A9" s="23">
        <v>1</v>
      </c>
      <c r="B9" s="24">
        <v>1</v>
      </c>
      <c r="C9" s="24"/>
      <c r="D9" s="24"/>
      <c r="E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 s="25">
        <f ca="1">IF(Popis01[[#This Row],[Poglavje]]="",IF(OFFSET(Popis01[[#This Row],[Poglavje]],-1,0)="",OFFSET(Popis01[[#This Row],[Št. postavke]],-1,0)+1,1),Popis01[[#This Row],[Poglavje]])</f>
        <v>6</v>
      </c>
      <c r="H9" s="26"/>
      <c r="I9" s="27" t="s">
        <v>204</v>
      </c>
      <c r="J9" s="27" t="s">
        <v>208</v>
      </c>
      <c r="K9" s="28" t="s">
        <v>206</v>
      </c>
      <c r="L9" s="29">
        <v>1</v>
      </c>
      <c r="M9" s="37"/>
      <c r="N9" s="30">
        <f ca="1">IF(AND(Popis01[[#This Row],[Poglavje]]="",Popis01[[#This Row],[Enota mere]]&lt;&gt;"*"),ROUND(Popis01[[#This Row],[Količina]]*Popis01[[#This Row],[Cena na enoto]],2),"")</f>
        <v>0</v>
      </c>
      <c r="O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 s="31"/>
      <c r="Q9" s="30"/>
    </row>
    <row r="10" spans="1:19" ht="96" x14ac:dyDescent="0.3">
      <c r="A10" s="23">
        <v>1</v>
      </c>
      <c r="B10" s="24">
        <v>1</v>
      </c>
      <c r="C10" s="24"/>
      <c r="D10" s="24"/>
      <c r="E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 s="25">
        <f ca="1">IF(Popis01[[#This Row],[Poglavje]]="",IF(OFFSET(Popis01[[#This Row],[Poglavje]],-1,0)="",OFFSET(Popis01[[#This Row],[Št. postavke]],-1,0)+1,1),Popis01[[#This Row],[Poglavje]])</f>
        <v>7</v>
      </c>
      <c r="H10" s="26"/>
      <c r="I10" s="27" t="s">
        <v>204</v>
      </c>
      <c r="J10" s="27" t="s">
        <v>209</v>
      </c>
      <c r="K10" s="28" t="s">
        <v>206</v>
      </c>
      <c r="L10" s="29">
        <v>1</v>
      </c>
      <c r="M10" s="37"/>
      <c r="N10" s="30">
        <f ca="1">IF(AND(Popis01[[#This Row],[Poglavje]]="",Popis01[[#This Row],[Enota mere]]&lt;&gt;"*"),ROUND(Popis01[[#This Row],[Količina]]*Popis01[[#This Row],[Cena na enoto]],2),"")</f>
        <v>0</v>
      </c>
      <c r="O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 s="31"/>
      <c r="Q10" s="30"/>
    </row>
    <row r="11" spans="1:19" ht="84" x14ac:dyDescent="0.3">
      <c r="A11" s="23">
        <v>1</v>
      </c>
      <c r="B11" s="24">
        <v>1</v>
      </c>
      <c r="C11" s="24"/>
      <c r="D11" s="24"/>
      <c r="E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 s="25">
        <f ca="1">IF(Popis01[[#This Row],[Poglavje]]="",IF(OFFSET(Popis01[[#This Row],[Poglavje]],-1,0)="",OFFSET(Popis01[[#This Row],[Št. postavke]],-1,0)+1,1),Popis01[[#This Row],[Poglavje]])</f>
        <v>8</v>
      </c>
      <c r="H11" s="26"/>
      <c r="I11" s="27" t="s">
        <v>210</v>
      </c>
      <c r="J11" s="27"/>
      <c r="K11" s="28" t="s">
        <v>206</v>
      </c>
      <c r="L11" s="29">
        <v>1</v>
      </c>
      <c r="M11" s="37"/>
      <c r="N11" s="30">
        <f ca="1">IF(AND(Popis01[[#This Row],[Poglavje]]="",Popis01[[#This Row],[Enota mere]]&lt;&gt;"*"),ROUND(Popis01[[#This Row],[Količina]]*Popis01[[#This Row],[Cena na enoto]],2),"")</f>
        <v>0</v>
      </c>
      <c r="O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 s="31"/>
      <c r="Q11" s="30"/>
      <c r="S11" s="32"/>
    </row>
    <row r="12" spans="1:19" ht="84" x14ac:dyDescent="0.3">
      <c r="A12" s="23">
        <v>1</v>
      </c>
      <c r="B12" s="24">
        <v>1</v>
      </c>
      <c r="C12" s="24"/>
      <c r="D12" s="24"/>
      <c r="E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 s="25">
        <f ca="1">IF(Popis01[[#This Row],[Poglavje]]="",IF(OFFSET(Popis01[[#This Row],[Poglavje]],-1,0)="",OFFSET(Popis01[[#This Row],[Št. postavke]],-1,0)+1,1),Popis01[[#This Row],[Poglavje]])</f>
        <v>9</v>
      </c>
      <c r="H12" s="26"/>
      <c r="I12" s="27" t="s">
        <v>211</v>
      </c>
      <c r="J12" s="27"/>
      <c r="K12" s="28" t="s">
        <v>206</v>
      </c>
      <c r="L12" s="29">
        <v>1</v>
      </c>
      <c r="M12" s="37"/>
      <c r="N12" s="30">
        <f ca="1">IF(AND(Popis01[[#This Row],[Poglavje]]="",Popis01[[#This Row],[Enota mere]]&lt;&gt;"*"),ROUND(Popis01[[#This Row],[Količina]]*Popis01[[#This Row],[Cena na enoto]],2),"")</f>
        <v>0</v>
      </c>
      <c r="O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 s="31"/>
      <c r="Q12" s="30"/>
      <c r="S12" s="32"/>
    </row>
    <row r="13" spans="1:19" x14ac:dyDescent="0.3">
      <c r="A13" s="23">
        <v>1</v>
      </c>
      <c r="B13" s="24">
        <v>1</v>
      </c>
      <c r="C13" s="24"/>
      <c r="D13" s="24"/>
      <c r="E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 s="25">
        <f ca="1">IF(Popis01[[#This Row],[Poglavje]]="",IF(OFFSET(Popis01[[#This Row],[Poglavje]],-1,0)="",OFFSET(Popis01[[#This Row],[Št. postavke]],-1,0)+1,1),Popis01[[#This Row],[Poglavje]])</f>
        <v>10</v>
      </c>
      <c r="H13" s="26"/>
      <c r="I13" s="27" t="s">
        <v>212</v>
      </c>
      <c r="J13" s="27" t="s">
        <v>213</v>
      </c>
      <c r="K13" s="28" t="s">
        <v>206</v>
      </c>
      <c r="L13" s="29">
        <v>1</v>
      </c>
      <c r="M13" s="37"/>
      <c r="N13" s="30">
        <f ca="1">IF(AND(Popis01[[#This Row],[Poglavje]]="",Popis01[[#This Row],[Enota mere]]&lt;&gt;"*"),ROUND(Popis01[[#This Row],[Količina]]*Popis01[[#This Row],[Cena na enoto]],2),"")</f>
        <v>0</v>
      </c>
      <c r="O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 s="31"/>
      <c r="Q13" s="30"/>
    </row>
    <row r="14" spans="1:19" ht="24" x14ac:dyDescent="0.3">
      <c r="A14" s="23">
        <v>1</v>
      </c>
      <c r="B14" s="24">
        <v>1</v>
      </c>
      <c r="C14" s="24"/>
      <c r="D14" s="24"/>
      <c r="E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 s="25">
        <f ca="1">IF(Popis01[[#This Row],[Poglavje]]="",IF(OFFSET(Popis01[[#This Row],[Poglavje]],-1,0)="",OFFSET(Popis01[[#This Row],[Št. postavke]],-1,0)+1,1),Popis01[[#This Row],[Poglavje]])</f>
        <v>11</v>
      </c>
      <c r="H14" s="26" t="s">
        <v>214</v>
      </c>
      <c r="I14" s="27" t="s">
        <v>215</v>
      </c>
      <c r="J14" s="27"/>
      <c r="K14" s="28" t="s">
        <v>206</v>
      </c>
      <c r="L14" s="29">
        <v>1</v>
      </c>
      <c r="M14" s="37"/>
      <c r="N14" s="30">
        <f ca="1">IF(AND(Popis01[[#This Row],[Poglavje]]="",Popis01[[#This Row],[Enota mere]]&lt;&gt;"*"),ROUND(Popis01[[#This Row],[Količina]]*Popis01[[#This Row],[Cena na enoto]],2),"")</f>
        <v>0</v>
      </c>
      <c r="O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 s="31"/>
      <c r="Q14" s="30"/>
    </row>
    <row r="15" spans="1:19" ht="24" x14ac:dyDescent="0.3">
      <c r="A15" s="23">
        <v>1</v>
      </c>
      <c r="B15" s="24">
        <v>1</v>
      </c>
      <c r="C15" s="24"/>
      <c r="D15" s="24"/>
      <c r="E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 s="25">
        <f ca="1">IF(Popis01[[#This Row],[Poglavje]]="",IF(OFFSET(Popis01[[#This Row],[Poglavje]],-1,0)="",OFFSET(Popis01[[#This Row],[Št. postavke]],-1,0)+1,1),Popis01[[#This Row],[Poglavje]])</f>
        <v>12</v>
      </c>
      <c r="H15" s="26"/>
      <c r="I15" s="27" t="s">
        <v>216</v>
      </c>
      <c r="J15" s="27"/>
      <c r="K15" s="28" t="s">
        <v>206</v>
      </c>
      <c r="L15" s="29">
        <v>1</v>
      </c>
      <c r="M15" s="37"/>
      <c r="N15" s="30">
        <f ca="1">IF(AND(Popis01[[#This Row],[Poglavje]]="",Popis01[[#This Row],[Enota mere]]&lt;&gt;"*"),ROUND(Popis01[[#This Row],[Količina]]*Popis01[[#This Row],[Cena na enoto]],2),"")</f>
        <v>0</v>
      </c>
      <c r="O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 s="31"/>
      <c r="Q15" s="30"/>
    </row>
    <row r="16" spans="1:19" ht="24" x14ac:dyDescent="0.3">
      <c r="A16" s="23">
        <v>1</v>
      </c>
      <c r="B16" s="24">
        <v>1</v>
      </c>
      <c r="C16" s="24"/>
      <c r="D16" s="24"/>
      <c r="E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 s="25">
        <f ca="1">IF(Popis01[[#This Row],[Poglavje]]="",IF(OFFSET(Popis01[[#This Row],[Poglavje]],-1,0)="",OFFSET(Popis01[[#This Row],[Št. postavke]],-1,0)+1,1),Popis01[[#This Row],[Poglavje]])</f>
        <v>13</v>
      </c>
      <c r="H16" s="26"/>
      <c r="I16" s="27" t="s">
        <v>217</v>
      </c>
      <c r="J16" s="27" t="s">
        <v>213</v>
      </c>
      <c r="K16" s="28" t="s">
        <v>206</v>
      </c>
      <c r="L16" s="29">
        <v>1</v>
      </c>
      <c r="M16" s="37"/>
      <c r="N16" s="30">
        <f ca="1">IF(AND(Popis01[[#This Row],[Poglavje]]="",Popis01[[#This Row],[Enota mere]]&lt;&gt;"*"),ROUND(Popis01[[#This Row],[Količina]]*Popis01[[#This Row],[Cena na enoto]],2),"")</f>
        <v>0</v>
      </c>
      <c r="O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 s="31"/>
      <c r="Q16" s="30"/>
    </row>
    <row r="17" spans="1:17" ht="60" x14ac:dyDescent="0.3">
      <c r="A17" s="23">
        <v>1</v>
      </c>
      <c r="B17" s="24">
        <v>1</v>
      </c>
      <c r="C17" s="24"/>
      <c r="D17" s="24"/>
      <c r="E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 s="25">
        <f ca="1">IF(Popis01[[#This Row],[Poglavje]]="",IF(OFFSET(Popis01[[#This Row],[Poglavje]],-1,0)="",OFFSET(Popis01[[#This Row],[Št. postavke]],-1,0)+1,1),Popis01[[#This Row],[Poglavje]])</f>
        <v>14</v>
      </c>
      <c r="H17" s="26"/>
      <c r="I17" s="27" t="s">
        <v>218</v>
      </c>
      <c r="J17" s="27"/>
      <c r="K17" s="28" t="s">
        <v>206</v>
      </c>
      <c r="L17" s="29"/>
      <c r="M17" s="30"/>
      <c r="N17" s="30">
        <f ca="1">IF(AND(Popis01[[#This Row],[Poglavje]]="",Popis01[[#This Row],[Enota mere]]&lt;&gt;"*"),ROUND(Popis01[[#This Row],[Količina]]*Popis01[[#This Row],[Cena na enoto]],2),"")</f>
        <v>0</v>
      </c>
      <c r="O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 s="31"/>
      <c r="Q17" s="30"/>
    </row>
    <row r="18" spans="1:17" ht="48" x14ac:dyDescent="0.3">
      <c r="A18" s="23">
        <v>1</v>
      </c>
      <c r="B18" s="24">
        <v>1</v>
      </c>
      <c r="C18" s="24"/>
      <c r="D18" s="24"/>
      <c r="E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 s="25">
        <f ca="1">IF(Popis01[[#This Row],[Poglavje]]="",IF(OFFSET(Popis01[[#This Row],[Poglavje]],-1,0)="",OFFSET(Popis01[[#This Row],[Št. postavke]],-1,0)+1,1),Popis01[[#This Row],[Poglavje]])</f>
        <v>15</v>
      </c>
      <c r="H18" s="26"/>
      <c r="I18" s="27" t="s">
        <v>219</v>
      </c>
      <c r="J18" s="27"/>
      <c r="K18" s="28" t="s">
        <v>206</v>
      </c>
      <c r="L18" s="29">
        <v>1</v>
      </c>
      <c r="M18" s="37"/>
      <c r="N18" s="30">
        <f ca="1">IF(AND(Popis01[[#This Row],[Poglavje]]="",Popis01[[#This Row],[Enota mere]]&lt;&gt;"*"),ROUND(Popis01[[#This Row],[Količina]]*Popis01[[#This Row],[Cena na enoto]],2),"")</f>
        <v>0</v>
      </c>
      <c r="O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 s="31"/>
      <c r="Q18" s="30"/>
    </row>
    <row r="19" spans="1:17" ht="48" x14ac:dyDescent="0.3">
      <c r="A19" s="23">
        <v>1</v>
      </c>
      <c r="B19" s="24">
        <v>1</v>
      </c>
      <c r="C19" s="24"/>
      <c r="D19" s="24"/>
      <c r="E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 s="25">
        <f ca="1">IF(Popis01[[#This Row],[Poglavje]]="",IF(OFFSET(Popis01[[#This Row],[Poglavje]],-1,0)="",OFFSET(Popis01[[#This Row],[Št. postavke]],-1,0)+1,1),Popis01[[#This Row],[Poglavje]])</f>
        <v>16</v>
      </c>
      <c r="H19" s="26"/>
      <c r="I19" s="27" t="s">
        <v>220</v>
      </c>
      <c r="J19" s="27"/>
      <c r="K19" s="28" t="s">
        <v>206</v>
      </c>
      <c r="L19" s="29">
        <v>1</v>
      </c>
      <c r="M19" s="37"/>
      <c r="N19" s="30">
        <f ca="1">IF(AND(Popis01[[#This Row],[Poglavje]]="",Popis01[[#This Row],[Enota mere]]&lt;&gt;"*"),ROUND(Popis01[[#This Row],[Količina]]*Popis01[[#This Row],[Cena na enoto]],2),"")</f>
        <v>0</v>
      </c>
      <c r="O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 s="31"/>
      <c r="Q19" s="30"/>
    </row>
    <row r="20" spans="1:17" ht="24" x14ac:dyDescent="0.3">
      <c r="A20" s="23">
        <v>1</v>
      </c>
      <c r="B20" s="24">
        <v>1</v>
      </c>
      <c r="C20" s="24"/>
      <c r="D20" s="24"/>
      <c r="E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 s="25">
        <f ca="1">IF(Popis01[[#This Row],[Poglavje]]="",IF(OFFSET(Popis01[[#This Row],[Poglavje]],-1,0)="",OFFSET(Popis01[[#This Row],[Št. postavke]],-1,0)+1,1),Popis01[[#This Row],[Poglavje]])</f>
        <v>17</v>
      </c>
      <c r="H20" s="26"/>
      <c r="I20" s="27" t="s">
        <v>221</v>
      </c>
      <c r="J20" s="27" t="s">
        <v>222</v>
      </c>
      <c r="K20" s="28" t="s">
        <v>206</v>
      </c>
      <c r="L20" s="29">
        <v>1</v>
      </c>
      <c r="M20" s="37"/>
      <c r="N20" s="30">
        <f ca="1">IF(AND(Popis01[[#This Row],[Poglavje]]="",Popis01[[#This Row],[Enota mere]]&lt;&gt;"*"),ROUND(Popis01[[#This Row],[Količina]]*Popis01[[#This Row],[Cena na enoto]],2),"")</f>
        <v>0</v>
      </c>
      <c r="O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 s="31"/>
      <c r="Q20" s="30"/>
    </row>
    <row r="21" spans="1:17" ht="24" x14ac:dyDescent="0.3">
      <c r="A21" s="23">
        <v>1</v>
      </c>
      <c r="B21" s="24">
        <v>1</v>
      </c>
      <c r="C21" s="24"/>
      <c r="D21" s="24"/>
      <c r="E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 s="25">
        <f ca="1">IF(Popis01[[#This Row],[Poglavje]]="",IF(OFFSET(Popis01[[#This Row],[Poglavje]],-1,0)="",OFFSET(Popis01[[#This Row],[Št. postavke]],-1,0)+1,1),Popis01[[#This Row],[Poglavje]])</f>
        <v>18</v>
      </c>
      <c r="H21" s="26"/>
      <c r="I21" s="27" t="s">
        <v>223</v>
      </c>
      <c r="J21" s="27"/>
      <c r="K21" s="28" t="s">
        <v>206</v>
      </c>
      <c r="L21" s="29">
        <v>1</v>
      </c>
      <c r="M21" s="37"/>
      <c r="N21" s="30">
        <f ca="1">IF(AND(Popis01[[#This Row],[Poglavje]]="",Popis01[[#This Row],[Enota mere]]&lt;&gt;"*"),ROUND(Popis01[[#This Row],[Količina]]*Popis01[[#This Row],[Cena na enoto]],2),"")</f>
        <v>0</v>
      </c>
      <c r="O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 s="31"/>
      <c r="Q21" s="30"/>
    </row>
    <row r="22" spans="1:17" ht="24" x14ac:dyDescent="0.3">
      <c r="A22" s="23">
        <v>1</v>
      </c>
      <c r="B22" s="24">
        <v>1</v>
      </c>
      <c r="C22" s="24"/>
      <c r="D22" s="24"/>
      <c r="E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 s="25">
        <f ca="1">IF(Popis01[[#This Row],[Poglavje]]="",IF(OFFSET(Popis01[[#This Row],[Poglavje]],-1,0)="",OFFSET(Popis01[[#This Row],[Št. postavke]],-1,0)+1,1),Popis01[[#This Row],[Poglavje]])</f>
        <v>19</v>
      </c>
      <c r="H22" s="26"/>
      <c r="I22" s="27" t="s">
        <v>224</v>
      </c>
      <c r="J22" s="27"/>
      <c r="K22" s="28" t="s">
        <v>206</v>
      </c>
      <c r="L22" s="29">
        <v>1</v>
      </c>
      <c r="M22" s="37"/>
      <c r="N22" s="30">
        <f ca="1">IF(AND(Popis01[[#This Row],[Poglavje]]="",Popis01[[#This Row],[Enota mere]]&lt;&gt;"*"),ROUND(Popis01[[#This Row],[Količina]]*Popis01[[#This Row],[Cena na enoto]],2),"")</f>
        <v>0</v>
      </c>
      <c r="O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 s="31"/>
      <c r="Q22" s="30"/>
    </row>
    <row r="23" spans="1:17" ht="72" x14ac:dyDescent="0.3">
      <c r="A23" s="23">
        <v>1</v>
      </c>
      <c r="B23" s="24">
        <v>1</v>
      </c>
      <c r="C23" s="24"/>
      <c r="D23" s="24"/>
      <c r="E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 s="25">
        <f ca="1">IF(Popis01[[#This Row],[Poglavje]]="",IF(OFFSET(Popis01[[#This Row],[Poglavje]],-1,0)="",OFFSET(Popis01[[#This Row],[Št. postavke]],-1,0)+1,1),Popis01[[#This Row],[Poglavje]])</f>
        <v>20</v>
      </c>
      <c r="H23" s="26"/>
      <c r="I23" s="27" t="s">
        <v>225</v>
      </c>
      <c r="J23" s="27"/>
      <c r="K23" s="28" t="s">
        <v>206</v>
      </c>
      <c r="L23" s="29">
        <v>1</v>
      </c>
      <c r="M23" s="37"/>
      <c r="N23" s="30">
        <f ca="1">IF(AND(Popis01[[#This Row],[Poglavje]]="",Popis01[[#This Row],[Enota mere]]&lt;&gt;"*"),ROUND(Popis01[[#This Row],[Količina]]*Popis01[[#This Row],[Cena na enoto]],2),"")</f>
        <v>0</v>
      </c>
      <c r="O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 s="31"/>
      <c r="Q23" s="30"/>
    </row>
    <row r="24" spans="1:17" ht="144" x14ac:dyDescent="0.3">
      <c r="A24" s="23">
        <v>1</v>
      </c>
      <c r="B24" s="24">
        <v>1</v>
      </c>
      <c r="C24" s="24"/>
      <c r="D24" s="24"/>
      <c r="E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 s="25">
        <f ca="1">IF(Popis01[[#This Row],[Poglavje]]="",IF(OFFSET(Popis01[[#This Row],[Poglavje]],-1,0)="",OFFSET(Popis01[[#This Row],[Št. postavke]],-1,0)+1,1),Popis01[[#This Row],[Poglavje]])</f>
        <v>21</v>
      </c>
      <c r="H24" s="26"/>
      <c r="I24" s="27" t="s">
        <v>226</v>
      </c>
      <c r="J24" s="27" t="s">
        <v>227</v>
      </c>
      <c r="K24" s="28" t="s">
        <v>206</v>
      </c>
      <c r="L24" s="29">
        <v>1</v>
      </c>
      <c r="M24" s="37"/>
      <c r="N24" s="30">
        <f ca="1">IF(AND(Popis01[[#This Row],[Poglavje]]="",Popis01[[#This Row],[Enota mere]]&lt;&gt;"*"),ROUND(Popis01[[#This Row],[Količina]]*Popis01[[#This Row],[Cena na enoto]],2),"")</f>
        <v>0</v>
      </c>
      <c r="O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 s="31"/>
      <c r="Q24" s="30"/>
    </row>
    <row r="25" spans="1:17" ht="36" x14ac:dyDescent="0.3">
      <c r="A25" s="23">
        <v>1</v>
      </c>
      <c r="B25" s="24">
        <v>1</v>
      </c>
      <c r="C25" s="24"/>
      <c r="D25" s="24"/>
      <c r="E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 s="25">
        <f ca="1">IF(Popis01[[#This Row],[Poglavje]]="",IF(OFFSET(Popis01[[#This Row],[Poglavje]],-1,0)="",OFFSET(Popis01[[#This Row],[Št. postavke]],-1,0)+1,1),Popis01[[#This Row],[Poglavje]])</f>
        <v>22</v>
      </c>
      <c r="H25" s="26"/>
      <c r="I25" s="27" t="s">
        <v>228</v>
      </c>
      <c r="J25" s="27" t="s">
        <v>229</v>
      </c>
      <c r="K25" s="28" t="s">
        <v>230</v>
      </c>
      <c r="L25" s="29">
        <v>1</v>
      </c>
      <c r="M25" s="37"/>
      <c r="N25" s="30">
        <f ca="1">IF(AND(Popis01[[#This Row],[Poglavje]]="",Popis01[[#This Row],[Enota mere]]&lt;&gt;"*"),ROUND(Popis01[[#This Row],[Količina]]*Popis01[[#This Row],[Cena na enoto]],2),"")</f>
        <v>0</v>
      </c>
      <c r="O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 s="31"/>
      <c r="Q25" s="30"/>
    </row>
    <row r="26" spans="1:17" ht="48" x14ac:dyDescent="0.3">
      <c r="A26" s="23">
        <v>1</v>
      </c>
      <c r="B26" s="24">
        <v>1</v>
      </c>
      <c r="C26" s="24"/>
      <c r="D26" s="24"/>
      <c r="E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 s="25">
        <f ca="1">IF(Popis01[[#This Row],[Poglavje]]="",IF(OFFSET(Popis01[[#This Row],[Poglavje]],-1,0)="",OFFSET(Popis01[[#This Row],[Št. postavke]],-1,0)+1,1),Popis01[[#This Row],[Poglavje]])</f>
        <v>23</v>
      </c>
      <c r="H26" s="26"/>
      <c r="I26" s="27" t="s">
        <v>231</v>
      </c>
      <c r="J26" s="27" t="s">
        <v>232</v>
      </c>
      <c r="K26" s="28" t="s">
        <v>230</v>
      </c>
      <c r="L26" s="29">
        <v>4</v>
      </c>
      <c r="M26" s="37"/>
      <c r="N26" s="30">
        <f ca="1">IF(AND(Popis01[[#This Row],[Poglavje]]="",Popis01[[#This Row],[Enota mere]]&lt;&gt;"*"),ROUND(Popis01[[#This Row],[Količina]]*Popis01[[#This Row],[Cena na enoto]],2),"")</f>
        <v>0</v>
      </c>
      <c r="O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 s="31"/>
      <c r="Q26" s="30"/>
    </row>
    <row r="27" spans="1:17" x14ac:dyDescent="0.3">
      <c r="A27" s="23">
        <v>1</v>
      </c>
      <c r="B27" s="24">
        <v>1</v>
      </c>
      <c r="C27" s="24"/>
      <c r="D27" s="24"/>
      <c r="E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 s="25">
        <f ca="1">IF(Popis01[[#This Row],[Poglavje]]="",IF(OFFSET(Popis01[[#This Row],[Poglavje]],-1,0)="",OFFSET(Popis01[[#This Row],[Št. postavke]],-1,0)+1,1),Popis01[[#This Row],[Poglavje]])</f>
        <v>24</v>
      </c>
      <c r="H27" s="26"/>
      <c r="I27" s="27" t="s">
        <v>233</v>
      </c>
      <c r="J27" s="27" t="s">
        <v>234</v>
      </c>
      <c r="K27" s="28" t="s">
        <v>230</v>
      </c>
      <c r="L27" s="29">
        <v>1</v>
      </c>
      <c r="M27" s="37"/>
      <c r="N27" s="30">
        <f ca="1">IF(AND(Popis01[[#This Row],[Poglavje]]="",Popis01[[#This Row],[Enota mere]]&lt;&gt;"*"),ROUND(Popis01[[#This Row],[Količina]]*Popis01[[#This Row],[Cena na enoto]],2),"")</f>
        <v>0</v>
      </c>
      <c r="O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 s="31"/>
      <c r="Q27" s="30"/>
    </row>
    <row r="28" spans="1:17" x14ac:dyDescent="0.3">
      <c r="A28" s="23">
        <v>1</v>
      </c>
      <c r="B28" s="24">
        <v>1</v>
      </c>
      <c r="C28" s="24"/>
      <c r="D28" s="24"/>
      <c r="E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 s="25">
        <f ca="1">IF(Popis01[[#This Row],[Poglavje]]="",IF(OFFSET(Popis01[[#This Row],[Poglavje]],-1,0)="",OFFSET(Popis01[[#This Row],[Št. postavke]],-1,0)+1,1),Popis01[[#This Row],[Poglavje]])</f>
        <v>25</v>
      </c>
      <c r="H28" s="26"/>
      <c r="I28" s="27" t="s">
        <v>235</v>
      </c>
      <c r="J28" s="27" t="s">
        <v>234</v>
      </c>
      <c r="K28" s="28" t="s">
        <v>230</v>
      </c>
      <c r="L28" s="29">
        <v>1</v>
      </c>
      <c r="M28" s="37"/>
      <c r="N28" s="30">
        <f ca="1">IF(AND(Popis01[[#This Row],[Poglavje]]="",Popis01[[#This Row],[Enota mere]]&lt;&gt;"*"),ROUND(Popis01[[#This Row],[Količina]]*Popis01[[#This Row],[Cena na enoto]],2),"")</f>
        <v>0</v>
      </c>
      <c r="O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 s="31"/>
      <c r="Q28" s="30"/>
    </row>
    <row r="29" spans="1:17" x14ac:dyDescent="0.3">
      <c r="A29" s="23">
        <v>1</v>
      </c>
      <c r="B29" s="24">
        <v>1</v>
      </c>
      <c r="C29" s="24"/>
      <c r="D29" s="24"/>
      <c r="E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 s="25">
        <f ca="1">IF(Popis01[[#This Row],[Poglavje]]="",IF(OFFSET(Popis01[[#This Row],[Poglavje]],-1,0)="",OFFSET(Popis01[[#This Row],[Št. postavke]],-1,0)+1,1),Popis01[[#This Row],[Poglavje]])</f>
        <v>26</v>
      </c>
      <c r="H29" s="26"/>
      <c r="I29" s="27" t="s">
        <v>236</v>
      </c>
      <c r="J29" s="27" t="s">
        <v>237</v>
      </c>
      <c r="K29" s="28" t="s">
        <v>238</v>
      </c>
      <c r="L29" s="29"/>
      <c r="M29" s="30"/>
      <c r="N29" s="30" t="str">
        <f ca="1">IF(AND(Popis01[[#This Row],[Poglavje]]="",Popis01[[#This Row],[Enota mere]]&lt;&gt;"*"),ROUND(Popis01[[#This Row],[Količina]]*Popis01[[#This Row],[Cena na enoto]],2),"")</f>
        <v/>
      </c>
      <c r="O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 s="31"/>
      <c r="Q29" s="30"/>
    </row>
    <row r="30" spans="1:17" ht="72" x14ac:dyDescent="0.3">
      <c r="A30" s="23">
        <v>1</v>
      </c>
      <c r="B30" s="24">
        <v>1</v>
      </c>
      <c r="C30" s="24"/>
      <c r="D30" s="24"/>
      <c r="E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 s="25">
        <f ca="1">IF(Popis01[[#This Row],[Poglavje]]="",IF(OFFSET(Popis01[[#This Row],[Poglavje]],-1,0)="",OFFSET(Popis01[[#This Row],[Št. postavke]],-1,0)+1,1),Popis01[[#This Row],[Poglavje]])</f>
        <v>27</v>
      </c>
      <c r="H30" s="26"/>
      <c r="I30" s="27" t="s">
        <v>239</v>
      </c>
      <c r="J30" s="27"/>
      <c r="K30" s="28" t="s">
        <v>206</v>
      </c>
      <c r="L30" s="29">
        <v>1</v>
      </c>
      <c r="M30" s="37"/>
      <c r="N30" s="30">
        <f ca="1">IF(AND(Popis01[[#This Row],[Poglavje]]="",Popis01[[#This Row],[Enota mere]]&lt;&gt;"*"),ROUND(Popis01[[#This Row],[Količina]]*Popis01[[#This Row],[Cena na enoto]],2),"")</f>
        <v>0</v>
      </c>
      <c r="O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 s="31"/>
      <c r="Q30" s="30"/>
    </row>
    <row r="31" spans="1:17" ht="36" x14ac:dyDescent="0.3">
      <c r="A31" s="23">
        <v>1</v>
      </c>
      <c r="B31" s="24">
        <v>1</v>
      </c>
      <c r="C31" s="24"/>
      <c r="D31" s="24"/>
      <c r="E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 s="25">
        <f ca="1">IF(Popis01[[#This Row],[Poglavje]]="",IF(OFFSET(Popis01[[#This Row],[Poglavje]],-1,0)="",OFFSET(Popis01[[#This Row],[Št. postavke]],-1,0)+1,1),Popis01[[#This Row],[Poglavje]])</f>
        <v>28</v>
      </c>
      <c r="H31" s="26"/>
      <c r="I31" s="27" t="s">
        <v>240</v>
      </c>
      <c r="J31" s="27"/>
      <c r="K31" s="28" t="s">
        <v>206</v>
      </c>
      <c r="L31" s="29">
        <v>1</v>
      </c>
      <c r="M31" s="37"/>
      <c r="N31" s="30">
        <f ca="1">IF(AND(Popis01[[#This Row],[Poglavje]]="",Popis01[[#This Row],[Enota mere]]&lt;&gt;"*"),ROUND(Popis01[[#This Row],[Količina]]*Popis01[[#This Row],[Cena na enoto]],2),"")</f>
        <v>0</v>
      </c>
      <c r="O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 s="31"/>
      <c r="Q31" s="30"/>
    </row>
    <row r="32" spans="1:17" ht="72" x14ac:dyDescent="0.3">
      <c r="A32" s="23">
        <v>1</v>
      </c>
      <c r="B32" s="24">
        <v>1</v>
      </c>
      <c r="C32" s="24"/>
      <c r="D32" s="24"/>
      <c r="E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 s="25">
        <f ca="1">IF(Popis01[[#This Row],[Poglavje]]="",IF(OFFSET(Popis01[[#This Row],[Poglavje]],-1,0)="",OFFSET(Popis01[[#This Row],[Št. postavke]],-1,0)+1,1),Popis01[[#This Row],[Poglavje]])</f>
        <v>29</v>
      </c>
      <c r="H32" s="26"/>
      <c r="I32" s="27" t="s">
        <v>239</v>
      </c>
      <c r="J32" s="27" t="s">
        <v>241</v>
      </c>
      <c r="K32" s="28" t="s">
        <v>206</v>
      </c>
      <c r="L32" s="29">
        <v>1</v>
      </c>
      <c r="M32" s="37"/>
      <c r="N32" s="30">
        <f ca="1">IF(AND(Popis01[[#This Row],[Poglavje]]="",Popis01[[#This Row],[Enota mere]]&lt;&gt;"*"),ROUND(Popis01[[#This Row],[Količina]]*Popis01[[#This Row],[Cena na enoto]],2),"")</f>
        <v>0</v>
      </c>
      <c r="O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 s="31"/>
      <c r="Q32" s="30"/>
    </row>
    <row r="33" spans="1:17" ht="48" x14ac:dyDescent="0.3">
      <c r="A33" s="23">
        <v>1</v>
      </c>
      <c r="B33" s="24">
        <v>1</v>
      </c>
      <c r="C33" s="24"/>
      <c r="D33" s="24"/>
      <c r="E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 s="25">
        <f ca="1">IF(Popis01[[#This Row],[Poglavje]]="",IF(OFFSET(Popis01[[#This Row],[Poglavje]],-1,0)="",OFFSET(Popis01[[#This Row],[Št. postavke]],-1,0)+1,1),Popis01[[#This Row],[Poglavje]])</f>
        <v>30</v>
      </c>
      <c r="H33" s="26"/>
      <c r="I33" s="27" t="s">
        <v>242</v>
      </c>
      <c r="J33" s="27" t="s">
        <v>241</v>
      </c>
      <c r="K33" s="28" t="s">
        <v>206</v>
      </c>
      <c r="L33" s="29">
        <v>1</v>
      </c>
      <c r="M33" s="37"/>
      <c r="N33" s="30">
        <f ca="1">IF(AND(Popis01[[#This Row],[Poglavje]]="",Popis01[[#This Row],[Enota mere]]&lt;&gt;"*"),ROUND(Popis01[[#This Row],[Količina]]*Popis01[[#This Row],[Cena na enoto]],2),"")</f>
        <v>0</v>
      </c>
      <c r="O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 s="31"/>
      <c r="Q33" s="30"/>
    </row>
    <row r="34" spans="1:17" ht="48" x14ac:dyDescent="0.3">
      <c r="A34" s="23">
        <v>1</v>
      </c>
      <c r="B34" s="24">
        <v>1</v>
      </c>
      <c r="C34" s="24"/>
      <c r="D34" s="24"/>
      <c r="E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 s="25">
        <f ca="1">IF(Popis01[[#This Row],[Poglavje]]="",IF(OFFSET(Popis01[[#This Row],[Poglavje]],-1,0)="",OFFSET(Popis01[[#This Row],[Št. postavke]],-1,0)+1,1),Popis01[[#This Row],[Poglavje]])</f>
        <v>31</v>
      </c>
      <c r="H34" s="26"/>
      <c r="I34" s="27" t="s">
        <v>215</v>
      </c>
      <c r="J34" s="27" t="s">
        <v>241</v>
      </c>
      <c r="K34" s="28" t="s">
        <v>206</v>
      </c>
      <c r="L34" s="29">
        <v>1</v>
      </c>
      <c r="M34" s="37"/>
      <c r="N34" s="30">
        <f ca="1">IF(AND(Popis01[[#This Row],[Poglavje]]="",Popis01[[#This Row],[Enota mere]]&lt;&gt;"*"),ROUND(Popis01[[#This Row],[Količina]]*Popis01[[#This Row],[Cena na enoto]],2),"")</f>
        <v>0</v>
      </c>
      <c r="O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 s="31"/>
      <c r="Q34" s="30"/>
    </row>
    <row r="35" spans="1:17" ht="48" x14ac:dyDescent="0.3">
      <c r="A35" s="23">
        <v>1</v>
      </c>
      <c r="B35" s="24">
        <v>1</v>
      </c>
      <c r="C35" s="24"/>
      <c r="D35" s="24"/>
      <c r="E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 s="25">
        <f ca="1">IF(Popis01[[#This Row],[Poglavje]]="",IF(OFFSET(Popis01[[#This Row],[Poglavje]],-1,0)="",OFFSET(Popis01[[#This Row],[Št. postavke]],-1,0)+1,1),Popis01[[#This Row],[Poglavje]])</f>
        <v>32</v>
      </c>
      <c r="H35" s="26"/>
      <c r="I35" s="27" t="s">
        <v>243</v>
      </c>
      <c r="J35" s="27"/>
      <c r="K35" s="28" t="s">
        <v>230</v>
      </c>
      <c r="L35" s="29">
        <v>20</v>
      </c>
      <c r="M35" s="37"/>
      <c r="N35" s="30">
        <f ca="1">IF(AND(Popis01[[#This Row],[Poglavje]]="",Popis01[[#This Row],[Enota mere]]&lt;&gt;"*"),ROUND(Popis01[[#This Row],[Količina]]*Popis01[[#This Row],[Cena na enoto]],2),"")</f>
        <v>0</v>
      </c>
      <c r="O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 s="31"/>
      <c r="Q35" s="30"/>
    </row>
    <row r="36" spans="1:17" ht="48" x14ac:dyDescent="0.3">
      <c r="A36" s="23">
        <v>1</v>
      </c>
      <c r="B36" s="24">
        <v>1</v>
      </c>
      <c r="C36" s="24"/>
      <c r="D36" s="24"/>
      <c r="E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 s="25">
        <f ca="1">IF(Popis01[[#This Row],[Poglavje]]="",IF(OFFSET(Popis01[[#This Row],[Poglavje]],-1,0)="",OFFSET(Popis01[[#This Row],[Št. postavke]],-1,0)+1,1),Popis01[[#This Row],[Poglavje]])</f>
        <v>33</v>
      </c>
      <c r="H36" s="26"/>
      <c r="I36" s="27" t="s">
        <v>244</v>
      </c>
      <c r="J36" s="27"/>
      <c r="K36" s="28" t="s">
        <v>230</v>
      </c>
      <c r="L36" s="29">
        <v>20</v>
      </c>
      <c r="M36" s="37"/>
      <c r="N36" s="30">
        <f ca="1">IF(AND(Popis01[[#This Row],[Poglavje]]="",Popis01[[#This Row],[Enota mere]]&lt;&gt;"*"),ROUND(Popis01[[#This Row],[Količina]]*Popis01[[#This Row],[Cena na enoto]],2),"")</f>
        <v>0</v>
      </c>
      <c r="O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 s="31"/>
      <c r="Q36" s="30"/>
    </row>
    <row r="37" spans="1:17" x14ac:dyDescent="0.3">
      <c r="A37" s="23">
        <v>2</v>
      </c>
      <c r="B37" s="24"/>
      <c r="C37" s="24"/>
      <c r="D37" s="24"/>
      <c r="E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v>
      </c>
      <c r="F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v>
      </c>
      <c r="G37" s="25" t="str">
        <f ca="1">IF(Popis01[[#This Row],[Poglavje]]="",IF(OFFSET(Popis01[[#This Row],[Poglavje]],-1,0)="",OFFSET(Popis01[[#This Row],[Št. postavke]],-1,0)+1,1),Popis01[[#This Row],[Poglavje]])</f>
        <v>2.</v>
      </c>
      <c r="H37" s="26"/>
      <c r="I37" s="27" t="s">
        <v>14</v>
      </c>
      <c r="J37" s="27"/>
      <c r="K37" s="28" t="s">
        <v>10</v>
      </c>
      <c r="L37" s="29"/>
      <c r="M37" s="30"/>
      <c r="N37" s="30" t="str">
        <f ca="1">IF(AND(Popis01[[#This Row],[Poglavje]]="",Popis01[[#This Row],[Enota mere]]&lt;&gt;"*"),ROUND(Popis01[[#This Row],[Količina]]*Popis01[[#This Row],[Cena na enoto]],2),"")</f>
        <v/>
      </c>
      <c r="O3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 s="31"/>
      <c r="Q37" s="30"/>
    </row>
    <row r="38" spans="1:17" x14ac:dyDescent="0.3">
      <c r="A38" s="23">
        <v>2</v>
      </c>
      <c r="B38" s="24">
        <v>1</v>
      </c>
      <c r="C38" s="24"/>
      <c r="D38" s="24"/>
      <c r="E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2.1.</v>
      </c>
      <c r="F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2.1.</v>
      </c>
      <c r="G38" s="25" t="str">
        <f ca="1">IF(Popis01[[#This Row],[Poglavje]]="",IF(OFFSET(Popis01[[#This Row],[Poglavje]],-1,0)="",OFFSET(Popis01[[#This Row],[Št. postavke]],-1,0)+1,1),Popis01[[#This Row],[Poglavje]])</f>
        <v>2.1.</v>
      </c>
      <c r="H38" s="26"/>
      <c r="I38" s="27" t="s">
        <v>16</v>
      </c>
      <c r="J38" s="27"/>
      <c r="K38" s="28" t="s">
        <v>10</v>
      </c>
      <c r="L38" s="29"/>
      <c r="M38" s="30"/>
      <c r="N38" s="30" t="str">
        <f ca="1">IF(AND(Popis01[[#This Row],[Poglavje]]="",Popis01[[#This Row],[Enota mere]]&lt;&gt;"*"),ROUND(Popis01[[#This Row],[Količina]]*Popis01[[#This Row],[Cena na enoto]],2),"")</f>
        <v/>
      </c>
      <c r="O3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 s="31"/>
      <c r="Q38" s="30"/>
    </row>
    <row r="39" spans="1:17" x14ac:dyDescent="0.3">
      <c r="A39" s="23">
        <v>2</v>
      </c>
      <c r="B39" s="24">
        <v>1</v>
      </c>
      <c r="C39" s="24"/>
      <c r="D39" s="24"/>
      <c r="E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2.1.</v>
      </c>
      <c r="F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 s="25">
        <f ca="1">IF(Popis01[[#This Row],[Poglavje]]="",IF(OFFSET(Popis01[[#This Row],[Poglavje]],-1,0)="",OFFSET(Popis01[[#This Row],[Št. postavke]],-1,0)+1,1),Popis01[[#This Row],[Poglavje]])</f>
        <v>1</v>
      </c>
      <c r="H39" s="26"/>
      <c r="I39" s="27" t="s">
        <v>245</v>
      </c>
      <c r="J39" s="27"/>
      <c r="K39" s="28" t="s">
        <v>246</v>
      </c>
      <c r="L39" s="29">
        <v>12350</v>
      </c>
      <c r="M39" s="37"/>
      <c r="N39" s="30">
        <f ca="1">IF(AND(Popis01[[#This Row],[Poglavje]]="",Popis01[[#This Row],[Enota mere]]&lt;&gt;"*"),ROUND(Popis01[[#This Row],[Količina]]*Popis01[[#This Row],[Cena na enoto]],2),"")</f>
        <v>0</v>
      </c>
      <c r="O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 s="31"/>
      <c r="Q39" s="30"/>
    </row>
    <row r="40" spans="1:17" ht="48" x14ac:dyDescent="0.3">
      <c r="A40" s="23">
        <v>2</v>
      </c>
      <c r="B40" s="24">
        <v>1</v>
      </c>
      <c r="C40" s="24"/>
      <c r="D40" s="24"/>
      <c r="E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2.1.</v>
      </c>
      <c r="F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 s="25">
        <f ca="1">IF(Popis01[[#This Row],[Poglavje]]="",IF(OFFSET(Popis01[[#This Row],[Poglavje]],-1,0)="",OFFSET(Popis01[[#This Row],[Št. postavke]],-1,0)+1,1),Popis01[[#This Row],[Poglavje]])</f>
        <v>2</v>
      </c>
      <c r="H40" s="26"/>
      <c r="I40" s="27" t="s">
        <v>247</v>
      </c>
      <c r="J40" s="27" t="s">
        <v>248</v>
      </c>
      <c r="K40" s="28" t="s">
        <v>249</v>
      </c>
      <c r="L40" s="29">
        <v>720</v>
      </c>
      <c r="M40" s="37"/>
      <c r="N40" s="30">
        <f ca="1">IF(AND(Popis01[[#This Row],[Poglavje]]="",Popis01[[#This Row],[Enota mere]]&lt;&gt;"*"),ROUND(Popis01[[#This Row],[Količina]]*Popis01[[#This Row],[Cena na enoto]],2),"")</f>
        <v>0</v>
      </c>
      <c r="O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 s="31"/>
      <c r="Q40" s="30"/>
    </row>
    <row r="41" spans="1:17" x14ac:dyDescent="0.3">
      <c r="A41" s="23">
        <v>2</v>
      </c>
      <c r="B41" s="24">
        <v>2</v>
      </c>
      <c r="C41" s="24"/>
      <c r="D41" s="24"/>
      <c r="E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2.2.</v>
      </c>
      <c r="G41" s="25" t="str">
        <f ca="1">IF(Popis01[[#This Row],[Poglavje]]="",IF(OFFSET(Popis01[[#This Row],[Poglavje]],-1,0)="",OFFSET(Popis01[[#This Row],[Št. postavke]],-1,0)+1,1),Popis01[[#This Row],[Poglavje]])</f>
        <v>2.2.</v>
      </c>
      <c r="H41" s="26"/>
      <c r="I41" s="27" t="s">
        <v>18</v>
      </c>
      <c r="J41" s="27"/>
      <c r="K41" s="28" t="s">
        <v>10</v>
      </c>
      <c r="L41" s="29"/>
      <c r="M41" s="30"/>
      <c r="N41" s="30" t="str">
        <f ca="1">IF(AND(Popis01[[#This Row],[Poglavje]]="",Popis01[[#This Row],[Enota mere]]&lt;&gt;"*"),ROUND(Popis01[[#This Row],[Količina]]*Popis01[[#This Row],[Cena na enoto]],2),"")</f>
        <v/>
      </c>
      <c r="O4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 s="31"/>
      <c r="Q41" s="30"/>
    </row>
    <row r="42" spans="1:17" ht="24" x14ac:dyDescent="0.3">
      <c r="A42" s="23">
        <v>2</v>
      </c>
      <c r="B42" s="24">
        <v>2</v>
      </c>
      <c r="C42" s="24"/>
      <c r="D42" s="24"/>
      <c r="E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 s="25">
        <f ca="1">IF(Popis01[[#This Row],[Poglavje]]="",IF(OFFSET(Popis01[[#This Row],[Poglavje]],-1,0)="",OFFSET(Popis01[[#This Row],[Št. postavke]],-1,0)+1,1),Popis01[[#This Row],[Poglavje]])</f>
        <v>1</v>
      </c>
      <c r="H42" s="26"/>
      <c r="I42" s="27" t="s">
        <v>250</v>
      </c>
      <c r="J42" s="27"/>
      <c r="K42" s="28" t="s">
        <v>230</v>
      </c>
      <c r="L42" s="29">
        <v>598</v>
      </c>
      <c r="M42" s="37"/>
      <c r="N42" s="30">
        <f ca="1">IF(AND(Popis01[[#This Row],[Poglavje]]="",Popis01[[#This Row],[Enota mere]]&lt;&gt;"*"),ROUND(Popis01[[#This Row],[Količina]]*Popis01[[#This Row],[Cena na enoto]],2),"")</f>
        <v>0</v>
      </c>
      <c r="O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 s="31"/>
      <c r="Q42" s="30"/>
    </row>
    <row r="43" spans="1:17" ht="24" x14ac:dyDescent="0.3">
      <c r="A43" s="23">
        <v>2</v>
      </c>
      <c r="B43" s="24">
        <v>2</v>
      </c>
      <c r="C43" s="24"/>
      <c r="D43" s="24"/>
      <c r="E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 s="25">
        <f ca="1">IF(Popis01[[#This Row],[Poglavje]]="",IF(OFFSET(Popis01[[#This Row],[Poglavje]],-1,0)="",OFFSET(Popis01[[#This Row],[Št. postavke]],-1,0)+1,1),Popis01[[#This Row],[Poglavje]])</f>
        <v>2</v>
      </c>
      <c r="H43" s="26"/>
      <c r="I43" s="27" t="s">
        <v>251</v>
      </c>
      <c r="J43" s="27"/>
      <c r="K43" s="28" t="s">
        <v>230</v>
      </c>
      <c r="L43" s="29">
        <v>2370</v>
      </c>
      <c r="M43" s="37"/>
      <c r="N43" s="30">
        <f ca="1">IF(AND(Popis01[[#This Row],[Poglavje]]="",Popis01[[#This Row],[Enota mere]]&lt;&gt;"*"),ROUND(Popis01[[#This Row],[Količina]]*Popis01[[#This Row],[Cena na enoto]],2),"")</f>
        <v>0</v>
      </c>
      <c r="O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 s="31"/>
      <c r="Q43" s="30"/>
    </row>
    <row r="44" spans="1:17" ht="84" x14ac:dyDescent="0.3">
      <c r="A44" s="23">
        <v>2</v>
      </c>
      <c r="B44" s="24">
        <v>2</v>
      </c>
      <c r="C44" s="24"/>
      <c r="D44" s="24"/>
      <c r="E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 s="25">
        <f ca="1">IF(Popis01[[#This Row],[Poglavje]]="",IF(OFFSET(Popis01[[#This Row],[Poglavje]],-1,0)="",OFFSET(Popis01[[#This Row],[Št. postavke]],-1,0)+1,1),Popis01[[#This Row],[Poglavje]])</f>
        <v>3</v>
      </c>
      <c r="H44" s="26"/>
      <c r="I44" s="27" t="s">
        <v>252</v>
      </c>
      <c r="J44" s="27" t="s">
        <v>253</v>
      </c>
      <c r="K44" s="28" t="s">
        <v>246</v>
      </c>
      <c r="L44" s="29">
        <v>880</v>
      </c>
      <c r="M44" s="37"/>
      <c r="N44" s="30">
        <f ca="1">IF(AND(Popis01[[#This Row],[Poglavje]]="",Popis01[[#This Row],[Enota mere]]&lt;&gt;"*"),ROUND(Popis01[[#This Row],[Količina]]*Popis01[[#This Row],[Cena na enoto]],2),"")</f>
        <v>0</v>
      </c>
      <c r="O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 s="31"/>
      <c r="Q44" s="30"/>
    </row>
    <row r="45" spans="1:17" ht="84" x14ac:dyDescent="0.3">
      <c r="A45" s="23">
        <v>2</v>
      </c>
      <c r="B45" s="24">
        <v>2</v>
      </c>
      <c r="C45" s="24"/>
      <c r="D45" s="24"/>
      <c r="E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 s="25">
        <f ca="1">IF(Popis01[[#This Row],[Poglavje]]="",IF(OFFSET(Popis01[[#This Row],[Poglavje]],-1,0)="",OFFSET(Popis01[[#This Row],[Št. postavke]],-1,0)+1,1),Popis01[[#This Row],[Poglavje]])</f>
        <v>4</v>
      </c>
      <c r="H45" s="26"/>
      <c r="I45" s="27" t="s">
        <v>254</v>
      </c>
      <c r="J45" s="27" t="s">
        <v>253</v>
      </c>
      <c r="K45" s="28" t="s">
        <v>246</v>
      </c>
      <c r="L45" s="29">
        <v>10751</v>
      </c>
      <c r="M45" s="37"/>
      <c r="N45" s="30">
        <f ca="1">IF(AND(Popis01[[#This Row],[Poglavje]]="",Popis01[[#This Row],[Enota mere]]&lt;&gt;"*"),ROUND(Popis01[[#This Row],[Količina]]*Popis01[[#This Row],[Cena na enoto]],2),"")</f>
        <v>0</v>
      </c>
      <c r="O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 s="31"/>
      <c r="Q45" s="30"/>
    </row>
    <row r="46" spans="1:17" ht="48" x14ac:dyDescent="0.3">
      <c r="A46" s="23">
        <v>2</v>
      </c>
      <c r="B46" s="24">
        <v>2</v>
      </c>
      <c r="C46" s="24"/>
      <c r="D46" s="24"/>
      <c r="E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 s="25">
        <f ca="1">IF(Popis01[[#This Row],[Poglavje]]="",IF(OFFSET(Popis01[[#This Row],[Poglavje]],-1,0)="",OFFSET(Popis01[[#This Row],[Št. postavke]],-1,0)+1,1),Popis01[[#This Row],[Poglavje]])</f>
        <v>5</v>
      </c>
      <c r="H46" s="26"/>
      <c r="I46" s="27" t="s">
        <v>255</v>
      </c>
      <c r="J46" s="27" t="s">
        <v>256</v>
      </c>
      <c r="K46" s="28" t="s">
        <v>230</v>
      </c>
      <c r="L46" s="29">
        <v>45</v>
      </c>
      <c r="M46" s="37"/>
      <c r="N46" s="30">
        <f ca="1">IF(AND(Popis01[[#This Row],[Poglavje]]="",Popis01[[#This Row],[Enota mere]]&lt;&gt;"*"),ROUND(Popis01[[#This Row],[Količina]]*Popis01[[#This Row],[Cena na enoto]],2),"")</f>
        <v>0</v>
      </c>
      <c r="O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 s="31"/>
      <c r="Q46" s="30"/>
    </row>
    <row r="47" spans="1:17" ht="24" x14ac:dyDescent="0.3">
      <c r="A47" s="23">
        <v>2</v>
      </c>
      <c r="B47" s="24">
        <v>2</v>
      </c>
      <c r="C47" s="24"/>
      <c r="D47" s="24"/>
      <c r="E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 s="25">
        <f ca="1">IF(Popis01[[#This Row],[Poglavje]]="",IF(OFFSET(Popis01[[#This Row],[Poglavje]],-1,0)="",OFFSET(Popis01[[#This Row],[Št. postavke]],-1,0)+1,1),Popis01[[#This Row],[Poglavje]])</f>
        <v>6</v>
      </c>
      <c r="H47" s="26"/>
      <c r="I47" s="27" t="s">
        <v>257</v>
      </c>
      <c r="J47" s="27"/>
      <c r="K47" s="28" t="s">
        <v>230</v>
      </c>
      <c r="L47" s="29">
        <v>10</v>
      </c>
      <c r="M47" s="37"/>
      <c r="N47" s="30">
        <f ca="1">IF(AND(Popis01[[#This Row],[Poglavje]]="",Popis01[[#This Row],[Enota mere]]&lt;&gt;"*"),ROUND(Popis01[[#This Row],[Količina]]*Popis01[[#This Row],[Cena na enoto]],2),"")</f>
        <v>0</v>
      </c>
      <c r="O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 s="31"/>
      <c r="Q47" s="30"/>
    </row>
    <row r="48" spans="1:17" ht="24" x14ac:dyDescent="0.3">
      <c r="A48" s="23">
        <v>2</v>
      </c>
      <c r="B48" s="24">
        <v>2</v>
      </c>
      <c r="C48" s="24"/>
      <c r="D48" s="24"/>
      <c r="E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 s="25">
        <f ca="1">IF(Popis01[[#This Row],[Poglavje]]="",IF(OFFSET(Popis01[[#This Row],[Poglavje]],-1,0)="",OFFSET(Popis01[[#This Row],[Št. postavke]],-1,0)+1,1),Popis01[[#This Row],[Poglavje]])</f>
        <v>7</v>
      </c>
      <c r="H48" s="26"/>
      <c r="I48" s="27" t="s">
        <v>258</v>
      </c>
      <c r="J48" s="27"/>
      <c r="K48" s="28" t="s">
        <v>230</v>
      </c>
      <c r="L48" s="29">
        <v>29</v>
      </c>
      <c r="M48" s="37"/>
      <c r="N48" s="30">
        <f ca="1">IF(AND(Popis01[[#This Row],[Poglavje]]="",Popis01[[#This Row],[Enota mere]]&lt;&gt;"*"),ROUND(Popis01[[#This Row],[Količina]]*Popis01[[#This Row],[Cena na enoto]],2),"")</f>
        <v>0</v>
      </c>
      <c r="O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 s="31"/>
      <c r="Q48" s="30"/>
    </row>
    <row r="49" spans="1:17" ht="36" x14ac:dyDescent="0.3">
      <c r="A49" s="23">
        <v>2</v>
      </c>
      <c r="B49" s="24">
        <v>2</v>
      </c>
      <c r="C49" s="24"/>
      <c r="D49" s="24"/>
      <c r="E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 s="25">
        <f ca="1">IF(Popis01[[#This Row],[Poglavje]]="",IF(OFFSET(Popis01[[#This Row],[Poglavje]],-1,0)="",OFFSET(Popis01[[#This Row],[Št. postavke]],-1,0)+1,1),Popis01[[#This Row],[Poglavje]])</f>
        <v>8</v>
      </c>
      <c r="H49" s="26"/>
      <c r="I49" s="27" t="s">
        <v>259</v>
      </c>
      <c r="J49" s="27"/>
      <c r="K49" s="28" t="s">
        <v>230</v>
      </c>
      <c r="L49" s="29">
        <v>68</v>
      </c>
      <c r="M49" s="37"/>
      <c r="N49" s="30">
        <f ca="1">IF(AND(Popis01[[#This Row],[Poglavje]]="",Popis01[[#This Row],[Enota mere]]&lt;&gt;"*"),ROUND(Popis01[[#This Row],[Količina]]*Popis01[[#This Row],[Cena na enoto]],2),"")</f>
        <v>0</v>
      </c>
      <c r="O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 s="31"/>
      <c r="Q49" s="30"/>
    </row>
    <row r="50" spans="1:17" ht="36" x14ac:dyDescent="0.3">
      <c r="A50" s="23">
        <v>2</v>
      </c>
      <c r="B50" s="24">
        <v>2</v>
      </c>
      <c r="C50" s="24"/>
      <c r="D50" s="24"/>
      <c r="E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 s="25">
        <f ca="1">IF(Popis01[[#This Row],[Poglavje]]="",IF(OFFSET(Popis01[[#This Row],[Poglavje]],-1,0)="",OFFSET(Popis01[[#This Row],[Št. postavke]],-1,0)+1,1),Popis01[[#This Row],[Poglavje]])</f>
        <v>9</v>
      </c>
      <c r="H50" s="26"/>
      <c r="I50" s="27" t="s">
        <v>260</v>
      </c>
      <c r="J50" s="27"/>
      <c r="K50" s="28" t="s">
        <v>261</v>
      </c>
      <c r="L50" s="29">
        <v>22000</v>
      </c>
      <c r="M50" s="37"/>
      <c r="N50" s="30">
        <f ca="1">IF(AND(Popis01[[#This Row],[Poglavje]]="",Popis01[[#This Row],[Enota mere]]&lt;&gt;"*"),ROUND(Popis01[[#This Row],[Količina]]*Popis01[[#This Row],[Cena na enoto]],2),"")</f>
        <v>0</v>
      </c>
      <c r="O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 s="31"/>
      <c r="Q50" s="30"/>
    </row>
    <row r="51" spans="1:17" ht="72" x14ac:dyDescent="0.3">
      <c r="A51" s="23">
        <v>2</v>
      </c>
      <c r="B51" s="24">
        <v>2</v>
      </c>
      <c r="C51" s="24"/>
      <c r="D51" s="24"/>
      <c r="E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 s="25">
        <f ca="1">IF(Popis01[[#This Row],[Poglavje]]="",IF(OFFSET(Popis01[[#This Row],[Poglavje]],-1,0)="",OFFSET(Popis01[[#This Row],[Št. postavke]],-1,0)+1,1),Popis01[[#This Row],[Poglavje]])</f>
        <v>10</v>
      </c>
      <c r="H51" s="26"/>
      <c r="I51" s="27" t="s">
        <v>262</v>
      </c>
      <c r="J51" s="27"/>
      <c r="K51" s="28" t="s">
        <v>246</v>
      </c>
      <c r="L51" s="29">
        <v>1888</v>
      </c>
      <c r="M51" s="37"/>
      <c r="N51" s="30">
        <f ca="1">IF(AND(Popis01[[#This Row],[Poglavje]]="",Popis01[[#This Row],[Enota mere]]&lt;&gt;"*"),ROUND(Popis01[[#This Row],[Količina]]*Popis01[[#This Row],[Cena na enoto]],2),"")</f>
        <v>0</v>
      </c>
      <c r="O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 s="31"/>
      <c r="Q51" s="30"/>
    </row>
    <row r="52" spans="1:17" ht="180" x14ac:dyDescent="0.3">
      <c r="A52" s="23">
        <v>2</v>
      </c>
      <c r="B52" s="24">
        <v>2</v>
      </c>
      <c r="C52" s="24"/>
      <c r="D52" s="24"/>
      <c r="E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 s="25">
        <f ca="1">IF(Popis01[[#This Row],[Poglavje]]="",IF(OFFSET(Popis01[[#This Row],[Poglavje]],-1,0)="",OFFSET(Popis01[[#This Row],[Št. postavke]],-1,0)+1,1),Popis01[[#This Row],[Poglavje]])</f>
        <v>11</v>
      </c>
      <c r="H52" s="26"/>
      <c r="I52" s="27" t="s">
        <v>263</v>
      </c>
      <c r="J52" s="27"/>
      <c r="K52" s="28" t="s">
        <v>246</v>
      </c>
      <c r="L52" s="29">
        <v>8467</v>
      </c>
      <c r="M52" s="37"/>
      <c r="N52" s="30">
        <f ca="1">IF(AND(Popis01[[#This Row],[Poglavje]]="",Popis01[[#This Row],[Enota mere]]&lt;&gt;"*"),ROUND(Popis01[[#This Row],[Količina]]*Popis01[[#This Row],[Cena na enoto]],2),"")</f>
        <v>0</v>
      </c>
      <c r="O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 s="31"/>
      <c r="Q52" s="30"/>
    </row>
    <row r="53" spans="1:17" ht="276" x14ac:dyDescent="0.3">
      <c r="A53" s="23">
        <v>2</v>
      </c>
      <c r="B53" s="24">
        <v>2</v>
      </c>
      <c r="C53" s="24"/>
      <c r="D53" s="24"/>
      <c r="E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 s="25">
        <f ca="1">IF(Popis01[[#This Row],[Poglavje]]="",IF(OFFSET(Popis01[[#This Row],[Poglavje]],-1,0)="",OFFSET(Popis01[[#This Row],[Št. postavke]],-1,0)+1,1),Popis01[[#This Row],[Poglavje]])</f>
        <v>12</v>
      </c>
      <c r="H53" s="26"/>
      <c r="I53" s="27" t="s">
        <v>264</v>
      </c>
      <c r="J53" s="27"/>
      <c r="K53" s="28" t="s">
        <v>230</v>
      </c>
      <c r="L53" s="29">
        <v>1</v>
      </c>
      <c r="M53" s="37"/>
      <c r="N53" s="30">
        <f ca="1">IF(AND(Popis01[[#This Row],[Poglavje]]="",Popis01[[#This Row],[Enota mere]]&lt;&gt;"*"),ROUND(Popis01[[#This Row],[Količina]]*Popis01[[#This Row],[Cena na enoto]],2),"")</f>
        <v>0</v>
      </c>
      <c r="O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 s="31"/>
      <c r="Q53" s="30"/>
    </row>
    <row r="54" spans="1:17" ht="240" x14ac:dyDescent="0.3">
      <c r="A54" s="23">
        <v>2</v>
      </c>
      <c r="B54" s="24">
        <v>2</v>
      </c>
      <c r="C54" s="24"/>
      <c r="D54" s="24"/>
      <c r="E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 s="25">
        <f ca="1">IF(Popis01[[#This Row],[Poglavje]]="",IF(OFFSET(Popis01[[#This Row],[Poglavje]],-1,0)="",OFFSET(Popis01[[#This Row],[Št. postavke]],-1,0)+1,1),Popis01[[#This Row],[Poglavje]])</f>
        <v>13</v>
      </c>
      <c r="H54" s="26"/>
      <c r="I54" s="27" t="s">
        <v>265</v>
      </c>
      <c r="J54" s="27"/>
      <c r="K54" s="28" t="s">
        <v>230</v>
      </c>
      <c r="L54" s="29">
        <v>19</v>
      </c>
      <c r="M54" s="37"/>
      <c r="N54" s="30">
        <f ca="1">IF(AND(Popis01[[#This Row],[Poglavje]]="",Popis01[[#This Row],[Enota mere]]&lt;&gt;"*"),ROUND(Popis01[[#This Row],[Količina]]*Popis01[[#This Row],[Cena na enoto]],2),"")</f>
        <v>0</v>
      </c>
      <c r="O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 s="31"/>
      <c r="Q54" s="30"/>
    </row>
    <row r="55" spans="1:17" ht="204" x14ac:dyDescent="0.3">
      <c r="A55" s="23">
        <v>2</v>
      </c>
      <c r="B55" s="24">
        <v>2</v>
      </c>
      <c r="C55" s="24"/>
      <c r="D55" s="24"/>
      <c r="E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 s="25">
        <f ca="1">IF(Popis01[[#This Row],[Poglavje]]="",IF(OFFSET(Popis01[[#This Row],[Poglavje]],-1,0)="",OFFSET(Popis01[[#This Row],[Št. postavke]],-1,0)+1,1),Popis01[[#This Row],[Poglavje]])</f>
        <v>14</v>
      </c>
      <c r="H55" s="26"/>
      <c r="I55" s="27" t="s">
        <v>266</v>
      </c>
      <c r="J55" s="27"/>
      <c r="K55" s="28" t="s">
        <v>230</v>
      </c>
      <c r="L55" s="29">
        <v>1</v>
      </c>
      <c r="M55" s="37"/>
      <c r="N55" s="30">
        <f ca="1">IF(AND(Popis01[[#This Row],[Poglavje]]="",Popis01[[#This Row],[Enota mere]]&lt;&gt;"*"),ROUND(Popis01[[#This Row],[Količina]]*Popis01[[#This Row],[Cena na enoto]],2),"")</f>
        <v>0</v>
      </c>
      <c r="O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 s="31"/>
      <c r="Q55" s="30"/>
    </row>
    <row r="56" spans="1:17" ht="84" x14ac:dyDescent="0.3">
      <c r="A56" s="23">
        <v>2</v>
      </c>
      <c r="B56" s="24">
        <v>2</v>
      </c>
      <c r="C56" s="24"/>
      <c r="D56" s="24"/>
      <c r="E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 s="25">
        <f ca="1">IF(Popis01[[#This Row],[Poglavje]]="",IF(OFFSET(Popis01[[#This Row],[Poglavje]],-1,0)="",OFFSET(Popis01[[#This Row],[Št. postavke]],-1,0)+1,1),Popis01[[#This Row],[Poglavje]])</f>
        <v>15</v>
      </c>
      <c r="H56" s="26"/>
      <c r="I56" s="27" t="s">
        <v>267</v>
      </c>
      <c r="J56" s="27"/>
      <c r="K56" s="28" t="s">
        <v>230</v>
      </c>
      <c r="L56" s="29">
        <v>10</v>
      </c>
      <c r="M56" s="37"/>
      <c r="N56" s="30">
        <f ca="1">IF(AND(Popis01[[#This Row],[Poglavje]]="",Popis01[[#This Row],[Enota mere]]&lt;&gt;"*"),ROUND(Popis01[[#This Row],[Količina]]*Popis01[[#This Row],[Cena na enoto]],2),"")</f>
        <v>0</v>
      </c>
      <c r="O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 s="31"/>
      <c r="Q56" s="30"/>
    </row>
    <row r="57" spans="1:17" ht="24" x14ac:dyDescent="0.3">
      <c r="A57" s="23">
        <v>2</v>
      </c>
      <c r="B57" s="24">
        <v>2</v>
      </c>
      <c r="C57" s="24"/>
      <c r="D57" s="24"/>
      <c r="E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 s="25">
        <f ca="1">IF(Popis01[[#This Row],[Poglavje]]="",IF(OFFSET(Popis01[[#This Row],[Poglavje]],-1,0)="",OFFSET(Popis01[[#This Row],[Št. postavke]],-1,0)+1,1),Popis01[[#This Row],[Poglavje]])</f>
        <v>16</v>
      </c>
      <c r="H57" s="26"/>
      <c r="I57" s="27" t="s">
        <v>268</v>
      </c>
      <c r="J57" s="27"/>
      <c r="K57" s="28" t="s">
        <v>230</v>
      </c>
      <c r="L57" s="29">
        <v>44</v>
      </c>
      <c r="M57" s="37"/>
      <c r="N57" s="30">
        <f ca="1">IF(AND(Popis01[[#This Row],[Poglavje]]="",Popis01[[#This Row],[Enota mere]]&lt;&gt;"*"),ROUND(Popis01[[#This Row],[Količina]]*Popis01[[#This Row],[Cena na enoto]],2),"")</f>
        <v>0</v>
      </c>
      <c r="O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 s="31"/>
      <c r="Q57" s="30"/>
    </row>
    <row r="58" spans="1:17" ht="96" x14ac:dyDescent="0.3">
      <c r="A58" s="23">
        <v>2</v>
      </c>
      <c r="B58" s="24">
        <v>2</v>
      </c>
      <c r="C58" s="24"/>
      <c r="D58" s="24"/>
      <c r="E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 s="25">
        <f ca="1">IF(Popis01[[#This Row],[Poglavje]]="",IF(OFFSET(Popis01[[#This Row],[Poglavje]],-1,0)="",OFFSET(Popis01[[#This Row],[Št. postavke]],-1,0)+1,1),Popis01[[#This Row],[Poglavje]])</f>
        <v>17</v>
      </c>
      <c r="H58" s="26"/>
      <c r="I58" s="27" t="s">
        <v>269</v>
      </c>
      <c r="J58" s="27"/>
      <c r="K58" s="28" t="s">
        <v>230</v>
      </c>
      <c r="L58" s="29">
        <v>5</v>
      </c>
      <c r="M58" s="37"/>
      <c r="N58" s="30">
        <f ca="1">IF(AND(Popis01[[#This Row],[Poglavje]]="",Popis01[[#This Row],[Enota mere]]&lt;&gt;"*"),ROUND(Popis01[[#This Row],[Količina]]*Popis01[[#This Row],[Cena na enoto]],2),"")</f>
        <v>0</v>
      </c>
      <c r="O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 s="31"/>
      <c r="Q58" s="30"/>
    </row>
    <row r="59" spans="1:17" ht="24" x14ac:dyDescent="0.3">
      <c r="A59" s="23">
        <v>2</v>
      </c>
      <c r="B59" s="24">
        <v>2</v>
      </c>
      <c r="C59" s="24"/>
      <c r="D59" s="24"/>
      <c r="E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 s="25">
        <f ca="1">IF(Popis01[[#This Row],[Poglavje]]="",IF(OFFSET(Popis01[[#This Row],[Poglavje]],-1,0)="",OFFSET(Popis01[[#This Row],[Št. postavke]],-1,0)+1,1),Popis01[[#This Row],[Poglavje]])</f>
        <v>18</v>
      </c>
      <c r="H59" s="26"/>
      <c r="I59" s="27" t="s">
        <v>270</v>
      </c>
      <c r="J59" s="27"/>
      <c r="K59" s="28" t="s">
        <v>246</v>
      </c>
      <c r="L59" s="29">
        <v>3050</v>
      </c>
      <c r="M59" s="37"/>
      <c r="N59" s="30">
        <f ca="1">IF(AND(Popis01[[#This Row],[Poglavje]]="",Popis01[[#This Row],[Enota mere]]&lt;&gt;"*"),ROUND(Popis01[[#This Row],[Količina]]*Popis01[[#This Row],[Cena na enoto]],2),"")</f>
        <v>0</v>
      </c>
      <c r="O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 s="31"/>
      <c r="Q59" s="30"/>
    </row>
    <row r="60" spans="1:17" ht="36" x14ac:dyDescent="0.3">
      <c r="A60" s="23">
        <v>2</v>
      </c>
      <c r="B60" s="24">
        <v>2</v>
      </c>
      <c r="C60" s="24"/>
      <c r="D60" s="24"/>
      <c r="E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 s="25">
        <f ca="1">IF(Popis01[[#This Row],[Poglavje]]="",IF(OFFSET(Popis01[[#This Row],[Poglavje]],-1,0)="",OFFSET(Popis01[[#This Row],[Št. postavke]],-1,0)+1,1),Popis01[[#This Row],[Poglavje]])</f>
        <v>19</v>
      </c>
      <c r="H60" s="26"/>
      <c r="I60" s="27" t="s">
        <v>271</v>
      </c>
      <c r="J60" s="27"/>
      <c r="K60" s="28" t="s">
        <v>230</v>
      </c>
      <c r="L60" s="29">
        <v>25</v>
      </c>
      <c r="M60" s="37"/>
      <c r="N60" s="30">
        <f ca="1">IF(AND(Popis01[[#This Row],[Poglavje]]="",Popis01[[#This Row],[Enota mere]]&lt;&gt;"*"),ROUND(Popis01[[#This Row],[Količina]]*Popis01[[#This Row],[Cena na enoto]],2),"")</f>
        <v>0</v>
      </c>
      <c r="O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 s="31"/>
      <c r="Q60" s="30"/>
    </row>
    <row r="61" spans="1:17" ht="36" x14ac:dyDescent="0.3">
      <c r="A61" s="23">
        <v>2</v>
      </c>
      <c r="B61" s="24">
        <v>2</v>
      </c>
      <c r="C61" s="24"/>
      <c r="D61" s="24"/>
      <c r="E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 s="25">
        <f ca="1">IF(Popis01[[#This Row],[Poglavje]]="",IF(OFFSET(Popis01[[#This Row],[Poglavje]],-1,0)="",OFFSET(Popis01[[#This Row],[Št. postavke]],-1,0)+1,1),Popis01[[#This Row],[Poglavje]])</f>
        <v>20</v>
      </c>
      <c r="H61" s="26"/>
      <c r="I61" s="27" t="s">
        <v>272</v>
      </c>
      <c r="J61" s="27"/>
      <c r="K61" s="28" t="s">
        <v>230</v>
      </c>
      <c r="L61" s="29">
        <v>542</v>
      </c>
      <c r="M61" s="37"/>
      <c r="N61" s="30">
        <f ca="1">IF(AND(Popis01[[#This Row],[Poglavje]]="",Popis01[[#This Row],[Enota mere]]&lt;&gt;"*"),ROUND(Popis01[[#This Row],[Količina]]*Popis01[[#This Row],[Cena na enoto]],2),"")</f>
        <v>0</v>
      </c>
      <c r="O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 s="31"/>
      <c r="Q61" s="30"/>
    </row>
    <row r="62" spans="1:17" ht="36" x14ac:dyDescent="0.3">
      <c r="A62" s="23">
        <v>2</v>
      </c>
      <c r="B62" s="24">
        <v>2</v>
      </c>
      <c r="C62" s="24"/>
      <c r="D62" s="24"/>
      <c r="E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 s="25">
        <f ca="1">IF(Popis01[[#This Row],[Poglavje]]="",IF(OFFSET(Popis01[[#This Row],[Poglavje]],-1,0)="",OFFSET(Popis01[[#This Row],[Št. postavke]],-1,0)+1,1),Popis01[[#This Row],[Poglavje]])</f>
        <v>21</v>
      </c>
      <c r="H62" s="26"/>
      <c r="I62" s="27" t="s">
        <v>273</v>
      </c>
      <c r="J62" s="27"/>
      <c r="K62" s="28" t="s">
        <v>230</v>
      </c>
      <c r="L62" s="29">
        <v>178</v>
      </c>
      <c r="M62" s="37"/>
      <c r="N62" s="30">
        <f ca="1">IF(AND(Popis01[[#This Row],[Poglavje]]="",Popis01[[#This Row],[Enota mere]]&lt;&gt;"*"),ROUND(Popis01[[#This Row],[Količina]]*Popis01[[#This Row],[Cena na enoto]],2),"")</f>
        <v>0</v>
      </c>
      <c r="O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 s="31"/>
      <c r="Q62" s="30"/>
    </row>
    <row r="63" spans="1:17" x14ac:dyDescent="0.3">
      <c r="A63" s="23">
        <v>2</v>
      </c>
      <c r="B63" s="24">
        <v>2</v>
      </c>
      <c r="C63" s="24"/>
      <c r="D63" s="24"/>
      <c r="E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 s="25">
        <f ca="1">IF(Popis01[[#This Row],[Poglavje]]="",IF(OFFSET(Popis01[[#This Row],[Poglavje]],-1,0)="",OFFSET(Popis01[[#This Row],[Št. postavke]],-1,0)+1,1),Popis01[[#This Row],[Poglavje]])</f>
        <v>22</v>
      </c>
      <c r="H63" s="26"/>
      <c r="I63" s="27" t="s">
        <v>274</v>
      </c>
      <c r="J63" s="27"/>
      <c r="K63" s="28" t="s">
        <v>246</v>
      </c>
      <c r="L63" s="29">
        <v>9960</v>
      </c>
      <c r="M63" s="37"/>
      <c r="N63" s="30">
        <f ca="1">IF(AND(Popis01[[#This Row],[Poglavje]]="",Popis01[[#This Row],[Enota mere]]&lt;&gt;"*"),ROUND(Popis01[[#This Row],[Količina]]*Popis01[[#This Row],[Cena na enoto]],2),"")</f>
        <v>0</v>
      </c>
      <c r="O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 s="31"/>
      <c r="Q63" s="30"/>
    </row>
    <row r="64" spans="1:17" x14ac:dyDescent="0.3">
      <c r="A64" s="23">
        <v>2</v>
      </c>
      <c r="B64" s="24">
        <v>2</v>
      </c>
      <c r="C64" s="24"/>
      <c r="D64" s="24"/>
      <c r="E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 s="25">
        <f ca="1">IF(Popis01[[#This Row],[Poglavje]]="",IF(OFFSET(Popis01[[#This Row],[Poglavje]],-1,0)="",OFFSET(Popis01[[#This Row],[Št. postavke]],-1,0)+1,1),Popis01[[#This Row],[Poglavje]])</f>
        <v>23</v>
      </c>
      <c r="H64" s="26"/>
      <c r="I64" s="27" t="s">
        <v>275</v>
      </c>
      <c r="J64" s="27"/>
      <c r="K64" s="28" t="s">
        <v>230</v>
      </c>
      <c r="L64" s="29">
        <v>38</v>
      </c>
      <c r="M64" s="37"/>
      <c r="N64" s="30">
        <f ca="1">IF(AND(Popis01[[#This Row],[Poglavje]]="",Popis01[[#This Row],[Enota mere]]&lt;&gt;"*"),ROUND(Popis01[[#This Row],[Količina]]*Popis01[[#This Row],[Cena na enoto]],2),"")</f>
        <v>0</v>
      </c>
      <c r="O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 s="31"/>
      <c r="Q64" s="30"/>
    </row>
    <row r="65" spans="1:17" ht="24" x14ac:dyDescent="0.3">
      <c r="A65" s="23">
        <v>2</v>
      </c>
      <c r="B65" s="24">
        <v>2</v>
      </c>
      <c r="C65" s="24"/>
      <c r="D65" s="24"/>
      <c r="E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 s="25">
        <f ca="1">IF(Popis01[[#This Row],[Poglavje]]="",IF(OFFSET(Popis01[[#This Row],[Poglavje]],-1,0)="",OFFSET(Popis01[[#This Row],[Št. postavke]],-1,0)+1,1),Popis01[[#This Row],[Poglavje]])</f>
        <v>24</v>
      </c>
      <c r="H65" s="26"/>
      <c r="I65" s="27" t="s">
        <v>276</v>
      </c>
      <c r="J65" s="27"/>
      <c r="K65" s="28" t="s">
        <v>230</v>
      </c>
      <c r="L65" s="29">
        <v>3102</v>
      </c>
      <c r="M65" s="37"/>
      <c r="N65" s="30">
        <f ca="1">IF(AND(Popis01[[#This Row],[Poglavje]]="",Popis01[[#This Row],[Enota mere]]&lt;&gt;"*"),ROUND(Popis01[[#This Row],[Količina]]*Popis01[[#This Row],[Cena na enoto]],2),"")</f>
        <v>0</v>
      </c>
      <c r="O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 s="31"/>
      <c r="Q65" s="30"/>
    </row>
    <row r="66" spans="1:17" ht="24" x14ac:dyDescent="0.3">
      <c r="A66" s="23">
        <v>2</v>
      </c>
      <c r="B66" s="24">
        <v>2</v>
      </c>
      <c r="C66" s="24"/>
      <c r="D66" s="24"/>
      <c r="E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 s="25">
        <f ca="1">IF(Popis01[[#This Row],[Poglavje]]="",IF(OFFSET(Popis01[[#This Row],[Poglavje]],-1,0)="",OFFSET(Popis01[[#This Row],[Št. postavke]],-1,0)+1,1),Popis01[[#This Row],[Poglavje]])</f>
        <v>25</v>
      </c>
      <c r="H66" s="26"/>
      <c r="I66" s="27" t="s">
        <v>277</v>
      </c>
      <c r="J66" s="27"/>
      <c r="K66" s="28" t="s">
        <v>230</v>
      </c>
      <c r="L66" s="29">
        <v>798</v>
      </c>
      <c r="M66" s="37"/>
      <c r="N66" s="30">
        <f ca="1">IF(AND(Popis01[[#This Row],[Poglavje]]="",Popis01[[#This Row],[Enota mere]]&lt;&gt;"*"),ROUND(Popis01[[#This Row],[Količina]]*Popis01[[#This Row],[Cena na enoto]],2),"")</f>
        <v>0</v>
      </c>
      <c r="O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 s="31"/>
      <c r="Q66" s="30"/>
    </row>
    <row r="67" spans="1:17" ht="24" x14ac:dyDescent="0.3">
      <c r="A67" s="23">
        <v>2</v>
      </c>
      <c r="B67" s="24">
        <v>2</v>
      </c>
      <c r="C67" s="24"/>
      <c r="D67" s="24"/>
      <c r="E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 s="25">
        <f ca="1">IF(Popis01[[#This Row],[Poglavje]]="",IF(OFFSET(Popis01[[#This Row],[Poglavje]],-1,0)="",OFFSET(Popis01[[#This Row],[Št. postavke]],-1,0)+1,1),Popis01[[#This Row],[Poglavje]])</f>
        <v>26</v>
      </c>
      <c r="H67" s="26"/>
      <c r="I67" s="27" t="s">
        <v>278</v>
      </c>
      <c r="J67" s="27"/>
      <c r="K67" s="28" t="s">
        <v>230</v>
      </c>
      <c r="L67" s="29">
        <v>8</v>
      </c>
      <c r="M67" s="37"/>
      <c r="N67" s="30">
        <f ca="1">IF(AND(Popis01[[#This Row],[Poglavje]]="",Popis01[[#This Row],[Enota mere]]&lt;&gt;"*"),ROUND(Popis01[[#This Row],[Količina]]*Popis01[[#This Row],[Cena na enoto]],2),"")</f>
        <v>0</v>
      </c>
      <c r="O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 s="31"/>
      <c r="Q67" s="30"/>
    </row>
    <row r="68" spans="1:17" ht="24" x14ac:dyDescent="0.3">
      <c r="A68" s="23">
        <v>2</v>
      </c>
      <c r="B68" s="24">
        <v>2</v>
      </c>
      <c r="C68" s="24"/>
      <c r="D68" s="24"/>
      <c r="E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 s="25">
        <f ca="1">IF(Popis01[[#This Row],[Poglavje]]="",IF(OFFSET(Popis01[[#This Row],[Poglavje]],-1,0)="",OFFSET(Popis01[[#This Row],[Št. postavke]],-1,0)+1,1),Popis01[[#This Row],[Poglavje]])</f>
        <v>27</v>
      </c>
      <c r="H68" s="26"/>
      <c r="I68" s="27" t="s">
        <v>279</v>
      </c>
      <c r="J68" s="27"/>
      <c r="K68" s="28" t="s">
        <v>230</v>
      </c>
      <c r="L68" s="29">
        <v>633</v>
      </c>
      <c r="M68" s="37"/>
      <c r="N68" s="30">
        <f ca="1">IF(AND(Popis01[[#This Row],[Poglavje]]="",Popis01[[#This Row],[Enota mere]]&lt;&gt;"*"),ROUND(Popis01[[#This Row],[Količina]]*Popis01[[#This Row],[Cena na enoto]],2),"")</f>
        <v>0</v>
      </c>
      <c r="O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 s="31"/>
      <c r="Q68" s="30"/>
    </row>
    <row r="69" spans="1:17" ht="36" x14ac:dyDescent="0.3">
      <c r="A69" s="23">
        <v>2</v>
      </c>
      <c r="B69" s="24">
        <v>2</v>
      </c>
      <c r="C69" s="24"/>
      <c r="D69" s="24"/>
      <c r="E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 s="25">
        <f ca="1">IF(Popis01[[#This Row],[Poglavje]]="",IF(OFFSET(Popis01[[#This Row],[Poglavje]],-1,0)="",OFFSET(Popis01[[#This Row],[Št. postavke]],-1,0)+1,1),Popis01[[#This Row],[Poglavje]])</f>
        <v>28</v>
      </c>
      <c r="H69" s="26"/>
      <c r="I69" s="27" t="s">
        <v>280</v>
      </c>
      <c r="J69" s="27"/>
      <c r="K69" s="28" t="s">
        <v>230</v>
      </c>
      <c r="L69" s="29">
        <v>12</v>
      </c>
      <c r="M69" s="37"/>
      <c r="N69" s="30">
        <f ca="1">IF(AND(Popis01[[#This Row],[Poglavje]]="",Popis01[[#This Row],[Enota mere]]&lt;&gt;"*"),ROUND(Popis01[[#This Row],[Količina]]*Popis01[[#This Row],[Cena na enoto]],2),"")</f>
        <v>0</v>
      </c>
      <c r="O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 s="31"/>
      <c r="Q69" s="30"/>
    </row>
    <row r="70" spans="1:17" ht="24" x14ac:dyDescent="0.3">
      <c r="A70" s="23">
        <v>2</v>
      </c>
      <c r="B70" s="24">
        <v>2</v>
      </c>
      <c r="C70" s="24"/>
      <c r="D70" s="24"/>
      <c r="E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 s="25">
        <f ca="1">IF(Popis01[[#This Row],[Poglavje]]="",IF(OFFSET(Popis01[[#This Row],[Poglavje]],-1,0)="",OFFSET(Popis01[[#This Row],[Št. postavke]],-1,0)+1,1),Popis01[[#This Row],[Poglavje]])</f>
        <v>29</v>
      </c>
      <c r="H70" s="26"/>
      <c r="I70" s="27" t="s">
        <v>281</v>
      </c>
      <c r="J70" s="27"/>
      <c r="K70" s="28" t="s">
        <v>230</v>
      </c>
      <c r="L70" s="29">
        <v>98</v>
      </c>
      <c r="M70" s="37"/>
      <c r="N70" s="30">
        <f ca="1">IF(AND(Popis01[[#This Row],[Poglavje]]="",Popis01[[#This Row],[Enota mere]]&lt;&gt;"*"),ROUND(Popis01[[#This Row],[Količina]]*Popis01[[#This Row],[Cena na enoto]],2),"")</f>
        <v>0</v>
      </c>
      <c r="O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 s="31"/>
      <c r="Q70" s="30"/>
    </row>
    <row r="71" spans="1:17" x14ac:dyDescent="0.3">
      <c r="A71" s="23">
        <v>2</v>
      </c>
      <c r="B71" s="24">
        <v>2</v>
      </c>
      <c r="C71" s="24"/>
      <c r="D71" s="24"/>
      <c r="E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 s="25">
        <f ca="1">IF(Popis01[[#This Row],[Poglavje]]="",IF(OFFSET(Popis01[[#This Row],[Poglavje]],-1,0)="",OFFSET(Popis01[[#This Row],[Št. postavke]],-1,0)+1,1),Popis01[[#This Row],[Poglavje]])</f>
        <v>30</v>
      </c>
      <c r="H71" s="26"/>
      <c r="I71" s="27" t="s">
        <v>282</v>
      </c>
      <c r="J71" s="27"/>
      <c r="K71" s="28" t="s">
        <v>230</v>
      </c>
      <c r="L71" s="29">
        <v>7</v>
      </c>
      <c r="M71" s="37"/>
      <c r="N71" s="30">
        <f ca="1">IF(AND(Popis01[[#This Row],[Poglavje]]="",Popis01[[#This Row],[Enota mere]]&lt;&gt;"*"),ROUND(Popis01[[#This Row],[Količina]]*Popis01[[#This Row],[Cena na enoto]],2),"")</f>
        <v>0</v>
      </c>
      <c r="O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 s="31"/>
      <c r="Q71" s="30"/>
    </row>
    <row r="72" spans="1:17" x14ac:dyDescent="0.3">
      <c r="A72" s="23">
        <v>2</v>
      </c>
      <c r="B72" s="24">
        <v>2</v>
      </c>
      <c r="C72" s="24"/>
      <c r="D72" s="24"/>
      <c r="E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 s="25">
        <f ca="1">IF(Popis01[[#This Row],[Poglavje]]="",IF(OFFSET(Popis01[[#This Row],[Poglavje]],-1,0)="",OFFSET(Popis01[[#This Row],[Št. postavke]],-1,0)+1,1),Popis01[[#This Row],[Poglavje]])</f>
        <v>31</v>
      </c>
      <c r="H72" s="26"/>
      <c r="I72" s="27" t="s">
        <v>283</v>
      </c>
      <c r="J72" s="27"/>
      <c r="K72" s="28" t="s">
        <v>230</v>
      </c>
      <c r="L72" s="29">
        <v>20</v>
      </c>
      <c r="M72" s="37"/>
      <c r="N72" s="30">
        <f ca="1">IF(AND(Popis01[[#This Row],[Poglavje]]="",Popis01[[#This Row],[Enota mere]]&lt;&gt;"*"),ROUND(Popis01[[#This Row],[Količina]]*Popis01[[#This Row],[Cena na enoto]],2),"")</f>
        <v>0</v>
      </c>
      <c r="O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 s="31"/>
      <c r="Q72" s="30"/>
    </row>
    <row r="73" spans="1:17" x14ac:dyDescent="0.3">
      <c r="A73" s="23">
        <v>2</v>
      </c>
      <c r="B73" s="24">
        <v>2</v>
      </c>
      <c r="C73" s="24"/>
      <c r="D73" s="24"/>
      <c r="E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 s="25">
        <f ca="1">IF(Popis01[[#This Row],[Poglavje]]="",IF(OFFSET(Popis01[[#This Row],[Poglavje]],-1,0)="",OFFSET(Popis01[[#This Row],[Št. postavke]],-1,0)+1,1),Popis01[[#This Row],[Poglavje]])</f>
        <v>32</v>
      </c>
      <c r="H73" s="26"/>
      <c r="I73" s="27" t="s">
        <v>284</v>
      </c>
      <c r="J73" s="27"/>
      <c r="K73" s="28" t="s">
        <v>230</v>
      </c>
      <c r="L73" s="29">
        <v>22</v>
      </c>
      <c r="M73" s="37"/>
      <c r="N73" s="30">
        <f ca="1">IF(AND(Popis01[[#This Row],[Poglavje]]="",Popis01[[#This Row],[Enota mere]]&lt;&gt;"*"),ROUND(Popis01[[#This Row],[Količina]]*Popis01[[#This Row],[Cena na enoto]],2),"")</f>
        <v>0</v>
      </c>
      <c r="O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 s="31"/>
      <c r="Q73" s="30"/>
    </row>
    <row r="74" spans="1:17" ht="36" x14ac:dyDescent="0.3">
      <c r="A74" s="23">
        <v>2</v>
      </c>
      <c r="B74" s="24">
        <v>2</v>
      </c>
      <c r="C74" s="24"/>
      <c r="D74" s="24"/>
      <c r="E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 s="25">
        <f ca="1">IF(Popis01[[#This Row],[Poglavje]]="",IF(OFFSET(Popis01[[#This Row],[Poglavje]],-1,0)="",OFFSET(Popis01[[#This Row],[Št. postavke]],-1,0)+1,1),Popis01[[#This Row],[Poglavje]])</f>
        <v>33</v>
      </c>
      <c r="H74" s="26"/>
      <c r="I74" s="27" t="s">
        <v>285</v>
      </c>
      <c r="J74" s="27"/>
      <c r="K74" s="28" t="s">
        <v>230</v>
      </c>
      <c r="L74" s="29">
        <v>2</v>
      </c>
      <c r="M74" s="37"/>
      <c r="N74" s="30">
        <f ca="1">IF(AND(Popis01[[#This Row],[Poglavje]]="",Popis01[[#This Row],[Enota mere]]&lt;&gt;"*"),ROUND(Popis01[[#This Row],[Količina]]*Popis01[[#This Row],[Cena na enoto]],2),"")</f>
        <v>0</v>
      </c>
      <c r="O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 s="31"/>
      <c r="Q74" s="30"/>
    </row>
    <row r="75" spans="1:17" x14ac:dyDescent="0.3">
      <c r="A75" s="23">
        <v>2</v>
      </c>
      <c r="B75" s="24">
        <v>2</v>
      </c>
      <c r="C75" s="24"/>
      <c r="D75" s="24"/>
      <c r="E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 s="25">
        <f ca="1">IF(Popis01[[#This Row],[Poglavje]]="",IF(OFFSET(Popis01[[#This Row],[Poglavje]],-1,0)="",OFFSET(Popis01[[#This Row],[Št. postavke]],-1,0)+1,1),Popis01[[#This Row],[Poglavje]])</f>
        <v>34</v>
      </c>
      <c r="H75" s="26"/>
      <c r="I75" s="27" t="s">
        <v>286</v>
      </c>
      <c r="J75" s="27"/>
      <c r="K75" s="28" t="s">
        <v>246</v>
      </c>
      <c r="L75" s="29">
        <v>9960</v>
      </c>
      <c r="M75" s="37"/>
      <c r="N75" s="30">
        <f ca="1">IF(AND(Popis01[[#This Row],[Poglavje]]="",Popis01[[#This Row],[Enota mere]]&lt;&gt;"*"),ROUND(Popis01[[#This Row],[Količina]]*Popis01[[#This Row],[Cena na enoto]],2),"")</f>
        <v>0</v>
      </c>
      <c r="O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 s="31"/>
      <c r="Q75" s="30"/>
    </row>
    <row r="76" spans="1:17" ht="36" x14ac:dyDescent="0.3">
      <c r="A76" s="23">
        <v>2</v>
      </c>
      <c r="B76" s="24">
        <v>2</v>
      </c>
      <c r="C76" s="24"/>
      <c r="D76" s="24"/>
      <c r="E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 s="25">
        <f ca="1">IF(Popis01[[#This Row],[Poglavje]]="",IF(OFFSET(Popis01[[#This Row],[Poglavje]],-1,0)="",OFFSET(Popis01[[#This Row],[Št. postavke]],-1,0)+1,1),Popis01[[#This Row],[Poglavje]])</f>
        <v>35</v>
      </c>
      <c r="H76" s="26"/>
      <c r="I76" s="27" t="s">
        <v>287</v>
      </c>
      <c r="J76" s="27"/>
      <c r="K76" s="28" t="s">
        <v>206</v>
      </c>
      <c r="L76" s="29">
        <v>1</v>
      </c>
      <c r="M76" s="37"/>
      <c r="N76" s="30">
        <f ca="1">IF(AND(Popis01[[#This Row],[Poglavje]]="",Popis01[[#This Row],[Enota mere]]&lt;&gt;"*"),ROUND(Popis01[[#This Row],[Količina]]*Popis01[[#This Row],[Cena na enoto]],2),"")</f>
        <v>0</v>
      </c>
      <c r="O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 s="31"/>
      <c r="Q76" s="30"/>
    </row>
    <row r="77" spans="1:17" x14ac:dyDescent="0.3">
      <c r="A77" s="23">
        <v>2</v>
      </c>
      <c r="B77" s="24">
        <v>2</v>
      </c>
      <c r="C77" s="24"/>
      <c r="D77" s="24"/>
      <c r="E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2.2.</v>
      </c>
      <c r="F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 s="25">
        <f ca="1">IF(Popis01[[#This Row],[Poglavje]]="",IF(OFFSET(Popis01[[#This Row],[Poglavje]],-1,0)="",OFFSET(Popis01[[#This Row],[Št. postavke]],-1,0)+1,1),Popis01[[#This Row],[Poglavje]])</f>
        <v>36</v>
      </c>
      <c r="H77" s="26"/>
      <c r="I77" s="27" t="s">
        <v>288</v>
      </c>
      <c r="J77" s="27"/>
      <c r="K77" s="28" t="s">
        <v>246</v>
      </c>
      <c r="L77" s="29">
        <v>9697</v>
      </c>
      <c r="M77" s="37"/>
      <c r="N77" s="30">
        <f ca="1">IF(AND(Popis01[[#This Row],[Poglavje]]="",Popis01[[#This Row],[Enota mere]]&lt;&gt;"*"),ROUND(Popis01[[#This Row],[Količina]]*Popis01[[#This Row],[Cena na enoto]],2),"")</f>
        <v>0</v>
      </c>
      <c r="O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 s="31"/>
      <c r="Q77" s="30"/>
    </row>
    <row r="78" spans="1:17" x14ac:dyDescent="0.3">
      <c r="A78" s="23">
        <v>2</v>
      </c>
      <c r="B78" s="24">
        <v>3</v>
      </c>
      <c r="C78" s="24"/>
      <c r="D78" s="24"/>
      <c r="E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2.3.</v>
      </c>
      <c r="G78" s="25" t="str">
        <f ca="1">IF(Popis01[[#This Row],[Poglavje]]="",IF(OFFSET(Popis01[[#This Row],[Poglavje]],-1,0)="",OFFSET(Popis01[[#This Row],[Št. postavke]],-1,0)+1,1),Popis01[[#This Row],[Poglavje]])</f>
        <v>2.3.</v>
      </c>
      <c r="H78" s="26"/>
      <c r="I78" s="27" t="s">
        <v>20</v>
      </c>
      <c r="J78" s="27"/>
      <c r="K78" s="28" t="s">
        <v>10</v>
      </c>
      <c r="L78" s="29"/>
      <c r="M78" s="30"/>
      <c r="N78" s="30" t="str">
        <f ca="1">IF(AND(Popis01[[#This Row],[Poglavje]]="",Popis01[[#This Row],[Enota mere]]&lt;&gt;"*"),ROUND(Popis01[[#This Row],[Količina]]*Popis01[[#This Row],[Cena na enoto]],2),"")</f>
        <v/>
      </c>
      <c r="O7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8" s="31"/>
      <c r="Q78" s="30"/>
    </row>
    <row r="79" spans="1:17" x14ac:dyDescent="0.3">
      <c r="A79" s="23">
        <v>2</v>
      </c>
      <c r="B79" s="24">
        <v>3</v>
      </c>
      <c r="C79" s="24"/>
      <c r="D79" s="24"/>
      <c r="E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 s="25">
        <f ca="1">IF(Popis01[[#This Row],[Poglavje]]="",IF(OFFSET(Popis01[[#This Row],[Poglavje]],-1,0)="",OFFSET(Popis01[[#This Row],[Št. postavke]],-1,0)+1,1),Popis01[[#This Row],[Poglavje]])</f>
        <v>1</v>
      </c>
      <c r="H79" s="26"/>
      <c r="I79" s="27" t="s">
        <v>289</v>
      </c>
      <c r="J79" s="27"/>
      <c r="K79" s="28" t="s">
        <v>230</v>
      </c>
      <c r="L79" s="29">
        <v>633</v>
      </c>
      <c r="M79" s="37"/>
      <c r="N79" s="30">
        <f ca="1">IF(AND(Popis01[[#This Row],[Poglavje]]="",Popis01[[#This Row],[Enota mere]]&lt;&gt;"*"),ROUND(Popis01[[#This Row],[Količina]]*Popis01[[#This Row],[Cena na enoto]],2),"")</f>
        <v>0</v>
      </c>
      <c r="O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 s="31"/>
      <c r="Q79" s="30"/>
    </row>
    <row r="80" spans="1:17" ht="48" x14ac:dyDescent="0.3">
      <c r="A80" s="23">
        <v>2</v>
      </c>
      <c r="B80" s="24">
        <v>3</v>
      </c>
      <c r="C80" s="24"/>
      <c r="D80" s="24"/>
      <c r="E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 s="25">
        <f ca="1">IF(Popis01[[#This Row],[Poglavje]]="",IF(OFFSET(Popis01[[#This Row],[Poglavje]],-1,0)="",OFFSET(Popis01[[#This Row],[Št. postavke]],-1,0)+1,1),Popis01[[#This Row],[Poglavje]])</f>
        <v>2</v>
      </c>
      <c r="H80" s="26"/>
      <c r="I80" s="27" t="s">
        <v>290</v>
      </c>
      <c r="J80" s="27"/>
      <c r="K80" s="28" t="s">
        <v>246</v>
      </c>
      <c r="L80" s="29">
        <v>4560</v>
      </c>
      <c r="M80" s="37"/>
      <c r="N80" s="30">
        <f ca="1">IF(AND(Popis01[[#This Row],[Poglavje]]="",Popis01[[#This Row],[Enota mere]]&lt;&gt;"*"),ROUND(Popis01[[#This Row],[Količina]]*Popis01[[#This Row],[Cena na enoto]],2),"")</f>
        <v>0</v>
      </c>
      <c r="O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 s="31"/>
      <c r="Q80" s="30"/>
    </row>
    <row r="81" spans="1:17" ht="36" x14ac:dyDescent="0.3">
      <c r="A81" s="23">
        <v>2</v>
      </c>
      <c r="B81" s="24">
        <v>3</v>
      </c>
      <c r="C81" s="24"/>
      <c r="D81" s="24"/>
      <c r="E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 s="25">
        <f ca="1">IF(Popis01[[#This Row],[Poglavje]]="",IF(OFFSET(Popis01[[#This Row],[Poglavje]],-1,0)="",OFFSET(Popis01[[#This Row],[Št. postavke]],-1,0)+1,1),Popis01[[#This Row],[Poglavje]])</f>
        <v>3</v>
      </c>
      <c r="H81" s="26"/>
      <c r="I81" s="27" t="s">
        <v>291</v>
      </c>
      <c r="J81" s="27"/>
      <c r="K81" s="28" t="s">
        <v>246</v>
      </c>
      <c r="L81" s="29">
        <v>530</v>
      </c>
      <c r="M81" s="37"/>
      <c r="N81" s="30">
        <f ca="1">IF(AND(Popis01[[#This Row],[Poglavje]]="",Popis01[[#This Row],[Enota mere]]&lt;&gt;"*"),ROUND(Popis01[[#This Row],[Količina]]*Popis01[[#This Row],[Cena na enoto]],2),"")</f>
        <v>0</v>
      </c>
      <c r="O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 s="31"/>
      <c r="Q81" s="30"/>
    </row>
    <row r="82" spans="1:17" ht="36" x14ac:dyDescent="0.3">
      <c r="A82" s="23">
        <v>2</v>
      </c>
      <c r="B82" s="24">
        <v>3</v>
      </c>
      <c r="C82" s="24"/>
      <c r="D82" s="24"/>
      <c r="E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 s="25">
        <f ca="1">IF(Popis01[[#This Row],[Poglavje]]="",IF(OFFSET(Popis01[[#This Row],[Poglavje]],-1,0)="",OFFSET(Popis01[[#This Row],[Št. postavke]],-1,0)+1,1),Popis01[[#This Row],[Poglavje]])</f>
        <v>4</v>
      </c>
      <c r="H82" s="26"/>
      <c r="I82" s="27" t="s">
        <v>292</v>
      </c>
      <c r="J82" s="27"/>
      <c r="K82" s="28" t="s">
        <v>261</v>
      </c>
      <c r="L82" s="29">
        <v>453</v>
      </c>
      <c r="M82" s="37"/>
      <c r="N82" s="30">
        <f ca="1">IF(AND(Popis01[[#This Row],[Poglavje]]="",Popis01[[#This Row],[Enota mere]]&lt;&gt;"*"),ROUND(Popis01[[#This Row],[Količina]]*Popis01[[#This Row],[Cena na enoto]],2),"")</f>
        <v>0</v>
      </c>
      <c r="O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 s="31"/>
      <c r="Q82" s="30"/>
    </row>
    <row r="83" spans="1:17" ht="24" x14ac:dyDescent="0.3">
      <c r="A83" s="23">
        <v>2</v>
      </c>
      <c r="B83" s="24">
        <v>3</v>
      </c>
      <c r="C83" s="24"/>
      <c r="D83" s="24"/>
      <c r="E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 s="25">
        <f ca="1">IF(Popis01[[#This Row],[Poglavje]]="",IF(OFFSET(Popis01[[#This Row],[Poglavje]],-1,0)="",OFFSET(Popis01[[#This Row],[Št. postavke]],-1,0)+1,1),Popis01[[#This Row],[Poglavje]])</f>
        <v>5</v>
      </c>
      <c r="H83" s="26"/>
      <c r="I83" s="27" t="s">
        <v>293</v>
      </c>
      <c r="J83" s="27"/>
      <c r="K83" s="28" t="s">
        <v>261</v>
      </c>
      <c r="L83" s="29">
        <v>11397</v>
      </c>
      <c r="M83" s="37"/>
      <c r="N83" s="30">
        <f ca="1">IF(AND(Popis01[[#This Row],[Poglavje]]="",Popis01[[#This Row],[Enota mere]]&lt;&gt;"*"),ROUND(Popis01[[#This Row],[Količina]]*Popis01[[#This Row],[Cena na enoto]],2),"")</f>
        <v>0</v>
      </c>
      <c r="O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 s="31"/>
      <c r="Q83" s="30"/>
    </row>
    <row r="84" spans="1:17" ht="24" x14ac:dyDescent="0.3">
      <c r="A84" s="23">
        <v>2</v>
      </c>
      <c r="B84" s="24">
        <v>3</v>
      </c>
      <c r="C84" s="24"/>
      <c r="D84" s="24"/>
      <c r="E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 s="25">
        <f ca="1">IF(Popis01[[#This Row],[Poglavje]]="",IF(OFFSET(Popis01[[#This Row],[Poglavje]],-1,0)="",OFFSET(Popis01[[#This Row],[Št. postavke]],-1,0)+1,1),Popis01[[#This Row],[Poglavje]])</f>
        <v>6</v>
      </c>
      <c r="H84" s="26"/>
      <c r="I84" s="27" t="s">
        <v>294</v>
      </c>
      <c r="J84" s="27"/>
      <c r="K84" s="28" t="s">
        <v>261</v>
      </c>
      <c r="L84" s="29">
        <v>865</v>
      </c>
      <c r="M84" s="37"/>
      <c r="N84" s="30">
        <f ca="1">IF(AND(Popis01[[#This Row],[Poglavje]]="",Popis01[[#This Row],[Enota mere]]&lt;&gt;"*"),ROUND(Popis01[[#This Row],[Količina]]*Popis01[[#This Row],[Cena na enoto]],2),"")</f>
        <v>0</v>
      </c>
      <c r="O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 s="31"/>
      <c r="Q84" s="30"/>
    </row>
    <row r="85" spans="1:17" ht="36" x14ac:dyDescent="0.3">
      <c r="A85" s="23">
        <v>2</v>
      </c>
      <c r="B85" s="24">
        <v>3</v>
      </c>
      <c r="C85" s="24"/>
      <c r="D85" s="24"/>
      <c r="E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 s="25">
        <f ca="1">IF(Popis01[[#This Row],[Poglavje]]="",IF(OFFSET(Popis01[[#This Row],[Poglavje]],-1,0)="",OFFSET(Popis01[[#This Row],[Št. postavke]],-1,0)+1,1),Popis01[[#This Row],[Poglavje]])</f>
        <v>7</v>
      </c>
      <c r="H85" s="26"/>
      <c r="I85" s="27" t="s">
        <v>295</v>
      </c>
      <c r="J85" s="27"/>
      <c r="K85" s="28" t="s">
        <v>261</v>
      </c>
      <c r="L85" s="29">
        <v>5298</v>
      </c>
      <c r="M85" s="37"/>
      <c r="N85" s="30">
        <f ca="1">IF(AND(Popis01[[#This Row],[Poglavje]]="",Popis01[[#This Row],[Enota mere]]&lt;&gt;"*"),ROUND(Popis01[[#This Row],[Količina]]*Popis01[[#This Row],[Cena na enoto]],2),"")</f>
        <v>0</v>
      </c>
      <c r="O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 s="31"/>
      <c r="Q85" s="30"/>
    </row>
    <row r="86" spans="1:17" ht="24" x14ac:dyDescent="0.3">
      <c r="A86" s="23">
        <v>2</v>
      </c>
      <c r="B86" s="24">
        <v>3</v>
      </c>
      <c r="C86" s="24"/>
      <c r="D86" s="24"/>
      <c r="E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 s="25">
        <f ca="1">IF(Popis01[[#This Row],[Poglavje]]="",IF(OFFSET(Popis01[[#This Row],[Poglavje]],-1,0)="",OFFSET(Popis01[[#This Row],[Št. postavke]],-1,0)+1,1),Popis01[[#This Row],[Poglavje]])</f>
        <v>8</v>
      </c>
      <c r="H86" s="26"/>
      <c r="I86" s="27" t="s">
        <v>296</v>
      </c>
      <c r="J86" s="27"/>
      <c r="K86" s="28" t="s">
        <v>249</v>
      </c>
      <c r="L86" s="29">
        <v>25790</v>
      </c>
      <c r="M86" s="37"/>
      <c r="N86" s="30">
        <f ca="1">IF(AND(Popis01[[#This Row],[Poglavje]]="",Popis01[[#This Row],[Enota mere]]&lt;&gt;"*"),ROUND(Popis01[[#This Row],[Količina]]*Popis01[[#This Row],[Cena na enoto]],2),"")</f>
        <v>0</v>
      </c>
      <c r="O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 s="31"/>
      <c r="Q86" s="30"/>
    </row>
    <row r="87" spans="1:17" ht="36" x14ac:dyDescent="0.3">
      <c r="A87" s="23">
        <v>2</v>
      </c>
      <c r="B87" s="24">
        <v>3</v>
      </c>
      <c r="C87" s="24"/>
      <c r="D87" s="24"/>
      <c r="E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 s="25">
        <f ca="1">IF(Popis01[[#This Row],[Poglavje]]="",IF(OFFSET(Popis01[[#This Row],[Poglavje]],-1,0)="",OFFSET(Popis01[[#This Row],[Št. postavke]],-1,0)+1,1),Popis01[[#This Row],[Poglavje]])</f>
        <v>9</v>
      </c>
      <c r="H87" s="26"/>
      <c r="I87" s="27" t="s">
        <v>297</v>
      </c>
      <c r="J87" s="27"/>
      <c r="K87" s="28" t="s">
        <v>261</v>
      </c>
      <c r="L87" s="29">
        <v>5577</v>
      </c>
      <c r="M87" s="37"/>
      <c r="N87" s="30">
        <f ca="1">IF(AND(Popis01[[#This Row],[Poglavje]]="",Popis01[[#This Row],[Enota mere]]&lt;&gt;"*"),ROUND(Popis01[[#This Row],[Količina]]*Popis01[[#This Row],[Cena na enoto]],2),"")</f>
        <v>0</v>
      </c>
      <c r="O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 s="31"/>
      <c r="Q87" s="30"/>
    </row>
    <row r="88" spans="1:17" ht="48" x14ac:dyDescent="0.3">
      <c r="A88" s="23">
        <v>2</v>
      </c>
      <c r="B88" s="24">
        <v>3</v>
      </c>
      <c r="C88" s="24"/>
      <c r="D88" s="24"/>
      <c r="E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 s="25">
        <f ca="1">IF(Popis01[[#This Row],[Poglavje]]="",IF(OFFSET(Popis01[[#This Row],[Poglavje]],-1,0)="",OFFSET(Popis01[[#This Row],[Št. postavke]],-1,0)+1,1),Popis01[[#This Row],[Poglavje]])</f>
        <v>10</v>
      </c>
      <c r="H88" s="26"/>
      <c r="I88" s="27" t="s">
        <v>298</v>
      </c>
      <c r="J88" s="27"/>
      <c r="K88" s="28" t="s">
        <v>261</v>
      </c>
      <c r="L88" s="29">
        <v>11574</v>
      </c>
      <c r="M88" s="37"/>
      <c r="N88" s="30">
        <f ca="1">IF(AND(Popis01[[#This Row],[Poglavje]]="",Popis01[[#This Row],[Enota mere]]&lt;&gt;"*"),ROUND(Popis01[[#This Row],[Količina]]*Popis01[[#This Row],[Cena na enoto]],2),"")</f>
        <v>0</v>
      </c>
      <c r="O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 s="31"/>
      <c r="Q88" s="30"/>
    </row>
    <row r="89" spans="1:17" ht="36" x14ac:dyDescent="0.3">
      <c r="A89" s="23">
        <v>2</v>
      </c>
      <c r="B89" s="24">
        <v>3</v>
      </c>
      <c r="C89" s="24"/>
      <c r="D89" s="24"/>
      <c r="E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 s="25">
        <f ca="1">IF(Popis01[[#This Row],[Poglavje]]="",IF(OFFSET(Popis01[[#This Row],[Poglavje]],-1,0)="",OFFSET(Popis01[[#This Row],[Št. postavke]],-1,0)+1,1),Popis01[[#This Row],[Poglavje]])</f>
        <v>11</v>
      </c>
      <c r="H89" s="26"/>
      <c r="I89" s="27" t="s">
        <v>299</v>
      </c>
      <c r="J89" s="27"/>
      <c r="K89" s="28" t="s">
        <v>261</v>
      </c>
      <c r="L89" s="29">
        <v>5840</v>
      </c>
      <c r="M89" s="37"/>
      <c r="N89" s="30">
        <f ca="1">IF(AND(Popis01[[#This Row],[Poglavje]]="",Popis01[[#This Row],[Enota mere]]&lt;&gt;"*"),ROUND(Popis01[[#This Row],[Količina]]*Popis01[[#This Row],[Cena na enoto]],2),"")</f>
        <v>0</v>
      </c>
      <c r="O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 s="31"/>
      <c r="Q89" s="30"/>
    </row>
    <row r="90" spans="1:17" ht="48" x14ac:dyDescent="0.3">
      <c r="A90" s="23">
        <v>2</v>
      </c>
      <c r="B90" s="24">
        <v>3</v>
      </c>
      <c r="C90" s="24"/>
      <c r="D90" s="24"/>
      <c r="E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 s="25">
        <f ca="1">IF(Popis01[[#This Row],[Poglavje]]="",IF(OFFSET(Popis01[[#This Row],[Poglavje]],-1,0)="",OFFSET(Popis01[[#This Row],[Št. postavke]],-1,0)+1,1),Popis01[[#This Row],[Poglavje]])</f>
        <v>12</v>
      </c>
      <c r="H90" s="26"/>
      <c r="I90" s="27" t="s">
        <v>300</v>
      </c>
      <c r="J90" s="27"/>
      <c r="K90" s="28" t="s">
        <v>246</v>
      </c>
      <c r="L90" s="29">
        <v>39</v>
      </c>
      <c r="M90" s="37"/>
      <c r="N90" s="30">
        <f ca="1">IF(AND(Popis01[[#This Row],[Poglavje]]="",Popis01[[#This Row],[Enota mere]]&lt;&gt;"*"),ROUND(Popis01[[#This Row],[Količina]]*Popis01[[#This Row],[Cena na enoto]],2),"")</f>
        <v>0</v>
      </c>
      <c r="O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 s="31"/>
      <c r="Q90" s="30"/>
    </row>
    <row r="91" spans="1:17" ht="24" x14ac:dyDescent="0.3">
      <c r="A91" s="23">
        <v>2</v>
      </c>
      <c r="B91" s="24">
        <v>3</v>
      </c>
      <c r="C91" s="24"/>
      <c r="D91" s="24"/>
      <c r="E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 s="25">
        <f ca="1">IF(Popis01[[#This Row],[Poglavje]]="",IF(OFFSET(Popis01[[#This Row],[Poglavje]],-1,0)="",OFFSET(Popis01[[#This Row],[Št. postavke]],-1,0)+1,1),Popis01[[#This Row],[Poglavje]])</f>
        <v>13</v>
      </c>
      <c r="H91" s="26"/>
      <c r="I91" s="27" t="s">
        <v>301</v>
      </c>
      <c r="J91" s="27"/>
      <c r="K91" s="28" t="s">
        <v>249</v>
      </c>
      <c r="L91" s="29">
        <v>60700</v>
      </c>
      <c r="M91" s="37"/>
      <c r="N91" s="30">
        <f ca="1">IF(AND(Popis01[[#This Row],[Poglavje]]="",Popis01[[#This Row],[Enota mere]]&lt;&gt;"*"),ROUND(Popis01[[#This Row],[Količina]]*Popis01[[#This Row],[Cena na enoto]],2),"")</f>
        <v>0</v>
      </c>
      <c r="O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 s="31"/>
      <c r="Q91" s="30"/>
    </row>
    <row r="92" spans="1:17" ht="36" x14ac:dyDescent="0.3">
      <c r="A92" s="23">
        <v>2</v>
      </c>
      <c r="B92" s="24">
        <v>3</v>
      </c>
      <c r="C92" s="24"/>
      <c r="D92" s="24"/>
      <c r="E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 s="25">
        <f ca="1">IF(Popis01[[#This Row],[Poglavje]]="",IF(OFFSET(Popis01[[#This Row],[Poglavje]],-1,0)="",OFFSET(Popis01[[#This Row],[Št. postavke]],-1,0)+1,1),Popis01[[#This Row],[Poglavje]])</f>
        <v>14</v>
      </c>
      <c r="H92" s="26"/>
      <c r="I92" s="27" t="s">
        <v>302</v>
      </c>
      <c r="J92" s="27"/>
      <c r="K92" s="28" t="s">
        <v>249</v>
      </c>
      <c r="L92" s="29">
        <v>52590</v>
      </c>
      <c r="M92" s="37"/>
      <c r="N92" s="30">
        <f ca="1">IF(AND(Popis01[[#This Row],[Poglavje]]="",Popis01[[#This Row],[Enota mere]]&lt;&gt;"*"),ROUND(Popis01[[#This Row],[Količina]]*Popis01[[#This Row],[Cena na enoto]],2),"")</f>
        <v>0</v>
      </c>
      <c r="O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 s="31"/>
      <c r="Q92" s="30"/>
    </row>
    <row r="93" spans="1:17" ht="48" x14ac:dyDescent="0.3">
      <c r="A93" s="23">
        <v>2</v>
      </c>
      <c r="B93" s="24">
        <v>3</v>
      </c>
      <c r="C93" s="24"/>
      <c r="D93" s="24"/>
      <c r="E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 s="25">
        <f ca="1">IF(Popis01[[#This Row],[Poglavje]]="",IF(OFFSET(Popis01[[#This Row],[Poglavje]],-1,0)="",OFFSET(Popis01[[#This Row],[Št. postavke]],-1,0)+1,1),Popis01[[#This Row],[Poglavje]])</f>
        <v>15</v>
      </c>
      <c r="H93" s="26"/>
      <c r="I93" s="27" t="s">
        <v>303</v>
      </c>
      <c r="J93" s="27"/>
      <c r="K93" s="28" t="s">
        <v>261</v>
      </c>
      <c r="L93" s="29">
        <v>26813</v>
      </c>
      <c r="M93" s="37"/>
      <c r="N93" s="30">
        <f ca="1">IF(AND(Popis01[[#This Row],[Poglavje]]="",Popis01[[#This Row],[Enota mere]]&lt;&gt;"*"),ROUND(Popis01[[#This Row],[Količina]]*Popis01[[#This Row],[Cena na enoto]],2),"")</f>
        <v>0</v>
      </c>
      <c r="O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 s="31"/>
      <c r="Q93" s="30"/>
    </row>
    <row r="94" spans="1:17" ht="24" x14ac:dyDescent="0.3">
      <c r="A94" s="23">
        <v>2</v>
      </c>
      <c r="B94" s="24">
        <v>3</v>
      </c>
      <c r="C94" s="24"/>
      <c r="D94" s="24"/>
      <c r="E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 s="25">
        <f ca="1">IF(Popis01[[#This Row],[Poglavje]]="",IF(OFFSET(Popis01[[#This Row],[Poglavje]],-1,0)="",OFFSET(Popis01[[#This Row],[Št. postavke]],-1,0)+1,1),Popis01[[#This Row],[Poglavje]])</f>
        <v>16</v>
      </c>
      <c r="H94" s="26"/>
      <c r="I94" s="27" t="s">
        <v>304</v>
      </c>
      <c r="J94" s="27"/>
      <c r="K94" s="28" t="s">
        <v>249</v>
      </c>
      <c r="L94" s="29">
        <v>54200</v>
      </c>
      <c r="M94" s="37"/>
      <c r="N94" s="30">
        <f ca="1">IF(AND(Popis01[[#This Row],[Poglavje]]="",Popis01[[#This Row],[Enota mere]]&lt;&gt;"*"),ROUND(Popis01[[#This Row],[Količina]]*Popis01[[#This Row],[Cena na enoto]],2),"")</f>
        <v>0</v>
      </c>
      <c r="O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 s="31"/>
      <c r="Q94" s="30"/>
    </row>
    <row r="95" spans="1:17" x14ac:dyDescent="0.3">
      <c r="A95" s="23">
        <v>2</v>
      </c>
      <c r="B95" s="24">
        <v>3</v>
      </c>
      <c r="C95" s="24"/>
      <c r="D95" s="24"/>
      <c r="E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 s="25">
        <f ca="1">IF(Popis01[[#This Row],[Poglavje]]="",IF(OFFSET(Popis01[[#This Row],[Poglavje]],-1,0)="",OFFSET(Popis01[[#This Row],[Št. postavke]],-1,0)+1,1),Popis01[[#This Row],[Poglavje]])</f>
        <v>17</v>
      </c>
      <c r="H95" s="26"/>
      <c r="I95" s="27" t="s">
        <v>305</v>
      </c>
      <c r="J95" s="27"/>
      <c r="K95" s="28" t="s">
        <v>249</v>
      </c>
      <c r="L95" s="29">
        <v>400</v>
      </c>
      <c r="M95" s="37"/>
      <c r="N95" s="30">
        <f ca="1">IF(AND(Popis01[[#This Row],[Poglavje]]="",Popis01[[#This Row],[Enota mere]]&lt;&gt;"*"),ROUND(Popis01[[#This Row],[Količina]]*Popis01[[#This Row],[Cena na enoto]],2),"")</f>
        <v>0</v>
      </c>
      <c r="O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 s="31"/>
      <c r="Q95" s="30"/>
    </row>
    <row r="96" spans="1:17" ht="24" x14ac:dyDescent="0.3">
      <c r="A96" s="23">
        <v>2</v>
      </c>
      <c r="B96" s="24">
        <v>3</v>
      </c>
      <c r="C96" s="24"/>
      <c r="D96" s="24"/>
      <c r="E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 s="25">
        <f ca="1">IF(Popis01[[#This Row],[Poglavje]]="",IF(OFFSET(Popis01[[#This Row],[Poglavje]],-1,0)="",OFFSET(Popis01[[#This Row],[Št. postavke]],-1,0)+1,1),Popis01[[#This Row],[Poglavje]])</f>
        <v>18</v>
      </c>
      <c r="H96" s="26"/>
      <c r="I96" s="27" t="s">
        <v>306</v>
      </c>
      <c r="J96" s="27"/>
      <c r="K96" s="28" t="s">
        <v>249</v>
      </c>
      <c r="L96" s="29">
        <v>90</v>
      </c>
      <c r="M96" s="37"/>
      <c r="N96" s="30">
        <f ca="1">IF(AND(Popis01[[#This Row],[Poglavje]]="",Popis01[[#This Row],[Enota mere]]&lt;&gt;"*"),ROUND(Popis01[[#This Row],[Količina]]*Popis01[[#This Row],[Cena na enoto]],2),"")</f>
        <v>0</v>
      </c>
      <c r="O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 s="31"/>
      <c r="Q96" s="30"/>
    </row>
    <row r="97" spans="1:17" ht="36" x14ac:dyDescent="0.3">
      <c r="A97" s="23">
        <v>2</v>
      </c>
      <c r="B97" s="24">
        <v>3</v>
      </c>
      <c r="C97" s="24"/>
      <c r="D97" s="24"/>
      <c r="E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 s="25">
        <f ca="1">IF(Popis01[[#This Row],[Poglavje]]="",IF(OFFSET(Popis01[[#This Row],[Poglavje]],-1,0)="",OFFSET(Popis01[[#This Row],[Št. postavke]],-1,0)+1,1),Popis01[[#This Row],[Poglavje]])</f>
        <v>19</v>
      </c>
      <c r="H97" s="26"/>
      <c r="I97" s="27" t="s">
        <v>307</v>
      </c>
      <c r="J97" s="27"/>
      <c r="K97" s="28" t="s">
        <v>246</v>
      </c>
      <c r="L97" s="29">
        <v>472</v>
      </c>
      <c r="M97" s="37"/>
      <c r="N97" s="30">
        <f ca="1">IF(AND(Popis01[[#This Row],[Poglavje]]="",Popis01[[#This Row],[Enota mere]]&lt;&gt;"*"),ROUND(Popis01[[#This Row],[Količina]]*Popis01[[#This Row],[Cena na enoto]],2),"")</f>
        <v>0</v>
      </c>
      <c r="O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 s="31"/>
      <c r="Q97" s="30"/>
    </row>
    <row r="98" spans="1:17" ht="72" x14ac:dyDescent="0.3">
      <c r="A98" s="23">
        <v>2</v>
      </c>
      <c r="B98" s="24">
        <v>3</v>
      </c>
      <c r="C98" s="24"/>
      <c r="D98" s="24"/>
      <c r="E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 s="25">
        <f ca="1">IF(Popis01[[#This Row],[Poglavje]]="",IF(OFFSET(Popis01[[#This Row],[Poglavje]],-1,0)="",OFFSET(Popis01[[#This Row],[Št. postavke]],-1,0)+1,1),Popis01[[#This Row],[Poglavje]])</f>
        <v>20</v>
      </c>
      <c r="H98" s="26"/>
      <c r="I98" s="27" t="s">
        <v>308</v>
      </c>
      <c r="J98" s="27"/>
      <c r="K98" s="28" t="s">
        <v>230</v>
      </c>
      <c r="L98" s="29">
        <v>12</v>
      </c>
      <c r="M98" s="37"/>
      <c r="N98" s="30">
        <f ca="1">IF(AND(Popis01[[#This Row],[Poglavje]]="",Popis01[[#This Row],[Enota mere]]&lt;&gt;"*"),ROUND(Popis01[[#This Row],[Količina]]*Popis01[[#This Row],[Cena na enoto]],2),"")</f>
        <v>0</v>
      </c>
      <c r="O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 s="31"/>
      <c r="Q98" s="30"/>
    </row>
    <row r="99" spans="1:17" ht="24" x14ac:dyDescent="0.3">
      <c r="A99" s="23">
        <v>2</v>
      </c>
      <c r="B99" s="24">
        <v>3</v>
      </c>
      <c r="C99" s="24"/>
      <c r="D99" s="24"/>
      <c r="E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 s="25">
        <f ca="1">IF(Popis01[[#This Row],[Poglavje]]="",IF(OFFSET(Popis01[[#This Row],[Poglavje]],-1,0)="",OFFSET(Popis01[[#This Row],[Št. postavke]],-1,0)+1,1),Popis01[[#This Row],[Poglavje]])</f>
        <v>21</v>
      </c>
      <c r="H99" s="26"/>
      <c r="I99" s="27" t="s">
        <v>309</v>
      </c>
      <c r="J99" s="27"/>
      <c r="K99" s="28" t="s">
        <v>230</v>
      </c>
      <c r="L99" s="29">
        <v>24</v>
      </c>
      <c r="M99" s="37"/>
      <c r="N99" s="30">
        <f ca="1">IF(AND(Popis01[[#This Row],[Poglavje]]="",Popis01[[#This Row],[Enota mere]]&lt;&gt;"*"),ROUND(Popis01[[#This Row],[Količina]]*Popis01[[#This Row],[Cena na enoto]],2),"")</f>
        <v>0</v>
      </c>
      <c r="O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 s="31"/>
      <c r="Q99" s="30"/>
    </row>
    <row r="100" spans="1:17" ht="36" x14ac:dyDescent="0.3">
      <c r="A100" s="23">
        <v>2</v>
      </c>
      <c r="B100" s="24">
        <v>3</v>
      </c>
      <c r="C100" s="24"/>
      <c r="D100" s="24"/>
      <c r="E1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2.3.</v>
      </c>
      <c r="F1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 s="25">
        <f ca="1">IF(Popis01[[#This Row],[Poglavje]]="",IF(OFFSET(Popis01[[#This Row],[Poglavje]],-1,0)="",OFFSET(Popis01[[#This Row],[Št. postavke]],-1,0)+1,1),Popis01[[#This Row],[Poglavje]])</f>
        <v>22</v>
      </c>
      <c r="H100" s="26"/>
      <c r="I100" s="27" t="s">
        <v>310</v>
      </c>
      <c r="J100" s="27"/>
      <c r="K100" s="28" t="s">
        <v>230</v>
      </c>
      <c r="L100" s="29">
        <v>4</v>
      </c>
      <c r="M100" s="37"/>
      <c r="N100" s="30">
        <f ca="1">IF(AND(Popis01[[#This Row],[Poglavje]]="",Popis01[[#This Row],[Enota mere]]&lt;&gt;"*"),ROUND(Popis01[[#This Row],[Količina]]*Popis01[[#This Row],[Cena na enoto]],2),"")</f>
        <v>0</v>
      </c>
      <c r="O1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 s="31"/>
      <c r="Q100" s="30"/>
    </row>
    <row r="101" spans="1:17" x14ac:dyDescent="0.3">
      <c r="A101" s="23">
        <v>2</v>
      </c>
      <c r="B101" s="24">
        <v>4</v>
      </c>
      <c r="C101" s="24"/>
      <c r="D101" s="24"/>
      <c r="E1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2.4.</v>
      </c>
      <c r="G101" s="25" t="str">
        <f ca="1">IF(Popis01[[#This Row],[Poglavje]]="",IF(OFFSET(Popis01[[#This Row],[Poglavje]],-1,0)="",OFFSET(Popis01[[#This Row],[Št. postavke]],-1,0)+1,1),Popis01[[#This Row],[Poglavje]])</f>
        <v>2.4.</v>
      </c>
      <c r="H101" s="26"/>
      <c r="I101" s="27" t="s">
        <v>22</v>
      </c>
      <c r="J101" s="27"/>
      <c r="K101" s="28" t="s">
        <v>10</v>
      </c>
      <c r="L101" s="29"/>
      <c r="M101" s="30"/>
      <c r="N101" s="30" t="str">
        <f ca="1">IF(AND(Popis01[[#This Row],[Poglavje]]="",Popis01[[#This Row],[Enota mere]]&lt;&gt;"*"),ROUND(Popis01[[#This Row],[Količina]]*Popis01[[#This Row],[Cena na enoto]],2),"")</f>
        <v/>
      </c>
      <c r="O10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01" s="31"/>
      <c r="Q101" s="30"/>
    </row>
    <row r="102" spans="1:17" ht="36" x14ac:dyDescent="0.3">
      <c r="A102" s="23">
        <v>2</v>
      </c>
      <c r="B102" s="24">
        <v>4</v>
      </c>
      <c r="C102" s="24"/>
      <c r="D102" s="24"/>
      <c r="E1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 s="25">
        <f ca="1">IF(Popis01[[#This Row],[Poglavje]]="",IF(OFFSET(Popis01[[#This Row],[Poglavje]],-1,0)="",OFFSET(Popis01[[#This Row],[Št. postavke]],-1,0)+1,1),Popis01[[#This Row],[Poglavje]])</f>
        <v>1</v>
      </c>
      <c r="H102" s="26"/>
      <c r="I102" s="27" t="s">
        <v>311</v>
      </c>
      <c r="J102" s="27"/>
      <c r="K102" s="28" t="s">
        <v>206</v>
      </c>
      <c r="L102" s="29">
        <v>1</v>
      </c>
      <c r="M102" s="37"/>
      <c r="N102" s="30">
        <f ca="1">IF(AND(Popis01[[#This Row],[Poglavje]]="",Popis01[[#This Row],[Enota mere]]&lt;&gt;"*"),ROUND(Popis01[[#This Row],[Količina]]*Popis01[[#This Row],[Cena na enoto]],2),"")</f>
        <v>0</v>
      </c>
      <c r="O1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 s="31"/>
      <c r="Q102" s="30"/>
    </row>
    <row r="103" spans="1:17" ht="48" x14ac:dyDescent="0.3">
      <c r="A103" s="23">
        <v>2</v>
      </c>
      <c r="B103" s="24">
        <v>4</v>
      </c>
      <c r="C103" s="24"/>
      <c r="D103" s="24"/>
      <c r="E1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 s="25">
        <f ca="1">IF(Popis01[[#This Row],[Poglavje]]="",IF(OFFSET(Popis01[[#This Row],[Poglavje]],-1,0)="",OFFSET(Popis01[[#This Row],[Št. postavke]],-1,0)+1,1),Popis01[[#This Row],[Poglavje]])</f>
        <v>2</v>
      </c>
      <c r="H103" s="26"/>
      <c r="I103" s="27" t="s">
        <v>312</v>
      </c>
      <c r="J103" s="27"/>
      <c r="K103" s="28" t="s">
        <v>249</v>
      </c>
      <c r="L103" s="29">
        <v>12530</v>
      </c>
      <c r="M103" s="37"/>
      <c r="N103" s="30">
        <f ca="1">IF(AND(Popis01[[#This Row],[Poglavje]]="",Popis01[[#This Row],[Enota mere]]&lt;&gt;"*"),ROUND(Popis01[[#This Row],[Količina]]*Popis01[[#This Row],[Cena na enoto]],2),"")</f>
        <v>0</v>
      </c>
      <c r="O1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 s="31"/>
      <c r="Q103" s="30"/>
    </row>
    <row r="104" spans="1:17" ht="36" x14ac:dyDescent="0.3">
      <c r="A104" s="23">
        <v>2</v>
      </c>
      <c r="B104" s="24">
        <v>4</v>
      </c>
      <c r="C104" s="24"/>
      <c r="D104" s="24"/>
      <c r="E1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 s="25">
        <f ca="1">IF(Popis01[[#This Row],[Poglavje]]="",IF(OFFSET(Popis01[[#This Row],[Poglavje]],-1,0)="",OFFSET(Popis01[[#This Row],[Št. postavke]],-1,0)+1,1),Popis01[[#This Row],[Poglavje]])</f>
        <v>3</v>
      </c>
      <c r="H104" s="26"/>
      <c r="I104" s="27" t="s">
        <v>313</v>
      </c>
      <c r="J104" s="27"/>
      <c r="K104" s="28" t="s">
        <v>246</v>
      </c>
      <c r="L104" s="29">
        <v>3110</v>
      </c>
      <c r="M104" s="37"/>
      <c r="N104" s="30">
        <f ca="1">IF(AND(Popis01[[#This Row],[Poglavje]]="",Popis01[[#This Row],[Enota mere]]&lt;&gt;"*"),ROUND(Popis01[[#This Row],[Količina]]*Popis01[[#This Row],[Cena na enoto]],2),"")</f>
        <v>0</v>
      </c>
      <c r="O1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 s="31"/>
      <c r="Q104" s="30"/>
    </row>
    <row r="105" spans="1:17" x14ac:dyDescent="0.3">
      <c r="A105" s="23">
        <v>2</v>
      </c>
      <c r="B105" s="24">
        <v>4</v>
      </c>
      <c r="C105" s="24"/>
      <c r="D105" s="24"/>
      <c r="E1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 s="25">
        <f ca="1">IF(Popis01[[#This Row],[Poglavje]]="",IF(OFFSET(Popis01[[#This Row],[Poglavje]],-1,0)="",OFFSET(Popis01[[#This Row],[Št. postavke]],-1,0)+1,1),Popis01[[#This Row],[Poglavje]])</f>
        <v>4</v>
      </c>
      <c r="H105" s="26"/>
      <c r="I105" s="27" t="s">
        <v>314</v>
      </c>
      <c r="J105" s="27"/>
      <c r="K105" s="28" t="s">
        <v>246</v>
      </c>
      <c r="L105" s="29">
        <v>3565</v>
      </c>
      <c r="M105" s="37"/>
      <c r="N105" s="30">
        <f ca="1">IF(AND(Popis01[[#This Row],[Poglavje]]="",Popis01[[#This Row],[Enota mere]]&lt;&gt;"*"),ROUND(Popis01[[#This Row],[Količina]]*Popis01[[#This Row],[Cena na enoto]],2),"")</f>
        <v>0</v>
      </c>
      <c r="O1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 s="31"/>
      <c r="Q105" s="30"/>
    </row>
    <row r="106" spans="1:17" x14ac:dyDescent="0.3">
      <c r="A106" s="23">
        <v>2</v>
      </c>
      <c r="B106" s="24">
        <v>4</v>
      </c>
      <c r="C106" s="24"/>
      <c r="D106" s="24"/>
      <c r="E1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 s="25">
        <f ca="1">IF(Popis01[[#This Row],[Poglavje]]="",IF(OFFSET(Popis01[[#This Row],[Poglavje]],-1,0)="",OFFSET(Popis01[[#This Row],[Št. postavke]],-1,0)+1,1),Popis01[[#This Row],[Poglavje]])</f>
        <v>5</v>
      </c>
      <c r="H106" s="26"/>
      <c r="I106" s="27" t="s">
        <v>315</v>
      </c>
      <c r="J106" s="27"/>
      <c r="K106" s="28" t="s">
        <v>230</v>
      </c>
      <c r="L106" s="29">
        <v>176</v>
      </c>
      <c r="M106" s="37"/>
      <c r="N106" s="30">
        <f ca="1">IF(AND(Popis01[[#This Row],[Poglavje]]="",Popis01[[#This Row],[Enota mere]]&lt;&gt;"*"),ROUND(Popis01[[#This Row],[Količina]]*Popis01[[#This Row],[Cena na enoto]],2),"")</f>
        <v>0</v>
      </c>
      <c r="O1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 s="31"/>
      <c r="Q106" s="30"/>
    </row>
    <row r="107" spans="1:17" ht="36" x14ac:dyDescent="0.3">
      <c r="A107" s="23">
        <v>2</v>
      </c>
      <c r="B107" s="24">
        <v>4</v>
      </c>
      <c r="C107" s="24"/>
      <c r="D107" s="24"/>
      <c r="E1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 s="25">
        <f ca="1">IF(Popis01[[#This Row],[Poglavje]]="",IF(OFFSET(Popis01[[#This Row],[Poglavje]],-1,0)="",OFFSET(Popis01[[#This Row],[Št. postavke]],-1,0)+1,1),Popis01[[#This Row],[Poglavje]])</f>
        <v>6</v>
      </c>
      <c r="H107" s="26"/>
      <c r="I107" s="27" t="s">
        <v>316</v>
      </c>
      <c r="J107" s="27"/>
      <c r="K107" s="28" t="s">
        <v>249</v>
      </c>
      <c r="L107" s="29">
        <v>14630</v>
      </c>
      <c r="M107" s="37"/>
      <c r="N107" s="30">
        <f ca="1">IF(AND(Popis01[[#This Row],[Poglavje]]="",Popis01[[#This Row],[Enota mere]]&lt;&gt;"*"),ROUND(Popis01[[#This Row],[Količina]]*Popis01[[#This Row],[Cena na enoto]],2),"")</f>
        <v>0</v>
      </c>
      <c r="O1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 s="31"/>
      <c r="Q107" s="30"/>
    </row>
    <row r="108" spans="1:17" ht="36" x14ac:dyDescent="0.3">
      <c r="A108" s="23">
        <v>2</v>
      </c>
      <c r="B108" s="24">
        <v>4</v>
      </c>
      <c r="C108" s="24"/>
      <c r="D108" s="24"/>
      <c r="E1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 s="25">
        <f ca="1">IF(Popis01[[#This Row],[Poglavje]]="",IF(OFFSET(Popis01[[#This Row],[Poglavje]],-1,0)="",OFFSET(Popis01[[#This Row],[Št. postavke]],-1,0)+1,1),Popis01[[#This Row],[Poglavje]])</f>
        <v>7</v>
      </c>
      <c r="H108" s="26"/>
      <c r="I108" s="27" t="s">
        <v>317</v>
      </c>
      <c r="J108" s="27"/>
      <c r="K108" s="28" t="s">
        <v>261</v>
      </c>
      <c r="L108" s="29">
        <v>6200</v>
      </c>
      <c r="M108" s="37"/>
      <c r="N108" s="30">
        <f ca="1">IF(AND(Popis01[[#This Row],[Poglavje]]="",Popis01[[#This Row],[Enota mere]]&lt;&gt;"*"),ROUND(Popis01[[#This Row],[Količina]]*Popis01[[#This Row],[Cena na enoto]],2),"")</f>
        <v>0</v>
      </c>
      <c r="O1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 s="31"/>
      <c r="Q108" s="30"/>
    </row>
    <row r="109" spans="1:17" ht="48" x14ac:dyDescent="0.3">
      <c r="A109" s="23">
        <v>2</v>
      </c>
      <c r="B109" s="24">
        <v>4</v>
      </c>
      <c r="C109" s="24"/>
      <c r="D109" s="24"/>
      <c r="E1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 s="25">
        <f ca="1">IF(Popis01[[#This Row],[Poglavje]]="",IF(OFFSET(Popis01[[#This Row],[Poglavje]],-1,0)="",OFFSET(Popis01[[#This Row],[Št. postavke]],-1,0)+1,1),Popis01[[#This Row],[Poglavje]])</f>
        <v>8</v>
      </c>
      <c r="H109" s="26"/>
      <c r="I109" s="27" t="s">
        <v>318</v>
      </c>
      <c r="J109" s="27"/>
      <c r="K109" s="28" t="s">
        <v>261</v>
      </c>
      <c r="L109" s="29">
        <v>4390</v>
      </c>
      <c r="M109" s="37"/>
      <c r="N109" s="30">
        <f ca="1">IF(AND(Popis01[[#This Row],[Poglavje]]="",Popis01[[#This Row],[Enota mere]]&lt;&gt;"*"),ROUND(Popis01[[#This Row],[Količina]]*Popis01[[#This Row],[Cena na enoto]],2),"")</f>
        <v>0</v>
      </c>
      <c r="O1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 s="31"/>
      <c r="Q109" s="30"/>
    </row>
    <row r="110" spans="1:17" ht="24" x14ac:dyDescent="0.3">
      <c r="A110" s="23">
        <v>2</v>
      </c>
      <c r="B110" s="24">
        <v>4</v>
      </c>
      <c r="C110" s="24"/>
      <c r="D110" s="24"/>
      <c r="E1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 s="25">
        <f ca="1">IF(Popis01[[#This Row],[Poglavje]]="",IF(OFFSET(Popis01[[#This Row],[Poglavje]],-1,0)="",OFFSET(Popis01[[#This Row],[Št. postavke]],-1,0)+1,1),Popis01[[#This Row],[Poglavje]])</f>
        <v>9</v>
      </c>
      <c r="H110" s="26"/>
      <c r="I110" s="27" t="s">
        <v>319</v>
      </c>
      <c r="J110" s="27"/>
      <c r="K110" s="28" t="s">
        <v>249</v>
      </c>
      <c r="L110" s="29">
        <v>14630</v>
      </c>
      <c r="M110" s="37"/>
      <c r="N110" s="30">
        <f ca="1">IF(AND(Popis01[[#This Row],[Poglavje]]="",Popis01[[#This Row],[Enota mere]]&lt;&gt;"*"),ROUND(Popis01[[#This Row],[Količina]]*Popis01[[#This Row],[Cena na enoto]],2),"")</f>
        <v>0</v>
      </c>
      <c r="O1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 s="31"/>
      <c r="Q110" s="30"/>
    </row>
    <row r="111" spans="1:17" ht="24" x14ac:dyDescent="0.3">
      <c r="A111" s="23">
        <v>2</v>
      </c>
      <c r="B111" s="24">
        <v>4</v>
      </c>
      <c r="C111" s="24"/>
      <c r="D111" s="24"/>
      <c r="E1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 s="25">
        <f ca="1">IF(Popis01[[#This Row],[Poglavje]]="",IF(OFFSET(Popis01[[#This Row],[Poglavje]],-1,0)="",OFFSET(Popis01[[#This Row],[Št. postavke]],-1,0)+1,1),Popis01[[#This Row],[Poglavje]])</f>
        <v>10</v>
      </c>
      <c r="H111" s="26"/>
      <c r="I111" s="27" t="s">
        <v>320</v>
      </c>
      <c r="J111" s="27"/>
      <c r="K111" s="28" t="s">
        <v>261</v>
      </c>
      <c r="L111" s="29">
        <v>108</v>
      </c>
      <c r="M111" s="37"/>
      <c r="N111" s="30">
        <f ca="1">IF(AND(Popis01[[#This Row],[Poglavje]]="",Popis01[[#This Row],[Enota mere]]&lt;&gt;"*"),ROUND(Popis01[[#This Row],[Količina]]*Popis01[[#This Row],[Cena na enoto]],2),"")</f>
        <v>0</v>
      </c>
      <c r="O1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 s="31"/>
      <c r="Q111" s="30"/>
    </row>
    <row r="112" spans="1:17" ht="24" x14ac:dyDescent="0.3">
      <c r="A112" s="23">
        <v>2</v>
      </c>
      <c r="B112" s="24">
        <v>4</v>
      </c>
      <c r="C112" s="24"/>
      <c r="D112" s="24"/>
      <c r="E1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 s="25">
        <f ca="1">IF(Popis01[[#This Row],[Poglavje]]="",IF(OFFSET(Popis01[[#This Row],[Poglavje]],-1,0)="",OFFSET(Popis01[[#This Row],[Št. postavke]],-1,0)+1,1),Popis01[[#This Row],[Poglavje]])</f>
        <v>11</v>
      </c>
      <c r="H112" s="26"/>
      <c r="I112" s="27" t="s">
        <v>321</v>
      </c>
      <c r="J112" s="27"/>
      <c r="K112" s="28" t="s">
        <v>261</v>
      </c>
      <c r="L112" s="29">
        <v>1530</v>
      </c>
      <c r="M112" s="37"/>
      <c r="N112" s="30">
        <f ca="1">IF(AND(Popis01[[#This Row],[Poglavje]]="",Popis01[[#This Row],[Enota mere]]&lt;&gt;"*"),ROUND(Popis01[[#This Row],[Količina]]*Popis01[[#This Row],[Cena na enoto]],2),"")</f>
        <v>0</v>
      </c>
      <c r="O1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 s="31"/>
      <c r="Q112" s="30"/>
    </row>
    <row r="113" spans="1:17" ht="24" x14ac:dyDescent="0.3">
      <c r="A113" s="23">
        <v>2</v>
      </c>
      <c r="B113" s="24">
        <v>4</v>
      </c>
      <c r="C113" s="24"/>
      <c r="D113" s="24"/>
      <c r="E1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 s="25">
        <f ca="1">IF(Popis01[[#This Row],[Poglavje]]="",IF(OFFSET(Popis01[[#This Row],[Poglavje]],-1,0)="",OFFSET(Popis01[[#This Row],[Št. postavke]],-1,0)+1,1),Popis01[[#This Row],[Poglavje]])</f>
        <v>12</v>
      </c>
      <c r="H113" s="26"/>
      <c r="I113" s="27" t="s">
        <v>322</v>
      </c>
      <c r="J113" s="27"/>
      <c r="K113" s="28" t="s">
        <v>249</v>
      </c>
      <c r="L113" s="29">
        <v>5150</v>
      </c>
      <c r="M113" s="37"/>
      <c r="N113" s="30">
        <f ca="1">IF(AND(Popis01[[#This Row],[Poglavje]]="",Popis01[[#This Row],[Enota mere]]&lt;&gt;"*"),ROUND(Popis01[[#This Row],[Količina]]*Popis01[[#This Row],[Cena na enoto]],2),"")</f>
        <v>0</v>
      </c>
      <c r="O1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 s="31"/>
      <c r="Q113" s="30"/>
    </row>
    <row r="114" spans="1:17" ht="84" x14ac:dyDescent="0.3">
      <c r="A114" s="23">
        <v>2</v>
      </c>
      <c r="B114" s="24">
        <v>4</v>
      </c>
      <c r="C114" s="24"/>
      <c r="D114" s="24"/>
      <c r="E1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 s="25">
        <f ca="1">IF(Popis01[[#This Row],[Poglavje]]="",IF(OFFSET(Popis01[[#This Row],[Poglavje]],-1,0)="",OFFSET(Popis01[[#This Row],[Št. postavke]],-1,0)+1,1),Popis01[[#This Row],[Poglavje]])</f>
        <v>13</v>
      </c>
      <c r="H114" s="26"/>
      <c r="I114" s="27" t="s">
        <v>323</v>
      </c>
      <c r="J114" s="27"/>
      <c r="K114" s="28" t="s">
        <v>246</v>
      </c>
      <c r="L114" s="29">
        <v>3540</v>
      </c>
      <c r="M114" s="37"/>
      <c r="N114" s="30">
        <f ca="1">IF(AND(Popis01[[#This Row],[Poglavje]]="",Popis01[[#This Row],[Enota mere]]&lt;&gt;"*"),ROUND(Popis01[[#This Row],[Količina]]*Popis01[[#This Row],[Cena na enoto]],2),"")</f>
        <v>0</v>
      </c>
      <c r="O1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 s="31"/>
      <c r="Q114" s="30"/>
    </row>
    <row r="115" spans="1:17" ht="60" x14ac:dyDescent="0.3">
      <c r="A115" s="23">
        <v>2</v>
      </c>
      <c r="B115" s="24">
        <v>4</v>
      </c>
      <c r="C115" s="24"/>
      <c r="D115" s="24"/>
      <c r="E1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 s="25">
        <f ca="1">IF(Popis01[[#This Row],[Poglavje]]="",IF(OFFSET(Popis01[[#This Row],[Poglavje]],-1,0)="",OFFSET(Popis01[[#This Row],[Št. postavke]],-1,0)+1,1),Popis01[[#This Row],[Poglavje]])</f>
        <v>14</v>
      </c>
      <c r="H115" s="26"/>
      <c r="I115" s="27" t="s">
        <v>324</v>
      </c>
      <c r="J115" s="27"/>
      <c r="K115" s="28" t="s">
        <v>261</v>
      </c>
      <c r="L115" s="29">
        <v>2.66</v>
      </c>
      <c r="M115" s="37"/>
      <c r="N115" s="30">
        <f ca="1">IF(AND(Popis01[[#This Row],[Poglavje]]="",Popis01[[#This Row],[Enota mere]]&lt;&gt;"*"),ROUND(Popis01[[#This Row],[Količina]]*Popis01[[#This Row],[Cena na enoto]],2),"")</f>
        <v>0</v>
      </c>
      <c r="O1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 s="31"/>
      <c r="Q115" s="30"/>
    </row>
    <row r="116" spans="1:17" ht="60" x14ac:dyDescent="0.3">
      <c r="A116" s="23">
        <v>2</v>
      </c>
      <c r="B116" s="24">
        <v>4</v>
      </c>
      <c r="C116" s="24"/>
      <c r="D116" s="24"/>
      <c r="E1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 s="25">
        <f ca="1">IF(Popis01[[#This Row],[Poglavje]]="",IF(OFFSET(Popis01[[#This Row],[Poglavje]],-1,0)="",OFFSET(Popis01[[#This Row],[Št. postavke]],-1,0)+1,1),Popis01[[#This Row],[Poglavje]])</f>
        <v>15</v>
      </c>
      <c r="H116" s="26"/>
      <c r="I116" s="27" t="s">
        <v>325</v>
      </c>
      <c r="J116" s="27"/>
      <c r="K116" s="28" t="s">
        <v>326</v>
      </c>
      <c r="L116" s="29">
        <v>91.55</v>
      </c>
      <c r="M116" s="37"/>
      <c r="N116" s="30">
        <f ca="1">IF(AND(Popis01[[#This Row],[Poglavje]]="",Popis01[[#This Row],[Enota mere]]&lt;&gt;"*"),ROUND(Popis01[[#This Row],[Količina]]*Popis01[[#This Row],[Cena na enoto]],2),"")</f>
        <v>0</v>
      </c>
      <c r="O1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 s="31"/>
      <c r="Q116" s="30"/>
    </row>
    <row r="117" spans="1:17" ht="60" x14ac:dyDescent="0.3">
      <c r="A117" s="23">
        <v>2</v>
      </c>
      <c r="B117" s="24">
        <v>4</v>
      </c>
      <c r="C117" s="24"/>
      <c r="D117" s="24"/>
      <c r="E1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 s="25">
        <f ca="1">IF(Popis01[[#This Row],[Poglavje]]="",IF(OFFSET(Popis01[[#This Row],[Poglavje]],-1,0)="",OFFSET(Popis01[[#This Row],[Št. postavke]],-1,0)+1,1),Popis01[[#This Row],[Poglavje]])</f>
        <v>16</v>
      </c>
      <c r="H117" s="26"/>
      <c r="I117" s="27" t="s">
        <v>327</v>
      </c>
      <c r="J117" s="27"/>
      <c r="K117" s="28" t="s">
        <v>261</v>
      </c>
      <c r="L117" s="29">
        <v>14.85</v>
      </c>
      <c r="M117" s="37"/>
      <c r="N117" s="30">
        <f ca="1">IF(AND(Popis01[[#This Row],[Poglavje]]="",Popis01[[#This Row],[Enota mere]]&lt;&gt;"*"),ROUND(Popis01[[#This Row],[Količina]]*Popis01[[#This Row],[Cena na enoto]],2),"")</f>
        <v>0</v>
      </c>
      <c r="O1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 s="31"/>
      <c r="Q117" s="30"/>
    </row>
    <row r="118" spans="1:17" ht="60" x14ac:dyDescent="0.3">
      <c r="A118" s="23">
        <v>2</v>
      </c>
      <c r="B118" s="24">
        <v>4</v>
      </c>
      <c r="C118" s="24"/>
      <c r="D118" s="24"/>
      <c r="E1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 s="25">
        <f ca="1">IF(Popis01[[#This Row],[Poglavje]]="",IF(OFFSET(Popis01[[#This Row],[Poglavje]],-1,0)="",OFFSET(Popis01[[#This Row],[Št. postavke]],-1,0)+1,1),Popis01[[#This Row],[Poglavje]])</f>
        <v>17</v>
      </c>
      <c r="H118" s="26"/>
      <c r="I118" s="27" t="s">
        <v>328</v>
      </c>
      <c r="J118" s="27"/>
      <c r="K118" s="28" t="s">
        <v>329</v>
      </c>
      <c r="L118" s="29">
        <v>1060.54</v>
      </c>
      <c r="M118" s="37"/>
      <c r="N118" s="30">
        <f ca="1">IF(AND(Popis01[[#This Row],[Poglavje]]="",Popis01[[#This Row],[Enota mere]]&lt;&gt;"*"),ROUND(Popis01[[#This Row],[Količina]]*Popis01[[#This Row],[Cena na enoto]],2),"")</f>
        <v>0</v>
      </c>
      <c r="O1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 s="31"/>
      <c r="Q118" s="30"/>
    </row>
    <row r="119" spans="1:17" ht="60" x14ac:dyDescent="0.3">
      <c r="A119" s="23">
        <v>2</v>
      </c>
      <c r="B119" s="24">
        <v>4</v>
      </c>
      <c r="C119" s="24"/>
      <c r="D119" s="24"/>
      <c r="E1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 s="25">
        <f ca="1">IF(Popis01[[#This Row],[Poglavje]]="",IF(OFFSET(Popis01[[#This Row],[Poglavje]],-1,0)="",OFFSET(Popis01[[#This Row],[Št. postavke]],-1,0)+1,1),Popis01[[#This Row],[Poglavje]])</f>
        <v>18</v>
      </c>
      <c r="H119" s="26"/>
      <c r="I119" s="27" t="s">
        <v>330</v>
      </c>
      <c r="J119" s="27"/>
      <c r="K119" s="28" t="s">
        <v>261</v>
      </c>
      <c r="L119" s="29">
        <v>0.6</v>
      </c>
      <c r="M119" s="37"/>
      <c r="N119" s="30">
        <f ca="1">IF(AND(Popis01[[#This Row],[Poglavje]]="",Popis01[[#This Row],[Enota mere]]&lt;&gt;"*"),ROUND(Popis01[[#This Row],[Količina]]*Popis01[[#This Row],[Cena na enoto]],2),"")</f>
        <v>0</v>
      </c>
      <c r="O1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 s="31"/>
      <c r="Q119" s="30"/>
    </row>
    <row r="120" spans="1:17" ht="60" x14ac:dyDescent="0.3">
      <c r="A120" s="23">
        <v>2</v>
      </c>
      <c r="B120" s="24">
        <v>4</v>
      </c>
      <c r="C120" s="24"/>
      <c r="D120" s="24"/>
      <c r="E1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 s="25">
        <f ca="1">IF(Popis01[[#This Row],[Poglavje]]="",IF(OFFSET(Popis01[[#This Row],[Poglavje]],-1,0)="",OFFSET(Popis01[[#This Row],[Št. postavke]],-1,0)+1,1),Popis01[[#This Row],[Poglavje]])</f>
        <v>19</v>
      </c>
      <c r="H120" s="26"/>
      <c r="I120" s="27" t="s">
        <v>331</v>
      </c>
      <c r="J120" s="27"/>
      <c r="K120" s="28" t="s">
        <v>326</v>
      </c>
      <c r="L120" s="29">
        <v>20.04</v>
      </c>
      <c r="M120" s="37"/>
      <c r="N120" s="30">
        <f ca="1">IF(AND(Popis01[[#This Row],[Poglavje]]="",Popis01[[#This Row],[Enota mere]]&lt;&gt;"*"),ROUND(Popis01[[#This Row],[Količina]]*Popis01[[#This Row],[Cena na enoto]],2),"")</f>
        <v>0</v>
      </c>
      <c r="O1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 s="31"/>
      <c r="Q120" s="30"/>
    </row>
    <row r="121" spans="1:17" ht="60" x14ac:dyDescent="0.3">
      <c r="A121" s="23">
        <v>2</v>
      </c>
      <c r="B121" s="24">
        <v>4</v>
      </c>
      <c r="C121" s="24"/>
      <c r="D121" s="24"/>
      <c r="E1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 s="25">
        <f ca="1">IF(Popis01[[#This Row],[Poglavje]]="",IF(OFFSET(Popis01[[#This Row],[Poglavje]],-1,0)="",OFFSET(Popis01[[#This Row],[Št. postavke]],-1,0)+1,1),Popis01[[#This Row],[Poglavje]])</f>
        <v>20</v>
      </c>
      <c r="H121" s="26"/>
      <c r="I121" s="27" t="s">
        <v>332</v>
      </c>
      <c r="J121" s="27"/>
      <c r="K121" s="28" t="s">
        <v>261</v>
      </c>
      <c r="L121" s="29">
        <v>3.28</v>
      </c>
      <c r="M121" s="37"/>
      <c r="N121" s="30">
        <f ca="1">IF(AND(Popis01[[#This Row],[Poglavje]]="",Popis01[[#This Row],[Enota mere]]&lt;&gt;"*"),ROUND(Popis01[[#This Row],[Količina]]*Popis01[[#This Row],[Cena na enoto]],2),"")</f>
        <v>0</v>
      </c>
      <c r="O1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 s="31"/>
      <c r="Q121" s="30"/>
    </row>
    <row r="122" spans="1:17" ht="60" x14ac:dyDescent="0.3">
      <c r="A122" s="23">
        <v>2</v>
      </c>
      <c r="B122" s="24">
        <v>4</v>
      </c>
      <c r="C122" s="24"/>
      <c r="D122" s="24"/>
      <c r="E1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 s="25">
        <f ca="1">IF(Popis01[[#This Row],[Poglavje]]="",IF(OFFSET(Popis01[[#This Row],[Poglavje]],-1,0)="",OFFSET(Popis01[[#This Row],[Št. postavke]],-1,0)+1,1),Popis01[[#This Row],[Poglavje]])</f>
        <v>21</v>
      </c>
      <c r="H122" s="26"/>
      <c r="I122" s="27" t="s">
        <v>333</v>
      </c>
      <c r="J122" s="27"/>
      <c r="K122" s="28" t="s">
        <v>329</v>
      </c>
      <c r="L122" s="29">
        <v>259.60000000000002</v>
      </c>
      <c r="M122" s="37"/>
      <c r="N122" s="30">
        <f ca="1">IF(AND(Popis01[[#This Row],[Poglavje]]="",Popis01[[#This Row],[Enota mere]]&lt;&gt;"*"),ROUND(Popis01[[#This Row],[Količina]]*Popis01[[#This Row],[Cena na enoto]],2),"")</f>
        <v>0</v>
      </c>
      <c r="O1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 s="31"/>
      <c r="Q122" s="30"/>
    </row>
    <row r="123" spans="1:17" ht="60" x14ac:dyDescent="0.3">
      <c r="A123" s="23">
        <v>2</v>
      </c>
      <c r="B123" s="24">
        <v>4</v>
      </c>
      <c r="C123" s="24"/>
      <c r="D123" s="24"/>
      <c r="E1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 s="25">
        <f ca="1">IF(Popis01[[#This Row],[Poglavje]]="",IF(OFFSET(Popis01[[#This Row],[Poglavje]],-1,0)="",OFFSET(Popis01[[#This Row],[Št. postavke]],-1,0)+1,1),Popis01[[#This Row],[Poglavje]])</f>
        <v>22</v>
      </c>
      <c r="H123" s="26"/>
      <c r="I123" s="27" t="s">
        <v>334</v>
      </c>
      <c r="J123" s="27"/>
      <c r="K123" s="28" t="s">
        <v>261</v>
      </c>
      <c r="L123" s="29">
        <v>0.6</v>
      </c>
      <c r="M123" s="37"/>
      <c r="N123" s="30">
        <f ca="1">IF(AND(Popis01[[#This Row],[Poglavje]]="",Popis01[[#This Row],[Enota mere]]&lt;&gt;"*"),ROUND(Popis01[[#This Row],[Količina]]*Popis01[[#This Row],[Cena na enoto]],2),"")</f>
        <v>0</v>
      </c>
      <c r="O1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 s="31"/>
      <c r="Q123" s="30"/>
    </row>
    <row r="124" spans="1:17" ht="60" x14ac:dyDescent="0.3">
      <c r="A124" s="23">
        <v>2</v>
      </c>
      <c r="B124" s="24">
        <v>4</v>
      </c>
      <c r="C124" s="24"/>
      <c r="D124" s="24"/>
      <c r="E1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 s="25">
        <f ca="1">IF(Popis01[[#This Row],[Poglavje]]="",IF(OFFSET(Popis01[[#This Row],[Poglavje]],-1,0)="",OFFSET(Popis01[[#This Row],[Št. postavke]],-1,0)+1,1),Popis01[[#This Row],[Poglavje]])</f>
        <v>23</v>
      </c>
      <c r="H124" s="26"/>
      <c r="I124" s="27" t="s">
        <v>335</v>
      </c>
      <c r="J124" s="27"/>
      <c r="K124" s="28" t="s">
        <v>326</v>
      </c>
      <c r="L124" s="29">
        <v>20.04</v>
      </c>
      <c r="M124" s="37"/>
      <c r="N124" s="30">
        <f ca="1">IF(AND(Popis01[[#This Row],[Poglavje]]="",Popis01[[#This Row],[Enota mere]]&lt;&gt;"*"),ROUND(Popis01[[#This Row],[Količina]]*Popis01[[#This Row],[Cena na enoto]],2),"")</f>
        <v>0</v>
      </c>
      <c r="O1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 s="31"/>
      <c r="Q124" s="30"/>
    </row>
    <row r="125" spans="1:17" ht="60" x14ac:dyDescent="0.3">
      <c r="A125" s="23">
        <v>2</v>
      </c>
      <c r="B125" s="24">
        <v>4</v>
      </c>
      <c r="C125" s="24"/>
      <c r="D125" s="24"/>
      <c r="E1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 s="25">
        <f ca="1">IF(Popis01[[#This Row],[Poglavje]]="",IF(OFFSET(Popis01[[#This Row],[Poglavje]],-1,0)="",OFFSET(Popis01[[#This Row],[Št. postavke]],-1,0)+1,1),Popis01[[#This Row],[Poglavje]])</f>
        <v>24</v>
      </c>
      <c r="H125" s="26"/>
      <c r="I125" s="27" t="s">
        <v>336</v>
      </c>
      <c r="J125" s="27"/>
      <c r="K125" s="28" t="s">
        <v>261</v>
      </c>
      <c r="L125" s="29">
        <v>3.28</v>
      </c>
      <c r="M125" s="37"/>
      <c r="N125" s="30">
        <f ca="1">IF(AND(Popis01[[#This Row],[Poglavje]]="",Popis01[[#This Row],[Enota mere]]&lt;&gt;"*"),ROUND(Popis01[[#This Row],[Količina]]*Popis01[[#This Row],[Cena na enoto]],2),"")</f>
        <v>0</v>
      </c>
      <c r="O1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 s="31"/>
      <c r="Q125" s="30"/>
    </row>
    <row r="126" spans="1:17" ht="60" x14ac:dyDescent="0.3">
      <c r="A126" s="23">
        <v>2</v>
      </c>
      <c r="B126" s="24">
        <v>4</v>
      </c>
      <c r="C126" s="24"/>
      <c r="D126" s="24"/>
      <c r="E1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 s="25">
        <f ca="1">IF(Popis01[[#This Row],[Poglavje]]="",IF(OFFSET(Popis01[[#This Row],[Poglavje]],-1,0)="",OFFSET(Popis01[[#This Row],[Št. postavke]],-1,0)+1,1),Popis01[[#This Row],[Poglavje]])</f>
        <v>25</v>
      </c>
      <c r="H126" s="26"/>
      <c r="I126" s="27" t="s">
        <v>337</v>
      </c>
      <c r="J126" s="27"/>
      <c r="K126" s="28" t="s">
        <v>329</v>
      </c>
      <c r="L126" s="29">
        <v>259.60000000000002</v>
      </c>
      <c r="M126" s="37"/>
      <c r="N126" s="30">
        <f ca="1">IF(AND(Popis01[[#This Row],[Poglavje]]="",Popis01[[#This Row],[Enota mere]]&lt;&gt;"*"),ROUND(Popis01[[#This Row],[Količina]]*Popis01[[#This Row],[Cena na enoto]],2),"")</f>
        <v>0</v>
      </c>
      <c r="O1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 s="31"/>
      <c r="Q126" s="30"/>
    </row>
    <row r="127" spans="1:17" ht="60" x14ac:dyDescent="0.3">
      <c r="A127" s="23">
        <v>2</v>
      </c>
      <c r="B127" s="24">
        <v>4</v>
      </c>
      <c r="C127" s="24"/>
      <c r="D127" s="24"/>
      <c r="E1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 s="25">
        <f ca="1">IF(Popis01[[#This Row],[Poglavje]]="",IF(OFFSET(Popis01[[#This Row],[Poglavje]],-1,0)="",OFFSET(Popis01[[#This Row],[Št. postavke]],-1,0)+1,1),Popis01[[#This Row],[Poglavje]])</f>
        <v>26</v>
      </c>
      <c r="H127" s="26"/>
      <c r="I127" s="27" t="s">
        <v>338</v>
      </c>
      <c r="J127" s="27"/>
      <c r="K127" s="28" t="s">
        <v>261</v>
      </c>
      <c r="L127" s="29">
        <v>0.6</v>
      </c>
      <c r="M127" s="37"/>
      <c r="N127" s="30">
        <f ca="1">IF(AND(Popis01[[#This Row],[Poglavje]]="",Popis01[[#This Row],[Enota mere]]&lt;&gt;"*"),ROUND(Popis01[[#This Row],[Količina]]*Popis01[[#This Row],[Cena na enoto]],2),"")</f>
        <v>0</v>
      </c>
      <c r="O1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 s="31"/>
      <c r="Q127" s="30"/>
    </row>
    <row r="128" spans="1:17" ht="60" x14ac:dyDescent="0.3">
      <c r="A128" s="23">
        <v>2</v>
      </c>
      <c r="B128" s="24">
        <v>4</v>
      </c>
      <c r="C128" s="24"/>
      <c r="D128" s="24"/>
      <c r="E1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 s="25">
        <f ca="1">IF(Popis01[[#This Row],[Poglavje]]="",IF(OFFSET(Popis01[[#This Row],[Poglavje]],-1,0)="",OFFSET(Popis01[[#This Row],[Št. postavke]],-1,0)+1,1),Popis01[[#This Row],[Poglavje]])</f>
        <v>27</v>
      </c>
      <c r="H128" s="26"/>
      <c r="I128" s="27" t="s">
        <v>339</v>
      </c>
      <c r="J128" s="27"/>
      <c r="K128" s="28" t="s">
        <v>326</v>
      </c>
      <c r="L128" s="29">
        <v>20.04</v>
      </c>
      <c r="M128" s="37"/>
      <c r="N128" s="30">
        <f ca="1">IF(AND(Popis01[[#This Row],[Poglavje]]="",Popis01[[#This Row],[Enota mere]]&lt;&gt;"*"),ROUND(Popis01[[#This Row],[Količina]]*Popis01[[#This Row],[Cena na enoto]],2),"")</f>
        <v>0</v>
      </c>
      <c r="O1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 s="31"/>
      <c r="Q128" s="30"/>
    </row>
    <row r="129" spans="1:17" ht="60" x14ac:dyDescent="0.3">
      <c r="A129" s="23">
        <v>2</v>
      </c>
      <c r="B129" s="24">
        <v>4</v>
      </c>
      <c r="C129" s="24"/>
      <c r="D129" s="24"/>
      <c r="E1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 s="25">
        <f ca="1">IF(Popis01[[#This Row],[Poglavje]]="",IF(OFFSET(Popis01[[#This Row],[Poglavje]],-1,0)="",OFFSET(Popis01[[#This Row],[Št. postavke]],-1,0)+1,1),Popis01[[#This Row],[Poglavje]])</f>
        <v>28</v>
      </c>
      <c r="H129" s="26"/>
      <c r="I129" s="27" t="s">
        <v>340</v>
      </c>
      <c r="J129" s="27"/>
      <c r="K129" s="28" t="s">
        <v>261</v>
      </c>
      <c r="L129" s="29">
        <v>3.28</v>
      </c>
      <c r="M129" s="37"/>
      <c r="N129" s="30">
        <f ca="1">IF(AND(Popis01[[#This Row],[Poglavje]]="",Popis01[[#This Row],[Enota mere]]&lt;&gt;"*"),ROUND(Popis01[[#This Row],[Količina]]*Popis01[[#This Row],[Cena na enoto]],2),"")</f>
        <v>0</v>
      </c>
      <c r="O1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 s="31"/>
      <c r="Q129" s="30"/>
    </row>
    <row r="130" spans="1:17" ht="60" x14ac:dyDescent="0.3">
      <c r="A130" s="23">
        <v>2</v>
      </c>
      <c r="B130" s="24">
        <v>4</v>
      </c>
      <c r="C130" s="24"/>
      <c r="D130" s="24"/>
      <c r="E1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 s="25">
        <f ca="1">IF(Popis01[[#This Row],[Poglavje]]="",IF(OFFSET(Popis01[[#This Row],[Poglavje]],-1,0)="",OFFSET(Popis01[[#This Row],[Št. postavke]],-1,0)+1,1),Popis01[[#This Row],[Poglavje]])</f>
        <v>29</v>
      </c>
      <c r="H130" s="26"/>
      <c r="I130" s="27" t="s">
        <v>341</v>
      </c>
      <c r="J130" s="27"/>
      <c r="K130" s="28" t="s">
        <v>329</v>
      </c>
      <c r="L130" s="29">
        <v>259.60000000000002</v>
      </c>
      <c r="M130" s="37"/>
      <c r="N130" s="30">
        <f ca="1">IF(AND(Popis01[[#This Row],[Poglavje]]="",Popis01[[#This Row],[Enota mere]]&lt;&gt;"*"),ROUND(Popis01[[#This Row],[Količina]]*Popis01[[#This Row],[Cena na enoto]],2),"")</f>
        <v>0</v>
      </c>
      <c r="O1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 s="31"/>
      <c r="Q130" s="30"/>
    </row>
    <row r="131" spans="1:17" ht="60" x14ac:dyDescent="0.3">
      <c r="A131" s="23">
        <v>2</v>
      </c>
      <c r="B131" s="24">
        <v>4</v>
      </c>
      <c r="C131" s="24"/>
      <c r="D131" s="24"/>
      <c r="E1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 s="25">
        <f ca="1">IF(Popis01[[#This Row],[Poglavje]]="",IF(OFFSET(Popis01[[#This Row],[Poglavje]],-1,0)="",OFFSET(Popis01[[#This Row],[Št. postavke]],-1,0)+1,1),Popis01[[#This Row],[Poglavje]])</f>
        <v>30</v>
      </c>
      <c r="H131" s="26"/>
      <c r="I131" s="27" t="s">
        <v>342</v>
      </c>
      <c r="J131" s="27"/>
      <c r="K131" s="28" t="s">
        <v>261</v>
      </c>
      <c r="L131" s="29">
        <v>0.6</v>
      </c>
      <c r="M131" s="37"/>
      <c r="N131" s="30">
        <f ca="1">IF(AND(Popis01[[#This Row],[Poglavje]]="",Popis01[[#This Row],[Enota mere]]&lt;&gt;"*"),ROUND(Popis01[[#This Row],[Količina]]*Popis01[[#This Row],[Cena na enoto]],2),"")</f>
        <v>0</v>
      </c>
      <c r="O1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 s="31"/>
      <c r="Q131" s="30"/>
    </row>
    <row r="132" spans="1:17" ht="60" x14ac:dyDescent="0.3">
      <c r="A132" s="23">
        <v>2</v>
      </c>
      <c r="B132" s="24">
        <v>4</v>
      </c>
      <c r="C132" s="24"/>
      <c r="D132" s="24"/>
      <c r="E1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 s="25">
        <f ca="1">IF(Popis01[[#This Row],[Poglavje]]="",IF(OFFSET(Popis01[[#This Row],[Poglavje]],-1,0)="",OFFSET(Popis01[[#This Row],[Št. postavke]],-1,0)+1,1),Popis01[[#This Row],[Poglavje]])</f>
        <v>31</v>
      </c>
      <c r="H132" s="26"/>
      <c r="I132" s="27" t="s">
        <v>343</v>
      </c>
      <c r="J132" s="27"/>
      <c r="K132" s="28" t="s">
        <v>326</v>
      </c>
      <c r="L132" s="29">
        <v>20.04</v>
      </c>
      <c r="M132" s="37"/>
      <c r="N132" s="30">
        <f ca="1">IF(AND(Popis01[[#This Row],[Poglavje]]="",Popis01[[#This Row],[Enota mere]]&lt;&gt;"*"),ROUND(Popis01[[#This Row],[Količina]]*Popis01[[#This Row],[Cena na enoto]],2),"")</f>
        <v>0</v>
      </c>
      <c r="O1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 s="31"/>
      <c r="Q132" s="30"/>
    </row>
    <row r="133" spans="1:17" ht="60" x14ac:dyDescent="0.3">
      <c r="A133" s="23">
        <v>2</v>
      </c>
      <c r="B133" s="24">
        <v>4</v>
      </c>
      <c r="C133" s="24"/>
      <c r="D133" s="24"/>
      <c r="E1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 s="25">
        <f ca="1">IF(Popis01[[#This Row],[Poglavje]]="",IF(OFFSET(Popis01[[#This Row],[Poglavje]],-1,0)="",OFFSET(Popis01[[#This Row],[Št. postavke]],-1,0)+1,1),Popis01[[#This Row],[Poglavje]])</f>
        <v>32</v>
      </c>
      <c r="H133" s="26"/>
      <c r="I133" s="27" t="s">
        <v>344</v>
      </c>
      <c r="J133" s="27"/>
      <c r="K133" s="28" t="s">
        <v>261</v>
      </c>
      <c r="L133" s="29">
        <v>3.28</v>
      </c>
      <c r="M133" s="37"/>
      <c r="N133" s="30">
        <f ca="1">IF(AND(Popis01[[#This Row],[Poglavje]]="",Popis01[[#This Row],[Enota mere]]&lt;&gt;"*"),ROUND(Popis01[[#This Row],[Količina]]*Popis01[[#This Row],[Cena na enoto]],2),"")</f>
        <v>0</v>
      </c>
      <c r="O1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 s="31"/>
      <c r="Q133" s="30"/>
    </row>
    <row r="134" spans="1:17" ht="60" x14ac:dyDescent="0.3">
      <c r="A134" s="23">
        <v>2</v>
      </c>
      <c r="B134" s="24">
        <v>4</v>
      </c>
      <c r="C134" s="24"/>
      <c r="D134" s="24"/>
      <c r="E1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 s="25">
        <f ca="1">IF(Popis01[[#This Row],[Poglavje]]="",IF(OFFSET(Popis01[[#This Row],[Poglavje]],-1,0)="",OFFSET(Popis01[[#This Row],[Št. postavke]],-1,0)+1,1),Popis01[[#This Row],[Poglavje]])</f>
        <v>33</v>
      </c>
      <c r="H134" s="26"/>
      <c r="I134" s="27" t="s">
        <v>345</v>
      </c>
      <c r="J134" s="27"/>
      <c r="K134" s="28" t="s">
        <v>329</v>
      </c>
      <c r="L134" s="29">
        <v>259.60000000000002</v>
      </c>
      <c r="M134" s="37"/>
      <c r="N134" s="30">
        <f ca="1">IF(AND(Popis01[[#This Row],[Poglavje]]="",Popis01[[#This Row],[Enota mere]]&lt;&gt;"*"),ROUND(Popis01[[#This Row],[Količina]]*Popis01[[#This Row],[Cena na enoto]],2),"")</f>
        <v>0</v>
      </c>
      <c r="O1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 s="31"/>
      <c r="Q134" s="30"/>
    </row>
    <row r="135" spans="1:17" ht="60" x14ac:dyDescent="0.3">
      <c r="A135" s="23">
        <v>2</v>
      </c>
      <c r="B135" s="24">
        <v>4</v>
      </c>
      <c r="C135" s="24"/>
      <c r="D135" s="24"/>
      <c r="E1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 s="25">
        <f ca="1">IF(Popis01[[#This Row],[Poglavje]]="",IF(OFFSET(Popis01[[#This Row],[Poglavje]],-1,0)="",OFFSET(Popis01[[#This Row],[Št. postavke]],-1,0)+1,1),Popis01[[#This Row],[Poglavje]])</f>
        <v>34</v>
      </c>
      <c r="H135" s="26"/>
      <c r="I135" s="27" t="s">
        <v>346</v>
      </c>
      <c r="J135" s="27"/>
      <c r="K135" s="28" t="s">
        <v>261</v>
      </c>
      <c r="L135" s="29">
        <v>0.57999999999999996</v>
      </c>
      <c r="M135" s="37"/>
      <c r="N135" s="30">
        <f ca="1">IF(AND(Popis01[[#This Row],[Poglavje]]="",Popis01[[#This Row],[Enota mere]]&lt;&gt;"*"),ROUND(Popis01[[#This Row],[Količina]]*Popis01[[#This Row],[Cena na enoto]],2),"")</f>
        <v>0</v>
      </c>
      <c r="O1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 s="31"/>
      <c r="Q135" s="30"/>
    </row>
    <row r="136" spans="1:17" ht="60" x14ac:dyDescent="0.3">
      <c r="A136" s="23">
        <v>2</v>
      </c>
      <c r="B136" s="24">
        <v>4</v>
      </c>
      <c r="C136" s="24"/>
      <c r="D136" s="24"/>
      <c r="E1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 s="25">
        <f ca="1">IF(Popis01[[#This Row],[Poglavje]]="",IF(OFFSET(Popis01[[#This Row],[Poglavje]],-1,0)="",OFFSET(Popis01[[#This Row],[Št. postavke]],-1,0)+1,1),Popis01[[#This Row],[Poglavje]])</f>
        <v>35</v>
      </c>
      <c r="H136" s="26"/>
      <c r="I136" s="27" t="s">
        <v>347</v>
      </c>
      <c r="J136" s="27"/>
      <c r="K136" s="28" t="s">
        <v>326</v>
      </c>
      <c r="L136" s="29">
        <v>20.89</v>
      </c>
      <c r="M136" s="37"/>
      <c r="N136" s="30">
        <f ca="1">IF(AND(Popis01[[#This Row],[Poglavje]]="",Popis01[[#This Row],[Enota mere]]&lt;&gt;"*"),ROUND(Popis01[[#This Row],[Količina]]*Popis01[[#This Row],[Cena na enoto]],2),"")</f>
        <v>0</v>
      </c>
      <c r="O1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 s="31"/>
      <c r="Q136" s="30"/>
    </row>
    <row r="137" spans="1:17" ht="60" x14ac:dyDescent="0.3">
      <c r="A137" s="23">
        <v>2</v>
      </c>
      <c r="B137" s="24">
        <v>4</v>
      </c>
      <c r="C137" s="24"/>
      <c r="D137" s="24"/>
      <c r="E1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 s="25">
        <f ca="1">IF(Popis01[[#This Row],[Poglavje]]="",IF(OFFSET(Popis01[[#This Row],[Poglavje]],-1,0)="",OFFSET(Popis01[[#This Row],[Št. postavke]],-1,0)+1,1),Popis01[[#This Row],[Poglavje]])</f>
        <v>36</v>
      </c>
      <c r="H137" s="26"/>
      <c r="I137" s="27" t="s">
        <v>348</v>
      </c>
      <c r="J137" s="27"/>
      <c r="K137" s="28" t="s">
        <v>261</v>
      </c>
      <c r="L137" s="29">
        <v>3.19</v>
      </c>
      <c r="M137" s="37"/>
      <c r="N137" s="30">
        <f ca="1">IF(AND(Popis01[[#This Row],[Poglavje]]="",Popis01[[#This Row],[Enota mere]]&lt;&gt;"*"),ROUND(Popis01[[#This Row],[Količina]]*Popis01[[#This Row],[Cena na enoto]],2),"")</f>
        <v>0</v>
      </c>
      <c r="O1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 s="31"/>
      <c r="Q137" s="30"/>
    </row>
    <row r="138" spans="1:17" ht="60" x14ac:dyDescent="0.3">
      <c r="A138" s="23">
        <v>2</v>
      </c>
      <c r="B138" s="24">
        <v>4</v>
      </c>
      <c r="C138" s="24"/>
      <c r="D138" s="24"/>
      <c r="E1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 s="25">
        <f ca="1">IF(Popis01[[#This Row],[Poglavje]]="",IF(OFFSET(Popis01[[#This Row],[Poglavje]],-1,0)="",OFFSET(Popis01[[#This Row],[Št. postavke]],-1,0)+1,1),Popis01[[#This Row],[Poglavje]])</f>
        <v>37</v>
      </c>
      <c r="H138" s="26"/>
      <c r="I138" s="27" t="s">
        <v>349</v>
      </c>
      <c r="J138" s="27"/>
      <c r="K138" s="28" t="s">
        <v>329</v>
      </c>
      <c r="L138" s="29">
        <v>267.44</v>
      </c>
      <c r="M138" s="37"/>
      <c r="N138" s="30">
        <f ca="1">IF(AND(Popis01[[#This Row],[Poglavje]]="",Popis01[[#This Row],[Enota mere]]&lt;&gt;"*"),ROUND(Popis01[[#This Row],[Količina]]*Popis01[[#This Row],[Cena na enoto]],2),"")</f>
        <v>0</v>
      </c>
      <c r="O1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 s="31"/>
      <c r="Q138" s="30"/>
    </row>
    <row r="139" spans="1:17" ht="36" x14ac:dyDescent="0.3">
      <c r="A139" s="23">
        <v>2</v>
      </c>
      <c r="B139" s="24">
        <v>4</v>
      </c>
      <c r="C139" s="24"/>
      <c r="D139" s="24"/>
      <c r="E1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 s="25">
        <f ca="1">IF(Popis01[[#This Row],[Poglavje]]="",IF(OFFSET(Popis01[[#This Row],[Poglavje]],-1,0)="",OFFSET(Popis01[[#This Row],[Št. postavke]],-1,0)+1,1),Popis01[[#This Row],[Poglavje]])</f>
        <v>38</v>
      </c>
      <c r="H139" s="26"/>
      <c r="I139" s="27" t="s">
        <v>350</v>
      </c>
      <c r="J139" s="27"/>
      <c r="K139" s="28" t="s">
        <v>249</v>
      </c>
      <c r="L139" s="29">
        <v>177</v>
      </c>
      <c r="M139" s="37"/>
      <c r="N139" s="30">
        <f ca="1">IF(AND(Popis01[[#This Row],[Poglavje]]="",Popis01[[#This Row],[Enota mere]]&lt;&gt;"*"),ROUND(Popis01[[#This Row],[Količina]]*Popis01[[#This Row],[Cena na enoto]],2),"")</f>
        <v>0</v>
      </c>
      <c r="O1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 s="31"/>
      <c r="Q139" s="30"/>
    </row>
    <row r="140" spans="1:17" ht="36" x14ac:dyDescent="0.3">
      <c r="A140" s="23">
        <v>2</v>
      </c>
      <c r="B140" s="24">
        <v>4</v>
      </c>
      <c r="C140" s="24"/>
      <c r="D140" s="24"/>
      <c r="E1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 s="25">
        <f ca="1">IF(Popis01[[#This Row],[Poglavje]]="",IF(OFFSET(Popis01[[#This Row],[Poglavje]],-1,0)="",OFFSET(Popis01[[#This Row],[Št. postavke]],-1,0)+1,1),Popis01[[#This Row],[Poglavje]])</f>
        <v>39</v>
      </c>
      <c r="H140" s="26"/>
      <c r="I140" s="27" t="s">
        <v>351</v>
      </c>
      <c r="J140" s="27"/>
      <c r="K140" s="28" t="s">
        <v>249</v>
      </c>
      <c r="L140" s="29">
        <v>71</v>
      </c>
      <c r="M140" s="37"/>
      <c r="N140" s="30">
        <f ca="1">IF(AND(Popis01[[#This Row],[Poglavje]]="",Popis01[[#This Row],[Enota mere]]&lt;&gt;"*"),ROUND(Popis01[[#This Row],[Količina]]*Popis01[[#This Row],[Cena na enoto]],2),"")</f>
        <v>0</v>
      </c>
      <c r="O1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 s="31"/>
      <c r="Q140" s="30"/>
    </row>
    <row r="141" spans="1:17" x14ac:dyDescent="0.3">
      <c r="A141" s="23">
        <v>2</v>
      </c>
      <c r="B141" s="24">
        <v>4</v>
      </c>
      <c r="C141" s="24"/>
      <c r="D141" s="24"/>
      <c r="E1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 s="25">
        <f ca="1">IF(Popis01[[#This Row],[Poglavje]]="",IF(OFFSET(Popis01[[#This Row],[Poglavje]],-1,0)="",OFFSET(Popis01[[#This Row],[Št. postavke]],-1,0)+1,1),Popis01[[#This Row],[Poglavje]])</f>
        <v>40</v>
      </c>
      <c r="H141" s="26"/>
      <c r="I141" s="27" t="s">
        <v>352</v>
      </c>
      <c r="J141" s="27"/>
      <c r="K141" s="28" t="s">
        <v>246</v>
      </c>
      <c r="L141" s="29">
        <v>535</v>
      </c>
      <c r="M141" s="37"/>
      <c r="N141" s="30">
        <f ca="1">IF(AND(Popis01[[#This Row],[Poglavje]]="",Popis01[[#This Row],[Enota mere]]&lt;&gt;"*"),ROUND(Popis01[[#This Row],[Količina]]*Popis01[[#This Row],[Cena na enoto]],2),"")</f>
        <v>0</v>
      </c>
      <c r="O1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 s="31"/>
      <c r="Q141" s="30"/>
    </row>
    <row r="142" spans="1:17" ht="24" x14ac:dyDescent="0.3">
      <c r="A142" s="23">
        <v>2</v>
      </c>
      <c r="B142" s="24">
        <v>4</v>
      </c>
      <c r="C142" s="24"/>
      <c r="D142" s="24"/>
      <c r="E1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 s="25">
        <f ca="1">IF(Popis01[[#This Row],[Poglavje]]="",IF(OFFSET(Popis01[[#This Row],[Poglavje]],-1,0)="",OFFSET(Popis01[[#This Row],[Št. postavke]],-1,0)+1,1),Popis01[[#This Row],[Poglavje]])</f>
        <v>41</v>
      </c>
      <c r="H142" s="26"/>
      <c r="I142" s="27" t="s">
        <v>353</v>
      </c>
      <c r="J142" s="27"/>
      <c r="K142" s="28" t="s">
        <v>246</v>
      </c>
      <c r="L142" s="29">
        <v>4035</v>
      </c>
      <c r="M142" s="37"/>
      <c r="N142" s="30">
        <f ca="1">IF(AND(Popis01[[#This Row],[Poglavje]]="",Popis01[[#This Row],[Enota mere]]&lt;&gt;"*"),ROUND(Popis01[[#This Row],[Količina]]*Popis01[[#This Row],[Cena na enoto]],2),"")</f>
        <v>0</v>
      </c>
      <c r="O1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 s="31"/>
      <c r="Q142" s="30"/>
    </row>
    <row r="143" spans="1:17" ht="96" x14ac:dyDescent="0.3">
      <c r="A143" s="23">
        <v>2</v>
      </c>
      <c r="B143" s="24">
        <v>4</v>
      </c>
      <c r="C143" s="24"/>
      <c r="D143" s="24"/>
      <c r="E1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 s="25">
        <f ca="1">IF(Popis01[[#This Row],[Poglavje]]="",IF(OFFSET(Popis01[[#This Row],[Poglavje]],-1,0)="",OFFSET(Popis01[[#This Row],[Št. postavke]],-1,0)+1,1),Popis01[[#This Row],[Poglavje]])</f>
        <v>42</v>
      </c>
      <c r="H143" s="26"/>
      <c r="I143" s="27" t="s">
        <v>354</v>
      </c>
      <c r="J143" s="27"/>
      <c r="K143" s="28" t="s">
        <v>249</v>
      </c>
      <c r="L143" s="29">
        <v>11130</v>
      </c>
      <c r="M143" s="37"/>
      <c r="N143" s="30">
        <f ca="1">IF(AND(Popis01[[#This Row],[Poglavje]]="",Popis01[[#This Row],[Enota mere]]&lt;&gt;"*"),ROUND(Popis01[[#This Row],[Količina]]*Popis01[[#This Row],[Cena na enoto]],2),"")</f>
        <v>0</v>
      </c>
      <c r="O1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 s="31"/>
      <c r="Q143" s="30"/>
    </row>
    <row r="144" spans="1:17" ht="48" x14ac:dyDescent="0.3">
      <c r="A144" s="23">
        <v>2</v>
      </c>
      <c r="B144" s="24">
        <v>4</v>
      </c>
      <c r="C144" s="24"/>
      <c r="D144" s="24"/>
      <c r="E1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 s="25">
        <f ca="1">IF(Popis01[[#This Row],[Poglavje]]="",IF(OFFSET(Popis01[[#This Row],[Poglavje]],-1,0)="",OFFSET(Popis01[[#This Row],[Št. postavke]],-1,0)+1,1),Popis01[[#This Row],[Poglavje]])</f>
        <v>43</v>
      </c>
      <c r="H144" s="26"/>
      <c r="I144" s="27" t="s">
        <v>355</v>
      </c>
      <c r="J144" s="27"/>
      <c r="K144" s="28" t="s">
        <v>246</v>
      </c>
      <c r="L144" s="29">
        <v>172</v>
      </c>
      <c r="M144" s="37"/>
      <c r="N144" s="30">
        <f ca="1">IF(AND(Popis01[[#This Row],[Poglavje]]="",Popis01[[#This Row],[Enota mere]]&lt;&gt;"*"),ROUND(Popis01[[#This Row],[Količina]]*Popis01[[#This Row],[Cena na enoto]],2),"")</f>
        <v>0</v>
      </c>
      <c r="O1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 s="31"/>
      <c r="Q144" s="30"/>
    </row>
    <row r="145" spans="1:17" ht="72" x14ac:dyDescent="0.3">
      <c r="A145" s="23">
        <v>2</v>
      </c>
      <c r="B145" s="24">
        <v>4</v>
      </c>
      <c r="C145" s="24"/>
      <c r="D145" s="24"/>
      <c r="E1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 s="25">
        <f ca="1">IF(Popis01[[#This Row],[Poglavje]]="",IF(OFFSET(Popis01[[#This Row],[Poglavje]],-1,0)="",OFFSET(Popis01[[#This Row],[Št. postavke]],-1,0)+1,1),Popis01[[#This Row],[Poglavje]])</f>
        <v>44</v>
      </c>
      <c r="H145" s="26"/>
      <c r="I145" s="27" t="s">
        <v>356</v>
      </c>
      <c r="J145" s="27"/>
      <c r="K145" s="28" t="s">
        <v>249</v>
      </c>
      <c r="L145" s="29">
        <v>1050</v>
      </c>
      <c r="M145" s="37"/>
      <c r="N145" s="30">
        <f ca="1">IF(AND(Popis01[[#This Row],[Poglavje]]="",Popis01[[#This Row],[Enota mere]]&lt;&gt;"*"),ROUND(Popis01[[#This Row],[Količina]]*Popis01[[#This Row],[Cena na enoto]],2),"")</f>
        <v>0</v>
      </c>
      <c r="O1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 s="31"/>
      <c r="Q145" s="30"/>
    </row>
    <row r="146" spans="1:17" ht="72" x14ac:dyDescent="0.3">
      <c r="A146" s="23">
        <v>2</v>
      </c>
      <c r="B146" s="24">
        <v>4</v>
      </c>
      <c r="C146" s="24"/>
      <c r="D146" s="24"/>
      <c r="E1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 s="25">
        <f ca="1">IF(Popis01[[#This Row],[Poglavje]]="",IF(OFFSET(Popis01[[#This Row],[Poglavje]],-1,0)="",OFFSET(Popis01[[#This Row],[Št. postavke]],-1,0)+1,1),Popis01[[#This Row],[Poglavje]])</f>
        <v>45</v>
      </c>
      <c r="H146" s="26"/>
      <c r="I146" s="27" t="s">
        <v>357</v>
      </c>
      <c r="J146" s="27"/>
      <c r="K146" s="28" t="s">
        <v>249</v>
      </c>
      <c r="L146" s="29">
        <v>64.5</v>
      </c>
      <c r="M146" s="37"/>
      <c r="N146" s="30">
        <f ca="1">IF(AND(Popis01[[#This Row],[Poglavje]]="",Popis01[[#This Row],[Enota mere]]&lt;&gt;"*"),ROUND(Popis01[[#This Row],[Količina]]*Popis01[[#This Row],[Cena na enoto]],2),"")</f>
        <v>0</v>
      </c>
      <c r="O1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 s="31"/>
      <c r="Q146" s="30"/>
    </row>
    <row r="147" spans="1:17" ht="84" x14ac:dyDescent="0.3">
      <c r="A147" s="23">
        <v>2</v>
      </c>
      <c r="B147" s="24">
        <v>4</v>
      </c>
      <c r="C147" s="24"/>
      <c r="D147" s="24"/>
      <c r="E1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 s="25">
        <f ca="1">IF(Popis01[[#This Row],[Poglavje]]="",IF(OFFSET(Popis01[[#This Row],[Poglavje]],-1,0)="",OFFSET(Popis01[[#This Row],[Št. postavke]],-1,0)+1,1),Popis01[[#This Row],[Poglavje]])</f>
        <v>46</v>
      </c>
      <c r="H147" s="26"/>
      <c r="I147" s="27" t="s">
        <v>358</v>
      </c>
      <c r="J147" s="27"/>
      <c r="K147" s="28" t="s">
        <v>249</v>
      </c>
      <c r="L147" s="29">
        <v>1817</v>
      </c>
      <c r="M147" s="37"/>
      <c r="N147" s="30">
        <f ca="1">IF(AND(Popis01[[#This Row],[Poglavje]]="",Popis01[[#This Row],[Enota mere]]&lt;&gt;"*"),ROUND(Popis01[[#This Row],[Količina]]*Popis01[[#This Row],[Cena na enoto]],2),"")</f>
        <v>0</v>
      </c>
      <c r="O1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 s="31"/>
      <c r="Q147" s="30"/>
    </row>
    <row r="148" spans="1:17" ht="48" x14ac:dyDescent="0.3">
      <c r="A148" s="23">
        <v>2</v>
      </c>
      <c r="B148" s="24">
        <v>4</v>
      </c>
      <c r="C148" s="24"/>
      <c r="D148" s="24"/>
      <c r="E1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 s="25">
        <f ca="1">IF(Popis01[[#This Row],[Poglavje]]="",IF(OFFSET(Popis01[[#This Row],[Poglavje]],-1,0)="",OFFSET(Popis01[[#This Row],[Št. postavke]],-1,0)+1,1),Popis01[[#This Row],[Poglavje]])</f>
        <v>47</v>
      </c>
      <c r="H148" s="26"/>
      <c r="I148" s="27" t="s">
        <v>359</v>
      </c>
      <c r="J148" s="27"/>
      <c r="K148" s="28" t="s">
        <v>246</v>
      </c>
      <c r="L148" s="29">
        <v>3480</v>
      </c>
      <c r="M148" s="37"/>
      <c r="N148" s="30">
        <f ca="1">IF(AND(Popis01[[#This Row],[Poglavje]]="",Popis01[[#This Row],[Enota mere]]&lt;&gt;"*"),ROUND(Popis01[[#This Row],[Količina]]*Popis01[[#This Row],[Cena na enoto]],2),"")</f>
        <v>0</v>
      </c>
      <c r="O1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 s="31"/>
      <c r="Q148" s="30"/>
    </row>
    <row r="149" spans="1:17" ht="84" x14ac:dyDescent="0.3">
      <c r="A149" s="23">
        <v>2</v>
      </c>
      <c r="B149" s="24">
        <v>4</v>
      </c>
      <c r="C149" s="24"/>
      <c r="D149" s="24"/>
      <c r="E1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 s="25">
        <f ca="1">IF(Popis01[[#This Row],[Poglavje]]="",IF(OFFSET(Popis01[[#This Row],[Poglavje]],-1,0)="",OFFSET(Popis01[[#This Row],[Št. postavke]],-1,0)+1,1),Popis01[[#This Row],[Poglavje]])</f>
        <v>48</v>
      </c>
      <c r="H149" s="26"/>
      <c r="I149" s="27" t="s">
        <v>360</v>
      </c>
      <c r="J149" s="27"/>
      <c r="K149" s="28" t="s">
        <v>246</v>
      </c>
      <c r="L149" s="29">
        <v>1045</v>
      </c>
      <c r="M149" s="37"/>
      <c r="N149" s="30">
        <f ca="1">IF(AND(Popis01[[#This Row],[Poglavje]]="",Popis01[[#This Row],[Enota mere]]&lt;&gt;"*"),ROUND(Popis01[[#This Row],[Količina]]*Popis01[[#This Row],[Cena na enoto]],2),"")</f>
        <v>0</v>
      </c>
      <c r="O1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 s="31"/>
      <c r="Q149" s="30"/>
    </row>
    <row r="150" spans="1:17" ht="36" x14ac:dyDescent="0.3">
      <c r="A150" s="23">
        <v>2</v>
      </c>
      <c r="B150" s="24">
        <v>4</v>
      </c>
      <c r="C150" s="24"/>
      <c r="D150" s="24"/>
      <c r="E1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 s="25">
        <f ca="1">IF(Popis01[[#This Row],[Poglavje]]="",IF(OFFSET(Popis01[[#This Row],[Poglavje]],-1,0)="",OFFSET(Popis01[[#This Row],[Št. postavke]],-1,0)+1,1),Popis01[[#This Row],[Poglavje]])</f>
        <v>49</v>
      </c>
      <c r="H150" s="26"/>
      <c r="I150" s="27" t="s">
        <v>361</v>
      </c>
      <c r="J150" s="27"/>
      <c r="K150" s="28" t="s">
        <v>246</v>
      </c>
      <c r="L150" s="29"/>
      <c r="M150" s="30"/>
      <c r="N150" s="30">
        <f ca="1">IF(AND(Popis01[[#This Row],[Poglavje]]="",Popis01[[#This Row],[Enota mere]]&lt;&gt;"*"),ROUND(Popis01[[#This Row],[Količina]]*Popis01[[#This Row],[Cena na enoto]],2),"")</f>
        <v>0</v>
      </c>
      <c r="O1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 s="31"/>
      <c r="Q150" s="30"/>
    </row>
    <row r="151" spans="1:17" ht="24" x14ac:dyDescent="0.3">
      <c r="A151" s="23">
        <v>2</v>
      </c>
      <c r="B151" s="24">
        <v>4</v>
      </c>
      <c r="C151" s="24"/>
      <c r="D151" s="24"/>
      <c r="E1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 s="25">
        <f ca="1">IF(Popis01[[#This Row],[Poglavje]]="",IF(OFFSET(Popis01[[#This Row],[Poglavje]],-1,0)="",OFFSET(Popis01[[#This Row],[Št. postavke]],-1,0)+1,1),Popis01[[#This Row],[Poglavje]])</f>
        <v>50</v>
      </c>
      <c r="H151" s="26"/>
      <c r="I151" s="27" t="s">
        <v>362</v>
      </c>
      <c r="J151" s="27"/>
      <c r="K151" s="28" t="s">
        <v>230</v>
      </c>
      <c r="L151" s="29"/>
      <c r="M151" s="30"/>
      <c r="N151" s="30">
        <f ca="1">IF(AND(Popis01[[#This Row],[Poglavje]]="",Popis01[[#This Row],[Enota mere]]&lt;&gt;"*"),ROUND(Popis01[[#This Row],[Količina]]*Popis01[[#This Row],[Cena na enoto]],2),"")</f>
        <v>0</v>
      </c>
      <c r="O1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 s="31"/>
      <c r="Q151" s="30"/>
    </row>
    <row r="152" spans="1:17" ht="120" x14ac:dyDescent="0.3">
      <c r="A152" s="23">
        <v>2</v>
      </c>
      <c r="B152" s="24">
        <v>4</v>
      </c>
      <c r="C152" s="24"/>
      <c r="D152" s="24"/>
      <c r="E1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 s="25">
        <f ca="1">IF(Popis01[[#This Row],[Poglavje]]="",IF(OFFSET(Popis01[[#This Row],[Poglavje]],-1,0)="",OFFSET(Popis01[[#This Row],[Št. postavke]],-1,0)+1,1),Popis01[[#This Row],[Poglavje]])</f>
        <v>51</v>
      </c>
      <c r="H152" s="26"/>
      <c r="I152" s="27" t="s">
        <v>363</v>
      </c>
      <c r="J152" s="27"/>
      <c r="K152" s="28" t="s">
        <v>246</v>
      </c>
      <c r="L152" s="29">
        <v>2210</v>
      </c>
      <c r="M152" s="37"/>
      <c r="N152" s="30">
        <f ca="1">IF(AND(Popis01[[#This Row],[Poglavje]]="",Popis01[[#This Row],[Enota mere]]&lt;&gt;"*"),ROUND(Popis01[[#This Row],[Količina]]*Popis01[[#This Row],[Cena na enoto]],2),"")</f>
        <v>0</v>
      </c>
      <c r="O1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 s="31"/>
      <c r="Q152" s="30"/>
    </row>
    <row r="153" spans="1:17" ht="84" x14ac:dyDescent="0.3">
      <c r="A153" s="23">
        <v>2</v>
      </c>
      <c r="B153" s="24">
        <v>4</v>
      </c>
      <c r="C153" s="24"/>
      <c r="D153" s="24"/>
      <c r="E1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 s="25">
        <f ca="1">IF(Popis01[[#This Row],[Poglavje]]="",IF(OFFSET(Popis01[[#This Row],[Poglavje]],-1,0)="",OFFSET(Popis01[[#This Row],[Št. postavke]],-1,0)+1,1),Popis01[[#This Row],[Poglavje]])</f>
        <v>52</v>
      </c>
      <c r="H153" s="26"/>
      <c r="I153" s="27" t="s">
        <v>364</v>
      </c>
      <c r="J153" s="27"/>
      <c r="K153" s="28" t="s">
        <v>261</v>
      </c>
      <c r="L153" s="29">
        <v>1.6</v>
      </c>
      <c r="M153" s="37"/>
      <c r="N153" s="30">
        <f ca="1">IF(AND(Popis01[[#This Row],[Poglavje]]="",Popis01[[#This Row],[Enota mere]]&lt;&gt;"*"),ROUND(Popis01[[#This Row],[Količina]]*Popis01[[#This Row],[Cena na enoto]],2),"")</f>
        <v>0</v>
      </c>
      <c r="O1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 s="31"/>
      <c r="Q153" s="30"/>
    </row>
    <row r="154" spans="1:17" ht="72" x14ac:dyDescent="0.3">
      <c r="A154" s="23">
        <v>2</v>
      </c>
      <c r="B154" s="24">
        <v>4</v>
      </c>
      <c r="C154" s="24"/>
      <c r="D154" s="24"/>
      <c r="E1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 s="25">
        <f ca="1">IF(Popis01[[#This Row],[Poglavje]]="",IF(OFFSET(Popis01[[#This Row],[Poglavje]],-1,0)="",OFFSET(Popis01[[#This Row],[Št. postavke]],-1,0)+1,1),Popis01[[#This Row],[Poglavje]])</f>
        <v>53</v>
      </c>
      <c r="H154" s="26"/>
      <c r="I154" s="27" t="s">
        <v>365</v>
      </c>
      <c r="J154" s="27"/>
      <c r="K154" s="28" t="s">
        <v>326</v>
      </c>
      <c r="L154" s="29">
        <v>42</v>
      </c>
      <c r="M154" s="37"/>
      <c r="N154" s="30">
        <f ca="1">IF(AND(Popis01[[#This Row],[Poglavje]]="",Popis01[[#This Row],[Enota mere]]&lt;&gt;"*"),ROUND(Popis01[[#This Row],[Količina]]*Popis01[[#This Row],[Cena na enoto]],2),"")</f>
        <v>0</v>
      </c>
      <c r="O1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 s="31"/>
      <c r="Q154" s="30"/>
    </row>
    <row r="155" spans="1:17" ht="72" x14ac:dyDescent="0.3">
      <c r="A155" s="23">
        <v>2</v>
      </c>
      <c r="B155" s="24">
        <v>4</v>
      </c>
      <c r="C155" s="24"/>
      <c r="D155" s="24"/>
      <c r="E1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 s="25">
        <f ca="1">IF(Popis01[[#This Row],[Poglavje]]="",IF(OFFSET(Popis01[[#This Row],[Poglavje]],-1,0)="",OFFSET(Popis01[[#This Row],[Št. postavke]],-1,0)+1,1),Popis01[[#This Row],[Poglavje]])</f>
        <v>54</v>
      </c>
      <c r="H155" s="26"/>
      <c r="I155" s="27" t="s">
        <v>366</v>
      </c>
      <c r="J155" s="27"/>
      <c r="K155" s="28" t="s">
        <v>261</v>
      </c>
      <c r="L155" s="29">
        <v>7.1</v>
      </c>
      <c r="M155" s="37"/>
      <c r="N155" s="30">
        <f ca="1">IF(AND(Popis01[[#This Row],[Poglavje]]="",Popis01[[#This Row],[Enota mere]]&lt;&gt;"*"),ROUND(Popis01[[#This Row],[Količina]]*Popis01[[#This Row],[Cena na enoto]],2),"")</f>
        <v>0</v>
      </c>
      <c r="O1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 s="31"/>
      <c r="Q155" s="30"/>
    </row>
    <row r="156" spans="1:17" ht="72" x14ac:dyDescent="0.3">
      <c r="A156" s="23">
        <v>2</v>
      </c>
      <c r="B156" s="24">
        <v>4</v>
      </c>
      <c r="C156" s="24"/>
      <c r="D156" s="24"/>
      <c r="E1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 s="25">
        <f ca="1">IF(Popis01[[#This Row],[Poglavje]]="",IF(OFFSET(Popis01[[#This Row],[Poglavje]],-1,0)="",OFFSET(Popis01[[#This Row],[Št. postavke]],-1,0)+1,1),Popis01[[#This Row],[Poglavje]])</f>
        <v>55</v>
      </c>
      <c r="H156" s="26"/>
      <c r="I156" s="27" t="s">
        <v>367</v>
      </c>
      <c r="J156" s="27"/>
      <c r="K156" s="28" t="s">
        <v>329</v>
      </c>
      <c r="L156" s="29">
        <v>651.79999999999995</v>
      </c>
      <c r="M156" s="37"/>
      <c r="N156" s="30">
        <f ca="1">IF(AND(Popis01[[#This Row],[Poglavje]]="",Popis01[[#This Row],[Enota mere]]&lt;&gt;"*"),ROUND(Popis01[[#This Row],[Količina]]*Popis01[[#This Row],[Cena na enoto]],2),"")</f>
        <v>0</v>
      </c>
      <c r="O1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 s="31"/>
      <c r="Q156" s="30"/>
    </row>
    <row r="157" spans="1:17" ht="84" x14ac:dyDescent="0.3">
      <c r="A157" s="23">
        <v>2</v>
      </c>
      <c r="B157" s="24">
        <v>4</v>
      </c>
      <c r="C157" s="24"/>
      <c r="D157" s="24"/>
      <c r="E1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 s="25">
        <f ca="1">IF(Popis01[[#This Row],[Poglavje]]="",IF(OFFSET(Popis01[[#This Row],[Poglavje]],-1,0)="",OFFSET(Popis01[[#This Row],[Št. postavke]],-1,0)+1,1),Popis01[[#This Row],[Poglavje]])</f>
        <v>56</v>
      </c>
      <c r="H157" s="26"/>
      <c r="I157" s="27" t="s">
        <v>368</v>
      </c>
      <c r="J157" s="27"/>
      <c r="K157" s="28" t="s">
        <v>261</v>
      </c>
      <c r="L157" s="29">
        <v>1.4</v>
      </c>
      <c r="M157" s="37"/>
      <c r="N157" s="30">
        <f ca="1">IF(AND(Popis01[[#This Row],[Poglavje]]="",Popis01[[#This Row],[Enota mere]]&lt;&gt;"*"),ROUND(Popis01[[#This Row],[Količina]]*Popis01[[#This Row],[Cena na enoto]],2),"")</f>
        <v>0</v>
      </c>
      <c r="O1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 s="31"/>
      <c r="Q157" s="30"/>
    </row>
    <row r="158" spans="1:17" ht="72" x14ac:dyDescent="0.3">
      <c r="A158" s="23">
        <v>2</v>
      </c>
      <c r="B158" s="24">
        <v>4</v>
      </c>
      <c r="C158" s="24"/>
      <c r="D158" s="24"/>
      <c r="E1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 s="25">
        <f ca="1">IF(Popis01[[#This Row],[Poglavje]]="",IF(OFFSET(Popis01[[#This Row],[Poglavje]],-1,0)="",OFFSET(Popis01[[#This Row],[Št. postavke]],-1,0)+1,1),Popis01[[#This Row],[Poglavje]])</f>
        <v>57</v>
      </c>
      <c r="H158" s="26"/>
      <c r="I158" s="27" t="s">
        <v>369</v>
      </c>
      <c r="J158" s="27"/>
      <c r="K158" s="28" t="s">
        <v>326</v>
      </c>
      <c r="L158" s="29">
        <v>38.15</v>
      </c>
      <c r="M158" s="37"/>
      <c r="N158" s="30">
        <f ca="1">IF(AND(Popis01[[#This Row],[Poglavje]]="",Popis01[[#This Row],[Enota mere]]&lt;&gt;"*"),ROUND(Popis01[[#This Row],[Količina]]*Popis01[[#This Row],[Cena na enoto]],2),"")</f>
        <v>0</v>
      </c>
      <c r="O1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 s="31"/>
      <c r="Q158" s="30"/>
    </row>
    <row r="159" spans="1:17" ht="72" x14ac:dyDescent="0.3">
      <c r="A159" s="23">
        <v>2</v>
      </c>
      <c r="B159" s="24">
        <v>4</v>
      </c>
      <c r="C159" s="24"/>
      <c r="D159" s="24"/>
      <c r="E1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 s="25">
        <f ca="1">IF(Popis01[[#This Row],[Poglavje]]="",IF(OFFSET(Popis01[[#This Row],[Poglavje]],-1,0)="",OFFSET(Popis01[[#This Row],[Št. postavke]],-1,0)+1,1),Popis01[[#This Row],[Poglavje]])</f>
        <v>58</v>
      </c>
      <c r="H159" s="26"/>
      <c r="I159" s="27" t="s">
        <v>370</v>
      </c>
      <c r="J159" s="27"/>
      <c r="K159" s="28" t="s">
        <v>261</v>
      </c>
      <c r="L159" s="29">
        <v>6.4</v>
      </c>
      <c r="M159" s="37"/>
      <c r="N159" s="30">
        <f ca="1">IF(AND(Popis01[[#This Row],[Poglavje]]="",Popis01[[#This Row],[Enota mere]]&lt;&gt;"*"),ROUND(Popis01[[#This Row],[Količina]]*Popis01[[#This Row],[Cena na enoto]],2),"")</f>
        <v>0</v>
      </c>
      <c r="O1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 s="31"/>
      <c r="Q159" s="30"/>
    </row>
    <row r="160" spans="1:17" ht="72" x14ac:dyDescent="0.3">
      <c r="A160" s="23">
        <v>2</v>
      </c>
      <c r="B160" s="24">
        <v>4</v>
      </c>
      <c r="C160" s="24"/>
      <c r="D160" s="24"/>
      <c r="E1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 s="25">
        <f ca="1">IF(Popis01[[#This Row],[Poglavje]]="",IF(OFFSET(Popis01[[#This Row],[Poglavje]],-1,0)="",OFFSET(Popis01[[#This Row],[Št. postavke]],-1,0)+1,1),Popis01[[#This Row],[Poglavje]])</f>
        <v>59</v>
      </c>
      <c r="H160" s="26"/>
      <c r="I160" s="27" t="s">
        <v>371</v>
      </c>
      <c r="J160" s="27"/>
      <c r="K160" s="28" t="s">
        <v>329</v>
      </c>
      <c r="L160" s="29">
        <v>577.6</v>
      </c>
      <c r="M160" s="37"/>
      <c r="N160" s="30">
        <f ca="1">IF(AND(Popis01[[#This Row],[Poglavje]]="",Popis01[[#This Row],[Enota mere]]&lt;&gt;"*"),ROUND(Popis01[[#This Row],[Količina]]*Popis01[[#This Row],[Cena na enoto]],2),"")</f>
        <v>0</v>
      </c>
      <c r="O1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 s="31"/>
      <c r="Q160" s="30"/>
    </row>
    <row r="161" spans="1:17" ht="84" x14ac:dyDescent="0.3">
      <c r="A161" s="23">
        <v>2</v>
      </c>
      <c r="B161" s="24">
        <v>4</v>
      </c>
      <c r="C161" s="24"/>
      <c r="D161" s="24"/>
      <c r="E1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 s="25">
        <f ca="1">IF(Popis01[[#This Row],[Poglavje]]="",IF(OFFSET(Popis01[[#This Row],[Poglavje]],-1,0)="",OFFSET(Popis01[[#This Row],[Št. postavke]],-1,0)+1,1),Popis01[[#This Row],[Poglavje]])</f>
        <v>60</v>
      </c>
      <c r="H161" s="26"/>
      <c r="I161" s="27" t="s">
        <v>372</v>
      </c>
      <c r="J161" s="27"/>
      <c r="K161" s="28" t="s">
        <v>261</v>
      </c>
      <c r="L161" s="29">
        <v>1.4</v>
      </c>
      <c r="M161" s="37"/>
      <c r="N161" s="30">
        <f ca="1">IF(AND(Popis01[[#This Row],[Poglavje]]="",Popis01[[#This Row],[Enota mere]]&lt;&gt;"*"),ROUND(Popis01[[#This Row],[Količina]]*Popis01[[#This Row],[Cena na enoto]],2),"")</f>
        <v>0</v>
      </c>
      <c r="O1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 s="31"/>
      <c r="Q161" s="30"/>
    </row>
    <row r="162" spans="1:17" ht="72" x14ac:dyDescent="0.3">
      <c r="A162" s="23">
        <v>2</v>
      </c>
      <c r="B162" s="24">
        <v>4</v>
      </c>
      <c r="C162" s="24"/>
      <c r="D162" s="24"/>
      <c r="E1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 s="25">
        <f ca="1">IF(Popis01[[#This Row],[Poglavje]]="",IF(OFFSET(Popis01[[#This Row],[Poglavje]],-1,0)="",OFFSET(Popis01[[#This Row],[Št. postavke]],-1,0)+1,1),Popis01[[#This Row],[Poglavje]])</f>
        <v>61</v>
      </c>
      <c r="H162" s="26"/>
      <c r="I162" s="27" t="s">
        <v>373</v>
      </c>
      <c r="J162" s="27"/>
      <c r="K162" s="28" t="s">
        <v>326</v>
      </c>
      <c r="L162" s="29">
        <v>38.15</v>
      </c>
      <c r="M162" s="37"/>
      <c r="N162" s="30">
        <f ca="1">IF(AND(Popis01[[#This Row],[Poglavje]]="",Popis01[[#This Row],[Enota mere]]&lt;&gt;"*"),ROUND(Popis01[[#This Row],[Količina]]*Popis01[[#This Row],[Cena na enoto]],2),"")</f>
        <v>0</v>
      </c>
      <c r="O1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 s="31"/>
      <c r="Q162" s="30"/>
    </row>
    <row r="163" spans="1:17" ht="72" x14ac:dyDescent="0.3">
      <c r="A163" s="23">
        <v>2</v>
      </c>
      <c r="B163" s="24">
        <v>4</v>
      </c>
      <c r="C163" s="24"/>
      <c r="D163" s="24"/>
      <c r="E1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 s="25">
        <f ca="1">IF(Popis01[[#This Row],[Poglavje]]="",IF(OFFSET(Popis01[[#This Row],[Poglavje]],-1,0)="",OFFSET(Popis01[[#This Row],[Št. postavke]],-1,0)+1,1),Popis01[[#This Row],[Poglavje]])</f>
        <v>62</v>
      </c>
      <c r="H163" s="26"/>
      <c r="I163" s="27" t="s">
        <v>374</v>
      </c>
      <c r="J163" s="27"/>
      <c r="K163" s="28" t="s">
        <v>261</v>
      </c>
      <c r="L163" s="29">
        <v>6.4</v>
      </c>
      <c r="M163" s="37"/>
      <c r="N163" s="30">
        <f ca="1">IF(AND(Popis01[[#This Row],[Poglavje]]="",Popis01[[#This Row],[Enota mere]]&lt;&gt;"*"),ROUND(Popis01[[#This Row],[Količina]]*Popis01[[#This Row],[Cena na enoto]],2),"")</f>
        <v>0</v>
      </c>
      <c r="O1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 s="31"/>
      <c r="Q163" s="30"/>
    </row>
    <row r="164" spans="1:17" ht="72" x14ac:dyDescent="0.3">
      <c r="A164" s="23">
        <v>2</v>
      </c>
      <c r="B164" s="24">
        <v>4</v>
      </c>
      <c r="C164" s="24"/>
      <c r="D164" s="24"/>
      <c r="E1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 s="25">
        <f ca="1">IF(Popis01[[#This Row],[Poglavje]]="",IF(OFFSET(Popis01[[#This Row],[Poglavje]],-1,0)="",OFFSET(Popis01[[#This Row],[Št. postavke]],-1,0)+1,1),Popis01[[#This Row],[Poglavje]])</f>
        <v>63</v>
      </c>
      <c r="H164" s="26"/>
      <c r="I164" s="27" t="s">
        <v>375</v>
      </c>
      <c r="J164" s="27"/>
      <c r="K164" s="28" t="s">
        <v>329</v>
      </c>
      <c r="L164" s="29">
        <v>577.6</v>
      </c>
      <c r="M164" s="37"/>
      <c r="N164" s="30">
        <f ca="1">IF(AND(Popis01[[#This Row],[Poglavje]]="",Popis01[[#This Row],[Enota mere]]&lt;&gt;"*"),ROUND(Popis01[[#This Row],[Količina]]*Popis01[[#This Row],[Cena na enoto]],2),"")</f>
        <v>0</v>
      </c>
      <c r="O1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 s="31"/>
      <c r="Q164" s="30"/>
    </row>
    <row r="165" spans="1:17" ht="84" x14ac:dyDescent="0.3">
      <c r="A165" s="23">
        <v>2</v>
      </c>
      <c r="B165" s="24">
        <v>4</v>
      </c>
      <c r="C165" s="24"/>
      <c r="D165" s="24"/>
      <c r="E1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 s="25">
        <f ca="1">IF(Popis01[[#This Row],[Poglavje]]="",IF(OFFSET(Popis01[[#This Row],[Poglavje]],-1,0)="",OFFSET(Popis01[[#This Row],[Št. postavke]],-1,0)+1,1),Popis01[[#This Row],[Poglavje]])</f>
        <v>64</v>
      </c>
      <c r="H165" s="26"/>
      <c r="I165" s="27" t="s">
        <v>376</v>
      </c>
      <c r="J165" s="27"/>
      <c r="K165" s="28" t="s">
        <v>261</v>
      </c>
      <c r="L165" s="29">
        <v>1.64</v>
      </c>
      <c r="M165" s="37"/>
      <c r="N165" s="30">
        <f ca="1">IF(AND(Popis01[[#This Row],[Poglavje]]="",Popis01[[#This Row],[Enota mere]]&lt;&gt;"*"),ROUND(Popis01[[#This Row],[Količina]]*Popis01[[#This Row],[Cena na enoto]],2),"")</f>
        <v>0</v>
      </c>
      <c r="O1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 s="31"/>
      <c r="Q165" s="30"/>
    </row>
    <row r="166" spans="1:17" ht="72" x14ac:dyDescent="0.3">
      <c r="A166" s="23">
        <v>2</v>
      </c>
      <c r="B166" s="24">
        <v>4</v>
      </c>
      <c r="C166" s="24"/>
      <c r="D166" s="24"/>
      <c r="E1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 s="25">
        <f ca="1">IF(Popis01[[#This Row],[Poglavje]]="",IF(OFFSET(Popis01[[#This Row],[Poglavje]],-1,0)="",OFFSET(Popis01[[#This Row],[Št. postavke]],-1,0)+1,1),Popis01[[#This Row],[Poglavje]])</f>
        <v>65</v>
      </c>
      <c r="H166" s="26"/>
      <c r="I166" s="27" t="s">
        <v>377</v>
      </c>
      <c r="J166" s="27"/>
      <c r="K166" s="28" t="s">
        <v>326</v>
      </c>
      <c r="L166" s="29">
        <v>38.200000000000003</v>
      </c>
      <c r="M166" s="37"/>
      <c r="N166" s="30">
        <f ca="1">IF(AND(Popis01[[#This Row],[Poglavje]]="",Popis01[[#This Row],[Enota mere]]&lt;&gt;"*"),ROUND(Popis01[[#This Row],[Količina]]*Popis01[[#This Row],[Cena na enoto]],2),"")</f>
        <v>0</v>
      </c>
      <c r="O1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 s="31"/>
      <c r="Q166" s="30"/>
    </row>
    <row r="167" spans="1:17" ht="72" x14ac:dyDescent="0.3">
      <c r="A167" s="23">
        <v>2</v>
      </c>
      <c r="B167" s="24">
        <v>4</v>
      </c>
      <c r="C167" s="24"/>
      <c r="D167" s="24"/>
      <c r="E1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 s="25">
        <f ca="1">IF(Popis01[[#This Row],[Poglavje]]="",IF(OFFSET(Popis01[[#This Row],[Poglavje]],-1,0)="",OFFSET(Popis01[[#This Row],[Št. postavke]],-1,0)+1,1),Popis01[[#This Row],[Poglavje]])</f>
        <v>66</v>
      </c>
      <c r="H167" s="26"/>
      <c r="I167" s="27" t="s">
        <v>378</v>
      </c>
      <c r="J167" s="27"/>
      <c r="K167" s="28" t="s">
        <v>261</v>
      </c>
      <c r="L167" s="29">
        <v>6.4</v>
      </c>
      <c r="M167" s="37"/>
      <c r="N167" s="30">
        <f ca="1">IF(AND(Popis01[[#This Row],[Poglavje]]="",Popis01[[#This Row],[Enota mere]]&lt;&gt;"*"),ROUND(Popis01[[#This Row],[Količina]]*Popis01[[#This Row],[Cena na enoto]],2),"")</f>
        <v>0</v>
      </c>
      <c r="O1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 s="31"/>
      <c r="Q167" s="30"/>
    </row>
    <row r="168" spans="1:17" ht="72" x14ac:dyDescent="0.3">
      <c r="A168" s="23">
        <v>2</v>
      </c>
      <c r="B168" s="24">
        <v>4</v>
      </c>
      <c r="C168" s="24"/>
      <c r="D168" s="24"/>
      <c r="E1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 s="25">
        <f ca="1">IF(Popis01[[#This Row],[Poglavje]]="",IF(OFFSET(Popis01[[#This Row],[Poglavje]],-1,0)="",OFFSET(Popis01[[#This Row],[Št. postavke]],-1,0)+1,1),Popis01[[#This Row],[Poglavje]])</f>
        <v>67</v>
      </c>
      <c r="H168" s="26"/>
      <c r="I168" s="27" t="s">
        <v>379</v>
      </c>
      <c r="J168" s="27"/>
      <c r="K168" s="28" t="s">
        <v>329</v>
      </c>
      <c r="L168" s="29">
        <v>575.20000000000005</v>
      </c>
      <c r="M168" s="37"/>
      <c r="N168" s="30">
        <f ca="1">IF(AND(Popis01[[#This Row],[Poglavje]]="",Popis01[[#This Row],[Enota mere]]&lt;&gt;"*"),ROUND(Popis01[[#This Row],[Količina]]*Popis01[[#This Row],[Cena na enoto]],2),"")</f>
        <v>0</v>
      </c>
      <c r="O1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 s="31"/>
      <c r="Q168" s="30"/>
    </row>
    <row r="169" spans="1:17" ht="48" x14ac:dyDescent="0.3">
      <c r="A169" s="23">
        <v>2</v>
      </c>
      <c r="B169" s="24">
        <v>4</v>
      </c>
      <c r="C169" s="24"/>
      <c r="D169" s="24"/>
      <c r="E1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 s="25">
        <f ca="1">IF(Popis01[[#This Row],[Poglavje]]="",IF(OFFSET(Popis01[[#This Row],[Poglavje]],-1,0)="",OFFSET(Popis01[[#This Row],[Št. postavke]],-1,0)+1,1),Popis01[[#This Row],[Poglavje]])</f>
        <v>68</v>
      </c>
      <c r="H169" s="26"/>
      <c r="I169" s="27" t="s">
        <v>380</v>
      </c>
      <c r="J169" s="27"/>
      <c r="K169" s="28" t="s">
        <v>246</v>
      </c>
      <c r="L169" s="29">
        <v>87</v>
      </c>
      <c r="M169" s="37"/>
      <c r="N169" s="30">
        <f ca="1">IF(AND(Popis01[[#This Row],[Poglavje]]="",Popis01[[#This Row],[Enota mere]]&lt;&gt;"*"),ROUND(Popis01[[#This Row],[Količina]]*Popis01[[#This Row],[Cena na enoto]],2),"")</f>
        <v>0</v>
      </c>
      <c r="O1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 s="31"/>
      <c r="Q169" s="30"/>
    </row>
    <row r="170" spans="1:17" ht="36" x14ac:dyDescent="0.3">
      <c r="A170" s="23">
        <v>2</v>
      </c>
      <c r="B170" s="24">
        <v>4</v>
      </c>
      <c r="C170" s="24"/>
      <c r="D170" s="24"/>
      <c r="E1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 s="25">
        <f ca="1">IF(Popis01[[#This Row],[Poglavje]]="",IF(OFFSET(Popis01[[#This Row],[Poglavje]],-1,0)="",OFFSET(Popis01[[#This Row],[Št. postavke]],-1,0)+1,1),Popis01[[#This Row],[Poglavje]])</f>
        <v>69</v>
      </c>
      <c r="H170" s="26"/>
      <c r="I170" s="27" t="s">
        <v>381</v>
      </c>
      <c r="J170" s="27"/>
      <c r="K170" s="28" t="s">
        <v>246</v>
      </c>
      <c r="L170" s="29">
        <v>46.8</v>
      </c>
      <c r="M170" s="37"/>
      <c r="N170" s="30">
        <f ca="1">IF(AND(Popis01[[#This Row],[Poglavje]]="",Popis01[[#This Row],[Enota mere]]&lt;&gt;"*"),ROUND(Popis01[[#This Row],[Količina]]*Popis01[[#This Row],[Cena na enoto]],2),"")</f>
        <v>0</v>
      </c>
      <c r="O1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 s="31"/>
      <c r="Q170" s="30"/>
    </row>
    <row r="171" spans="1:17" ht="24" x14ac:dyDescent="0.3">
      <c r="A171" s="23">
        <v>2</v>
      </c>
      <c r="B171" s="24">
        <v>4</v>
      </c>
      <c r="C171" s="24"/>
      <c r="D171" s="24"/>
      <c r="E1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 s="25">
        <f ca="1">IF(Popis01[[#This Row],[Poglavje]]="",IF(OFFSET(Popis01[[#This Row],[Poglavje]],-1,0)="",OFFSET(Popis01[[#This Row],[Št. postavke]],-1,0)+1,1),Popis01[[#This Row],[Poglavje]])</f>
        <v>70</v>
      </c>
      <c r="H171" s="26"/>
      <c r="I171" s="27" t="s">
        <v>382</v>
      </c>
      <c r="J171" s="27"/>
      <c r="K171" s="28" t="s">
        <v>261</v>
      </c>
      <c r="L171" s="29">
        <v>295</v>
      </c>
      <c r="M171" s="37"/>
      <c r="N171" s="30">
        <f ca="1">IF(AND(Popis01[[#This Row],[Poglavje]]="",Popis01[[#This Row],[Enota mere]]&lt;&gt;"*"),ROUND(Popis01[[#This Row],[Količina]]*Popis01[[#This Row],[Cena na enoto]],2),"")</f>
        <v>0</v>
      </c>
      <c r="O1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 s="31"/>
      <c r="Q171" s="30"/>
    </row>
    <row r="172" spans="1:17" ht="48" x14ac:dyDescent="0.3">
      <c r="A172" s="23">
        <v>2</v>
      </c>
      <c r="B172" s="24">
        <v>4</v>
      </c>
      <c r="C172" s="24"/>
      <c r="D172" s="24"/>
      <c r="E1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 s="25">
        <f ca="1">IF(Popis01[[#This Row],[Poglavje]]="",IF(OFFSET(Popis01[[#This Row],[Poglavje]],-1,0)="",OFFSET(Popis01[[#This Row],[Št. postavke]],-1,0)+1,1),Popis01[[#This Row],[Poglavje]])</f>
        <v>71</v>
      </c>
      <c r="H172" s="26"/>
      <c r="I172" s="27" t="s">
        <v>383</v>
      </c>
      <c r="J172" s="27"/>
      <c r="K172" s="28" t="s">
        <v>246</v>
      </c>
      <c r="L172" s="29">
        <v>432</v>
      </c>
      <c r="M172" s="37"/>
      <c r="N172" s="30">
        <f ca="1">IF(AND(Popis01[[#This Row],[Poglavje]]="",Popis01[[#This Row],[Enota mere]]&lt;&gt;"*"),ROUND(Popis01[[#This Row],[Količina]]*Popis01[[#This Row],[Cena na enoto]],2),"")</f>
        <v>0</v>
      </c>
      <c r="O1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 s="31"/>
      <c r="Q172" s="30"/>
    </row>
    <row r="173" spans="1:17" ht="36" x14ac:dyDescent="0.3">
      <c r="A173" s="23">
        <v>2</v>
      </c>
      <c r="B173" s="24">
        <v>4</v>
      </c>
      <c r="C173" s="24"/>
      <c r="D173" s="24"/>
      <c r="E1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 s="25">
        <f ca="1">IF(Popis01[[#This Row],[Poglavje]]="",IF(OFFSET(Popis01[[#This Row],[Poglavje]],-1,0)="",OFFSET(Popis01[[#This Row],[Št. postavke]],-1,0)+1,1),Popis01[[#This Row],[Poglavje]])</f>
        <v>72</v>
      </c>
      <c r="H173" s="26"/>
      <c r="I173" s="27" t="s">
        <v>384</v>
      </c>
      <c r="J173" s="27"/>
      <c r="K173" s="28" t="s">
        <v>246</v>
      </c>
      <c r="L173" s="29">
        <v>30</v>
      </c>
      <c r="M173" s="37"/>
      <c r="N173" s="30">
        <f ca="1">IF(AND(Popis01[[#This Row],[Poglavje]]="",Popis01[[#This Row],[Enota mere]]&lt;&gt;"*"),ROUND(Popis01[[#This Row],[Količina]]*Popis01[[#This Row],[Cena na enoto]],2),"")</f>
        <v>0</v>
      </c>
      <c r="O1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 s="31"/>
      <c r="Q173" s="30"/>
    </row>
    <row r="174" spans="1:17" ht="36" x14ac:dyDescent="0.3">
      <c r="A174" s="23">
        <v>2</v>
      </c>
      <c r="B174" s="24">
        <v>4</v>
      </c>
      <c r="C174" s="24"/>
      <c r="D174" s="24"/>
      <c r="E1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 s="25">
        <f ca="1">IF(Popis01[[#This Row],[Poglavje]]="",IF(OFFSET(Popis01[[#This Row],[Poglavje]],-1,0)="",OFFSET(Popis01[[#This Row],[Št. postavke]],-1,0)+1,1),Popis01[[#This Row],[Poglavje]])</f>
        <v>73</v>
      </c>
      <c r="H174" s="26"/>
      <c r="I174" s="27" t="s">
        <v>385</v>
      </c>
      <c r="J174" s="27"/>
      <c r="K174" s="28" t="s">
        <v>249</v>
      </c>
      <c r="L174" s="29">
        <v>982</v>
      </c>
      <c r="M174" s="37"/>
      <c r="N174" s="30">
        <f ca="1">IF(AND(Popis01[[#This Row],[Poglavje]]="",Popis01[[#This Row],[Enota mere]]&lt;&gt;"*"),ROUND(Popis01[[#This Row],[Količina]]*Popis01[[#This Row],[Cena na enoto]],2),"")</f>
        <v>0</v>
      </c>
      <c r="O1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 s="31"/>
      <c r="Q174" s="30"/>
    </row>
    <row r="175" spans="1:17" x14ac:dyDescent="0.3">
      <c r="A175" s="23">
        <v>2</v>
      </c>
      <c r="B175" s="24">
        <v>4</v>
      </c>
      <c r="C175" s="24"/>
      <c r="D175" s="24"/>
      <c r="E1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2.4.</v>
      </c>
      <c r="F1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 s="25">
        <f ca="1">IF(Popis01[[#This Row],[Poglavje]]="",IF(OFFSET(Popis01[[#This Row],[Poglavje]],-1,0)="",OFFSET(Popis01[[#This Row],[Št. postavke]],-1,0)+1,1),Popis01[[#This Row],[Poglavje]])</f>
        <v>74</v>
      </c>
      <c r="H175" s="26"/>
      <c r="I175" s="27" t="s">
        <v>386</v>
      </c>
      <c r="J175" s="27"/>
      <c r="K175" s="28" t="s">
        <v>249</v>
      </c>
      <c r="L175" s="29">
        <v>15650</v>
      </c>
      <c r="M175" s="37"/>
      <c r="N175" s="30">
        <f ca="1">IF(AND(Popis01[[#This Row],[Poglavje]]="",Popis01[[#This Row],[Enota mere]]&lt;&gt;"*"),ROUND(Popis01[[#This Row],[Količina]]*Popis01[[#This Row],[Cena na enoto]],2),"")</f>
        <v>0</v>
      </c>
      <c r="O1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 s="31"/>
      <c r="Q175" s="30"/>
    </row>
    <row r="176" spans="1:17" x14ac:dyDescent="0.3">
      <c r="A176" s="23">
        <v>2</v>
      </c>
      <c r="B176" s="24">
        <v>5</v>
      </c>
      <c r="C176" s="24"/>
      <c r="D176" s="24"/>
      <c r="E1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v>
      </c>
      <c r="F1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2.5.</v>
      </c>
      <c r="G176" s="25" t="str">
        <f ca="1">IF(Popis01[[#This Row],[Poglavje]]="",IF(OFFSET(Popis01[[#This Row],[Poglavje]],-1,0)="",OFFSET(Popis01[[#This Row],[Št. postavke]],-1,0)+1,1),Popis01[[#This Row],[Poglavje]])</f>
        <v>2.5.</v>
      </c>
      <c r="H176" s="26"/>
      <c r="I176" s="27" t="s">
        <v>24</v>
      </c>
      <c r="J176" s="27"/>
      <c r="K176" s="28"/>
      <c r="L176" s="29"/>
      <c r="M176" s="30"/>
      <c r="N176" s="30" t="str">
        <f ca="1">IF(AND(Popis01[[#This Row],[Poglavje]]="",Popis01[[#This Row],[Enota mere]]&lt;&gt;"*"),ROUND(Popis01[[#This Row],[Količina]]*Popis01[[#This Row],[Cena na enoto]],2),"")</f>
        <v/>
      </c>
      <c r="O17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6" s="31"/>
      <c r="Q176" s="30"/>
    </row>
    <row r="177" spans="1:20" x14ac:dyDescent="0.3">
      <c r="A177" s="23">
        <v>2</v>
      </c>
      <c r="B177" s="24">
        <v>5</v>
      </c>
      <c r="C177" s="24">
        <v>1</v>
      </c>
      <c r="D177" s="24"/>
      <c r="E1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2.5.1.</v>
      </c>
      <c r="F1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2.5.1.</v>
      </c>
      <c r="G177" s="25" t="str">
        <f ca="1">IF(Popis01[[#This Row],[Poglavje]]="",IF(OFFSET(Popis01[[#This Row],[Poglavje]],-1,0)="",OFFSET(Popis01[[#This Row],[Št. postavke]],-1,0)+1,1),Popis01[[#This Row],[Poglavje]])</f>
        <v>2.5.1.</v>
      </c>
      <c r="H177" s="26"/>
      <c r="I177" s="27" t="s">
        <v>387</v>
      </c>
      <c r="J177" s="27"/>
      <c r="K177" s="28"/>
      <c r="L177" s="29"/>
      <c r="M177" s="30"/>
      <c r="N177" s="30" t="str">
        <f ca="1">IF(AND(Popis01[[#This Row],[Poglavje]]="",Popis01[[#This Row],[Enota mere]]&lt;&gt;"*"),ROUND(Popis01[[#This Row],[Količina]]*Popis01[[#This Row],[Cena na enoto]],2),"")</f>
        <v/>
      </c>
      <c r="O17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7" s="31"/>
      <c r="Q177" s="30"/>
    </row>
    <row r="178" spans="1:20" ht="24" x14ac:dyDescent="0.3">
      <c r="A178" s="23">
        <v>2</v>
      </c>
      <c r="B178" s="24">
        <v>5</v>
      </c>
      <c r="C178" s="24">
        <v>1</v>
      </c>
      <c r="D178" s="24"/>
      <c r="E1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2.5.1.</v>
      </c>
      <c r="F1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 s="25">
        <f ca="1">IF(Popis01[[#This Row],[Poglavje]]="",IF(OFFSET(Popis01[[#This Row],[Poglavje]],-1,0)="",OFFSET(Popis01[[#This Row],[Št. postavke]],-1,0)+1,1),Popis01[[#This Row],[Poglavje]])</f>
        <v>1</v>
      </c>
      <c r="H178" s="26"/>
      <c r="I178" s="27" t="s">
        <v>388</v>
      </c>
      <c r="J178" s="27"/>
      <c r="K178" s="28" t="s">
        <v>246</v>
      </c>
      <c r="L178" s="29">
        <v>2433</v>
      </c>
      <c r="M178" s="37"/>
      <c r="N178" s="30">
        <f ca="1">IF(AND(Popis01[[#This Row],[Poglavje]]="",Popis01[[#This Row],[Enota mere]]&lt;&gt;"*"),ROUND(Popis01[[#This Row],[Količina]]*Popis01[[#This Row],[Cena na enoto]],2),"")</f>
        <v>0</v>
      </c>
      <c r="O1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 s="31"/>
      <c r="Q178" s="30"/>
    </row>
    <row r="179" spans="1:20" ht="24" x14ac:dyDescent="0.3">
      <c r="A179" s="23">
        <v>2</v>
      </c>
      <c r="B179" s="24">
        <v>5</v>
      </c>
      <c r="C179" s="24">
        <v>1</v>
      </c>
      <c r="D179" s="24"/>
      <c r="E1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2.5.1.</v>
      </c>
      <c r="F1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 s="25">
        <f ca="1">IF(Popis01[[#This Row],[Poglavje]]="",IF(OFFSET(Popis01[[#This Row],[Poglavje]],-1,0)="",OFFSET(Popis01[[#This Row],[Št. postavke]],-1,0)+1,1),Popis01[[#This Row],[Poglavje]])</f>
        <v>2</v>
      </c>
      <c r="H179" s="26"/>
      <c r="I179" s="27" t="s">
        <v>389</v>
      </c>
      <c r="J179" s="27"/>
      <c r="K179" s="28" t="s">
        <v>230</v>
      </c>
      <c r="L179" s="29">
        <v>110</v>
      </c>
      <c r="M179" s="37"/>
      <c r="N179" s="30">
        <f ca="1">IF(AND(Popis01[[#This Row],[Poglavje]]="",Popis01[[#This Row],[Enota mere]]&lt;&gt;"*"),ROUND(Popis01[[#This Row],[Količina]]*Popis01[[#This Row],[Cena na enoto]],2),"")</f>
        <v>0</v>
      </c>
      <c r="O1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 s="31"/>
      <c r="Q179" s="30"/>
    </row>
    <row r="180" spans="1:20" x14ac:dyDescent="0.3">
      <c r="A180" s="23">
        <v>2</v>
      </c>
      <c r="B180" s="24">
        <v>5</v>
      </c>
      <c r="C180" s="24">
        <v>2</v>
      </c>
      <c r="D180" s="24"/>
      <c r="E1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2.5.2.</v>
      </c>
      <c r="G180" s="25" t="str">
        <f ca="1">IF(Popis01[[#This Row],[Poglavje]]="",IF(OFFSET(Popis01[[#This Row],[Poglavje]],-1,0)="",OFFSET(Popis01[[#This Row],[Št. postavke]],-1,0)+1,1),Popis01[[#This Row],[Poglavje]])</f>
        <v>2.5.2.</v>
      </c>
      <c r="H180" s="26"/>
      <c r="I180" s="27" t="s">
        <v>390</v>
      </c>
      <c r="J180" s="27"/>
      <c r="K180" s="28"/>
      <c r="L180" s="29"/>
      <c r="M180" s="30"/>
      <c r="N180" s="30" t="str">
        <f ca="1">IF(AND(Popis01[[#This Row],[Poglavje]]="",Popis01[[#This Row],[Enota mere]]&lt;&gt;"*"),ROUND(Popis01[[#This Row],[Količina]]*Popis01[[#This Row],[Cena na enoto]],2),"")</f>
        <v/>
      </c>
      <c r="O1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80" s="31"/>
      <c r="Q180" s="30"/>
      <c r="T180" s="22" t="str">
        <f>LOWER(Popis01[[#This Row],[Opis postavke]])</f>
        <v>zemeljska in gradbena dela</v>
      </c>
    </row>
    <row r="181" spans="1:20" ht="36" x14ac:dyDescent="0.3">
      <c r="A181" s="23">
        <v>2</v>
      </c>
      <c r="B181" s="24">
        <v>5</v>
      </c>
      <c r="C181" s="24">
        <v>2</v>
      </c>
      <c r="D181" s="24"/>
      <c r="E1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 s="25">
        <f ca="1">IF(Popis01[[#This Row],[Poglavje]]="",IF(OFFSET(Popis01[[#This Row],[Poglavje]],-1,0)="",OFFSET(Popis01[[#This Row],[Št. postavke]],-1,0)+1,1),Popis01[[#This Row],[Poglavje]])</f>
        <v>1</v>
      </c>
      <c r="H181" s="26"/>
      <c r="I181" s="27" t="s">
        <v>391</v>
      </c>
      <c r="J181" s="27"/>
      <c r="K181" s="28" t="s">
        <v>261</v>
      </c>
      <c r="L181" s="29">
        <v>10</v>
      </c>
      <c r="M181" s="37"/>
      <c r="N181" s="30">
        <f ca="1">IF(AND(Popis01[[#This Row],[Poglavje]]="",Popis01[[#This Row],[Enota mere]]&lt;&gt;"*"),ROUND(Popis01[[#This Row],[Količina]]*Popis01[[#This Row],[Cena na enoto]],2),"")</f>
        <v>0</v>
      </c>
      <c r="O1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 s="31"/>
      <c r="Q181" s="30"/>
    </row>
    <row r="182" spans="1:20" ht="48" x14ac:dyDescent="0.3">
      <c r="A182" s="23">
        <v>2</v>
      </c>
      <c r="B182" s="24">
        <v>5</v>
      </c>
      <c r="C182" s="24">
        <v>2</v>
      </c>
      <c r="D182" s="24"/>
      <c r="E1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 s="25">
        <f ca="1">IF(Popis01[[#This Row],[Poglavje]]="",IF(OFFSET(Popis01[[#This Row],[Poglavje]],-1,0)="",OFFSET(Popis01[[#This Row],[Št. postavke]],-1,0)+1,1),Popis01[[#This Row],[Poglavje]])</f>
        <v>2</v>
      </c>
      <c r="H182" s="26"/>
      <c r="I182" s="27" t="s">
        <v>392</v>
      </c>
      <c r="J182" s="27" t="s">
        <v>393</v>
      </c>
      <c r="K182" s="28" t="s">
        <v>261</v>
      </c>
      <c r="L182" s="29">
        <v>2034</v>
      </c>
      <c r="M182" s="37"/>
      <c r="N182" s="30">
        <f ca="1">IF(AND(Popis01[[#This Row],[Poglavje]]="",Popis01[[#This Row],[Enota mere]]&lt;&gt;"*"),ROUND(Popis01[[#This Row],[Količina]]*Popis01[[#This Row],[Cena na enoto]],2),"")</f>
        <v>0</v>
      </c>
      <c r="O1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 s="31"/>
      <c r="Q182" s="30"/>
    </row>
    <row r="183" spans="1:20" x14ac:dyDescent="0.3">
      <c r="A183" s="23">
        <v>2</v>
      </c>
      <c r="B183" s="24">
        <v>5</v>
      </c>
      <c r="C183" s="24">
        <v>2</v>
      </c>
      <c r="D183" s="24"/>
      <c r="E1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 s="25">
        <f ca="1">IF(Popis01[[#This Row],[Poglavje]]="",IF(OFFSET(Popis01[[#This Row],[Poglavje]],-1,0)="",OFFSET(Popis01[[#This Row],[Št. postavke]],-1,0)+1,1),Popis01[[#This Row],[Poglavje]])</f>
        <v>3</v>
      </c>
      <c r="H183" s="26"/>
      <c r="I183" s="27" t="s">
        <v>394</v>
      </c>
      <c r="J183" s="27"/>
      <c r="K183" s="28" t="s">
        <v>261</v>
      </c>
      <c r="L183" s="29">
        <v>10</v>
      </c>
      <c r="M183" s="37"/>
      <c r="N183" s="30">
        <f ca="1">IF(AND(Popis01[[#This Row],[Poglavje]]="",Popis01[[#This Row],[Enota mere]]&lt;&gt;"*"),ROUND(Popis01[[#This Row],[Količina]]*Popis01[[#This Row],[Cena na enoto]],2),"")</f>
        <v>0</v>
      </c>
      <c r="O1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 s="31"/>
      <c r="Q183" s="30"/>
    </row>
    <row r="184" spans="1:20" ht="36" x14ac:dyDescent="0.3">
      <c r="A184" s="23">
        <v>2</v>
      </c>
      <c r="B184" s="24">
        <v>5</v>
      </c>
      <c r="C184" s="24">
        <v>2</v>
      </c>
      <c r="D184" s="24"/>
      <c r="E1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 s="25">
        <f ca="1">IF(Popis01[[#This Row],[Poglavje]]="",IF(OFFSET(Popis01[[#This Row],[Poglavje]],-1,0)="",OFFSET(Popis01[[#This Row],[Št. postavke]],-1,0)+1,1),Popis01[[#This Row],[Poglavje]])</f>
        <v>4</v>
      </c>
      <c r="H184" s="26"/>
      <c r="I184" s="27" t="s">
        <v>395</v>
      </c>
      <c r="J184" s="27"/>
      <c r="K184" s="28" t="s">
        <v>249</v>
      </c>
      <c r="L184" s="29">
        <v>3407</v>
      </c>
      <c r="M184" s="37"/>
      <c r="N184" s="30">
        <f ca="1">IF(AND(Popis01[[#This Row],[Poglavje]]="",Popis01[[#This Row],[Enota mere]]&lt;&gt;"*"),ROUND(Popis01[[#This Row],[Količina]]*Popis01[[#This Row],[Cena na enoto]],2),"")</f>
        <v>0</v>
      </c>
      <c r="O1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 s="31"/>
      <c r="Q184" s="30"/>
    </row>
    <row r="185" spans="1:20" ht="24" x14ac:dyDescent="0.3">
      <c r="A185" s="23">
        <v>2</v>
      </c>
      <c r="B185" s="24">
        <v>5</v>
      </c>
      <c r="C185" s="24">
        <v>2</v>
      </c>
      <c r="D185" s="24"/>
      <c r="E1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 s="25">
        <f ca="1">IF(Popis01[[#This Row],[Poglavje]]="",IF(OFFSET(Popis01[[#This Row],[Poglavje]],-1,0)="",OFFSET(Popis01[[#This Row],[Št. postavke]],-1,0)+1,1),Popis01[[#This Row],[Poglavje]])</f>
        <v>5</v>
      </c>
      <c r="H185" s="26"/>
      <c r="I185" s="27" t="s">
        <v>396</v>
      </c>
      <c r="J185" s="27"/>
      <c r="K185" s="28" t="s">
        <v>249</v>
      </c>
      <c r="L185" s="29">
        <v>1220</v>
      </c>
      <c r="M185" s="37"/>
      <c r="N185" s="30">
        <f ca="1">IF(AND(Popis01[[#This Row],[Poglavje]]="",Popis01[[#This Row],[Enota mere]]&lt;&gt;"*"),ROUND(Popis01[[#This Row],[Količina]]*Popis01[[#This Row],[Cena na enoto]],2),"")</f>
        <v>0</v>
      </c>
      <c r="O1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 s="31"/>
      <c r="Q185" s="30"/>
    </row>
    <row r="186" spans="1:20" ht="36" x14ac:dyDescent="0.3">
      <c r="A186" s="23">
        <v>2</v>
      </c>
      <c r="B186" s="24">
        <v>5</v>
      </c>
      <c r="C186" s="24">
        <v>2</v>
      </c>
      <c r="D186" s="24"/>
      <c r="E1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 s="25">
        <f ca="1">IF(Popis01[[#This Row],[Poglavje]]="",IF(OFFSET(Popis01[[#This Row],[Poglavje]],-1,0)="",OFFSET(Popis01[[#This Row],[Št. postavke]],-1,0)+1,1),Popis01[[#This Row],[Poglavje]])</f>
        <v>6</v>
      </c>
      <c r="H186" s="26"/>
      <c r="I186" s="27" t="s">
        <v>397</v>
      </c>
      <c r="J186" s="27"/>
      <c r="K186" s="28" t="s">
        <v>261</v>
      </c>
      <c r="L186" s="29">
        <v>122</v>
      </c>
      <c r="M186" s="37"/>
      <c r="N186" s="30">
        <f ca="1">IF(AND(Popis01[[#This Row],[Poglavje]]="",Popis01[[#This Row],[Enota mere]]&lt;&gt;"*"),ROUND(Popis01[[#This Row],[Količina]]*Popis01[[#This Row],[Cena na enoto]],2),"")</f>
        <v>0</v>
      </c>
      <c r="O1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 s="31"/>
      <c r="Q186" s="30"/>
    </row>
    <row r="187" spans="1:20" ht="48" x14ac:dyDescent="0.3">
      <c r="A187" s="23">
        <v>2</v>
      </c>
      <c r="B187" s="24">
        <v>5</v>
      </c>
      <c r="C187" s="24">
        <v>2</v>
      </c>
      <c r="D187" s="24"/>
      <c r="E1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 s="25">
        <f ca="1">IF(Popis01[[#This Row],[Poglavje]]="",IF(OFFSET(Popis01[[#This Row],[Poglavje]],-1,0)="",OFFSET(Popis01[[#This Row],[Št. postavke]],-1,0)+1,1),Popis01[[#This Row],[Poglavje]])</f>
        <v>7</v>
      </c>
      <c r="H187" s="26"/>
      <c r="I187" s="27" t="s">
        <v>398</v>
      </c>
      <c r="J187" s="27"/>
      <c r="K187" s="28" t="s">
        <v>261</v>
      </c>
      <c r="L187" s="29">
        <v>365</v>
      </c>
      <c r="M187" s="37"/>
      <c r="N187" s="30">
        <f ca="1">IF(AND(Popis01[[#This Row],[Poglavje]]="",Popis01[[#This Row],[Enota mere]]&lt;&gt;"*"),ROUND(Popis01[[#This Row],[Količina]]*Popis01[[#This Row],[Cena na enoto]],2),"")</f>
        <v>0</v>
      </c>
      <c r="O1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 s="31"/>
      <c r="Q187" s="30"/>
    </row>
    <row r="188" spans="1:20" ht="48" x14ac:dyDescent="0.3">
      <c r="A188" s="23">
        <v>2</v>
      </c>
      <c r="B188" s="24">
        <v>5</v>
      </c>
      <c r="C188" s="24">
        <v>2</v>
      </c>
      <c r="D188" s="24"/>
      <c r="E1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 s="25">
        <f ca="1">IF(Popis01[[#This Row],[Poglavje]]="",IF(OFFSET(Popis01[[#This Row],[Poglavje]],-1,0)="",OFFSET(Popis01[[#This Row],[Št. postavke]],-1,0)+1,1),Popis01[[#This Row],[Poglavje]])</f>
        <v>8</v>
      </c>
      <c r="H188" s="26"/>
      <c r="I188" s="27" t="s">
        <v>399</v>
      </c>
      <c r="J188" s="27"/>
      <c r="K188" s="28" t="s">
        <v>261</v>
      </c>
      <c r="L188" s="29">
        <v>13</v>
      </c>
      <c r="M188" s="37"/>
      <c r="N188" s="30">
        <f ca="1">IF(AND(Popis01[[#This Row],[Poglavje]]="",Popis01[[#This Row],[Enota mere]]&lt;&gt;"*"),ROUND(Popis01[[#This Row],[Količina]]*Popis01[[#This Row],[Cena na enoto]],2),"")</f>
        <v>0</v>
      </c>
      <c r="O1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 s="31"/>
      <c r="Q188" s="30"/>
    </row>
    <row r="189" spans="1:20" ht="60" x14ac:dyDescent="0.3">
      <c r="A189" s="23">
        <v>2</v>
      </c>
      <c r="B189" s="24">
        <v>5</v>
      </c>
      <c r="C189" s="24">
        <v>2</v>
      </c>
      <c r="D189" s="24"/>
      <c r="E1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 s="25">
        <f ca="1">IF(Popis01[[#This Row],[Poglavje]]="",IF(OFFSET(Popis01[[#This Row],[Poglavje]],-1,0)="",OFFSET(Popis01[[#This Row],[Št. postavke]],-1,0)+1,1),Popis01[[#This Row],[Poglavje]])</f>
        <v>9</v>
      </c>
      <c r="H189" s="26"/>
      <c r="I189" s="27" t="s">
        <v>400</v>
      </c>
      <c r="J189" s="27"/>
      <c r="K189" s="28" t="s">
        <v>261</v>
      </c>
      <c r="L189" s="29">
        <v>620</v>
      </c>
      <c r="M189" s="37"/>
      <c r="N189" s="30">
        <f ca="1">IF(AND(Popis01[[#This Row],[Poglavje]]="",Popis01[[#This Row],[Enota mere]]&lt;&gt;"*"),ROUND(Popis01[[#This Row],[Količina]]*Popis01[[#This Row],[Cena na enoto]],2),"")</f>
        <v>0</v>
      </c>
      <c r="O1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 s="31"/>
      <c r="Q189" s="30"/>
    </row>
    <row r="190" spans="1:20" ht="48" x14ac:dyDescent="0.3">
      <c r="A190" s="23">
        <v>2</v>
      </c>
      <c r="B190" s="24">
        <v>5</v>
      </c>
      <c r="C190" s="24">
        <v>2</v>
      </c>
      <c r="D190" s="24"/>
      <c r="E1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 s="25">
        <f ca="1">IF(Popis01[[#This Row],[Poglavje]]="",IF(OFFSET(Popis01[[#This Row],[Poglavje]],-1,0)="",OFFSET(Popis01[[#This Row],[Št. postavke]],-1,0)+1,1),Popis01[[#This Row],[Poglavje]])</f>
        <v>10</v>
      </c>
      <c r="H190" s="26"/>
      <c r="I190" s="27" t="s">
        <v>401</v>
      </c>
      <c r="J190" s="27"/>
      <c r="K190" s="28" t="s">
        <v>261</v>
      </c>
      <c r="L190" s="29">
        <v>913</v>
      </c>
      <c r="M190" s="37"/>
      <c r="N190" s="30">
        <f ca="1">IF(AND(Popis01[[#This Row],[Poglavje]]="",Popis01[[#This Row],[Enota mere]]&lt;&gt;"*"),ROUND(Popis01[[#This Row],[Količina]]*Popis01[[#This Row],[Cena na enoto]],2),"")</f>
        <v>0</v>
      </c>
      <c r="O1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 s="31"/>
      <c r="Q190" s="30"/>
    </row>
    <row r="191" spans="1:20" ht="24" x14ac:dyDescent="0.3">
      <c r="A191" s="23">
        <v>2</v>
      </c>
      <c r="B191" s="24">
        <v>5</v>
      </c>
      <c r="C191" s="24">
        <v>2</v>
      </c>
      <c r="D191" s="24"/>
      <c r="E1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 s="25">
        <f ca="1">IF(Popis01[[#This Row],[Poglavje]]="",IF(OFFSET(Popis01[[#This Row],[Poglavje]],-1,0)="",OFFSET(Popis01[[#This Row],[Št. postavke]],-1,0)+1,1),Popis01[[#This Row],[Poglavje]])</f>
        <v>11</v>
      </c>
      <c r="H191" s="26"/>
      <c r="I191" s="27" t="s">
        <v>402</v>
      </c>
      <c r="J191" s="27"/>
      <c r="K191" s="28" t="s">
        <v>246</v>
      </c>
      <c r="L191" s="29">
        <v>2433</v>
      </c>
      <c r="M191" s="37"/>
      <c r="N191" s="30">
        <f ca="1">IF(AND(Popis01[[#This Row],[Poglavje]]="",Popis01[[#This Row],[Enota mere]]&lt;&gt;"*"),ROUND(Popis01[[#This Row],[Količina]]*Popis01[[#This Row],[Cena na enoto]],2),"")</f>
        <v>0</v>
      </c>
      <c r="O1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 s="31"/>
      <c r="Q191" s="30"/>
    </row>
    <row r="192" spans="1:20" x14ac:dyDescent="0.3">
      <c r="A192" s="23">
        <v>2</v>
      </c>
      <c r="B192" s="24">
        <v>5</v>
      </c>
      <c r="C192" s="24">
        <v>2</v>
      </c>
      <c r="D192" s="24"/>
      <c r="E1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 s="25">
        <f ca="1">IF(Popis01[[#This Row],[Poglavje]]="",IF(OFFSET(Popis01[[#This Row],[Poglavje]],-1,0)="",OFFSET(Popis01[[#This Row],[Št. postavke]],-1,0)+1,1),Popis01[[#This Row],[Poglavje]])</f>
        <v>12</v>
      </c>
      <c r="H192" s="26"/>
      <c r="I192" s="27" t="s">
        <v>403</v>
      </c>
      <c r="J192" s="27"/>
      <c r="K192" s="28" t="s">
        <v>246</v>
      </c>
      <c r="L192" s="29">
        <v>2433</v>
      </c>
      <c r="M192" s="37"/>
      <c r="N192" s="30">
        <f ca="1">IF(AND(Popis01[[#This Row],[Poglavje]]="",Popis01[[#This Row],[Enota mere]]&lt;&gt;"*"),ROUND(Popis01[[#This Row],[Količina]]*Popis01[[#This Row],[Cena na enoto]],2),"")</f>
        <v>0</v>
      </c>
      <c r="O1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 s="31"/>
      <c r="Q192" s="30"/>
    </row>
    <row r="193" spans="1:17" ht="36" x14ac:dyDescent="0.3">
      <c r="A193" s="23">
        <v>2</v>
      </c>
      <c r="B193" s="24">
        <v>5</v>
      </c>
      <c r="C193" s="24">
        <v>2</v>
      </c>
      <c r="D193" s="24"/>
      <c r="E1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 s="25">
        <f ca="1">IF(Popis01[[#This Row],[Poglavje]]="",IF(OFFSET(Popis01[[#This Row],[Poglavje]],-1,0)="",OFFSET(Popis01[[#This Row],[Št. postavke]],-1,0)+1,1),Popis01[[#This Row],[Poglavje]])</f>
        <v>13</v>
      </c>
      <c r="H193" s="26"/>
      <c r="I193" s="27" t="s">
        <v>404</v>
      </c>
      <c r="J193" s="27"/>
      <c r="K193" s="28" t="s">
        <v>261</v>
      </c>
      <c r="L193" s="29">
        <v>1424</v>
      </c>
      <c r="M193" s="37"/>
      <c r="N193" s="30">
        <f ca="1">IF(AND(Popis01[[#This Row],[Poglavje]]="",Popis01[[#This Row],[Enota mere]]&lt;&gt;"*"),ROUND(Popis01[[#This Row],[Količina]]*Popis01[[#This Row],[Cena na enoto]],2),"")</f>
        <v>0</v>
      </c>
      <c r="O1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 s="31"/>
      <c r="Q193" s="30"/>
    </row>
    <row r="194" spans="1:17" ht="36" x14ac:dyDescent="0.3">
      <c r="A194" s="23">
        <v>2</v>
      </c>
      <c r="B194" s="24">
        <v>5</v>
      </c>
      <c r="C194" s="24">
        <v>2</v>
      </c>
      <c r="D194" s="24"/>
      <c r="E1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 s="25">
        <f ca="1">IF(Popis01[[#This Row],[Poglavje]]="",IF(OFFSET(Popis01[[#This Row],[Poglavje]],-1,0)="",OFFSET(Popis01[[#This Row],[Št. postavke]],-1,0)+1,1),Popis01[[#This Row],[Poglavje]])</f>
        <v>14</v>
      </c>
      <c r="H194" s="26"/>
      <c r="I194" s="27" t="s">
        <v>405</v>
      </c>
      <c r="J194" s="27"/>
      <c r="K194" s="28" t="s">
        <v>261</v>
      </c>
      <c r="L194" s="29">
        <v>10</v>
      </c>
      <c r="M194" s="37"/>
      <c r="N194" s="30">
        <f ca="1">IF(AND(Popis01[[#This Row],[Poglavje]]="",Popis01[[#This Row],[Enota mere]]&lt;&gt;"*"),ROUND(Popis01[[#This Row],[Količina]]*Popis01[[#This Row],[Cena na enoto]],2),"")</f>
        <v>0</v>
      </c>
      <c r="O1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 s="31"/>
      <c r="Q194" s="30"/>
    </row>
    <row r="195" spans="1:17" ht="24" x14ac:dyDescent="0.3">
      <c r="A195" s="23">
        <v>2</v>
      </c>
      <c r="B195" s="24">
        <v>5</v>
      </c>
      <c r="C195" s="24">
        <v>2</v>
      </c>
      <c r="D195" s="24"/>
      <c r="E1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2.5.2.</v>
      </c>
      <c r="F1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 s="25">
        <f ca="1">IF(Popis01[[#This Row],[Poglavje]]="",IF(OFFSET(Popis01[[#This Row],[Poglavje]],-1,0)="",OFFSET(Popis01[[#This Row],[Št. postavke]],-1,0)+1,1),Popis01[[#This Row],[Poglavje]])</f>
        <v>15</v>
      </c>
      <c r="H195" s="26"/>
      <c r="I195" s="27" t="s">
        <v>406</v>
      </c>
      <c r="J195" s="27"/>
      <c r="K195" s="28" t="s">
        <v>249</v>
      </c>
      <c r="L195" s="29">
        <v>48</v>
      </c>
      <c r="M195" s="37"/>
      <c r="N195" s="30">
        <f ca="1">IF(AND(Popis01[[#This Row],[Poglavje]]="",Popis01[[#This Row],[Enota mere]]&lt;&gt;"*"),ROUND(Popis01[[#This Row],[Količina]]*Popis01[[#This Row],[Cena na enoto]],2),"")</f>
        <v>0</v>
      </c>
      <c r="O1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 s="31"/>
      <c r="Q195" s="30"/>
    </row>
    <row r="196" spans="1:17" x14ac:dyDescent="0.3">
      <c r="A196" s="23">
        <v>2</v>
      </c>
      <c r="B196" s="24">
        <v>5</v>
      </c>
      <c r="C196" s="24">
        <v>3</v>
      </c>
      <c r="D196" s="24"/>
      <c r="E1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1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2.5.3.</v>
      </c>
      <c r="G196" s="25" t="str">
        <f ca="1">IF(Popis01[[#This Row],[Poglavje]]="",IF(OFFSET(Popis01[[#This Row],[Poglavje]],-1,0)="",OFFSET(Popis01[[#This Row],[Št. postavke]],-1,0)+1,1),Popis01[[#This Row],[Poglavje]])</f>
        <v>2.5.3.</v>
      </c>
      <c r="H196" s="26"/>
      <c r="I196" s="27" t="s">
        <v>46</v>
      </c>
      <c r="J196" s="27"/>
      <c r="K196" s="28"/>
      <c r="L196" s="29"/>
      <c r="M196" s="30"/>
      <c r="N196" s="30" t="str">
        <f ca="1">IF(AND(Popis01[[#This Row],[Poglavje]]="",Popis01[[#This Row],[Enota mere]]&lt;&gt;"*"),ROUND(Popis01[[#This Row],[Količina]]*Popis01[[#This Row],[Cena na enoto]],2),"")</f>
        <v/>
      </c>
      <c r="O19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96" s="31"/>
      <c r="Q196" s="30"/>
    </row>
    <row r="197" spans="1:17" ht="36" x14ac:dyDescent="0.3">
      <c r="A197" s="23">
        <v>2</v>
      </c>
      <c r="B197" s="24">
        <v>5</v>
      </c>
      <c r="C197" s="24">
        <v>3</v>
      </c>
      <c r="D197" s="24"/>
      <c r="E1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1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 s="25">
        <f ca="1">IF(Popis01[[#This Row],[Poglavje]]="",IF(OFFSET(Popis01[[#This Row],[Poglavje]],-1,0)="",OFFSET(Popis01[[#This Row],[Št. postavke]],-1,0)+1,1),Popis01[[#This Row],[Poglavje]])</f>
        <v>1</v>
      </c>
      <c r="H197" s="26"/>
      <c r="I197" s="27" t="s">
        <v>407</v>
      </c>
      <c r="J197" s="27"/>
      <c r="K197" s="28" t="s">
        <v>246</v>
      </c>
      <c r="L197" s="29">
        <v>2233</v>
      </c>
      <c r="M197" s="37"/>
      <c r="N197" s="30">
        <f ca="1">IF(AND(Popis01[[#This Row],[Poglavje]]="",Popis01[[#This Row],[Enota mere]]&lt;&gt;"*"),ROUND(Popis01[[#This Row],[Količina]]*Popis01[[#This Row],[Cena na enoto]],2),"")</f>
        <v>0</v>
      </c>
      <c r="O1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 s="31"/>
      <c r="Q197" s="30"/>
    </row>
    <row r="198" spans="1:17" ht="36" x14ac:dyDescent="0.3">
      <c r="A198" s="23">
        <v>2</v>
      </c>
      <c r="B198" s="24">
        <v>5</v>
      </c>
      <c r="C198" s="24">
        <v>3</v>
      </c>
      <c r="D198" s="24"/>
      <c r="E1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1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 s="25">
        <f ca="1">IF(Popis01[[#This Row],[Poglavje]]="",IF(OFFSET(Popis01[[#This Row],[Poglavje]],-1,0)="",OFFSET(Popis01[[#This Row],[Št. postavke]],-1,0)+1,1),Popis01[[#This Row],[Poglavje]])</f>
        <v>2</v>
      </c>
      <c r="H198" s="26"/>
      <c r="I198" s="27" t="s">
        <v>408</v>
      </c>
      <c r="J198" s="27"/>
      <c r="K198" s="28" t="s">
        <v>246</v>
      </c>
      <c r="L198" s="29">
        <v>200</v>
      </c>
      <c r="M198" s="37"/>
      <c r="N198" s="30">
        <f ca="1">IF(AND(Popis01[[#This Row],[Poglavje]]="",Popis01[[#This Row],[Enota mere]]&lt;&gt;"*"),ROUND(Popis01[[#This Row],[Količina]]*Popis01[[#This Row],[Cena na enoto]],2),"")</f>
        <v>0</v>
      </c>
      <c r="O1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 s="31"/>
      <c r="Q198" s="30"/>
    </row>
    <row r="199" spans="1:17" ht="36" x14ac:dyDescent="0.3">
      <c r="A199" s="23">
        <v>2</v>
      </c>
      <c r="B199" s="24">
        <v>5</v>
      </c>
      <c r="C199" s="24">
        <v>3</v>
      </c>
      <c r="D199" s="24"/>
      <c r="E1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1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 s="25">
        <f ca="1">IF(Popis01[[#This Row],[Poglavje]]="",IF(OFFSET(Popis01[[#This Row],[Poglavje]],-1,0)="",OFFSET(Popis01[[#This Row],[Št. postavke]],-1,0)+1,1),Popis01[[#This Row],[Poglavje]])</f>
        <v>3</v>
      </c>
      <c r="H199" s="26"/>
      <c r="I199" s="27" t="s">
        <v>409</v>
      </c>
      <c r="J199" s="27"/>
      <c r="K199" s="28" t="s">
        <v>246</v>
      </c>
      <c r="L199" s="29">
        <v>200</v>
      </c>
      <c r="M199" s="37"/>
      <c r="N199" s="30">
        <f ca="1">IF(AND(Popis01[[#This Row],[Poglavje]]="",Popis01[[#This Row],[Enota mere]]&lt;&gt;"*"),ROUND(Popis01[[#This Row],[Količina]]*Popis01[[#This Row],[Cena na enoto]],2),"")</f>
        <v>0</v>
      </c>
      <c r="O1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 s="31"/>
      <c r="Q199" s="30"/>
    </row>
    <row r="200" spans="1:17" ht="24" x14ac:dyDescent="0.3">
      <c r="A200" s="23">
        <v>2</v>
      </c>
      <c r="B200" s="24">
        <v>5</v>
      </c>
      <c r="C200" s="24">
        <v>3</v>
      </c>
      <c r="D200" s="24"/>
      <c r="E2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 s="25">
        <f ca="1">IF(Popis01[[#This Row],[Poglavje]]="",IF(OFFSET(Popis01[[#This Row],[Poglavje]],-1,0)="",OFFSET(Popis01[[#This Row],[Št. postavke]],-1,0)+1,1),Popis01[[#This Row],[Poglavje]])</f>
        <v>4</v>
      </c>
      <c r="H200" s="26"/>
      <c r="I200" s="27" t="s">
        <v>410</v>
      </c>
      <c r="J200" s="27"/>
      <c r="K200" s="28" t="s">
        <v>261</v>
      </c>
      <c r="L200" s="29">
        <v>220</v>
      </c>
      <c r="M200" s="37"/>
      <c r="N200" s="30">
        <f ca="1">IF(AND(Popis01[[#This Row],[Poglavje]]="",Popis01[[#This Row],[Enota mere]]&lt;&gt;"*"),ROUND(Popis01[[#This Row],[Količina]]*Popis01[[#This Row],[Cena na enoto]],2),"")</f>
        <v>0</v>
      </c>
      <c r="O2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 s="31"/>
      <c r="Q200" s="30"/>
    </row>
    <row r="201" spans="1:17" ht="60" x14ac:dyDescent="0.3">
      <c r="A201" s="23">
        <v>2</v>
      </c>
      <c r="B201" s="24">
        <v>5</v>
      </c>
      <c r="C201" s="24">
        <v>3</v>
      </c>
      <c r="D201" s="24"/>
      <c r="E2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 s="25">
        <f ca="1">IF(Popis01[[#This Row],[Poglavje]]="",IF(OFFSET(Popis01[[#This Row],[Poglavje]],-1,0)="",OFFSET(Popis01[[#This Row],[Št. postavke]],-1,0)+1,1),Popis01[[#This Row],[Poglavje]])</f>
        <v>5</v>
      </c>
      <c r="H201" s="26"/>
      <c r="I201" s="27" t="s">
        <v>411</v>
      </c>
      <c r="J201" s="27"/>
      <c r="K201" s="28" t="s">
        <v>230</v>
      </c>
      <c r="L201" s="29">
        <v>53</v>
      </c>
      <c r="M201" s="37"/>
      <c r="N201" s="30">
        <f ca="1">IF(AND(Popis01[[#This Row],[Poglavje]]="",Popis01[[#This Row],[Enota mere]]&lt;&gt;"*"),ROUND(Popis01[[#This Row],[Količina]]*Popis01[[#This Row],[Cena na enoto]],2),"")</f>
        <v>0</v>
      </c>
      <c r="O2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 s="31"/>
      <c r="Q201" s="30"/>
    </row>
    <row r="202" spans="1:17" ht="24" x14ac:dyDescent="0.3">
      <c r="A202" s="23">
        <v>2</v>
      </c>
      <c r="B202" s="24">
        <v>5</v>
      </c>
      <c r="C202" s="24">
        <v>3</v>
      </c>
      <c r="D202" s="24"/>
      <c r="E2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 s="25">
        <f ca="1">IF(Popis01[[#This Row],[Poglavje]]="",IF(OFFSET(Popis01[[#This Row],[Poglavje]],-1,0)="",OFFSET(Popis01[[#This Row],[Št. postavke]],-1,0)+1,1),Popis01[[#This Row],[Poglavje]])</f>
        <v>6</v>
      </c>
      <c r="H202" s="26"/>
      <c r="I202" s="27" t="s">
        <v>412</v>
      </c>
      <c r="J202" s="27"/>
      <c r="K202" s="28" t="s">
        <v>238</v>
      </c>
      <c r="L202" s="29"/>
      <c r="M202" s="30"/>
      <c r="N202" s="30" t="str">
        <f ca="1">IF(AND(Popis01[[#This Row],[Poglavje]]="",Popis01[[#This Row],[Enota mere]]&lt;&gt;"*"),ROUND(Popis01[[#This Row],[Količina]]*Popis01[[#This Row],[Cena na enoto]],2),"")</f>
        <v/>
      </c>
      <c r="O2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 s="31"/>
      <c r="Q202" s="30"/>
    </row>
    <row r="203" spans="1:17" x14ac:dyDescent="0.3">
      <c r="A203" s="23">
        <v>2</v>
      </c>
      <c r="B203" s="24">
        <v>5</v>
      </c>
      <c r="C203" s="24">
        <v>3</v>
      </c>
      <c r="D203" s="24"/>
      <c r="E2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 s="25">
        <f ca="1">IF(Popis01[[#This Row],[Poglavje]]="",IF(OFFSET(Popis01[[#This Row],[Poglavje]],-1,0)="",OFFSET(Popis01[[#This Row],[Št. postavke]],-1,0)+1,1),Popis01[[#This Row],[Poglavje]])</f>
        <v>7</v>
      </c>
      <c r="H203" s="26"/>
      <c r="I203" s="27" t="s">
        <v>413</v>
      </c>
      <c r="J203" s="27"/>
      <c r="K203" s="28" t="s">
        <v>230</v>
      </c>
      <c r="L203" s="29">
        <v>106</v>
      </c>
      <c r="M203" s="37"/>
      <c r="N203" s="30">
        <f ca="1">IF(AND(Popis01[[#This Row],[Poglavje]]="",Popis01[[#This Row],[Enota mere]]&lt;&gt;"*"),ROUND(Popis01[[#This Row],[Količina]]*Popis01[[#This Row],[Cena na enoto]],2),"")</f>
        <v>0</v>
      </c>
      <c r="O2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 s="31"/>
      <c r="Q203" s="30"/>
    </row>
    <row r="204" spans="1:17" x14ac:dyDescent="0.3">
      <c r="A204" s="23">
        <v>2</v>
      </c>
      <c r="B204" s="24">
        <v>5</v>
      </c>
      <c r="C204" s="24">
        <v>3</v>
      </c>
      <c r="D204" s="24"/>
      <c r="E2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 s="25">
        <f ca="1">IF(Popis01[[#This Row],[Poglavje]]="",IF(OFFSET(Popis01[[#This Row],[Poglavje]],-1,0)="",OFFSET(Popis01[[#This Row],[Št. postavke]],-1,0)+1,1),Popis01[[#This Row],[Poglavje]])</f>
        <v>8</v>
      </c>
      <c r="H204" s="26"/>
      <c r="I204" s="27" t="s">
        <v>414</v>
      </c>
      <c r="J204" s="27"/>
      <c r="K204" s="28" t="s">
        <v>230</v>
      </c>
      <c r="L204" s="29">
        <v>53</v>
      </c>
      <c r="M204" s="37"/>
      <c r="N204" s="30">
        <f ca="1">IF(AND(Popis01[[#This Row],[Poglavje]]="",Popis01[[#This Row],[Enota mere]]&lt;&gt;"*"),ROUND(Popis01[[#This Row],[Količina]]*Popis01[[#This Row],[Cena na enoto]],2),"")</f>
        <v>0</v>
      </c>
      <c r="O2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 s="31"/>
      <c r="Q204" s="30"/>
    </row>
    <row r="205" spans="1:17" x14ac:dyDescent="0.3">
      <c r="A205" s="23">
        <v>2</v>
      </c>
      <c r="B205" s="24">
        <v>5</v>
      </c>
      <c r="C205" s="24">
        <v>3</v>
      </c>
      <c r="D205" s="24"/>
      <c r="E2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 s="25">
        <f ca="1">IF(Popis01[[#This Row],[Poglavje]]="",IF(OFFSET(Popis01[[#This Row],[Poglavje]],-1,0)="",OFFSET(Popis01[[#This Row],[Št. postavke]],-1,0)+1,1),Popis01[[#This Row],[Poglavje]])</f>
        <v>9</v>
      </c>
      <c r="H205" s="26"/>
      <c r="I205" s="27" t="s">
        <v>415</v>
      </c>
      <c r="J205" s="27"/>
      <c r="K205" s="28" t="s">
        <v>230</v>
      </c>
      <c r="L205" s="29">
        <v>106</v>
      </c>
      <c r="M205" s="37"/>
      <c r="N205" s="30">
        <f ca="1">IF(AND(Popis01[[#This Row],[Poglavje]]="",Popis01[[#This Row],[Enota mere]]&lt;&gt;"*"),ROUND(Popis01[[#This Row],[Količina]]*Popis01[[#This Row],[Cena na enoto]],2),"")</f>
        <v>0</v>
      </c>
      <c r="O2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 s="31"/>
      <c r="Q205" s="30"/>
    </row>
    <row r="206" spans="1:17" x14ac:dyDescent="0.3">
      <c r="A206" s="23">
        <v>2</v>
      </c>
      <c r="B206" s="24">
        <v>5</v>
      </c>
      <c r="C206" s="24">
        <v>3</v>
      </c>
      <c r="D206" s="24"/>
      <c r="E2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 s="25">
        <f ca="1">IF(Popis01[[#This Row],[Poglavje]]="",IF(OFFSET(Popis01[[#This Row],[Poglavje]],-1,0)="",OFFSET(Popis01[[#This Row],[Št. postavke]],-1,0)+1,1),Popis01[[#This Row],[Poglavje]])</f>
        <v>10</v>
      </c>
      <c r="H206" s="26"/>
      <c r="I206" s="27" t="s">
        <v>416</v>
      </c>
      <c r="J206" s="27"/>
      <c r="K206" s="28" t="s">
        <v>230</v>
      </c>
      <c r="L206" s="29">
        <v>53</v>
      </c>
      <c r="M206" s="37"/>
      <c r="N206" s="30">
        <f ca="1">IF(AND(Popis01[[#This Row],[Poglavje]]="",Popis01[[#This Row],[Enota mere]]&lt;&gt;"*"),ROUND(Popis01[[#This Row],[Količina]]*Popis01[[#This Row],[Cena na enoto]],2),"")</f>
        <v>0</v>
      </c>
      <c r="O2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 s="31"/>
      <c r="Q206" s="30"/>
    </row>
    <row r="207" spans="1:17" x14ac:dyDescent="0.3">
      <c r="A207" s="23">
        <v>2</v>
      </c>
      <c r="B207" s="24">
        <v>5</v>
      </c>
      <c r="C207" s="24">
        <v>3</v>
      </c>
      <c r="D207" s="24"/>
      <c r="E2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 s="25">
        <f ca="1">IF(Popis01[[#This Row],[Poglavje]]="",IF(OFFSET(Popis01[[#This Row],[Poglavje]],-1,0)="",OFFSET(Popis01[[#This Row],[Št. postavke]],-1,0)+1,1),Popis01[[#This Row],[Poglavje]])</f>
        <v>11</v>
      </c>
      <c r="H207" s="26"/>
      <c r="I207" s="27" t="s">
        <v>417</v>
      </c>
      <c r="J207" s="27"/>
      <c r="K207" s="28" t="s">
        <v>230</v>
      </c>
      <c r="L207" s="29">
        <v>53</v>
      </c>
      <c r="M207" s="37"/>
      <c r="N207" s="30">
        <f ca="1">IF(AND(Popis01[[#This Row],[Poglavje]]="",Popis01[[#This Row],[Enota mere]]&lt;&gt;"*"),ROUND(Popis01[[#This Row],[Količina]]*Popis01[[#This Row],[Cena na enoto]],2),"")</f>
        <v>0</v>
      </c>
      <c r="O2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 s="31"/>
      <c r="Q207" s="30"/>
    </row>
    <row r="208" spans="1:17" ht="48" x14ac:dyDescent="0.3">
      <c r="A208" s="23">
        <v>2</v>
      </c>
      <c r="B208" s="24">
        <v>5</v>
      </c>
      <c r="C208" s="24">
        <v>3</v>
      </c>
      <c r="D208" s="24"/>
      <c r="E2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 s="25">
        <f ca="1">IF(Popis01[[#This Row],[Poglavje]]="",IF(OFFSET(Popis01[[#This Row],[Poglavje]],-1,0)="",OFFSET(Popis01[[#This Row],[Št. postavke]],-1,0)+1,1),Popis01[[#This Row],[Poglavje]])</f>
        <v>12</v>
      </c>
      <c r="H208" s="26"/>
      <c r="I208" s="27" t="s">
        <v>418</v>
      </c>
      <c r="J208" s="27"/>
      <c r="K208" s="28" t="s">
        <v>206</v>
      </c>
      <c r="L208" s="29">
        <v>1</v>
      </c>
      <c r="M208" s="37"/>
      <c r="N208" s="30">
        <f ca="1">IF(AND(Popis01[[#This Row],[Poglavje]]="",Popis01[[#This Row],[Enota mere]]&lt;&gt;"*"),ROUND(Popis01[[#This Row],[Količina]]*Popis01[[#This Row],[Cena na enoto]],2),"")</f>
        <v>0</v>
      </c>
      <c r="O2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 s="31"/>
      <c r="Q208" s="30"/>
    </row>
    <row r="209" spans="1:17" ht="84" x14ac:dyDescent="0.3">
      <c r="A209" s="23">
        <v>2</v>
      </c>
      <c r="B209" s="24">
        <v>5</v>
      </c>
      <c r="C209" s="24">
        <v>3</v>
      </c>
      <c r="D209" s="24"/>
      <c r="E2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 s="25">
        <f ca="1">IF(Popis01[[#This Row],[Poglavje]]="",IF(OFFSET(Popis01[[#This Row],[Poglavje]],-1,0)="",OFFSET(Popis01[[#This Row],[Št. postavke]],-1,0)+1,1),Popis01[[#This Row],[Poglavje]])</f>
        <v>13</v>
      </c>
      <c r="H209" s="26"/>
      <c r="I209" s="27" t="s">
        <v>419</v>
      </c>
      <c r="J209" s="27"/>
      <c r="K209" s="28" t="s">
        <v>246</v>
      </c>
      <c r="L209" s="29">
        <v>2433</v>
      </c>
      <c r="M209" s="37"/>
      <c r="N209" s="30">
        <f ca="1">IF(AND(Popis01[[#This Row],[Poglavje]]="",Popis01[[#This Row],[Enota mere]]&lt;&gt;"*"),ROUND(Popis01[[#This Row],[Količina]]*Popis01[[#This Row],[Cena na enoto]],2),"")</f>
        <v>0</v>
      </c>
      <c r="O2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 s="31"/>
      <c r="Q209" s="30"/>
    </row>
    <row r="210" spans="1:17" ht="24" x14ac:dyDescent="0.3">
      <c r="A210" s="23">
        <v>2</v>
      </c>
      <c r="B210" s="24">
        <v>5</v>
      </c>
      <c r="C210" s="24">
        <v>3</v>
      </c>
      <c r="D210" s="24"/>
      <c r="E2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2.5.3.</v>
      </c>
      <c r="F2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 s="25">
        <f ca="1">IF(Popis01[[#This Row],[Poglavje]]="",IF(OFFSET(Popis01[[#This Row],[Poglavje]],-1,0)="",OFFSET(Popis01[[#This Row],[Št. postavke]],-1,0)+1,1),Popis01[[#This Row],[Poglavje]])</f>
        <v>14</v>
      </c>
      <c r="H210" s="26"/>
      <c r="I210" s="27" t="s">
        <v>420</v>
      </c>
      <c r="J210" s="27"/>
      <c r="K210" s="28" t="s">
        <v>246</v>
      </c>
      <c r="L210" s="29">
        <v>2433</v>
      </c>
      <c r="M210" s="37"/>
      <c r="N210" s="30">
        <f ca="1">IF(AND(Popis01[[#This Row],[Poglavje]]="",Popis01[[#This Row],[Enota mere]]&lt;&gt;"*"),ROUND(Popis01[[#This Row],[Količina]]*Popis01[[#This Row],[Cena na enoto]],2),"")</f>
        <v>0</v>
      </c>
      <c r="O2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 s="31"/>
      <c r="Q210" s="30"/>
    </row>
    <row r="211" spans="1:17" x14ac:dyDescent="0.3">
      <c r="A211" s="23">
        <v>2</v>
      </c>
      <c r="B211" s="24">
        <v>6</v>
      </c>
      <c r="C211" s="24"/>
      <c r="D211" s="24"/>
      <c r="E2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v>
      </c>
      <c r="F2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v>
      </c>
      <c r="G211" s="25" t="str">
        <f ca="1">IF(Popis01[[#This Row],[Poglavje]]="",IF(OFFSET(Popis01[[#This Row],[Poglavje]],-1,0)="",OFFSET(Popis01[[#This Row],[Št. postavke]],-1,0)+1,1),Popis01[[#This Row],[Poglavje]])</f>
        <v>2.6.</v>
      </c>
      <c r="H211" s="26"/>
      <c r="I211" s="27" t="s">
        <v>27</v>
      </c>
      <c r="J211" s="27"/>
      <c r="K211" s="28"/>
      <c r="L211" s="29"/>
      <c r="M211" s="30"/>
      <c r="N211" s="30" t="str">
        <f ca="1">IF(AND(Popis01[[#This Row],[Poglavje]]="",Popis01[[#This Row],[Enota mere]]&lt;&gt;"*"),ROUND(Popis01[[#This Row],[Količina]]*Popis01[[#This Row],[Cena na enoto]],2),"")</f>
        <v/>
      </c>
      <c r="O21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1" s="31"/>
      <c r="Q211" s="30"/>
    </row>
    <row r="212" spans="1:17" x14ac:dyDescent="0.3">
      <c r="A212" s="23">
        <v>2</v>
      </c>
      <c r="B212" s="24">
        <v>6</v>
      </c>
      <c r="C212" s="24">
        <v>1</v>
      </c>
      <c r="D212" s="24"/>
      <c r="E2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2.6.1.</v>
      </c>
      <c r="G212" s="25" t="str">
        <f ca="1">IF(Popis01[[#This Row],[Poglavje]]="",IF(OFFSET(Popis01[[#This Row],[Poglavje]],-1,0)="",OFFSET(Popis01[[#This Row],[Št. postavke]],-1,0)+1,1),Popis01[[#This Row],[Poglavje]])</f>
        <v>2.6.1.</v>
      </c>
      <c r="H212" s="26"/>
      <c r="I212" s="27" t="s">
        <v>421</v>
      </c>
      <c r="J212" s="27"/>
      <c r="K212" s="28"/>
      <c r="L212" s="29"/>
      <c r="M212" s="30"/>
      <c r="N212" s="30" t="str">
        <f ca="1">IF(AND(Popis01[[#This Row],[Poglavje]]="",Popis01[[#This Row],[Enota mere]]&lt;&gt;"*"),ROUND(Popis01[[#This Row],[Količina]]*Popis01[[#This Row],[Cena na enoto]],2),"")</f>
        <v/>
      </c>
      <c r="O21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2" s="31"/>
      <c r="Q212" s="30"/>
    </row>
    <row r="213" spans="1:17" ht="36" x14ac:dyDescent="0.3">
      <c r="A213" s="23">
        <v>2</v>
      </c>
      <c r="B213" s="24">
        <v>6</v>
      </c>
      <c r="C213" s="24">
        <v>1</v>
      </c>
      <c r="D213" s="24"/>
      <c r="E2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 s="25">
        <f ca="1">IF(Popis01[[#This Row],[Poglavje]]="",IF(OFFSET(Popis01[[#This Row],[Poglavje]],-1,0)="",OFFSET(Popis01[[#This Row],[Št. postavke]],-1,0)+1,1),Popis01[[#This Row],[Poglavje]])</f>
        <v>1</v>
      </c>
      <c r="H213" s="26"/>
      <c r="I213" s="27" t="s">
        <v>422</v>
      </c>
      <c r="J213" s="27"/>
      <c r="K213" s="28" t="s">
        <v>230</v>
      </c>
      <c r="L213" s="29">
        <v>1</v>
      </c>
      <c r="M213" s="37"/>
      <c r="N213" s="30">
        <f ca="1">IF(AND(Popis01[[#This Row],[Poglavje]]="",Popis01[[#This Row],[Enota mere]]&lt;&gt;"*"),ROUND(Popis01[[#This Row],[Količina]]*Popis01[[#This Row],[Cena na enoto]],2),"")</f>
        <v>0</v>
      </c>
      <c r="O2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 s="31"/>
      <c r="Q213" s="30"/>
    </row>
    <row r="214" spans="1:17" ht="24" x14ac:dyDescent="0.3">
      <c r="A214" s="23">
        <v>2</v>
      </c>
      <c r="B214" s="24">
        <v>6</v>
      </c>
      <c r="C214" s="24">
        <v>1</v>
      </c>
      <c r="D214" s="24"/>
      <c r="E2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 s="25">
        <f ca="1">IF(Popis01[[#This Row],[Poglavje]]="",IF(OFFSET(Popis01[[#This Row],[Poglavje]],-1,0)="",OFFSET(Popis01[[#This Row],[Št. postavke]],-1,0)+1,1),Popis01[[#This Row],[Poglavje]])</f>
        <v>2</v>
      </c>
      <c r="H214" s="26"/>
      <c r="I214" s="27" t="s">
        <v>423</v>
      </c>
      <c r="J214" s="27"/>
      <c r="K214" s="28" t="s">
        <v>230</v>
      </c>
      <c r="L214" s="29">
        <v>14</v>
      </c>
      <c r="M214" s="37"/>
      <c r="N214" s="30">
        <f ca="1">IF(AND(Popis01[[#This Row],[Poglavje]]="",Popis01[[#This Row],[Enota mere]]&lt;&gt;"*"),ROUND(Popis01[[#This Row],[Količina]]*Popis01[[#This Row],[Cena na enoto]],2),"")</f>
        <v>0</v>
      </c>
      <c r="O2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 s="31"/>
      <c r="Q214" s="30"/>
    </row>
    <row r="215" spans="1:17" ht="60" x14ac:dyDescent="0.3">
      <c r="A215" s="23">
        <v>2</v>
      </c>
      <c r="B215" s="24">
        <v>6</v>
      </c>
      <c r="C215" s="24">
        <v>1</v>
      </c>
      <c r="D215" s="24"/>
      <c r="E2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 s="25">
        <f ca="1">IF(Popis01[[#This Row],[Poglavje]]="",IF(OFFSET(Popis01[[#This Row],[Poglavje]],-1,0)="",OFFSET(Popis01[[#This Row],[Št. postavke]],-1,0)+1,1),Popis01[[#This Row],[Poglavje]])</f>
        <v>3</v>
      </c>
      <c r="H215" s="26"/>
      <c r="I215" s="27" t="s">
        <v>424</v>
      </c>
      <c r="J215" s="27"/>
      <c r="K215" s="28" t="s">
        <v>230</v>
      </c>
      <c r="L215" s="29">
        <v>9</v>
      </c>
      <c r="M215" s="37"/>
      <c r="N215" s="30">
        <f ca="1">IF(AND(Popis01[[#This Row],[Poglavje]]="",Popis01[[#This Row],[Enota mere]]&lt;&gt;"*"),ROUND(Popis01[[#This Row],[Količina]]*Popis01[[#This Row],[Cena na enoto]],2),"")</f>
        <v>0</v>
      </c>
      <c r="O2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 s="31"/>
      <c r="Q215" s="30"/>
    </row>
    <row r="216" spans="1:17" ht="60" x14ac:dyDescent="0.3">
      <c r="A216" s="23">
        <v>2</v>
      </c>
      <c r="B216" s="24">
        <v>6</v>
      </c>
      <c r="C216" s="24">
        <v>1</v>
      </c>
      <c r="D216" s="24"/>
      <c r="E2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 s="25">
        <f ca="1">IF(Popis01[[#This Row],[Poglavje]]="",IF(OFFSET(Popis01[[#This Row],[Poglavje]],-1,0)="",OFFSET(Popis01[[#This Row],[Št. postavke]],-1,0)+1,1),Popis01[[#This Row],[Poglavje]])</f>
        <v>4</v>
      </c>
      <c r="H216" s="26"/>
      <c r="I216" s="27" t="s">
        <v>425</v>
      </c>
      <c r="J216" s="27"/>
      <c r="K216" s="28" t="s">
        <v>230</v>
      </c>
      <c r="L216" s="29">
        <v>1</v>
      </c>
      <c r="M216" s="37"/>
      <c r="N216" s="30">
        <f ca="1">IF(AND(Popis01[[#This Row],[Poglavje]]="",Popis01[[#This Row],[Enota mere]]&lt;&gt;"*"),ROUND(Popis01[[#This Row],[Količina]]*Popis01[[#This Row],[Cena na enoto]],2),"")</f>
        <v>0</v>
      </c>
      <c r="O2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 s="31"/>
      <c r="Q216" s="30"/>
    </row>
    <row r="217" spans="1:17" ht="24" x14ac:dyDescent="0.3">
      <c r="A217" s="23">
        <v>2</v>
      </c>
      <c r="B217" s="24">
        <v>6</v>
      </c>
      <c r="C217" s="24">
        <v>1</v>
      </c>
      <c r="D217" s="24"/>
      <c r="E2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 s="25">
        <f ca="1">IF(Popis01[[#This Row],[Poglavje]]="",IF(OFFSET(Popis01[[#This Row],[Poglavje]],-1,0)="",OFFSET(Popis01[[#This Row],[Št. postavke]],-1,0)+1,1),Popis01[[#This Row],[Poglavje]])</f>
        <v>5</v>
      </c>
      <c r="H217" s="26"/>
      <c r="I217" s="27" t="s">
        <v>426</v>
      </c>
      <c r="J217" s="27"/>
      <c r="K217" s="28" t="s">
        <v>230</v>
      </c>
      <c r="L217" s="29">
        <v>10</v>
      </c>
      <c r="M217" s="37"/>
      <c r="N217" s="30">
        <f ca="1">IF(AND(Popis01[[#This Row],[Poglavje]]="",Popis01[[#This Row],[Enota mere]]&lt;&gt;"*"),ROUND(Popis01[[#This Row],[Količina]]*Popis01[[#This Row],[Cena na enoto]],2),"")</f>
        <v>0</v>
      </c>
      <c r="O2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 s="31"/>
      <c r="Q217" s="30"/>
    </row>
    <row r="218" spans="1:17" ht="24" x14ac:dyDescent="0.3">
      <c r="A218" s="23">
        <v>2</v>
      </c>
      <c r="B218" s="24">
        <v>6</v>
      </c>
      <c r="C218" s="24">
        <v>1</v>
      </c>
      <c r="D218" s="24"/>
      <c r="E2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v>
      </c>
      <c r="F2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 s="25">
        <f ca="1">IF(Popis01[[#This Row],[Poglavje]]="",IF(OFFSET(Popis01[[#This Row],[Poglavje]],-1,0)="",OFFSET(Popis01[[#This Row],[Št. postavke]],-1,0)+1,1),Popis01[[#This Row],[Poglavje]])</f>
        <v>6</v>
      </c>
      <c r="H218" s="26"/>
      <c r="I218" s="27" t="s">
        <v>427</v>
      </c>
      <c r="J218" s="27"/>
      <c r="K218" s="28" t="s">
        <v>230</v>
      </c>
      <c r="L218" s="29">
        <v>2</v>
      </c>
      <c r="M218" s="37"/>
      <c r="N218" s="30">
        <f ca="1">IF(AND(Popis01[[#This Row],[Poglavje]]="",Popis01[[#This Row],[Enota mere]]&lt;&gt;"*"),ROUND(Popis01[[#This Row],[Količina]]*Popis01[[#This Row],[Cena na enoto]],2),"")</f>
        <v>0</v>
      </c>
      <c r="O2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 s="31"/>
      <c r="Q218" s="30"/>
    </row>
    <row r="219" spans="1:17" x14ac:dyDescent="0.3">
      <c r="A219" s="23">
        <v>2</v>
      </c>
      <c r="B219" s="24">
        <v>6</v>
      </c>
      <c r="C219" s="24">
        <v>2</v>
      </c>
      <c r="D219" s="24"/>
      <c r="E2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2.6.2.</v>
      </c>
      <c r="F2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2.6.2.</v>
      </c>
      <c r="G219" s="25" t="str">
        <f ca="1">IF(Popis01[[#This Row],[Poglavje]]="",IF(OFFSET(Popis01[[#This Row],[Poglavje]],-1,0)="",OFFSET(Popis01[[#This Row],[Št. postavke]],-1,0)+1,1),Popis01[[#This Row],[Poglavje]])</f>
        <v>2.6.2.</v>
      </c>
      <c r="H219" s="26"/>
      <c r="I219" s="27" t="s">
        <v>428</v>
      </c>
      <c r="J219" s="27"/>
      <c r="K219" s="28"/>
      <c r="L219" s="29"/>
      <c r="M219" s="30"/>
      <c r="N219" s="30" t="str">
        <f ca="1">IF(AND(Popis01[[#This Row],[Poglavje]]="",Popis01[[#This Row],[Enota mere]]&lt;&gt;"*"),ROUND(Popis01[[#This Row],[Količina]]*Popis01[[#This Row],[Cena na enoto]],2),"")</f>
        <v/>
      </c>
      <c r="O21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9" s="31"/>
      <c r="Q219" s="30"/>
    </row>
    <row r="220" spans="1:17" ht="48" x14ac:dyDescent="0.3">
      <c r="A220" s="23">
        <v>2</v>
      </c>
      <c r="B220" s="24">
        <v>6</v>
      </c>
      <c r="C220" s="24">
        <v>2</v>
      </c>
      <c r="D220" s="24"/>
      <c r="E2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2.6.2.</v>
      </c>
      <c r="F2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 s="25">
        <f ca="1">IF(Popis01[[#This Row],[Poglavje]]="",IF(OFFSET(Popis01[[#This Row],[Poglavje]],-1,0)="",OFFSET(Popis01[[#This Row],[Št. postavke]],-1,0)+1,1),Popis01[[#This Row],[Poglavje]])</f>
        <v>1</v>
      </c>
      <c r="H220" s="26"/>
      <c r="I220" s="27" t="s">
        <v>429</v>
      </c>
      <c r="J220" s="27"/>
      <c r="K220" s="28" t="s">
        <v>230</v>
      </c>
      <c r="L220" s="29">
        <v>28</v>
      </c>
      <c r="M220" s="37"/>
      <c r="N220" s="30">
        <f ca="1">IF(AND(Popis01[[#This Row],[Poglavje]]="",Popis01[[#This Row],[Enota mere]]&lt;&gt;"*"),ROUND(Popis01[[#This Row],[Količina]]*Popis01[[#This Row],[Cena na enoto]],2),"")</f>
        <v>0</v>
      </c>
      <c r="O2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 s="31"/>
      <c r="Q220" s="30"/>
    </row>
    <row r="221" spans="1:17" ht="36" x14ac:dyDescent="0.3">
      <c r="A221" s="23">
        <v>2</v>
      </c>
      <c r="B221" s="24">
        <v>6</v>
      </c>
      <c r="C221" s="24">
        <v>2</v>
      </c>
      <c r="D221" s="24"/>
      <c r="E2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2.6.2.</v>
      </c>
      <c r="F2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 s="25">
        <f ca="1">IF(Popis01[[#This Row],[Poglavje]]="",IF(OFFSET(Popis01[[#This Row],[Poglavje]],-1,0)="",OFFSET(Popis01[[#This Row],[Št. postavke]],-1,0)+1,1),Popis01[[#This Row],[Poglavje]])</f>
        <v>2</v>
      </c>
      <c r="H221" s="26"/>
      <c r="I221" s="27" t="s">
        <v>430</v>
      </c>
      <c r="J221" s="27"/>
      <c r="K221" s="28" t="s">
        <v>230</v>
      </c>
      <c r="L221" s="29">
        <v>4</v>
      </c>
      <c r="M221" s="37"/>
      <c r="N221" s="30">
        <f ca="1">IF(AND(Popis01[[#This Row],[Poglavje]]="",Popis01[[#This Row],[Enota mere]]&lt;&gt;"*"),ROUND(Popis01[[#This Row],[Količina]]*Popis01[[#This Row],[Cena na enoto]],2),"")</f>
        <v>0</v>
      </c>
      <c r="O2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 s="31"/>
      <c r="Q221" s="30"/>
    </row>
    <row r="222" spans="1:17" ht="24" x14ac:dyDescent="0.3">
      <c r="A222" s="23">
        <v>2</v>
      </c>
      <c r="B222" s="24">
        <v>6</v>
      </c>
      <c r="C222" s="24">
        <v>2</v>
      </c>
      <c r="D222" s="24"/>
      <c r="E2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2.6.2.</v>
      </c>
      <c r="F2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 s="25">
        <f ca="1">IF(Popis01[[#This Row],[Poglavje]]="",IF(OFFSET(Popis01[[#This Row],[Poglavje]],-1,0)="",OFFSET(Popis01[[#This Row],[Št. postavke]],-1,0)+1,1),Popis01[[#This Row],[Poglavje]])</f>
        <v>3</v>
      </c>
      <c r="H222" s="26"/>
      <c r="I222" s="27" t="s">
        <v>431</v>
      </c>
      <c r="J222" s="27"/>
      <c r="K222" s="28" t="s">
        <v>230</v>
      </c>
      <c r="L222" s="29">
        <v>3</v>
      </c>
      <c r="M222" s="37"/>
      <c r="N222" s="30">
        <f ca="1">IF(AND(Popis01[[#This Row],[Poglavje]]="",Popis01[[#This Row],[Enota mere]]&lt;&gt;"*"),ROUND(Popis01[[#This Row],[Količina]]*Popis01[[#This Row],[Cena na enoto]],2),"")</f>
        <v>0</v>
      </c>
      <c r="O2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 s="31"/>
      <c r="Q222" s="30"/>
    </row>
    <row r="223" spans="1:17" ht="24" x14ac:dyDescent="0.3">
      <c r="A223" s="23">
        <v>2</v>
      </c>
      <c r="B223" s="24">
        <v>6</v>
      </c>
      <c r="C223" s="24">
        <v>2</v>
      </c>
      <c r="D223" s="24"/>
      <c r="E2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2.6.2.</v>
      </c>
      <c r="F2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 s="25">
        <f ca="1">IF(Popis01[[#This Row],[Poglavje]]="",IF(OFFSET(Popis01[[#This Row],[Poglavje]],-1,0)="",OFFSET(Popis01[[#This Row],[Št. postavke]],-1,0)+1,1),Popis01[[#This Row],[Poglavje]])</f>
        <v>4</v>
      </c>
      <c r="H223" s="26"/>
      <c r="I223" s="27" t="s">
        <v>432</v>
      </c>
      <c r="J223" s="27"/>
      <c r="K223" s="28" t="s">
        <v>230</v>
      </c>
      <c r="L223" s="29">
        <v>2</v>
      </c>
      <c r="M223" s="37"/>
      <c r="N223" s="30">
        <f ca="1">IF(AND(Popis01[[#This Row],[Poglavje]]="",Popis01[[#This Row],[Enota mere]]&lt;&gt;"*"),ROUND(Popis01[[#This Row],[Količina]]*Popis01[[#This Row],[Cena na enoto]],2),"")</f>
        <v>0</v>
      </c>
      <c r="O2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 s="31"/>
      <c r="Q223" s="30"/>
    </row>
    <row r="224" spans="1:17" x14ac:dyDescent="0.3">
      <c r="A224" s="23">
        <v>2</v>
      </c>
      <c r="B224" s="24">
        <v>6</v>
      </c>
      <c r="C224" s="24">
        <v>3</v>
      </c>
      <c r="D224" s="24"/>
      <c r="E2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2.6.3.</v>
      </c>
      <c r="G224" s="25" t="str">
        <f ca="1">IF(Popis01[[#This Row],[Poglavje]]="",IF(OFFSET(Popis01[[#This Row],[Poglavje]],-1,0)="",OFFSET(Popis01[[#This Row],[Št. postavke]],-1,0)+1,1),Popis01[[#This Row],[Poglavje]])</f>
        <v>2.6.3.</v>
      </c>
      <c r="H224" s="26"/>
      <c r="I224" s="27" t="s">
        <v>433</v>
      </c>
      <c r="J224" s="27"/>
      <c r="K224" s="28"/>
      <c r="L224" s="29"/>
      <c r="M224" s="30"/>
      <c r="N224" s="30" t="str">
        <f ca="1">IF(AND(Popis01[[#This Row],[Poglavje]]="",Popis01[[#This Row],[Enota mere]]&lt;&gt;"*"),ROUND(Popis01[[#This Row],[Količina]]*Popis01[[#This Row],[Cena na enoto]],2),"")</f>
        <v/>
      </c>
      <c r="O22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4" s="31"/>
      <c r="Q224" s="30"/>
    </row>
    <row r="225" spans="1:17" ht="24" x14ac:dyDescent="0.3">
      <c r="A225" s="23">
        <v>2</v>
      </c>
      <c r="B225" s="24">
        <v>6</v>
      </c>
      <c r="C225" s="24">
        <v>3</v>
      </c>
      <c r="D225" s="24"/>
      <c r="E2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 s="25">
        <f ca="1">IF(Popis01[[#This Row],[Poglavje]]="",IF(OFFSET(Popis01[[#This Row],[Poglavje]],-1,0)="",OFFSET(Popis01[[#This Row],[Št. postavke]],-1,0)+1,1),Popis01[[#This Row],[Poglavje]])</f>
        <v>1</v>
      </c>
      <c r="H225" s="26"/>
      <c r="I225" s="27" t="s">
        <v>434</v>
      </c>
      <c r="J225" s="27"/>
      <c r="K225" s="28" t="s">
        <v>230</v>
      </c>
      <c r="L225" s="29">
        <v>3</v>
      </c>
      <c r="M225" s="37"/>
      <c r="N225" s="30">
        <f ca="1">IF(AND(Popis01[[#This Row],[Poglavje]]="",Popis01[[#This Row],[Enota mere]]&lt;&gt;"*"),ROUND(Popis01[[#This Row],[Količina]]*Popis01[[#This Row],[Cena na enoto]],2),"")</f>
        <v>0</v>
      </c>
      <c r="O2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 s="31"/>
      <c r="Q225" s="30"/>
    </row>
    <row r="226" spans="1:17" ht="24" x14ac:dyDescent="0.3">
      <c r="A226" s="23">
        <v>2</v>
      </c>
      <c r="B226" s="24">
        <v>6</v>
      </c>
      <c r="C226" s="24">
        <v>3</v>
      </c>
      <c r="D226" s="24"/>
      <c r="E2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 s="25">
        <f ca="1">IF(Popis01[[#This Row],[Poglavje]]="",IF(OFFSET(Popis01[[#This Row],[Poglavje]],-1,0)="",OFFSET(Popis01[[#This Row],[Št. postavke]],-1,0)+1,1),Popis01[[#This Row],[Poglavje]])</f>
        <v>2</v>
      </c>
      <c r="H226" s="26"/>
      <c r="I226" s="27" t="s">
        <v>435</v>
      </c>
      <c r="J226" s="27"/>
      <c r="K226" s="28" t="s">
        <v>230</v>
      </c>
      <c r="L226" s="29">
        <v>3</v>
      </c>
      <c r="M226" s="37"/>
      <c r="N226" s="30">
        <f ca="1">IF(AND(Popis01[[#This Row],[Poglavje]]="",Popis01[[#This Row],[Enota mere]]&lt;&gt;"*"),ROUND(Popis01[[#This Row],[Količina]]*Popis01[[#This Row],[Cena na enoto]],2),"")</f>
        <v>0</v>
      </c>
      <c r="O2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 s="31"/>
      <c r="Q226" s="30"/>
    </row>
    <row r="227" spans="1:17" ht="24" x14ac:dyDescent="0.3">
      <c r="A227" s="23">
        <v>2</v>
      </c>
      <c r="B227" s="24">
        <v>6</v>
      </c>
      <c r="C227" s="24">
        <v>3</v>
      </c>
      <c r="D227" s="24"/>
      <c r="E2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 s="25">
        <f ca="1">IF(Popis01[[#This Row],[Poglavje]]="",IF(OFFSET(Popis01[[#This Row],[Poglavje]],-1,0)="",OFFSET(Popis01[[#This Row],[Št. postavke]],-1,0)+1,1),Popis01[[#This Row],[Poglavje]])</f>
        <v>3</v>
      </c>
      <c r="H227" s="26"/>
      <c r="I227" s="27" t="s">
        <v>436</v>
      </c>
      <c r="J227" s="27"/>
      <c r="K227" s="28" t="s">
        <v>230</v>
      </c>
      <c r="L227" s="29">
        <v>4</v>
      </c>
      <c r="M227" s="37"/>
      <c r="N227" s="30">
        <f ca="1">IF(AND(Popis01[[#This Row],[Poglavje]]="",Popis01[[#This Row],[Enota mere]]&lt;&gt;"*"),ROUND(Popis01[[#This Row],[Količina]]*Popis01[[#This Row],[Cena na enoto]],2),"")</f>
        <v>0</v>
      </c>
      <c r="O2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 s="31"/>
      <c r="Q227" s="30"/>
    </row>
    <row r="228" spans="1:17" ht="24" x14ac:dyDescent="0.3">
      <c r="A228" s="23">
        <v>2</v>
      </c>
      <c r="B228" s="24">
        <v>6</v>
      </c>
      <c r="C228" s="24">
        <v>3</v>
      </c>
      <c r="D228" s="24"/>
      <c r="E2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 s="25">
        <f ca="1">IF(Popis01[[#This Row],[Poglavje]]="",IF(OFFSET(Popis01[[#This Row],[Poglavje]],-1,0)="",OFFSET(Popis01[[#This Row],[Št. postavke]],-1,0)+1,1),Popis01[[#This Row],[Poglavje]])</f>
        <v>4</v>
      </c>
      <c r="H228" s="26"/>
      <c r="I228" s="27" t="s">
        <v>437</v>
      </c>
      <c r="J228" s="27"/>
      <c r="K228" s="28" t="s">
        <v>230</v>
      </c>
      <c r="L228" s="29">
        <v>3</v>
      </c>
      <c r="M228" s="37"/>
      <c r="N228" s="30">
        <f ca="1">IF(AND(Popis01[[#This Row],[Poglavje]]="",Popis01[[#This Row],[Enota mere]]&lt;&gt;"*"),ROUND(Popis01[[#This Row],[Količina]]*Popis01[[#This Row],[Cena na enoto]],2),"")</f>
        <v>0</v>
      </c>
      <c r="O2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 s="31"/>
      <c r="Q228" s="30"/>
    </row>
    <row r="229" spans="1:17" ht="24" x14ac:dyDescent="0.3">
      <c r="A229" s="23">
        <v>2</v>
      </c>
      <c r="B229" s="24">
        <v>6</v>
      </c>
      <c r="C229" s="24">
        <v>3</v>
      </c>
      <c r="D229" s="24"/>
      <c r="E2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 s="25">
        <f ca="1">IF(Popis01[[#This Row],[Poglavje]]="",IF(OFFSET(Popis01[[#This Row],[Poglavje]],-1,0)="",OFFSET(Popis01[[#This Row],[Št. postavke]],-1,0)+1,1),Popis01[[#This Row],[Poglavje]])</f>
        <v>5</v>
      </c>
      <c r="H229" s="26"/>
      <c r="I229" s="27" t="s">
        <v>438</v>
      </c>
      <c r="J229" s="27"/>
      <c r="K229" s="28" t="s">
        <v>230</v>
      </c>
      <c r="L229" s="29">
        <v>4</v>
      </c>
      <c r="M229" s="37"/>
      <c r="N229" s="30">
        <f ca="1">IF(AND(Popis01[[#This Row],[Poglavje]]="",Popis01[[#This Row],[Enota mere]]&lt;&gt;"*"),ROUND(Popis01[[#This Row],[Količina]]*Popis01[[#This Row],[Cena na enoto]],2),"")</f>
        <v>0</v>
      </c>
      <c r="O2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 s="31"/>
      <c r="Q229" s="30"/>
    </row>
    <row r="230" spans="1:17" ht="24" x14ac:dyDescent="0.3">
      <c r="A230" s="23">
        <v>2</v>
      </c>
      <c r="B230" s="24">
        <v>6</v>
      </c>
      <c r="C230" s="24">
        <v>3</v>
      </c>
      <c r="D230" s="24"/>
      <c r="E2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 s="25">
        <f ca="1">IF(Popis01[[#This Row],[Poglavje]]="",IF(OFFSET(Popis01[[#This Row],[Poglavje]],-1,0)="",OFFSET(Popis01[[#This Row],[Št. postavke]],-1,0)+1,1),Popis01[[#This Row],[Poglavje]])</f>
        <v>6</v>
      </c>
      <c r="H230" s="26"/>
      <c r="I230" s="27" t="s">
        <v>439</v>
      </c>
      <c r="J230" s="27"/>
      <c r="K230" s="28" t="s">
        <v>230</v>
      </c>
      <c r="L230" s="29">
        <v>3</v>
      </c>
      <c r="M230" s="37"/>
      <c r="N230" s="30">
        <f ca="1">IF(AND(Popis01[[#This Row],[Poglavje]]="",Popis01[[#This Row],[Enota mere]]&lt;&gt;"*"),ROUND(Popis01[[#This Row],[Količina]]*Popis01[[#This Row],[Cena na enoto]],2),"")</f>
        <v>0</v>
      </c>
      <c r="O2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 s="31"/>
      <c r="Q230" s="30"/>
    </row>
    <row r="231" spans="1:17" ht="24" x14ac:dyDescent="0.3">
      <c r="A231" s="23">
        <v>2</v>
      </c>
      <c r="B231" s="24">
        <v>6</v>
      </c>
      <c r="C231" s="24">
        <v>3</v>
      </c>
      <c r="D231" s="24"/>
      <c r="E2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 s="25">
        <f ca="1">IF(Popis01[[#This Row],[Poglavje]]="",IF(OFFSET(Popis01[[#This Row],[Poglavje]],-1,0)="",OFFSET(Popis01[[#This Row],[Št. postavke]],-1,0)+1,1),Popis01[[#This Row],[Poglavje]])</f>
        <v>7</v>
      </c>
      <c r="H231" s="26"/>
      <c r="I231" s="27" t="s">
        <v>440</v>
      </c>
      <c r="J231" s="27"/>
      <c r="K231" s="28" t="s">
        <v>230</v>
      </c>
      <c r="L231" s="29">
        <v>4</v>
      </c>
      <c r="M231" s="37"/>
      <c r="N231" s="30">
        <f ca="1">IF(AND(Popis01[[#This Row],[Poglavje]]="",Popis01[[#This Row],[Enota mere]]&lt;&gt;"*"),ROUND(Popis01[[#This Row],[Količina]]*Popis01[[#This Row],[Cena na enoto]],2),"")</f>
        <v>0</v>
      </c>
      <c r="O2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 s="31"/>
      <c r="Q231" s="30"/>
    </row>
    <row r="232" spans="1:17" ht="24" x14ac:dyDescent="0.3">
      <c r="A232" s="23">
        <v>2</v>
      </c>
      <c r="B232" s="24">
        <v>6</v>
      </c>
      <c r="C232" s="24">
        <v>3</v>
      </c>
      <c r="D232" s="24"/>
      <c r="E2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 s="25">
        <f ca="1">IF(Popis01[[#This Row],[Poglavje]]="",IF(OFFSET(Popis01[[#This Row],[Poglavje]],-1,0)="",OFFSET(Popis01[[#This Row],[Št. postavke]],-1,0)+1,1),Popis01[[#This Row],[Poglavje]])</f>
        <v>8</v>
      </c>
      <c r="H232" s="26"/>
      <c r="I232" s="27" t="s">
        <v>441</v>
      </c>
      <c r="J232" s="27"/>
      <c r="K232" s="28" t="s">
        <v>230</v>
      </c>
      <c r="L232" s="29">
        <v>3</v>
      </c>
      <c r="M232" s="37"/>
      <c r="N232" s="30">
        <f ca="1">IF(AND(Popis01[[#This Row],[Poglavje]]="",Popis01[[#This Row],[Enota mere]]&lt;&gt;"*"),ROUND(Popis01[[#This Row],[Količina]]*Popis01[[#This Row],[Cena na enoto]],2),"")</f>
        <v>0</v>
      </c>
      <c r="O2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 s="31"/>
      <c r="Q232" s="30"/>
    </row>
    <row r="233" spans="1:17" ht="24" x14ac:dyDescent="0.3">
      <c r="A233" s="23">
        <v>2</v>
      </c>
      <c r="B233" s="24">
        <v>6</v>
      </c>
      <c r="C233" s="24">
        <v>3</v>
      </c>
      <c r="D233" s="24"/>
      <c r="E2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 s="25">
        <f ca="1">IF(Popis01[[#This Row],[Poglavje]]="",IF(OFFSET(Popis01[[#This Row],[Poglavje]],-1,0)="",OFFSET(Popis01[[#This Row],[Št. postavke]],-1,0)+1,1),Popis01[[#This Row],[Poglavje]])</f>
        <v>9</v>
      </c>
      <c r="H233" s="26"/>
      <c r="I233" s="27" t="s">
        <v>442</v>
      </c>
      <c r="J233" s="27"/>
      <c r="K233" s="28" t="s">
        <v>230</v>
      </c>
      <c r="L233" s="29">
        <v>4</v>
      </c>
      <c r="M233" s="37"/>
      <c r="N233" s="30">
        <f ca="1">IF(AND(Popis01[[#This Row],[Poglavje]]="",Popis01[[#This Row],[Enota mere]]&lt;&gt;"*"),ROUND(Popis01[[#This Row],[Količina]]*Popis01[[#This Row],[Cena na enoto]],2),"")</f>
        <v>0</v>
      </c>
      <c r="O2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 s="31"/>
      <c r="Q233" s="30"/>
    </row>
    <row r="234" spans="1:17" ht="24" x14ac:dyDescent="0.3">
      <c r="A234" s="23">
        <v>2</v>
      </c>
      <c r="B234" s="24">
        <v>6</v>
      </c>
      <c r="C234" s="24">
        <v>3</v>
      </c>
      <c r="D234" s="24"/>
      <c r="E2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 s="25">
        <f ca="1">IF(Popis01[[#This Row],[Poglavje]]="",IF(OFFSET(Popis01[[#This Row],[Poglavje]],-1,0)="",OFFSET(Popis01[[#This Row],[Št. postavke]],-1,0)+1,1),Popis01[[#This Row],[Poglavje]])</f>
        <v>10</v>
      </c>
      <c r="H234" s="26"/>
      <c r="I234" s="27" t="s">
        <v>443</v>
      </c>
      <c r="J234" s="27"/>
      <c r="K234" s="28" t="s">
        <v>230</v>
      </c>
      <c r="L234" s="29">
        <v>3</v>
      </c>
      <c r="M234" s="37"/>
      <c r="N234" s="30">
        <f ca="1">IF(AND(Popis01[[#This Row],[Poglavje]]="",Popis01[[#This Row],[Enota mere]]&lt;&gt;"*"),ROUND(Popis01[[#This Row],[Količina]]*Popis01[[#This Row],[Cena na enoto]],2),"")</f>
        <v>0</v>
      </c>
      <c r="O2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 s="31"/>
      <c r="Q234" s="30"/>
    </row>
    <row r="235" spans="1:17" ht="24" x14ac:dyDescent="0.3">
      <c r="A235" s="23">
        <v>2</v>
      </c>
      <c r="B235" s="24">
        <v>6</v>
      </c>
      <c r="C235" s="24">
        <v>3</v>
      </c>
      <c r="D235" s="24"/>
      <c r="E2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 s="25">
        <f ca="1">IF(Popis01[[#This Row],[Poglavje]]="",IF(OFFSET(Popis01[[#This Row],[Poglavje]],-1,0)="",OFFSET(Popis01[[#This Row],[Št. postavke]],-1,0)+1,1),Popis01[[#This Row],[Poglavje]])</f>
        <v>11</v>
      </c>
      <c r="H235" s="26"/>
      <c r="I235" s="27" t="s">
        <v>444</v>
      </c>
      <c r="J235" s="27"/>
      <c r="K235" s="28" t="s">
        <v>230</v>
      </c>
      <c r="L235" s="29">
        <v>3</v>
      </c>
      <c r="M235" s="37"/>
      <c r="N235" s="30">
        <f ca="1">IF(AND(Popis01[[#This Row],[Poglavje]]="",Popis01[[#This Row],[Enota mere]]&lt;&gt;"*"),ROUND(Popis01[[#This Row],[Količina]]*Popis01[[#This Row],[Cena na enoto]],2),"")</f>
        <v>0</v>
      </c>
      <c r="O2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 s="31"/>
      <c r="Q235" s="30"/>
    </row>
    <row r="236" spans="1:17" ht="24" x14ac:dyDescent="0.3">
      <c r="A236" s="23">
        <v>2</v>
      </c>
      <c r="B236" s="24">
        <v>6</v>
      </c>
      <c r="C236" s="24">
        <v>3</v>
      </c>
      <c r="D236" s="24"/>
      <c r="E2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 s="25">
        <f ca="1">IF(Popis01[[#This Row],[Poglavje]]="",IF(OFFSET(Popis01[[#This Row],[Poglavje]],-1,0)="",OFFSET(Popis01[[#This Row],[Št. postavke]],-1,0)+1,1),Popis01[[#This Row],[Poglavje]])</f>
        <v>12</v>
      </c>
      <c r="H236" s="26"/>
      <c r="I236" s="27" t="s">
        <v>445</v>
      </c>
      <c r="J236" s="27"/>
      <c r="K236" s="28" t="s">
        <v>230</v>
      </c>
      <c r="L236" s="29">
        <v>3</v>
      </c>
      <c r="M236" s="37"/>
      <c r="N236" s="30">
        <f ca="1">IF(AND(Popis01[[#This Row],[Poglavje]]="",Popis01[[#This Row],[Enota mere]]&lt;&gt;"*"),ROUND(Popis01[[#This Row],[Količina]]*Popis01[[#This Row],[Cena na enoto]],2),"")</f>
        <v>0</v>
      </c>
      <c r="O2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 s="31"/>
      <c r="Q236" s="30"/>
    </row>
    <row r="237" spans="1:17" ht="24" x14ac:dyDescent="0.3">
      <c r="A237" s="23">
        <v>2</v>
      </c>
      <c r="B237" s="24">
        <v>6</v>
      </c>
      <c r="C237" s="24">
        <v>3</v>
      </c>
      <c r="D237" s="24"/>
      <c r="E2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 s="25">
        <f ca="1">IF(Popis01[[#This Row],[Poglavje]]="",IF(OFFSET(Popis01[[#This Row],[Poglavje]],-1,0)="",OFFSET(Popis01[[#This Row],[Št. postavke]],-1,0)+1,1),Popis01[[#This Row],[Poglavje]])</f>
        <v>13</v>
      </c>
      <c r="H237" s="26"/>
      <c r="I237" s="27" t="s">
        <v>446</v>
      </c>
      <c r="J237" s="27"/>
      <c r="K237" s="28" t="s">
        <v>230</v>
      </c>
      <c r="L237" s="29">
        <v>3</v>
      </c>
      <c r="M237" s="37"/>
      <c r="N237" s="30">
        <f ca="1">IF(AND(Popis01[[#This Row],[Poglavje]]="",Popis01[[#This Row],[Enota mere]]&lt;&gt;"*"),ROUND(Popis01[[#This Row],[Količina]]*Popis01[[#This Row],[Cena na enoto]],2),"")</f>
        <v>0</v>
      </c>
      <c r="O2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 s="31"/>
      <c r="Q237" s="30"/>
    </row>
    <row r="238" spans="1:17" ht="24" x14ac:dyDescent="0.3">
      <c r="A238" s="23">
        <v>2</v>
      </c>
      <c r="B238" s="24">
        <v>6</v>
      </c>
      <c r="C238" s="24">
        <v>3</v>
      </c>
      <c r="D238" s="24"/>
      <c r="E2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 s="25">
        <f ca="1">IF(Popis01[[#This Row],[Poglavje]]="",IF(OFFSET(Popis01[[#This Row],[Poglavje]],-1,0)="",OFFSET(Popis01[[#This Row],[Št. postavke]],-1,0)+1,1),Popis01[[#This Row],[Poglavje]])</f>
        <v>14</v>
      </c>
      <c r="H238" s="26"/>
      <c r="I238" s="27" t="s">
        <v>447</v>
      </c>
      <c r="J238" s="27"/>
      <c r="K238" s="28" t="s">
        <v>230</v>
      </c>
      <c r="L238" s="29">
        <v>3</v>
      </c>
      <c r="M238" s="37"/>
      <c r="N238" s="30">
        <f ca="1">IF(AND(Popis01[[#This Row],[Poglavje]]="",Popis01[[#This Row],[Enota mere]]&lt;&gt;"*"),ROUND(Popis01[[#This Row],[Količina]]*Popis01[[#This Row],[Cena na enoto]],2),"")</f>
        <v>0</v>
      </c>
      <c r="O2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 s="31"/>
      <c r="Q238" s="30"/>
    </row>
    <row r="239" spans="1:17" ht="24" x14ac:dyDescent="0.3">
      <c r="A239" s="23">
        <v>2</v>
      </c>
      <c r="B239" s="24">
        <v>6</v>
      </c>
      <c r="C239" s="24">
        <v>3</v>
      </c>
      <c r="D239" s="24"/>
      <c r="E2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 s="25">
        <f ca="1">IF(Popis01[[#This Row],[Poglavje]]="",IF(OFFSET(Popis01[[#This Row],[Poglavje]],-1,0)="",OFFSET(Popis01[[#This Row],[Št. postavke]],-1,0)+1,1),Popis01[[#This Row],[Poglavje]])</f>
        <v>15</v>
      </c>
      <c r="H239" s="26"/>
      <c r="I239" s="27" t="s">
        <v>448</v>
      </c>
      <c r="J239" s="27"/>
      <c r="K239" s="28" t="s">
        <v>230</v>
      </c>
      <c r="L239" s="29">
        <v>4</v>
      </c>
      <c r="M239" s="37"/>
      <c r="N239" s="30">
        <f ca="1">IF(AND(Popis01[[#This Row],[Poglavje]]="",Popis01[[#This Row],[Enota mere]]&lt;&gt;"*"),ROUND(Popis01[[#This Row],[Količina]]*Popis01[[#This Row],[Cena na enoto]],2),"")</f>
        <v>0</v>
      </c>
      <c r="O2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 s="31"/>
      <c r="Q239" s="30"/>
    </row>
    <row r="240" spans="1:17" ht="24" x14ac:dyDescent="0.3">
      <c r="A240" s="23">
        <v>2</v>
      </c>
      <c r="B240" s="24">
        <v>6</v>
      </c>
      <c r="C240" s="24">
        <v>3</v>
      </c>
      <c r="D240" s="24"/>
      <c r="E2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 s="25">
        <f ca="1">IF(Popis01[[#This Row],[Poglavje]]="",IF(OFFSET(Popis01[[#This Row],[Poglavje]],-1,0)="",OFFSET(Popis01[[#This Row],[Št. postavke]],-1,0)+1,1),Popis01[[#This Row],[Poglavje]])</f>
        <v>16</v>
      </c>
      <c r="H240" s="26"/>
      <c r="I240" s="27" t="s">
        <v>449</v>
      </c>
      <c r="J240" s="27"/>
      <c r="K240" s="28" t="s">
        <v>230</v>
      </c>
      <c r="L240" s="29">
        <v>4</v>
      </c>
      <c r="M240" s="37"/>
      <c r="N240" s="30">
        <f ca="1">IF(AND(Popis01[[#This Row],[Poglavje]]="",Popis01[[#This Row],[Enota mere]]&lt;&gt;"*"),ROUND(Popis01[[#This Row],[Količina]]*Popis01[[#This Row],[Cena na enoto]],2),"")</f>
        <v>0</v>
      </c>
      <c r="O2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 s="31"/>
      <c r="Q240" s="30"/>
    </row>
    <row r="241" spans="1:17" ht="24" x14ac:dyDescent="0.3">
      <c r="A241" s="23">
        <v>2</v>
      </c>
      <c r="B241" s="24">
        <v>6</v>
      </c>
      <c r="C241" s="24">
        <v>3</v>
      </c>
      <c r="D241" s="24"/>
      <c r="E2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 s="25">
        <f ca="1">IF(Popis01[[#This Row],[Poglavje]]="",IF(OFFSET(Popis01[[#This Row],[Poglavje]],-1,0)="",OFFSET(Popis01[[#This Row],[Št. postavke]],-1,0)+1,1),Popis01[[#This Row],[Poglavje]])</f>
        <v>17</v>
      </c>
      <c r="H241" s="26"/>
      <c r="I241" s="27" t="s">
        <v>450</v>
      </c>
      <c r="J241" s="27"/>
      <c r="K241" s="28" t="s">
        <v>230</v>
      </c>
      <c r="L241" s="29">
        <v>4</v>
      </c>
      <c r="M241" s="37"/>
      <c r="N241" s="30">
        <f ca="1">IF(AND(Popis01[[#This Row],[Poglavje]]="",Popis01[[#This Row],[Enota mere]]&lt;&gt;"*"),ROUND(Popis01[[#This Row],[Količina]]*Popis01[[#This Row],[Cena na enoto]],2),"")</f>
        <v>0</v>
      </c>
      <c r="O2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 s="31"/>
      <c r="Q241" s="30"/>
    </row>
    <row r="242" spans="1:17" ht="24" x14ac:dyDescent="0.3">
      <c r="A242" s="23">
        <v>2</v>
      </c>
      <c r="B242" s="24">
        <v>6</v>
      </c>
      <c r="C242" s="24">
        <v>3</v>
      </c>
      <c r="D242" s="24"/>
      <c r="E2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 s="25">
        <f ca="1">IF(Popis01[[#This Row],[Poglavje]]="",IF(OFFSET(Popis01[[#This Row],[Poglavje]],-1,0)="",OFFSET(Popis01[[#This Row],[Št. postavke]],-1,0)+1,1),Popis01[[#This Row],[Poglavje]])</f>
        <v>18</v>
      </c>
      <c r="H242" s="26"/>
      <c r="I242" s="27" t="s">
        <v>451</v>
      </c>
      <c r="J242" s="27"/>
      <c r="K242" s="28" t="s">
        <v>230</v>
      </c>
      <c r="L242" s="29">
        <v>3</v>
      </c>
      <c r="M242" s="37"/>
      <c r="N242" s="30">
        <f ca="1">IF(AND(Popis01[[#This Row],[Poglavje]]="",Popis01[[#This Row],[Enota mere]]&lt;&gt;"*"),ROUND(Popis01[[#This Row],[Količina]]*Popis01[[#This Row],[Cena na enoto]],2),"")</f>
        <v>0</v>
      </c>
      <c r="O2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 s="31"/>
      <c r="Q242" s="30"/>
    </row>
    <row r="243" spans="1:17" ht="24" x14ac:dyDescent="0.3">
      <c r="A243" s="23">
        <v>2</v>
      </c>
      <c r="B243" s="24">
        <v>6</v>
      </c>
      <c r="C243" s="24">
        <v>3</v>
      </c>
      <c r="D243" s="24"/>
      <c r="E2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 s="25">
        <f ca="1">IF(Popis01[[#This Row],[Poglavje]]="",IF(OFFSET(Popis01[[#This Row],[Poglavje]],-1,0)="",OFFSET(Popis01[[#This Row],[Št. postavke]],-1,0)+1,1),Popis01[[#This Row],[Poglavje]])</f>
        <v>19</v>
      </c>
      <c r="H243" s="26"/>
      <c r="I243" s="27" t="s">
        <v>452</v>
      </c>
      <c r="J243" s="27"/>
      <c r="K243" s="28" t="s">
        <v>230</v>
      </c>
      <c r="L243" s="29">
        <v>1</v>
      </c>
      <c r="M243" s="37"/>
      <c r="N243" s="30">
        <f ca="1">IF(AND(Popis01[[#This Row],[Poglavje]]="",Popis01[[#This Row],[Enota mere]]&lt;&gt;"*"),ROUND(Popis01[[#This Row],[Količina]]*Popis01[[#This Row],[Cena na enoto]],2),"")</f>
        <v>0</v>
      </c>
      <c r="O2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 s="31"/>
      <c r="Q243" s="30"/>
    </row>
    <row r="244" spans="1:17" ht="24" x14ac:dyDescent="0.3">
      <c r="A244" s="23">
        <v>2</v>
      </c>
      <c r="B244" s="24">
        <v>6</v>
      </c>
      <c r="C244" s="24">
        <v>3</v>
      </c>
      <c r="D244" s="24"/>
      <c r="E2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 s="25">
        <f ca="1">IF(Popis01[[#This Row],[Poglavje]]="",IF(OFFSET(Popis01[[#This Row],[Poglavje]],-1,0)="",OFFSET(Popis01[[#This Row],[Št. postavke]],-1,0)+1,1),Popis01[[#This Row],[Poglavje]])</f>
        <v>20</v>
      </c>
      <c r="H244" s="26"/>
      <c r="I244" s="27" t="s">
        <v>453</v>
      </c>
      <c r="J244" s="27"/>
      <c r="K244" s="28" t="s">
        <v>230</v>
      </c>
      <c r="L244" s="29">
        <v>4</v>
      </c>
      <c r="M244" s="37"/>
      <c r="N244" s="30">
        <f ca="1">IF(AND(Popis01[[#This Row],[Poglavje]]="",Popis01[[#This Row],[Enota mere]]&lt;&gt;"*"),ROUND(Popis01[[#This Row],[Količina]]*Popis01[[#This Row],[Cena na enoto]],2),"")</f>
        <v>0</v>
      </c>
      <c r="O2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 s="31"/>
      <c r="Q244" s="30"/>
    </row>
    <row r="245" spans="1:17" ht="24" x14ac:dyDescent="0.3">
      <c r="A245" s="23">
        <v>2</v>
      </c>
      <c r="B245" s="24">
        <v>6</v>
      </c>
      <c r="C245" s="24">
        <v>3</v>
      </c>
      <c r="D245" s="24"/>
      <c r="E2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 s="25">
        <f ca="1">IF(Popis01[[#This Row],[Poglavje]]="",IF(OFFSET(Popis01[[#This Row],[Poglavje]],-1,0)="",OFFSET(Popis01[[#This Row],[Št. postavke]],-1,0)+1,1),Popis01[[#This Row],[Poglavje]])</f>
        <v>21</v>
      </c>
      <c r="H245" s="26"/>
      <c r="I245" s="27" t="s">
        <v>454</v>
      </c>
      <c r="J245" s="27"/>
      <c r="K245" s="28" t="s">
        <v>230</v>
      </c>
      <c r="L245" s="29">
        <v>18</v>
      </c>
      <c r="M245" s="37"/>
      <c r="N245" s="30">
        <f ca="1">IF(AND(Popis01[[#This Row],[Poglavje]]="",Popis01[[#This Row],[Enota mere]]&lt;&gt;"*"),ROUND(Popis01[[#This Row],[Količina]]*Popis01[[#This Row],[Cena na enoto]],2),"")</f>
        <v>0</v>
      </c>
      <c r="O2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 s="31"/>
      <c r="Q245" s="30"/>
    </row>
    <row r="246" spans="1:17" ht="24" x14ac:dyDescent="0.3">
      <c r="A246" s="23">
        <v>2</v>
      </c>
      <c r="B246" s="24">
        <v>6</v>
      </c>
      <c r="C246" s="24">
        <v>3</v>
      </c>
      <c r="D246" s="24"/>
      <c r="E2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 s="25">
        <f ca="1">IF(Popis01[[#This Row],[Poglavje]]="",IF(OFFSET(Popis01[[#This Row],[Poglavje]],-1,0)="",OFFSET(Popis01[[#This Row],[Št. postavke]],-1,0)+1,1),Popis01[[#This Row],[Poglavje]])</f>
        <v>22</v>
      </c>
      <c r="H246" s="26"/>
      <c r="I246" s="27" t="s">
        <v>455</v>
      </c>
      <c r="J246" s="27"/>
      <c r="K246" s="28" t="s">
        <v>230</v>
      </c>
      <c r="L246" s="29">
        <v>20</v>
      </c>
      <c r="M246" s="37"/>
      <c r="N246" s="30">
        <f ca="1">IF(AND(Popis01[[#This Row],[Poglavje]]="",Popis01[[#This Row],[Enota mere]]&lt;&gt;"*"),ROUND(Popis01[[#This Row],[Količina]]*Popis01[[#This Row],[Cena na enoto]],2),"")</f>
        <v>0</v>
      </c>
      <c r="O2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 s="31"/>
      <c r="Q246" s="30"/>
    </row>
    <row r="247" spans="1:17" ht="24" x14ac:dyDescent="0.3">
      <c r="A247" s="23">
        <v>2</v>
      </c>
      <c r="B247" s="24">
        <v>6</v>
      </c>
      <c r="C247" s="24">
        <v>3</v>
      </c>
      <c r="D247" s="24"/>
      <c r="E2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 s="25">
        <f ca="1">IF(Popis01[[#This Row],[Poglavje]]="",IF(OFFSET(Popis01[[#This Row],[Poglavje]],-1,0)="",OFFSET(Popis01[[#This Row],[Št. postavke]],-1,0)+1,1),Popis01[[#This Row],[Poglavje]])</f>
        <v>23</v>
      </c>
      <c r="H247" s="26"/>
      <c r="I247" s="27" t="s">
        <v>456</v>
      </c>
      <c r="J247" s="27"/>
      <c r="K247" s="28" t="s">
        <v>230</v>
      </c>
      <c r="L247" s="29">
        <v>2</v>
      </c>
      <c r="M247" s="37"/>
      <c r="N247" s="30">
        <f ca="1">IF(AND(Popis01[[#This Row],[Poglavje]]="",Popis01[[#This Row],[Enota mere]]&lt;&gt;"*"),ROUND(Popis01[[#This Row],[Količina]]*Popis01[[#This Row],[Cena na enoto]],2),"")</f>
        <v>0</v>
      </c>
      <c r="O2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 s="31"/>
      <c r="Q247" s="30"/>
    </row>
    <row r="248" spans="1:17" ht="24" x14ac:dyDescent="0.3">
      <c r="A248" s="23">
        <v>2</v>
      </c>
      <c r="B248" s="24">
        <v>6</v>
      </c>
      <c r="C248" s="24">
        <v>3</v>
      </c>
      <c r="D248" s="24"/>
      <c r="E2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 s="25">
        <f ca="1">IF(Popis01[[#This Row],[Poglavje]]="",IF(OFFSET(Popis01[[#This Row],[Poglavje]],-1,0)="",OFFSET(Popis01[[#This Row],[Št. postavke]],-1,0)+1,1),Popis01[[#This Row],[Poglavje]])</f>
        <v>24</v>
      </c>
      <c r="H248" s="26"/>
      <c r="I248" s="27" t="s">
        <v>457</v>
      </c>
      <c r="J248" s="27"/>
      <c r="K248" s="28" t="s">
        <v>230</v>
      </c>
      <c r="L248" s="29">
        <v>2</v>
      </c>
      <c r="M248" s="37"/>
      <c r="N248" s="30">
        <f ca="1">IF(AND(Popis01[[#This Row],[Poglavje]]="",Popis01[[#This Row],[Enota mere]]&lt;&gt;"*"),ROUND(Popis01[[#This Row],[Količina]]*Popis01[[#This Row],[Cena na enoto]],2),"")</f>
        <v>0</v>
      </c>
      <c r="O2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 s="31"/>
      <c r="Q248" s="30"/>
    </row>
    <row r="249" spans="1:17" ht="24" x14ac:dyDescent="0.3">
      <c r="A249" s="23">
        <v>2</v>
      </c>
      <c r="B249" s="24">
        <v>6</v>
      </c>
      <c r="C249" s="24">
        <v>3</v>
      </c>
      <c r="D249" s="24"/>
      <c r="E2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 s="25">
        <f ca="1">IF(Popis01[[#This Row],[Poglavje]]="",IF(OFFSET(Popis01[[#This Row],[Poglavje]],-1,0)="",OFFSET(Popis01[[#This Row],[Št. postavke]],-1,0)+1,1),Popis01[[#This Row],[Poglavje]])</f>
        <v>25</v>
      </c>
      <c r="H249" s="26"/>
      <c r="I249" s="27" t="s">
        <v>458</v>
      </c>
      <c r="J249" s="27"/>
      <c r="K249" s="28" t="s">
        <v>230</v>
      </c>
      <c r="L249" s="29">
        <v>22</v>
      </c>
      <c r="M249" s="37"/>
      <c r="N249" s="30">
        <f ca="1">IF(AND(Popis01[[#This Row],[Poglavje]]="",Popis01[[#This Row],[Enota mere]]&lt;&gt;"*"),ROUND(Popis01[[#This Row],[Količina]]*Popis01[[#This Row],[Cena na enoto]],2),"")</f>
        <v>0</v>
      </c>
      <c r="O2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 s="31"/>
      <c r="Q249" s="30"/>
    </row>
    <row r="250" spans="1:17" ht="24" x14ac:dyDescent="0.3">
      <c r="A250" s="23">
        <v>2</v>
      </c>
      <c r="B250" s="24">
        <v>6</v>
      </c>
      <c r="C250" s="24">
        <v>3</v>
      </c>
      <c r="D250" s="24"/>
      <c r="E2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 s="25">
        <f ca="1">IF(Popis01[[#This Row],[Poglavje]]="",IF(OFFSET(Popis01[[#This Row],[Poglavje]],-1,0)="",OFFSET(Popis01[[#This Row],[Št. postavke]],-1,0)+1,1),Popis01[[#This Row],[Poglavje]])</f>
        <v>26</v>
      </c>
      <c r="H250" s="26"/>
      <c r="I250" s="27" t="s">
        <v>459</v>
      </c>
      <c r="J250" s="27"/>
      <c r="K250" s="28" t="s">
        <v>230</v>
      </c>
      <c r="L250" s="29">
        <v>1</v>
      </c>
      <c r="M250" s="37"/>
      <c r="N250" s="30">
        <f ca="1">IF(AND(Popis01[[#This Row],[Poglavje]]="",Popis01[[#This Row],[Enota mere]]&lt;&gt;"*"),ROUND(Popis01[[#This Row],[Količina]]*Popis01[[#This Row],[Cena na enoto]],2),"")</f>
        <v>0</v>
      </c>
      <c r="O2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 s="31"/>
      <c r="Q250" s="30"/>
    </row>
    <row r="251" spans="1:17" ht="36" x14ac:dyDescent="0.3">
      <c r="A251" s="23">
        <v>2</v>
      </c>
      <c r="B251" s="24">
        <v>6</v>
      </c>
      <c r="C251" s="24">
        <v>3</v>
      </c>
      <c r="D251" s="24"/>
      <c r="E2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 s="25">
        <f ca="1">IF(Popis01[[#This Row],[Poglavje]]="",IF(OFFSET(Popis01[[#This Row],[Poglavje]],-1,0)="",OFFSET(Popis01[[#This Row],[Št. postavke]],-1,0)+1,1),Popis01[[#This Row],[Poglavje]])</f>
        <v>27</v>
      </c>
      <c r="H251" s="26"/>
      <c r="I251" s="27" t="s">
        <v>460</v>
      </c>
      <c r="J251" s="27"/>
      <c r="K251" s="28" t="s">
        <v>230</v>
      </c>
      <c r="L251" s="29">
        <v>1</v>
      </c>
      <c r="M251" s="37"/>
      <c r="N251" s="30">
        <f ca="1">IF(AND(Popis01[[#This Row],[Poglavje]]="",Popis01[[#This Row],[Enota mere]]&lt;&gt;"*"),ROUND(Popis01[[#This Row],[Količina]]*Popis01[[#This Row],[Cena na enoto]],2),"")</f>
        <v>0</v>
      </c>
      <c r="O2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 s="31"/>
      <c r="Q251" s="30"/>
    </row>
    <row r="252" spans="1:17" ht="36" x14ac:dyDescent="0.3">
      <c r="A252" s="23">
        <v>2</v>
      </c>
      <c r="B252" s="24">
        <v>6</v>
      </c>
      <c r="C252" s="24">
        <v>3</v>
      </c>
      <c r="D252" s="24"/>
      <c r="E2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 s="25">
        <f ca="1">IF(Popis01[[#This Row],[Poglavje]]="",IF(OFFSET(Popis01[[#This Row],[Poglavje]],-1,0)="",OFFSET(Popis01[[#This Row],[Št. postavke]],-1,0)+1,1),Popis01[[#This Row],[Poglavje]])</f>
        <v>28</v>
      </c>
      <c r="H252" s="26"/>
      <c r="I252" s="27" t="s">
        <v>461</v>
      </c>
      <c r="J252" s="27"/>
      <c r="K252" s="28" t="s">
        <v>230</v>
      </c>
      <c r="L252" s="29">
        <v>3</v>
      </c>
      <c r="M252" s="37"/>
      <c r="N252" s="30">
        <f ca="1">IF(AND(Popis01[[#This Row],[Poglavje]]="",Popis01[[#This Row],[Enota mere]]&lt;&gt;"*"),ROUND(Popis01[[#This Row],[Količina]]*Popis01[[#This Row],[Cena na enoto]],2),"")</f>
        <v>0</v>
      </c>
      <c r="O2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 s="31"/>
      <c r="Q252" s="30"/>
    </row>
    <row r="253" spans="1:17" ht="24" x14ac:dyDescent="0.3">
      <c r="A253" s="23">
        <v>2</v>
      </c>
      <c r="B253" s="24">
        <v>6</v>
      </c>
      <c r="C253" s="24">
        <v>3</v>
      </c>
      <c r="D253" s="24"/>
      <c r="E2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 s="25">
        <f ca="1">IF(Popis01[[#This Row],[Poglavje]]="",IF(OFFSET(Popis01[[#This Row],[Poglavje]],-1,0)="",OFFSET(Popis01[[#This Row],[Št. postavke]],-1,0)+1,1),Popis01[[#This Row],[Poglavje]])</f>
        <v>29</v>
      </c>
      <c r="H253" s="26"/>
      <c r="I253" s="27" t="s">
        <v>462</v>
      </c>
      <c r="J253" s="27"/>
      <c r="K253" s="28" t="s">
        <v>230</v>
      </c>
      <c r="L253" s="29">
        <v>6</v>
      </c>
      <c r="M253" s="37"/>
      <c r="N253" s="30">
        <f ca="1">IF(AND(Popis01[[#This Row],[Poglavje]]="",Popis01[[#This Row],[Enota mere]]&lt;&gt;"*"),ROUND(Popis01[[#This Row],[Količina]]*Popis01[[#This Row],[Cena na enoto]],2),"")</f>
        <v>0</v>
      </c>
      <c r="O2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 s="31"/>
      <c r="Q253" s="30"/>
    </row>
    <row r="254" spans="1:17" ht="24" x14ac:dyDescent="0.3">
      <c r="A254" s="23">
        <v>2</v>
      </c>
      <c r="B254" s="24">
        <v>6</v>
      </c>
      <c r="C254" s="24">
        <v>3</v>
      </c>
      <c r="D254" s="24"/>
      <c r="E2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 s="25">
        <f ca="1">IF(Popis01[[#This Row],[Poglavje]]="",IF(OFFSET(Popis01[[#This Row],[Poglavje]],-1,0)="",OFFSET(Popis01[[#This Row],[Št. postavke]],-1,0)+1,1),Popis01[[#This Row],[Poglavje]])</f>
        <v>30</v>
      </c>
      <c r="H254" s="26"/>
      <c r="I254" s="27" t="s">
        <v>463</v>
      </c>
      <c r="J254" s="27"/>
      <c r="K254" s="28" t="s">
        <v>230</v>
      </c>
      <c r="L254" s="29">
        <v>7</v>
      </c>
      <c r="M254" s="37"/>
      <c r="N254" s="30">
        <f ca="1">IF(AND(Popis01[[#This Row],[Poglavje]]="",Popis01[[#This Row],[Enota mere]]&lt;&gt;"*"),ROUND(Popis01[[#This Row],[Količina]]*Popis01[[#This Row],[Cena na enoto]],2),"")</f>
        <v>0</v>
      </c>
      <c r="O2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 s="31"/>
      <c r="Q254" s="30"/>
    </row>
    <row r="255" spans="1:17" ht="24" x14ac:dyDescent="0.3">
      <c r="A255" s="23">
        <v>2</v>
      </c>
      <c r="B255" s="24">
        <v>6</v>
      </c>
      <c r="C255" s="24">
        <v>3</v>
      </c>
      <c r="D255" s="24"/>
      <c r="E2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2.6.3.</v>
      </c>
      <c r="F2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 s="25">
        <f ca="1">IF(Popis01[[#This Row],[Poglavje]]="",IF(OFFSET(Popis01[[#This Row],[Poglavje]],-1,0)="",OFFSET(Popis01[[#This Row],[Št. postavke]],-1,0)+1,1),Popis01[[#This Row],[Poglavje]])</f>
        <v>31</v>
      </c>
      <c r="H255" s="26"/>
      <c r="I255" s="27" t="s">
        <v>464</v>
      </c>
      <c r="J255" s="27"/>
      <c r="K255" s="28" t="s">
        <v>230</v>
      </c>
      <c r="L255" s="29">
        <v>6</v>
      </c>
      <c r="M255" s="37"/>
      <c r="N255" s="30">
        <f ca="1">IF(AND(Popis01[[#This Row],[Poglavje]]="",Popis01[[#This Row],[Enota mere]]&lt;&gt;"*"),ROUND(Popis01[[#This Row],[Količina]]*Popis01[[#This Row],[Cena na enoto]],2),"")</f>
        <v>0</v>
      </c>
      <c r="O2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 s="31"/>
      <c r="Q255" s="30"/>
    </row>
    <row r="256" spans="1:17" x14ac:dyDescent="0.3">
      <c r="A256" s="23">
        <v>2</v>
      </c>
      <c r="B256" s="24">
        <v>6</v>
      </c>
      <c r="C256" s="24">
        <v>4</v>
      </c>
      <c r="D256" s="24"/>
      <c r="E2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2.6.4.</v>
      </c>
      <c r="G256" s="25" t="str">
        <f ca="1">IF(Popis01[[#This Row],[Poglavje]]="",IF(OFFSET(Popis01[[#This Row],[Poglavje]],-1,0)="",OFFSET(Popis01[[#This Row],[Št. postavke]],-1,0)+1,1),Popis01[[#This Row],[Poglavje]])</f>
        <v>2.6.4.</v>
      </c>
      <c r="H256" s="26"/>
      <c r="I256" s="27" t="s">
        <v>465</v>
      </c>
      <c r="J256" s="27"/>
      <c r="K256" s="28"/>
      <c r="L256" s="29"/>
      <c r="M256" s="30"/>
      <c r="N256" s="30" t="str">
        <f ca="1">IF(AND(Popis01[[#This Row],[Poglavje]]="",Popis01[[#This Row],[Enota mere]]&lt;&gt;"*"),ROUND(Popis01[[#This Row],[Količina]]*Popis01[[#This Row],[Cena na enoto]],2),"")</f>
        <v/>
      </c>
      <c r="O25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56" s="31"/>
      <c r="Q256" s="30"/>
    </row>
    <row r="257" spans="1:17" ht="48" x14ac:dyDescent="0.3">
      <c r="A257" s="23">
        <v>2</v>
      </c>
      <c r="B257" s="24">
        <v>6</v>
      </c>
      <c r="C257" s="24">
        <v>4</v>
      </c>
      <c r="D257" s="24"/>
      <c r="E2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 s="25">
        <f ca="1">IF(Popis01[[#This Row],[Poglavje]]="",IF(OFFSET(Popis01[[#This Row],[Poglavje]],-1,0)="",OFFSET(Popis01[[#This Row],[Št. postavke]],-1,0)+1,1),Popis01[[#This Row],[Poglavje]])</f>
        <v>1</v>
      </c>
      <c r="H257" s="26"/>
      <c r="I257" s="27" t="s">
        <v>466</v>
      </c>
      <c r="J257" s="27"/>
      <c r="K257" s="28" t="s">
        <v>230</v>
      </c>
      <c r="L257" s="29">
        <v>1</v>
      </c>
      <c r="M257" s="37"/>
      <c r="N257" s="30">
        <f ca="1">IF(AND(Popis01[[#This Row],[Poglavje]]="",Popis01[[#This Row],[Enota mere]]&lt;&gt;"*"),ROUND(Popis01[[#This Row],[Količina]]*Popis01[[#This Row],[Cena na enoto]],2),"")</f>
        <v>0</v>
      </c>
      <c r="O2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 s="31"/>
      <c r="Q257" s="30"/>
    </row>
    <row r="258" spans="1:17" ht="48" x14ac:dyDescent="0.3">
      <c r="A258" s="23">
        <v>2</v>
      </c>
      <c r="B258" s="24">
        <v>6</v>
      </c>
      <c r="C258" s="24">
        <v>4</v>
      </c>
      <c r="D258" s="24"/>
      <c r="E2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 s="25">
        <f ca="1">IF(Popis01[[#This Row],[Poglavje]]="",IF(OFFSET(Popis01[[#This Row],[Poglavje]],-1,0)="",OFFSET(Popis01[[#This Row],[Št. postavke]],-1,0)+1,1),Popis01[[#This Row],[Poglavje]])</f>
        <v>2</v>
      </c>
      <c r="H258" s="26"/>
      <c r="I258" s="27" t="s">
        <v>466</v>
      </c>
      <c r="J258" s="27"/>
      <c r="K258" s="28" t="s">
        <v>230</v>
      </c>
      <c r="L258" s="29">
        <v>1</v>
      </c>
      <c r="M258" s="37"/>
      <c r="N258" s="30">
        <f ca="1">IF(AND(Popis01[[#This Row],[Poglavje]]="",Popis01[[#This Row],[Enota mere]]&lt;&gt;"*"),ROUND(Popis01[[#This Row],[Količina]]*Popis01[[#This Row],[Cena na enoto]],2),"")</f>
        <v>0</v>
      </c>
      <c r="O2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 s="31"/>
      <c r="Q258" s="30"/>
    </row>
    <row r="259" spans="1:17" ht="36" x14ac:dyDescent="0.3">
      <c r="A259" s="23">
        <v>2</v>
      </c>
      <c r="B259" s="24">
        <v>6</v>
      </c>
      <c r="C259" s="24">
        <v>4</v>
      </c>
      <c r="D259" s="24"/>
      <c r="E2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 s="25">
        <f ca="1">IF(Popis01[[#This Row],[Poglavje]]="",IF(OFFSET(Popis01[[#This Row],[Poglavje]],-1,0)="",OFFSET(Popis01[[#This Row],[Št. postavke]],-1,0)+1,1),Popis01[[#This Row],[Poglavje]])</f>
        <v>3</v>
      </c>
      <c r="H259" s="26"/>
      <c r="I259" s="27" t="s">
        <v>467</v>
      </c>
      <c r="J259" s="27"/>
      <c r="K259" s="28" t="s">
        <v>230</v>
      </c>
      <c r="L259" s="29">
        <v>1</v>
      </c>
      <c r="M259" s="37"/>
      <c r="N259" s="30">
        <f ca="1">IF(AND(Popis01[[#This Row],[Poglavje]]="",Popis01[[#This Row],[Enota mere]]&lt;&gt;"*"),ROUND(Popis01[[#This Row],[Količina]]*Popis01[[#This Row],[Cena na enoto]],2),"")</f>
        <v>0</v>
      </c>
      <c r="O2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 s="31"/>
      <c r="Q259" s="30"/>
    </row>
    <row r="260" spans="1:17" ht="48" x14ac:dyDescent="0.3">
      <c r="A260" s="23">
        <v>2</v>
      </c>
      <c r="B260" s="24">
        <v>6</v>
      </c>
      <c r="C260" s="24">
        <v>4</v>
      </c>
      <c r="D260" s="24"/>
      <c r="E2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 s="25">
        <f ca="1">IF(Popis01[[#This Row],[Poglavje]]="",IF(OFFSET(Popis01[[#This Row],[Poglavje]],-1,0)="",OFFSET(Popis01[[#This Row],[Št. postavke]],-1,0)+1,1),Popis01[[#This Row],[Poglavje]])</f>
        <v>4</v>
      </c>
      <c r="H260" s="26"/>
      <c r="I260" s="27" t="s">
        <v>468</v>
      </c>
      <c r="J260" s="27"/>
      <c r="K260" s="28" t="s">
        <v>230</v>
      </c>
      <c r="L260" s="29">
        <v>1</v>
      </c>
      <c r="M260" s="37"/>
      <c r="N260" s="30">
        <f ca="1">IF(AND(Popis01[[#This Row],[Poglavje]]="",Popis01[[#This Row],[Enota mere]]&lt;&gt;"*"),ROUND(Popis01[[#This Row],[Količina]]*Popis01[[#This Row],[Cena na enoto]],2),"")</f>
        <v>0</v>
      </c>
      <c r="O2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 s="31"/>
      <c r="Q260" s="30"/>
    </row>
    <row r="261" spans="1:17" ht="48" x14ac:dyDescent="0.3">
      <c r="A261" s="23">
        <v>2</v>
      </c>
      <c r="B261" s="24">
        <v>6</v>
      </c>
      <c r="C261" s="24">
        <v>4</v>
      </c>
      <c r="D261" s="24"/>
      <c r="E2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 s="25">
        <f ca="1">IF(Popis01[[#This Row],[Poglavje]]="",IF(OFFSET(Popis01[[#This Row],[Poglavje]],-1,0)="",OFFSET(Popis01[[#This Row],[Št. postavke]],-1,0)+1,1),Popis01[[#This Row],[Poglavje]])</f>
        <v>5</v>
      </c>
      <c r="H261" s="26"/>
      <c r="I261" s="27" t="s">
        <v>469</v>
      </c>
      <c r="J261" s="27"/>
      <c r="K261" s="28" t="s">
        <v>230</v>
      </c>
      <c r="L261" s="29">
        <v>1</v>
      </c>
      <c r="M261" s="37"/>
      <c r="N261" s="30">
        <f ca="1">IF(AND(Popis01[[#This Row],[Poglavje]]="",Popis01[[#This Row],[Enota mere]]&lt;&gt;"*"),ROUND(Popis01[[#This Row],[Količina]]*Popis01[[#This Row],[Cena na enoto]],2),"")</f>
        <v>0</v>
      </c>
      <c r="O2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 s="31"/>
      <c r="Q261" s="30"/>
    </row>
    <row r="262" spans="1:17" ht="48" x14ac:dyDescent="0.3">
      <c r="A262" s="23">
        <v>2</v>
      </c>
      <c r="B262" s="24">
        <v>6</v>
      </c>
      <c r="C262" s="24">
        <v>4</v>
      </c>
      <c r="D262" s="24"/>
      <c r="E2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 s="25">
        <f ca="1">IF(Popis01[[#This Row],[Poglavje]]="",IF(OFFSET(Popis01[[#This Row],[Poglavje]],-1,0)="",OFFSET(Popis01[[#This Row],[Št. postavke]],-1,0)+1,1),Popis01[[#This Row],[Poglavje]])</f>
        <v>6</v>
      </c>
      <c r="H262" s="26"/>
      <c r="I262" s="27" t="s">
        <v>469</v>
      </c>
      <c r="J262" s="27"/>
      <c r="K262" s="28" t="s">
        <v>230</v>
      </c>
      <c r="L262" s="29">
        <v>1</v>
      </c>
      <c r="M262" s="37"/>
      <c r="N262" s="30">
        <f ca="1">IF(AND(Popis01[[#This Row],[Poglavje]]="",Popis01[[#This Row],[Enota mere]]&lt;&gt;"*"),ROUND(Popis01[[#This Row],[Količina]]*Popis01[[#This Row],[Cena na enoto]],2),"")</f>
        <v>0</v>
      </c>
      <c r="O2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 s="31"/>
      <c r="Q262" s="30"/>
    </row>
    <row r="263" spans="1:17" ht="36" x14ac:dyDescent="0.3">
      <c r="A263" s="23">
        <v>2</v>
      </c>
      <c r="B263" s="24">
        <v>6</v>
      </c>
      <c r="C263" s="24">
        <v>4</v>
      </c>
      <c r="D263" s="24"/>
      <c r="E2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 s="25">
        <f ca="1">IF(Popis01[[#This Row],[Poglavje]]="",IF(OFFSET(Popis01[[#This Row],[Poglavje]],-1,0)="",OFFSET(Popis01[[#This Row],[Št. postavke]],-1,0)+1,1),Popis01[[#This Row],[Poglavje]])</f>
        <v>7</v>
      </c>
      <c r="H263" s="26"/>
      <c r="I263" s="27" t="s">
        <v>470</v>
      </c>
      <c r="J263" s="27"/>
      <c r="K263" s="28" t="s">
        <v>230</v>
      </c>
      <c r="L263" s="29">
        <v>10</v>
      </c>
      <c r="M263" s="37"/>
      <c r="N263" s="30">
        <f ca="1">IF(AND(Popis01[[#This Row],[Poglavje]]="",Popis01[[#This Row],[Enota mere]]&lt;&gt;"*"),ROUND(Popis01[[#This Row],[Količina]]*Popis01[[#This Row],[Cena na enoto]],2),"")</f>
        <v>0</v>
      </c>
      <c r="O2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 s="31"/>
      <c r="Q263" s="30"/>
    </row>
    <row r="264" spans="1:17" ht="36" x14ac:dyDescent="0.3">
      <c r="A264" s="23">
        <v>2</v>
      </c>
      <c r="B264" s="24">
        <v>6</v>
      </c>
      <c r="C264" s="24">
        <v>4</v>
      </c>
      <c r="D264" s="24"/>
      <c r="E2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 s="25">
        <f ca="1">IF(Popis01[[#This Row],[Poglavje]]="",IF(OFFSET(Popis01[[#This Row],[Poglavje]],-1,0)="",OFFSET(Popis01[[#This Row],[Št. postavke]],-1,0)+1,1),Popis01[[#This Row],[Poglavje]])</f>
        <v>8</v>
      </c>
      <c r="H264" s="26"/>
      <c r="I264" s="27" t="s">
        <v>471</v>
      </c>
      <c r="J264" s="27"/>
      <c r="K264" s="28" t="s">
        <v>230</v>
      </c>
      <c r="L264" s="29">
        <v>3</v>
      </c>
      <c r="M264" s="37"/>
      <c r="N264" s="30">
        <f ca="1">IF(AND(Popis01[[#This Row],[Poglavje]]="",Popis01[[#This Row],[Enota mere]]&lt;&gt;"*"),ROUND(Popis01[[#This Row],[Količina]]*Popis01[[#This Row],[Cena na enoto]],2),"")</f>
        <v>0</v>
      </c>
      <c r="O2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 s="31"/>
      <c r="Q264" s="30"/>
    </row>
    <row r="265" spans="1:17" ht="36" x14ac:dyDescent="0.3">
      <c r="A265" s="23">
        <v>2</v>
      </c>
      <c r="B265" s="24">
        <v>6</v>
      </c>
      <c r="C265" s="24">
        <v>4</v>
      </c>
      <c r="D265" s="24"/>
      <c r="E2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 s="25">
        <f ca="1">IF(Popis01[[#This Row],[Poglavje]]="",IF(OFFSET(Popis01[[#This Row],[Poglavje]],-1,0)="",OFFSET(Popis01[[#This Row],[Št. postavke]],-1,0)+1,1),Popis01[[#This Row],[Poglavje]])</f>
        <v>9</v>
      </c>
      <c r="H265" s="26"/>
      <c r="I265" s="27" t="s">
        <v>472</v>
      </c>
      <c r="J265" s="27"/>
      <c r="K265" s="28" t="s">
        <v>230</v>
      </c>
      <c r="L265" s="29">
        <v>3</v>
      </c>
      <c r="M265" s="37"/>
      <c r="N265" s="30">
        <f ca="1">IF(AND(Popis01[[#This Row],[Poglavje]]="",Popis01[[#This Row],[Enota mere]]&lt;&gt;"*"),ROUND(Popis01[[#This Row],[Količina]]*Popis01[[#This Row],[Cena na enoto]],2),"")</f>
        <v>0</v>
      </c>
      <c r="O2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 s="31"/>
      <c r="Q265" s="30"/>
    </row>
    <row r="266" spans="1:17" ht="48" x14ac:dyDescent="0.3">
      <c r="A266" s="23">
        <v>2</v>
      </c>
      <c r="B266" s="24">
        <v>6</v>
      </c>
      <c r="C266" s="24">
        <v>4</v>
      </c>
      <c r="D266" s="24"/>
      <c r="E2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 s="25">
        <f ca="1">IF(Popis01[[#This Row],[Poglavje]]="",IF(OFFSET(Popis01[[#This Row],[Poglavje]],-1,0)="",OFFSET(Popis01[[#This Row],[Št. postavke]],-1,0)+1,1),Popis01[[#This Row],[Poglavje]])</f>
        <v>10</v>
      </c>
      <c r="H266" s="26"/>
      <c r="I266" s="27" t="s">
        <v>473</v>
      </c>
      <c r="J266" s="27"/>
      <c r="K266" s="28" t="s">
        <v>230</v>
      </c>
      <c r="L266" s="29">
        <v>3</v>
      </c>
      <c r="M266" s="37"/>
      <c r="N266" s="30">
        <f ca="1">IF(AND(Popis01[[#This Row],[Poglavje]]="",Popis01[[#This Row],[Enota mere]]&lt;&gt;"*"),ROUND(Popis01[[#This Row],[Količina]]*Popis01[[#This Row],[Cena na enoto]],2),"")</f>
        <v>0</v>
      </c>
      <c r="O2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 s="31"/>
      <c r="Q266" s="30"/>
    </row>
    <row r="267" spans="1:17" ht="48" x14ac:dyDescent="0.3">
      <c r="A267" s="23">
        <v>2</v>
      </c>
      <c r="B267" s="24">
        <v>6</v>
      </c>
      <c r="C267" s="24">
        <v>4</v>
      </c>
      <c r="D267" s="24"/>
      <c r="E2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 s="25">
        <f ca="1">IF(Popis01[[#This Row],[Poglavje]]="",IF(OFFSET(Popis01[[#This Row],[Poglavje]],-1,0)="",OFFSET(Popis01[[#This Row],[Št. postavke]],-1,0)+1,1),Popis01[[#This Row],[Poglavje]])</f>
        <v>11</v>
      </c>
      <c r="H267" s="26"/>
      <c r="I267" s="27" t="s">
        <v>474</v>
      </c>
      <c r="J267" s="27"/>
      <c r="K267" s="28" t="s">
        <v>230</v>
      </c>
      <c r="L267" s="29">
        <v>3</v>
      </c>
      <c r="M267" s="37"/>
      <c r="N267" s="30">
        <f ca="1">IF(AND(Popis01[[#This Row],[Poglavje]]="",Popis01[[#This Row],[Enota mere]]&lt;&gt;"*"),ROUND(Popis01[[#This Row],[Količina]]*Popis01[[#This Row],[Cena na enoto]],2),"")</f>
        <v>0</v>
      </c>
      <c r="O2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 s="31"/>
      <c r="Q267" s="30"/>
    </row>
    <row r="268" spans="1:17" ht="48" x14ac:dyDescent="0.3">
      <c r="A268" s="23">
        <v>2</v>
      </c>
      <c r="B268" s="24">
        <v>6</v>
      </c>
      <c r="C268" s="24">
        <v>4</v>
      </c>
      <c r="D268" s="24"/>
      <c r="E2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 s="25">
        <f ca="1">IF(Popis01[[#This Row],[Poglavje]]="",IF(OFFSET(Popis01[[#This Row],[Poglavje]],-1,0)="",OFFSET(Popis01[[#This Row],[Št. postavke]],-1,0)+1,1),Popis01[[#This Row],[Poglavje]])</f>
        <v>12</v>
      </c>
      <c r="H268" s="26"/>
      <c r="I268" s="27" t="s">
        <v>475</v>
      </c>
      <c r="J268" s="27"/>
      <c r="K268" s="28" t="s">
        <v>230</v>
      </c>
      <c r="L268" s="29">
        <v>3</v>
      </c>
      <c r="M268" s="37"/>
      <c r="N268" s="30">
        <f ca="1">IF(AND(Popis01[[#This Row],[Poglavje]]="",Popis01[[#This Row],[Enota mere]]&lt;&gt;"*"),ROUND(Popis01[[#This Row],[Količina]]*Popis01[[#This Row],[Cena na enoto]],2),"")</f>
        <v>0</v>
      </c>
      <c r="O2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 s="31"/>
      <c r="Q268" s="30"/>
    </row>
    <row r="269" spans="1:17" ht="48" x14ac:dyDescent="0.3">
      <c r="A269" s="23">
        <v>2</v>
      </c>
      <c r="B269" s="24">
        <v>6</v>
      </c>
      <c r="C269" s="24">
        <v>4</v>
      </c>
      <c r="D269" s="24"/>
      <c r="E2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 s="25">
        <f ca="1">IF(Popis01[[#This Row],[Poglavje]]="",IF(OFFSET(Popis01[[#This Row],[Poglavje]],-1,0)="",OFFSET(Popis01[[#This Row],[Št. postavke]],-1,0)+1,1),Popis01[[#This Row],[Poglavje]])</f>
        <v>13</v>
      </c>
      <c r="H269" s="26"/>
      <c r="I269" s="27" t="s">
        <v>476</v>
      </c>
      <c r="J269" s="27"/>
      <c r="K269" s="28" t="s">
        <v>230</v>
      </c>
      <c r="L269" s="29">
        <v>3</v>
      </c>
      <c r="M269" s="37"/>
      <c r="N269" s="30">
        <f ca="1">IF(AND(Popis01[[#This Row],[Poglavje]]="",Popis01[[#This Row],[Enota mere]]&lt;&gt;"*"),ROUND(Popis01[[#This Row],[Količina]]*Popis01[[#This Row],[Cena na enoto]],2),"")</f>
        <v>0</v>
      </c>
      <c r="O2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 s="31"/>
      <c r="Q269" s="30"/>
    </row>
    <row r="270" spans="1:17" ht="36" x14ac:dyDescent="0.3">
      <c r="A270" s="23">
        <v>2</v>
      </c>
      <c r="B270" s="24">
        <v>6</v>
      </c>
      <c r="C270" s="24">
        <v>4</v>
      </c>
      <c r="D270" s="24"/>
      <c r="E2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 s="25">
        <f ca="1">IF(Popis01[[#This Row],[Poglavje]]="",IF(OFFSET(Popis01[[#This Row],[Poglavje]],-1,0)="",OFFSET(Popis01[[#This Row],[Št. postavke]],-1,0)+1,1),Popis01[[#This Row],[Poglavje]])</f>
        <v>14</v>
      </c>
      <c r="H270" s="26"/>
      <c r="I270" s="27" t="s">
        <v>477</v>
      </c>
      <c r="J270" s="27"/>
      <c r="K270" s="28" t="s">
        <v>230</v>
      </c>
      <c r="L270" s="29">
        <v>3</v>
      </c>
      <c r="M270" s="37"/>
      <c r="N270" s="30">
        <f ca="1">IF(AND(Popis01[[#This Row],[Poglavje]]="",Popis01[[#This Row],[Enota mere]]&lt;&gt;"*"),ROUND(Popis01[[#This Row],[Količina]]*Popis01[[#This Row],[Cena na enoto]],2),"")</f>
        <v>0</v>
      </c>
      <c r="O2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 s="31"/>
      <c r="Q270" s="30"/>
    </row>
    <row r="271" spans="1:17" ht="60" x14ac:dyDescent="0.3">
      <c r="A271" s="23">
        <v>2</v>
      </c>
      <c r="B271" s="24">
        <v>6</v>
      </c>
      <c r="C271" s="24">
        <v>4</v>
      </c>
      <c r="D271" s="24"/>
      <c r="E2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 s="25">
        <f ca="1">IF(Popis01[[#This Row],[Poglavje]]="",IF(OFFSET(Popis01[[#This Row],[Poglavje]],-1,0)="",OFFSET(Popis01[[#This Row],[Št. postavke]],-1,0)+1,1),Popis01[[#This Row],[Poglavje]])</f>
        <v>15</v>
      </c>
      <c r="H271" s="26"/>
      <c r="I271" s="27" t="s">
        <v>478</v>
      </c>
      <c r="J271" s="27"/>
      <c r="K271" s="28" t="s">
        <v>230</v>
      </c>
      <c r="L271" s="29">
        <v>1</v>
      </c>
      <c r="M271" s="37"/>
      <c r="N271" s="30">
        <f ca="1">IF(AND(Popis01[[#This Row],[Poglavje]]="",Popis01[[#This Row],[Enota mere]]&lt;&gt;"*"),ROUND(Popis01[[#This Row],[Količina]]*Popis01[[#This Row],[Cena na enoto]],2),"")</f>
        <v>0</v>
      </c>
      <c r="O2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 s="31"/>
      <c r="Q271" s="30"/>
    </row>
    <row r="272" spans="1:17" ht="48" x14ac:dyDescent="0.3">
      <c r="A272" s="23">
        <v>2</v>
      </c>
      <c r="B272" s="24">
        <v>6</v>
      </c>
      <c r="C272" s="24">
        <v>4</v>
      </c>
      <c r="D272" s="24"/>
      <c r="E2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 s="25">
        <f ca="1">IF(Popis01[[#This Row],[Poglavje]]="",IF(OFFSET(Popis01[[#This Row],[Poglavje]],-1,0)="",OFFSET(Popis01[[#This Row],[Št. postavke]],-1,0)+1,1),Popis01[[#This Row],[Poglavje]])</f>
        <v>16</v>
      </c>
      <c r="H272" s="26"/>
      <c r="I272" s="27" t="s">
        <v>479</v>
      </c>
      <c r="J272" s="27"/>
      <c r="K272" s="28" t="s">
        <v>230</v>
      </c>
      <c r="L272" s="29">
        <v>1</v>
      </c>
      <c r="M272" s="37"/>
      <c r="N272" s="30">
        <f ca="1">IF(AND(Popis01[[#This Row],[Poglavje]]="",Popis01[[#This Row],[Enota mere]]&lt;&gt;"*"),ROUND(Popis01[[#This Row],[Količina]]*Popis01[[#This Row],[Cena na enoto]],2),"")</f>
        <v>0</v>
      </c>
      <c r="O2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 s="31"/>
      <c r="Q272" s="30"/>
    </row>
    <row r="273" spans="1:17" ht="48" x14ac:dyDescent="0.3">
      <c r="A273" s="23">
        <v>2</v>
      </c>
      <c r="B273" s="24">
        <v>6</v>
      </c>
      <c r="C273" s="24">
        <v>4</v>
      </c>
      <c r="D273" s="24"/>
      <c r="E2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 s="25">
        <f ca="1">IF(Popis01[[#This Row],[Poglavje]]="",IF(OFFSET(Popis01[[#This Row],[Poglavje]],-1,0)="",OFFSET(Popis01[[#This Row],[Št. postavke]],-1,0)+1,1),Popis01[[#This Row],[Poglavje]])</f>
        <v>17</v>
      </c>
      <c r="H273" s="26"/>
      <c r="I273" s="27" t="s">
        <v>480</v>
      </c>
      <c r="J273" s="27"/>
      <c r="K273" s="28" t="s">
        <v>230</v>
      </c>
      <c r="L273" s="29">
        <v>1</v>
      </c>
      <c r="M273" s="37"/>
      <c r="N273" s="30">
        <f ca="1">IF(AND(Popis01[[#This Row],[Poglavje]]="",Popis01[[#This Row],[Enota mere]]&lt;&gt;"*"),ROUND(Popis01[[#This Row],[Količina]]*Popis01[[#This Row],[Cena na enoto]],2),"")</f>
        <v>0</v>
      </c>
      <c r="O2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 s="31"/>
      <c r="Q273" s="30"/>
    </row>
    <row r="274" spans="1:17" ht="48" x14ac:dyDescent="0.3">
      <c r="A274" s="23">
        <v>2</v>
      </c>
      <c r="B274" s="24">
        <v>6</v>
      </c>
      <c r="C274" s="24">
        <v>4</v>
      </c>
      <c r="D274" s="24"/>
      <c r="E2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 s="25">
        <f ca="1">IF(Popis01[[#This Row],[Poglavje]]="",IF(OFFSET(Popis01[[#This Row],[Poglavje]],-1,0)="",OFFSET(Popis01[[#This Row],[Št. postavke]],-1,0)+1,1),Popis01[[#This Row],[Poglavje]])</f>
        <v>18</v>
      </c>
      <c r="H274" s="26"/>
      <c r="I274" s="27" t="s">
        <v>480</v>
      </c>
      <c r="J274" s="27"/>
      <c r="K274" s="28" t="s">
        <v>230</v>
      </c>
      <c r="L274" s="29">
        <v>1</v>
      </c>
      <c r="M274" s="37"/>
      <c r="N274" s="30">
        <f ca="1">IF(AND(Popis01[[#This Row],[Poglavje]]="",Popis01[[#This Row],[Enota mere]]&lt;&gt;"*"),ROUND(Popis01[[#This Row],[Količina]]*Popis01[[#This Row],[Cena na enoto]],2),"")</f>
        <v>0</v>
      </c>
      <c r="O2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 s="31"/>
      <c r="Q274" s="30"/>
    </row>
    <row r="275" spans="1:17" ht="48" x14ac:dyDescent="0.3">
      <c r="A275" s="23">
        <v>2</v>
      </c>
      <c r="B275" s="24">
        <v>6</v>
      </c>
      <c r="C275" s="24">
        <v>4</v>
      </c>
      <c r="D275" s="24"/>
      <c r="E2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 s="25">
        <f ca="1">IF(Popis01[[#This Row],[Poglavje]]="",IF(OFFSET(Popis01[[#This Row],[Poglavje]],-1,0)="",OFFSET(Popis01[[#This Row],[Št. postavke]],-1,0)+1,1),Popis01[[#This Row],[Poglavje]])</f>
        <v>19</v>
      </c>
      <c r="H275" s="26"/>
      <c r="I275" s="27" t="s">
        <v>481</v>
      </c>
      <c r="J275" s="27"/>
      <c r="K275" s="28" t="s">
        <v>230</v>
      </c>
      <c r="L275" s="29">
        <v>1</v>
      </c>
      <c r="M275" s="37"/>
      <c r="N275" s="30">
        <f ca="1">IF(AND(Popis01[[#This Row],[Poglavje]]="",Popis01[[#This Row],[Enota mere]]&lt;&gt;"*"),ROUND(Popis01[[#This Row],[Količina]]*Popis01[[#This Row],[Cena na enoto]],2),"")</f>
        <v>0</v>
      </c>
      <c r="O2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 s="31"/>
      <c r="Q275" s="30"/>
    </row>
    <row r="276" spans="1:17" ht="48" x14ac:dyDescent="0.3">
      <c r="A276" s="23">
        <v>2</v>
      </c>
      <c r="B276" s="24">
        <v>6</v>
      </c>
      <c r="C276" s="24">
        <v>4</v>
      </c>
      <c r="D276" s="24"/>
      <c r="E2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 s="25">
        <f ca="1">IF(Popis01[[#This Row],[Poglavje]]="",IF(OFFSET(Popis01[[#This Row],[Poglavje]],-1,0)="",OFFSET(Popis01[[#This Row],[Št. postavke]],-1,0)+1,1),Popis01[[#This Row],[Poglavje]])</f>
        <v>20</v>
      </c>
      <c r="H276" s="26"/>
      <c r="I276" s="27" t="s">
        <v>482</v>
      </c>
      <c r="J276" s="27"/>
      <c r="K276" s="28" t="s">
        <v>230</v>
      </c>
      <c r="L276" s="29">
        <v>1</v>
      </c>
      <c r="M276" s="37"/>
      <c r="N276" s="30">
        <f ca="1">IF(AND(Popis01[[#This Row],[Poglavje]]="",Popis01[[#This Row],[Enota mere]]&lt;&gt;"*"),ROUND(Popis01[[#This Row],[Količina]]*Popis01[[#This Row],[Cena na enoto]],2),"")</f>
        <v>0</v>
      </c>
      <c r="O2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 s="31"/>
      <c r="Q276" s="30"/>
    </row>
    <row r="277" spans="1:17" ht="48" x14ac:dyDescent="0.3">
      <c r="A277" s="23">
        <v>2</v>
      </c>
      <c r="B277" s="24">
        <v>6</v>
      </c>
      <c r="C277" s="24">
        <v>4</v>
      </c>
      <c r="D277" s="24"/>
      <c r="E2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 s="25">
        <f ca="1">IF(Popis01[[#This Row],[Poglavje]]="",IF(OFFSET(Popis01[[#This Row],[Poglavje]],-1,0)="",OFFSET(Popis01[[#This Row],[Št. postavke]],-1,0)+1,1),Popis01[[#This Row],[Poglavje]])</f>
        <v>21</v>
      </c>
      <c r="H277" s="26"/>
      <c r="I277" s="27" t="s">
        <v>483</v>
      </c>
      <c r="J277" s="27"/>
      <c r="K277" s="28" t="s">
        <v>230</v>
      </c>
      <c r="L277" s="29">
        <v>1</v>
      </c>
      <c r="M277" s="37"/>
      <c r="N277" s="30">
        <f ca="1">IF(AND(Popis01[[#This Row],[Poglavje]]="",Popis01[[#This Row],[Enota mere]]&lt;&gt;"*"),ROUND(Popis01[[#This Row],[Količina]]*Popis01[[#This Row],[Cena na enoto]],2),"")</f>
        <v>0</v>
      </c>
      <c r="O2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 s="31"/>
      <c r="Q277" s="30"/>
    </row>
    <row r="278" spans="1:17" ht="48" x14ac:dyDescent="0.3">
      <c r="A278" s="23">
        <v>2</v>
      </c>
      <c r="B278" s="24">
        <v>6</v>
      </c>
      <c r="C278" s="24">
        <v>4</v>
      </c>
      <c r="D278" s="24"/>
      <c r="E2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 s="25">
        <f ca="1">IF(Popis01[[#This Row],[Poglavje]]="",IF(OFFSET(Popis01[[#This Row],[Poglavje]],-1,0)="",OFFSET(Popis01[[#This Row],[Št. postavke]],-1,0)+1,1),Popis01[[#This Row],[Poglavje]])</f>
        <v>22</v>
      </c>
      <c r="H278" s="26"/>
      <c r="I278" s="27" t="s">
        <v>484</v>
      </c>
      <c r="J278" s="27"/>
      <c r="K278" s="28" t="s">
        <v>230</v>
      </c>
      <c r="L278" s="29">
        <v>1</v>
      </c>
      <c r="M278" s="37"/>
      <c r="N278" s="30">
        <f ca="1">IF(AND(Popis01[[#This Row],[Poglavje]]="",Popis01[[#This Row],[Enota mere]]&lt;&gt;"*"),ROUND(Popis01[[#This Row],[Količina]]*Popis01[[#This Row],[Cena na enoto]],2),"")</f>
        <v>0</v>
      </c>
      <c r="O2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 s="31"/>
      <c r="Q278" s="30"/>
    </row>
    <row r="279" spans="1:17" ht="36" x14ac:dyDescent="0.3">
      <c r="A279" s="23">
        <v>2</v>
      </c>
      <c r="B279" s="24">
        <v>6</v>
      </c>
      <c r="C279" s="24">
        <v>4</v>
      </c>
      <c r="D279" s="24"/>
      <c r="E2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 s="25">
        <f ca="1">IF(Popis01[[#This Row],[Poglavje]]="",IF(OFFSET(Popis01[[#This Row],[Poglavje]],-1,0)="",OFFSET(Popis01[[#This Row],[Št. postavke]],-1,0)+1,1),Popis01[[#This Row],[Poglavje]])</f>
        <v>23</v>
      </c>
      <c r="H279" s="26"/>
      <c r="I279" s="27" t="s">
        <v>485</v>
      </c>
      <c r="J279" s="27"/>
      <c r="K279" s="28" t="s">
        <v>230</v>
      </c>
      <c r="L279" s="29">
        <v>1</v>
      </c>
      <c r="M279" s="37"/>
      <c r="N279" s="30">
        <f ca="1">IF(AND(Popis01[[#This Row],[Poglavje]]="",Popis01[[#This Row],[Enota mere]]&lt;&gt;"*"),ROUND(Popis01[[#This Row],[Količina]]*Popis01[[#This Row],[Cena na enoto]],2),"")</f>
        <v>0</v>
      </c>
      <c r="O2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 s="31"/>
      <c r="Q279" s="30"/>
    </row>
    <row r="280" spans="1:17" ht="48" x14ac:dyDescent="0.3">
      <c r="A280" s="23">
        <v>2</v>
      </c>
      <c r="B280" s="24">
        <v>6</v>
      </c>
      <c r="C280" s="24">
        <v>4</v>
      </c>
      <c r="D280" s="24"/>
      <c r="E2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 s="25">
        <f ca="1">IF(Popis01[[#This Row],[Poglavje]]="",IF(OFFSET(Popis01[[#This Row],[Poglavje]],-1,0)="",OFFSET(Popis01[[#This Row],[Št. postavke]],-1,0)+1,1),Popis01[[#This Row],[Poglavje]])</f>
        <v>24</v>
      </c>
      <c r="H280" s="26"/>
      <c r="I280" s="27" t="s">
        <v>486</v>
      </c>
      <c r="J280" s="27"/>
      <c r="K280" s="28" t="s">
        <v>230</v>
      </c>
      <c r="L280" s="29">
        <v>1</v>
      </c>
      <c r="M280" s="37"/>
      <c r="N280" s="30">
        <f ca="1">IF(AND(Popis01[[#This Row],[Poglavje]]="",Popis01[[#This Row],[Enota mere]]&lt;&gt;"*"),ROUND(Popis01[[#This Row],[Količina]]*Popis01[[#This Row],[Cena na enoto]],2),"")</f>
        <v>0</v>
      </c>
      <c r="O2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 s="31"/>
      <c r="Q280" s="30"/>
    </row>
    <row r="281" spans="1:17" ht="72" x14ac:dyDescent="0.3">
      <c r="A281" s="23">
        <v>2</v>
      </c>
      <c r="B281" s="24">
        <v>6</v>
      </c>
      <c r="C281" s="24">
        <v>4</v>
      </c>
      <c r="D281" s="24"/>
      <c r="E2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 s="25">
        <f ca="1">IF(Popis01[[#This Row],[Poglavje]]="",IF(OFFSET(Popis01[[#This Row],[Poglavje]],-1,0)="",OFFSET(Popis01[[#This Row],[Št. postavke]],-1,0)+1,1),Popis01[[#This Row],[Poglavje]])</f>
        <v>25</v>
      </c>
      <c r="H281" s="26"/>
      <c r="I281" s="27" t="s">
        <v>487</v>
      </c>
      <c r="J281" s="27"/>
      <c r="K281" s="28" t="s">
        <v>230</v>
      </c>
      <c r="L281" s="29">
        <v>1</v>
      </c>
      <c r="M281" s="37"/>
      <c r="N281" s="30">
        <f ca="1">IF(AND(Popis01[[#This Row],[Poglavje]]="",Popis01[[#This Row],[Enota mere]]&lt;&gt;"*"),ROUND(Popis01[[#This Row],[Količina]]*Popis01[[#This Row],[Cena na enoto]],2),"")</f>
        <v>0</v>
      </c>
      <c r="O2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 s="31"/>
      <c r="Q281" s="30"/>
    </row>
    <row r="282" spans="1:17" ht="60" x14ac:dyDescent="0.3">
      <c r="A282" s="23">
        <v>2</v>
      </c>
      <c r="B282" s="24">
        <v>6</v>
      </c>
      <c r="C282" s="24">
        <v>4</v>
      </c>
      <c r="D282" s="24"/>
      <c r="E2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 s="25">
        <f ca="1">IF(Popis01[[#This Row],[Poglavje]]="",IF(OFFSET(Popis01[[#This Row],[Poglavje]],-1,0)="",OFFSET(Popis01[[#This Row],[Št. postavke]],-1,0)+1,1),Popis01[[#This Row],[Poglavje]])</f>
        <v>26</v>
      </c>
      <c r="H282" s="26"/>
      <c r="I282" s="27" t="s">
        <v>488</v>
      </c>
      <c r="J282" s="27"/>
      <c r="K282" s="28" t="s">
        <v>230</v>
      </c>
      <c r="L282" s="29">
        <v>1</v>
      </c>
      <c r="M282" s="37"/>
      <c r="N282" s="30">
        <f ca="1">IF(AND(Popis01[[#This Row],[Poglavje]]="",Popis01[[#This Row],[Enota mere]]&lt;&gt;"*"),ROUND(Popis01[[#This Row],[Količina]]*Popis01[[#This Row],[Cena na enoto]],2),"")</f>
        <v>0</v>
      </c>
      <c r="O2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 s="31"/>
      <c r="Q282" s="30"/>
    </row>
    <row r="283" spans="1:17" ht="36" x14ac:dyDescent="0.3">
      <c r="A283" s="23">
        <v>2</v>
      </c>
      <c r="B283" s="24">
        <v>6</v>
      </c>
      <c r="C283" s="24">
        <v>4</v>
      </c>
      <c r="D283" s="24"/>
      <c r="E2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 s="25">
        <f ca="1">IF(Popis01[[#This Row],[Poglavje]]="",IF(OFFSET(Popis01[[#This Row],[Poglavje]],-1,0)="",OFFSET(Popis01[[#This Row],[Št. postavke]],-1,0)+1,1),Popis01[[#This Row],[Poglavje]])</f>
        <v>27</v>
      </c>
      <c r="H283" s="26"/>
      <c r="I283" s="27" t="s">
        <v>489</v>
      </c>
      <c r="J283" s="27"/>
      <c r="K283" s="28" t="s">
        <v>230</v>
      </c>
      <c r="L283" s="29">
        <v>1</v>
      </c>
      <c r="M283" s="37"/>
      <c r="N283" s="30">
        <f ca="1">IF(AND(Popis01[[#This Row],[Poglavje]]="",Popis01[[#This Row],[Enota mere]]&lt;&gt;"*"),ROUND(Popis01[[#This Row],[Količina]]*Popis01[[#This Row],[Cena na enoto]],2),"")</f>
        <v>0</v>
      </c>
      <c r="O2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 s="31"/>
      <c r="Q283" s="30"/>
    </row>
    <row r="284" spans="1:17" ht="36" x14ac:dyDescent="0.3">
      <c r="A284" s="23">
        <v>2</v>
      </c>
      <c r="B284" s="24">
        <v>6</v>
      </c>
      <c r="C284" s="24">
        <v>4</v>
      </c>
      <c r="D284" s="24"/>
      <c r="E2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 s="25">
        <f ca="1">IF(Popis01[[#This Row],[Poglavje]]="",IF(OFFSET(Popis01[[#This Row],[Poglavje]],-1,0)="",OFFSET(Popis01[[#This Row],[Št. postavke]],-1,0)+1,1),Popis01[[#This Row],[Poglavje]])</f>
        <v>28</v>
      </c>
      <c r="H284" s="26"/>
      <c r="I284" s="27" t="s">
        <v>490</v>
      </c>
      <c r="J284" s="27"/>
      <c r="K284" s="28" t="s">
        <v>230</v>
      </c>
      <c r="L284" s="29">
        <v>3</v>
      </c>
      <c r="M284" s="37"/>
      <c r="N284" s="30">
        <f ca="1">IF(AND(Popis01[[#This Row],[Poglavje]]="",Popis01[[#This Row],[Enota mere]]&lt;&gt;"*"),ROUND(Popis01[[#This Row],[Količina]]*Popis01[[#This Row],[Cena na enoto]],2),"")</f>
        <v>0</v>
      </c>
      <c r="O2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 s="31"/>
      <c r="Q284" s="30"/>
    </row>
    <row r="285" spans="1:17" ht="36" x14ac:dyDescent="0.3">
      <c r="A285" s="23">
        <v>2</v>
      </c>
      <c r="B285" s="24">
        <v>6</v>
      </c>
      <c r="C285" s="24">
        <v>4</v>
      </c>
      <c r="D285" s="24"/>
      <c r="E2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 s="25">
        <f ca="1">IF(Popis01[[#This Row],[Poglavje]]="",IF(OFFSET(Popis01[[#This Row],[Poglavje]],-1,0)="",OFFSET(Popis01[[#This Row],[Št. postavke]],-1,0)+1,1),Popis01[[#This Row],[Poglavje]])</f>
        <v>29</v>
      </c>
      <c r="H285" s="26"/>
      <c r="I285" s="27" t="s">
        <v>491</v>
      </c>
      <c r="J285" s="27"/>
      <c r="K285" s="28" t="s">
        <v>230</v>
      </c>
      <c r="L285" s="29">
        <v>1</v>
      </c>
      <c r="M285" s="37"/>
      <c r="N285" s="30">
        <f ca="1">IF(AND(Popis01[[#This Row],[Poglavje]]="",Popis01[[#This Row],[Enota mere]]&lt;&gt;"*"),ROUND(Popis01[[#This Row],[Količina]]*Popis01[[#This Row],[Cena na enoto]],2),"")</f>
        <v>0</v>
      </c>
      <c r="O2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 s="31"/>
      <c r="Q285" s="30"/>
    </row>
    <row r="286" spans="1:17" ht="36" x14ac:dyDescent="0.3">
      <c r="A286" s="23">
        <v>2</v>
      </c>
      <c r="B286" s="24">
        <v>6</v>
      </c>
      <c r="C286" s="24">
        <v>4</v>
      </c>
      <c r="D286" s="24"/>
      <c r="E2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 s="25">
        <f ca="1">IF(Popis01[[#This Row],[Poglavje]]="",IF(OFFSET(Popis01[[#This Row],[Poglavje]],-1,0)="",OFFSET(Popis01[[#This Row],[Št. postavke]],-1,0)+1,1),Popis01[[#This Row],[Poglavje]])</f>
        <v>30</v>
      </c>
      <c r="H286" s="26"/>
      <c r="I286" s="27" t="s">
        <v>492</v>
      </c>
      <c r="J286" s="27"/>
      <c r="K286" s="28" t="s">
        <v>230</v>
      </c>
      <c r="L286" s="29">
        <v>1</v>
      </c>
      <c r="M286" s="37"/>
      <c r="N286" s="30">
        <f ca="1">IF(AND(Popis01[[#This Row],[Poglavje]]="",Popis01[[#This Row],[Enota mere]]&lt;&gt;"*"),ROUND(Popis01[[#This Row],[Količina]]*Popis01[[#This Row],[Cena na enoto]],2),"")</f>
        <v>0</v>
      </c>
      <c r="O2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 s="31"/>
      <c r="Q286" s="30"/>
    </row>
    <row r="287" spans="1:17" ht="72" x14ac:dyDescent="0.3">
      <c r="A287" s="23">
        <v>2</v>
      </c>
      <c r="B287" s="24">
        <v>6</v>
      </c>
      <c r="C287" s="24">
        <v>4</v>
      </c>
      <c r="D287" s="24"/>
      <c r="E2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 s="25">
        <f ca="1">IF(Popis01[[#This Row],[Poglavje]]="",IF(OFFSET(Popis01[[#This Row],[Poglavje]],-1,0)="",OFFSET(Popis01[[#This Row],[Št. postavke]],-1,0)+1,1),Popis01[[#This Row],[Poglavje]])</f>
        <v>31</v>
      </c>
      <c r="H287" s="26"/>
      <c r="I287" s="27" t="s">
        <v>493</v>
      </c>
      <c r="J287" s="27"/>
      <c r="K287" s="28" t="s">
        <v>230</v>
      </c>
      <c r="L287" s="29">
        <v>1</v>
      </c>
      <c r="M287" s="37"/>
      <c r="N287" s="30">
        <f ca="1">IF(AND(Popis01[[#This Row],[Poglavje]]="",Popis01[[#This Row],[Enota mere]]&lt;&gt;"*"),ROUND(Popis01[[#This Row],[Količina]]*Popis01[[#This Row],[Cena na enoto]],2),"")</f>
        <v>0</v>
      </c>
      <c r="O2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 s="31"/>
      <c r="Q287" s="30"/>
    </row>
    <row r="288" spans="1:17" ht="48" x14ac:dyDescent="0.3">
      <c r="A288" s="23">
        <v>2</v>
      </c>
      <c r="B288" s="24">
        <v>6</v>
      </c>
      <c r="C288" s="24">
        <v>4</v>
      </c>
      <c r="D288" s="24"/>
      <c r="E2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 s="25">
        <f ca="1">IF(Popis01[[#This Row],[Poglavje]]="",IF(OFFSET(Popis01[[#This Row],[Poglavje]],-1,0)="",OFFSET(Popis01[[#This Row],[Št. postavke]],-1,0)+1,1),Popis01[[#This Row],[Poglavje]])</f>
        <v>32</v>
      </c>
      <c r="H288" s="26"/>
      <c r="I288" s="27" t="s">
        <v>494</v>
      </c>
      <c r="J288" s="27"/>
      <c r="K288" s="28" t="s">
        <v>230</v>
      </c>
      <c r="L288" s="29">
        <v>1</v>
      </c>
      <c r="M288" s="37"/>
      <c r="N288" s="30">
        <f ca="1">IF(AND(Popis01[[#This Row],[Poglavje]]="",Popis01[[#This Row],[Enota mere]]&lt;&gt;"*"),ROUND(Popis01[[#This Row],[Količina]]*Popis01[[#This Row],[Cena na enoto]],2),"")</f>
        <v>0</v>
      </c>
      <c r="O2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 s="31"/>
      <c r="Q288" s="30"/>
    </row>
    <row r="289" spans="1:17" ht="60" x14ac:dyDescent="0.3">
      <c r="A289" s="23">
        <v>2</v>
      </c>
      <c r="B289" s="24">
        <v>6</v>
      </c>
      <c r="C289" s="24">
        <v>4</v>
      </c>
      <c r="D289" s="24"/>
      <c r="E2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 s="25">
        <f ca="1">IF(Popis01[[#This Row],[Poglavje]]="",IF(OFFSET(Popis01[[#This Row],[Poglavje]],-1,0)="",OFFSET(Popis01[[#This Row],[Št. postavke]],-1,0)+1,1),Popis01[[#This Row],[Poglavje]])</f>
        <v>33</v>
      </c>
      <c r="H289" s="26"/>
      <c r="I289" s="27" t="s">
        <v>495</v>
      </c>
      <c r="J289" s="27"/>
      <c r="K289" s="28" t="s">
        <v>230</v>
      </c>
      <c r="L289" s="29">
        <v>1</v>
      </c>
      <c r="M289" s="37"/>
      <c r="N289" s="30">
        <f ca="1">IF(AND(Popis01[[#This Row],[Poglavje]]="",Popis01[[#This Row],[Enota mere]]&lt;&gt;"*"),ROUND(Popis01[[#This Row],[Količina]]*Popis01[[#This Row],[Cena na enoto]],2),"")</f>
        <v>0</v>
      </c>
      <c r="O2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 s="31"/>
      <c r="Q289" s="30"/>
    </row>
    <row r="290" spans="1:17" ht="60" x14ac:dyDescent="0.3">
      <c r="A290" s="23">
        <v>2</v>
      </c>
      <c r="B290" s="24">
        <v>6</v>
      </c>
      <c r="C290" s="24">
        <v>4</v>
      </c>
      <c r="D290" s="24"/>
      <c r="E2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 s="25">
        <f ca="1">IF(Popis01[[#This Row],[Poglavje]]="",IF(OFFSET(Popis01[[#This Row],[Poglavje]],-1,0)="",OFFSET(Popis01[[#This Row],[Št. postavke]],-1,0)+1,1),Popis01[[#This Row],[Poglavje]])</f>
        <v>34</v>
      </c>
      <c r="H290" s="26"/>
      <c r="I290" s="27" t="s">
        <v>496</v>
      </c>
      <c r="J290" s="27"/>
      <c r="K290" s="28" t="s">
        <v>230</v>
      </c>
      <c r="L290" s="29">
        <v>1</v>
      </c>
      <c r="M290" s="37"/>
      <c r="N290" s="30">
        <f ca="1">IF(AND(Popis01[[#This Row],[Poglavje]]="",Popis01[[#This Row],[Enota mere]]&lt;&gt;"*"),ROUND(Popis01[[#This Row],[Količina]]*Popis01[[#This Row],[Cena na enoto]],2),"")</f>
        <v>0</v>
      </c>
      <c r="O2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 s="31"/>
      <c r="Q290" s="30"/>
    </row>
    <row r="291" spans="1:17" ht="48" x14ac:dyDescent="0.3">
      <c r="A291" s="23">
        <v>2</v>
      </c>
      <c r="B291" s="24">
        <v>6</v>
      </c>
      <c r="C291" s="24">
        <v>4</v>
      </c>
      <c r="D291" s="24"/>
      <c r="E2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 s="25">
        <f ca="1">IF(Popis01[[#This Row],[Poglavje]]="",IF(OFFSET(Popis01[[#This Row],[Poglavje]],-1,0)="",OFFSET(Popis01[[#This Row],[Št. postavke]],-1,0)+1,1),Popis01[[#This Row],[Poglavje]])</f>
        <v>35</v>
      </c>
      <c r="H291" s="26"/>
      <c r="I291" s="27" t="s">
        <v>497</v>
      </c>
      <c r="J291" s="27"/>
      <c r="K291" s="28" t="s">
        <v>230</v>
      </c>
      <c r="L291" s="29">
        <v>1</v>
      </c>
      <c r="M291" s="37"/>
      <c r="N291" s="30">
        <f ca="1">IF(AND(Popis01[[#This Row],[Poglavje]]="",Popis01[[#This Row],[Enota mere]]&lt;&gt;"*"),ROUND(Popis01[[#This Row],[Količina]]*Popis01[[#This Row],[Cena na enoto]],2),"")</f>
        <v>0</v>
      </c>
      <c r="O2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 s="31"/>
      <c r="Q291" s="30"/>
    </row>
    <row r="292" spans="1:17" ht="60" x14ac:dyDescent="0.3">
      <c r="A292" s="23">
        <v>2</v>
      </c>
      <c r="B292" s="24">
        <v>6</v>
      </c>
      <c r="C292" s="24">
        <v>4</v>
      </c>
      <c r="D292" s="24"/>
      <c r="E2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 s="25">
        <f ca="1">IF(Popis01[[#This Row],[Poglavje]]="",IF(OFFSET(Popis01[[#This Row],[Poglavje]],-1,0)="",OFFSET(Popis01[[#This Row],[Št. postavke]],-1,0)+1,1),Popis01[[#This Row],[Poglavje]])</f>
        <v>36</v>
      </c>
      <c r="H292" s="26"/>
      <c r="I292" s="27" t="s">
        <v>498</v>
      </c>
      <c r="J292" s="27"/>
      <c r="K292" s="28" t="s">
        <v>230</v>
      </c>
      <c r="L292" s="29">
        <v>1</v>
      </c>
      <c r="M292" s="37"/>
      <c r="N292" s="30">
        <f ca="1">IF(AND(Popis01[[#This Row],[Poglavje]]="",Popis01[[#This Row],[Enota mere]]&lt;&gt;"*"),ROUND(Popis01[[#This Row],[Količina]]*Popis01[[#This Row],[Cena na enoto]],2),"")</f>
        <v>0</v>
      </c>
      <c r="O2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 s="31"/>
      <c r="Q292" s="30"/>
    </row>
    <row r="293" spans="1:17" ht="48" x14ac:dyDescent="0.3">
      <c r="A293" s="23">
        <v>2</v>
      </c>
      <c r="B293" s="24">
        <v>6</v>
      </c>
      <c r="C293" s="24">
        <v>4</v>
      </c>
      <c r="D293" s="24"/>
      <c r="E2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 s="25">
        <f ca="1">IF(Popis01[[#This Row],[Poglavje]]="",IF(OFFSET(Popis01[[#This Row],[Poglavje]],-1,0)="",OFFSET(Popis01[[#This Row],[Št. postavke]],-1,0)+1,1),Popis01[[#This Row],[Poglavje]])</f>
        <v>37</v>
      </c>
      <c r="H293" s="26"/>
      <c r="I293" s="27" t="s">
        <v>499</v>
      </c>
      <c r="J293" s="27"/>
      <c r="K293" s="28" t="s">
        <v>230</v>
      </c>
      <c r="L293" s="29">
        <v>1</v>
      </c>
      <c r="M293" s="37"/>
      <c r="N293" s="30">
        <f ca="1">IF(AND(Popis01[[#This Row],[Poglavje]]="",Popis01[[#This Row],[Enota mere]]&lt;&gt;"*"),ROUND(Popis01[[#This Row],[Količina]]*Popis01[[#This Row],[Cena na enoto]],2),"")</f>
        <v>0</v>
      </c>
      <c r="O2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 s="31"/>
      <c r="Q293" s="30"/>
    </row>
    <row r="294" spans="1:17" ht="60" x14ac:dyDescent="0.3">
      <c r="A294" s="23">
        <v>2</v>
      </c>
      <c r="B294" s="24">
        <v>6</v>
      </c>
      <c r="C294" s="24">
        <v>4</v>
      </c>
      <c r="D294" s="24"/>
      <c r="E2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 s="25">
        <f ca="1">IF(Popis01[[#This Row],[Poglavje]]="",IF(OFFSET(Popis01[[#This Row],[Poglavje]],-1,0)="",OFFSET(Popis01[[#This Row],[Št. postavke]],-1,0)+1,1),Popis01[[#This Row],[Poglavje]])</f>
        <v>38</v>
      </c>
      <c r="H294" s="26"/>
      <c r="I294" s="27" t="s">
        <v>500</v>
      </c>
      <c r="J294" s="27"/>
      <c r="K294" s="28" t="s">
        <v>230</v>
      </c>
      <c r="L294" s="29">
        <v>1</v>
      </c>
      <c r="M294" s="37"/>
      <c r="N294" s="30">
        <f ca="1">IF(AND(Popis01[[#This Row],[Poglavje]]="",Popis01[[#This Row],[Enota mere]]&lt;&gt;"*"),ROUND(Popis01[[#This Row],[Količina]]*Popis01[[#This Row],[Cena na enoto]],2),"")</f>
        <v>0</v>
      </c>
      <c r="O2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 s="31"/>
      <c r="Q294" s="30"/>
    </row>
    <row r="295" spans="1:17" ht="60" x14ac:dyDescent="0.3">
      <c r="A295" s="23">
        <v>2</v>
      </c>
      <c r="B295" s="24">
        <v>6</v>
      </c>
      <c r="C295" s="24">
        <v>4</v>
      </c>
      <c r="D295" s="24"/>
      <c r="E2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 s="25">
        <f ca="1">IF(Popis01[[#This Row],[Poglavje]]="",IF(OFFSET(Popis01[[#This Row],[Poglavje]],-1,0)="",OFFSET(Popis01[[#This Row],[Št. postavke]],-1,0)+1,1),Popis01[[#This Row],[Poglavje]])</f>
        <v>39</v>
      </c>
      <c r="H295" s="26"/>
      <c r="I295" s="27" t="s">
        <v>501</v>
      </c>
      <c r="J295" s="27"/>
      <c r="K295" s="28" t="s">
        <v>230</v>
      </c>
      <c r="L295" s="29">
        <v>1</v>
      </c>
      <c r="M295" s="37"/>
      <c r="N295" s="30">
        <f ca="1">IF(AND(Popis01[[#This Row],[Poglavje]]="",Popis01[[#This Row],[Enota mere]]&lt;&gt;"*"),ROUND(Popis01[[#This Row],[Količina]]*Popis01[[#This Row],[Cena na enoto]],2),"")</f>
        <v>0</v>
      </c>
      <c r="O2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 s="31"/>
      <c r="Q295" s="30"/>
    </row>
    <row r="296" spans="1:17" ht="60" x14ac:dyDescent="0.3">
      <c r="A296" s="23">
        <v>2</v>
      </c>
      <c r="B296" s="24">
        <v>6</v>
      </c>
      <c r="C296" s="24">
        <v>4</v>
      </c>
      <c r="D296" s="24"/>
      <c r="E2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 s="25">
        <f ca="1">IF(Popis01[[#This Row],[Poglavje]]="",IF(OFFSET(Popis01[[#This Row],[Poglavje]],-1,0)="",OFFSET(Popis01[[#This Row],[Št. postavke]],-1,0)+1,1),Popis01[[#This Row],[Poglavje]])</f>
        <v>40</v>
      </c>
      <c r="H296" s="26"/>
      <c r="I296" s="27" t="s">
        <v>502</v>
      </c>
      <c r="J296" s="27"/>
      <c r="K296" s="28" t="s">
        <v>230</v>
      </c>
      <c r="L296" s="29">
        <v>1</v>
      </c>
      <c r="M296" s="37"/>
      <c r="N296" s="30">
        <f ca="1">IF(AND(Popis01[[#This Row],[Poglavje]]="",Popis01[[#This Row],[Enota mere]]&lt;&gt;"*"),ROUND(Popis01[[#This Row],[Količina]]*Popis01[[#This Row],[Cena na enoto]],2),"")</f>
        <v>0</v>
      </c>
      <c r="O2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 s="31"/>
      <c r="Q296" s="30"/>
    </row>
    <row r="297" spans="1:17" ht="60" x14ac:dyDescent="0.3">
      <c r="A297" s="23">
        <v>2</v>
      </c>
      <c r="B297" s="24">
        <v>6</v>
      </c>
      <c r="C297" s="24">
        <v>4</v>
      </c>
      <c r="D297" s="24"/>
      <c r="E2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 s="25">
        <f ca="1">IF(Popis01[[#This Row],[Poglavje]]="",IF(OFFSET(Popis01[[#This Row],[Poglavje]],-1,0)="",OFFSET(Popis01[[#This Row],[Št. postavke]],-1,0)+1,1),Popis01[[#This Row],[Poglavje]])</f>
        <v>41</v>
      </c>
      <c r="H297" s="26"/>
      <c r="I297" s="27" t="s">
        <v>503</v>
      </c>
      <c r="J297" s="27"/>
      <c r="K297" s="28" t="s">
        <v>230</v>
      </c>
      <c r="L297" s="29">
        <v>1</v>
      </c>
      <c r="M297" s="37"/>
      <c r="N297" s="30">
        <f ca="1">IF(AND(Popis01[[#This Row],[Poglavje]]="",Popis01[[#This Row],[Enota mere]]&lt;&gt;"*"),ROUND(Popis01[[#This Row],[Količina]]*Popis01[[#This Row],[Cena na enoto]],2),"")</f>
        <v>0</v>
      </c>
      <c r="O2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 s="31"/>
      <c r="Q297" s="30"/>
    </row>
    <row r="298" spans="1:17" ht="60" x14ac:dyDescent="0.3">
      <c r="A298" s="23">
        <v>2</v>
      </c>
      <c r="B298" s="24">
        <v>6</v>
      </c>
      <c r="C298" s="24">
        <v>4</v>
      </c>
      <c r="D298" s="24"/>
      <c r="E2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 s="25">
        <f ca="1">IF(Popis01[[#This Row],[Poglavje]]="",IF(OFFSET(Popis01[[#This Row],[Poglavje]],-1,0)="",OFFSET(Popis01[[#This Row],[Št. postavke]],-1,0)+1,1),Popis01[[#This Row],[Poglavje]])</f>
        <v>42</v>
      </c>
      <c r="H298" s="26"/>
      <c r="I298" s="27" t="s">
        <v>504</v>
      </c>
      <c r="J298" s="27"/>
      <c r="K298" s="28" t="s">
        <v>230</v>
      </c>
      <c r="L298" s="29">
        <v>1</v>
      </c>
      <c r="M298" s="37"/>
      <c r="N298" s="30">
        <f ca="1">IF(AND(Popis01[[#This Row],[Poglavje]]="",Popis01[[#This Row],[Enota mere]]&lt;&gt;"*"),ROUND(Popis01[[#This Row],[Količina]]*Popis01[[#This Row],[Cena na enoto]],2),"")</f>
        <v>0</v>
      </c>
      <c r="O2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 s="31"/>
      <c r="Q298" s="30"/>
    </row>
    <row r="299" spans="1:17" ht="60" x14ac:dyDescent="0.3">
      <c r="A299" s="23">
        <v>2</v>
      </c>
      <c r="B299" s="24">
        <v>6</v>
      </c>
      <c r="C299" s="24">
        <v>4</v>
      </c>
      <c r="D299" s="24"/>
      <c r="E2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2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 s="25">
        <f ca="1">IF(Popis01[[#This Row],[Poglavje]]="",IF(OFFSET(Popis01[[#This Row],[Poglavje]],-1,0)="",OFFSET(Popis01[[#This Row],[Št. postavke]],-1,0)+1,1),Popis01[[#This Row],[Poglavje]])</f>
        <v>43</v>
      </c>
      <c r="H299" s="26"/>
      <c r="I299" s="27" t="s">
        <v>505</v>
      </c>
      <c r="J299" s="27"/>
      <c r="K299" s="28" t="s">
        <v>230</v>
      </c>
      <c r="L299" s="29">
        <v>1</v>
      </c>
      <c r="M299" s="37"/>
      <c r="N299" s="30">
        <f ca="1">IF(AND(Popis01[[#This Row],[Poglavje]]="",Popis01[[#This Row],[Enota mere]]&lt;&gt;"*"),ROUND(Popis01[[#This Row],[Količina]]*Popis01[[#This Row],[Cena na enoto]],2),"")</f>
        <v>0</v>
      </c>
      <c r="O2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 s="31"/>
      <c r="Q299" s="30"/>
    </row>
    <row r="300" spans="1:17" ht="60" x14ac:dyDescent="0.3">
      <c r="A300" s="23">
        <v>2</v>
      </c>
      <c r="B300" s="24">
        <v>6</v>
      </c>
      <c r="C300" s="24">
        <v>4</v>
      </c>
      <c r="D300" s="24"/>
      <c r="E3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 s="25">
        <f ca="1">IF(Popis01[[#This Row],[Poglavje]]="",IF(OFFSET(Popis01[[#This Row],[Poglavje]],-1,0)="",OFFSET(Popis01[[#This Row],[Št. postavke]],-1,0)+1,1),Popis01[[#This Row],[Poglavje]])</f>
        <v>44</v>
      </c>
      <c r="H300" s="26"/>
      <c r="I300" s="27" t="s">
        <v>506</v>
      </c>
      <c r="J300" s="27"/>
      <c r="K300" s="28" t="s">
        <v>230</v>
      </c>
      <c r="L300" s="29">
        <v>1</v>
      </c>
      <c r="M300" s="37"/>
      <c r="N300" s="30">
        <f ca="1">IF(AND(Popis01[[#This Row],[Poglavje]]="",Popis01[[#This Row],[Enota mere]]&lt;&gt;"*"),ROUND(Popis01[[#This Row],[Količina]]*Popis01[[#This Row],[Cena na enoto]],2),"")</f>
        <v>0</v>
      </c>
      <c r="O3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 s="31"/>
      <c r="Q300" s="30"/>
    </row>
    <row r="301" spans="1:17" ht="36" x14ac:dyDescent="0.3">
      <c r="A301" s="23">
        <v>2</v>
      </c>
      <c r="B301" s="24">
        <v>6</v>
      </c>
      <c r="C301" s="24">
        <v>4</v>
      </c>
      <c r="D301" s="24"/>
      <c r="E3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 s="25">
        <f ca="1">IF(Popis01[[#This Row],[Poglavje]]="",IF(OFFSET(Popis01[[#This Row],[Poglavje]],-1,0)="",OFFSET(Popis01[[#This Row],[Št. postavke]],-1,0)+1,1),Popis01[[#This Row],[Poglavje]])</f>
        <v>45</v>
      </c>
      <c r="H301" s="26"/>
      <c r="I301" s="27" t="s">
        <v>507</v>
      </c>
      <c r="J301" s="27"/>
      <c r="K301" s="28" t="s">
        <v>230</v>
      </c>
      <c r="L301" s="29">
        <v>1</v>
      </c>
      <c r="M301" s="37"/>
      <c r="N301" s="30">
        <f ca="1">IF(AND(Popis01[[#This Row],[Poglavje]]="",Popis01[[#This Row],[Enota mere]]&lt;&gt;"*"),ROUND(Popis01[[#This Row],[Količina]]*Popis01[[#This Row],[Cena na enoto]],2),"")</f>
        <v>0</v>
      </c>
      <c r="O3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 s="31"/>
      <c r="Q301" s="30"/>
    </row>
    <row r="302" spans="1:17" ht="36" x14ac:dyDescent="0.3">
      <c r="A302" s="23">
        <v>2</v>
      </c>
      <c r="B302" s="24">
        <v>6</v>
      </c>
      <c r="C302" s="24">
        <v>4</v>
      </c>
      <c r="D302" s="24"/>
      <c r="E3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 s="25">
        <f ca="1">IF(Popis01[[#This Row],[Poglavje]]="",IF(OFFSET(Popis01[[#This Row],[Poglavje]],-1,0)="",OFFSET(Popis01[[#This Row],[Št. postavke]],-1,0)+1,1),Popis01[[#This Row],[Poglavje]])</f>
        <v>46</v>
      </c>
      <c r="H302" s="26"/>
      <c r="I302" s="27" t="s">
        <v>508</v>
      </c>
      <c r="J302" s="27"/>
      <c r="K302" s="28" t="s">
        <v>230</v>
      </c>
      <c r="L302" s="29">
        <v>1</v>
      </c>
      <c r="M302" s="37"/>
      <c r="N302" s="30">
        <f ca="1">IF(AND(Popis01[[#This Row],[Poglavje]]="",Popis01[[#This Row],[Enota mere]]&lt;&gt;"*"),ROUND(Popis01[[#This Row],[Količina]]*Popis01[[#This Row],[Cena na enoto]],2),"")</f>
        <v>0</v>
      </c>
      <c r="O3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 s="31"/>
      <c r="Q302" s="30"/>
    </row>
    <row r="303" spans="1:17" ht="24" x14ac:dyDescent="0.3">
      <c r="A303" s="23">
        <v>2</v>
      </c>
      <c r="B303" s="24">
        <v>6</v>
      </c>
      <c r="C303" s="24">
        <v>4</v>
      </c>
      <c r="D303" s="24"/>
      <c r="E3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 s="25">
        <f ca="1">IF(Popis01[[#This Row],[Poglavje]]="",IF(OFFSET(Popis01[[#This Row],[Poglavje]],-1,0)="",OFFSET(Popis01[[#This Row],[Št. postavke]],-1,0)+1,1),Popis01[[#This Row],[Poglavje]])</f>
        <v>47</v>
      </c>
      <c r="H303" s="26"/>
      <c r="I303" s="27" t="s">
        <v>509</v>
      </c>
      <c r="J303" s="27"/>
      <c r="K303" s="28" t="s">
        <v>230</v>
      </c>
      <c r="L303" s="29">
        <v>1</v>
      </c>
      <c r="M303" s="37"/>
      <c r="N303" s="30">
        <f ca="1">IF(AND(Popis01[[#This Row],[Poglavje]]="",Popis01[[#This Row],[Enota mere]]&lt;&gt;"*"),ROUND(Popis01[[#This Row],[Količina]]*Popis01[[#This Row],[Cena na enoto]],2),"")</f>
        <v>0</v>
      </c>
      <c r="O3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 s="31"/>
      <c r="Q303" s="30"/>
    </row>
    <row r="304" spans="1:17" ht="24" x14ac:dyDescent="0.3">
      <c r="A304" s="23">
        <v>2</v>
      </c>
      <c r="B304" s="24">
        <v>6</v>
      </c>
      <c r="C304" s="24">
        <v>4</v>
      </c>
      <c r="D304" s="24"/>
      <c r="E3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 s="25">
        <f ca="1">IF(Popis01[[#This Row],[Poglavje]]="",IF(OFFSET(Popis01[[#This Row],[Poglavje]],-1,0)="",OFFSET(Popis01[[#This Row],[Št. postavke]],-1,0)+1,1),Popis01[[#This Row],[Poglavje]])</f>
        <v>48</v>
      </c>
      <c r="H304" s="26"/>
      <c r="I304" s="27" t="s">
        <v>509</v>
      </c>
      <c r="J304" s="27"/>
      <c r="K304" s="28" t="s">
        <v>230</v>
      </c>
      <c r="L304" s="29">
        <v>1</v>
      </c>
      <c r="M304" s="37"/>
      <c r="N304" s="30">
        <f ca="1">IF(AND(Popis01[[#This Row],[Poglavje]]="",Popis01[[#This Row],[Enota mere]]&lt;&gt;"*"),ROUND(Popis01[[#This Row],[Količina]]*Popis01[[#This Row],[Cena na enoto]],2),"")</f>
        <v>0</v>
      </c>
      <c r="O3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 s="31"/>
      <c r="Q304" s="30"/>
    </row>
    <row r="305" spans="1:17" ht="36" x14ac:dyDescent="0.3">
      <c r="A305" s="23">
        <v>2</v>
      </c>
      <c r="B305" s="24">
        <v>6</v>
      </c>
      <c r="C305" s="24">
        <v>4</v>
      </c>
      <c r="D305" s="24"/>
      <c r="E3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 s="25">
        <f ca="1">IF(Popis01[[#This Row],[Poglavje]]="",IF(OFFSET(Popis01[[#This Row],[Poglavje]],-1,0)="",OFFSET(Popis01[[#This Row],[Št. postavke]],-1,0)+1,1),Popis01[[#This Row],[Poglavje]])</f>
        <v>49</v>
      </c>
      <c r="H305" s="26"/>
      <c r="I305" s="27" t="s">
        <v>510</v>
      </c>
      <c r="J305" s="27"/>
      <c r="K305" s="28" t="s">
        <v>230</v>
      </c>
      <c r="L305" s="29">
        <v>1</v>
      </c>
      <c r="M305" s="37"/>
      <c r="N305" s="30">
        <f ca="1">IF(AND(Popis01[[#This Row],[Poglavje]]="",Popis01[[#This Row],[Enota mere]]&lt;&gt;"*"),ROUND(Popis01[[#This Row],[Količina]]*Popis01[[#This Row],[Cena na enoto]],2),"")</f>
        <v>0</v>
      </c>
      <c r="O3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 s="31"/>
      <c r="Q305" s="30"/>
    </row>
    <row r="306" spans="1:17" ht="24" x14ac:dyDescent="0.3">
      <c r="A306" s="23">
        <v>2</v>
      </c>
      <c r="B306" s="24">
        <v>6</v>
      </c>
      <c r="C306" s="24">
        <v>4</v>
      </c>
      <c r="D306" s="24"/>
      <c r="E3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 s="25">
        <f ca="1">IF(Popis01[[#This Row],[Poglavje]]="",IF(OFFSET(Popis01[[#This Row],[Poglavje]],-1,0)="",OFFSET(Popis01[[#This Row],[Št. postavke]],-1,0)+1,1),Popis01[[#This Row],[Poglavje]])</f>
        <v>50</v>
      </c>
      <c r="H306" s="26"/>
      <c r="I306" s="27" t="s">
        <v>511</v>
      </c>
      <c r="J306" s="27"/>
      <c r="K306" s="28" t="s">
        <v>230</v>
      </c>
      <c r="L306" s="29">
        <v>1</v>
      </c>
      <c r="M306" s="37"/>
      <c r="N306" s="30">
        <f ca="1">IF(AND(Popis01[[#This Row],[Poglavje]]="",Popis01[[#This Row],[Enota mere]]&lt;&gt;"*"),ROUND(Popis01[[#This Row],[Količina]]*Popis01[[#This Row],[Cena na enoto]],2),"")</f>
        <v>0</v>
      </c>
      <c r="O3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 s="31"/>
      <c r="Q306" s="30"/>
    </row>
    <row r="307" spans="1:17" ht="24" x14ac:dyDescent="0.3">
      <c r="A307" s="23">
        <v>2</v>
      </c>
      <c r="B307" s="24">
        <v>6</v>
      </c>
      <c r="C307" s="24">
        <v>4</v>
      </c>
      <c r="D307" s="24"/>
      <c r="E3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 s="25">
        <f ca="1">IF(Popis01[[#This Row],[Poglavje]]="",IF(OFFSET(Popis01[[#This Row],[Poglavje]],-1,0)="",OFFSET(Popis01[[#This Row],[Št. postavke]],-1,0)+1,1),Popis01[[#This Row],[Poglavje]])</f>
        <v>51</v>
      </c>
      <c r="H307" s="26"/>
      <c r="I307" s="27" t="s">
        <v>511</v>
      </c>
      <c r="J307" s="27"/>
      <c r="K307" s="28" t="s">
        <v>230</v>
      </c>
      <c r="L307" s="29">
        <v>1</v>
      </c>
      <c r="M307" s="37"/>
      <c r="N307" s="30">
        <f ca="1">IF(AND(Popis01[[#This Row],[Poglavje]]="",Popis01[[#This Row],[Enota mere]]&lt;&gt;"*"),ROUND(Popis01[[#This Row],[Količina]]*Popis01[[#This Row],[Cena na enoto]],2),"")</f>
        <v>0</v>
      </c>
      <c r="O3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 s="31"/>
      <c r="Q307" s="30"/>
    </row>
    <row r="308" spans="1:17" ht="24" x14ac:dyDescent="0.3">
      <c r="A308" s="23">
        <v>2</v>
      </c>
      <c r="B308" s="24">
        <v>6</v>
      </c>
      <c r="C308" s="24">
        <v>4</v>
      </c>
      <c r="D308" s="24"/>
      <c r="E3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 s="25">
        <f ca="1">IF(Popis01[[#This Row],[Poglavje]]="",IF(OFFSET(Popis01[[#This Row],[Poglavje]],-1,0)="",OFFSET(Popis01[[#This Row],[Št. postavke]],-1,0)+1,1),Popis01[[#This Row],[Poglavje]])</f>
        <v>52</v>
      </c>
      <c r="H308" s="26"/>
      <c r="I308" s="27" t="s">
        <v>512</v>
      </c>
      <c r="J308" s="27"/>
      <c r="K308" s="28" t="s">
        <v>230</v>
      </c>
      <c r="L308" s="29">
        <v>1</v>
      </c>
      <c r="M308" s="37"/>
      <c r="N308" s="30">
        <f ca="1">IF(AND(Popis01[[#This Row],[Poglavje]]="",Popis01[[#This Row],[Enota mere]]&lt;&gt;"*"),ROUND(Popis01[[#This Row],[Količina]]*Popis01[[#This Row],[Cena na enoto]],2),"")</f>
        <v>0</v>
      </c>
      <c r="O3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 s="31"/>
      <c r="Q308" s="30"/>
    </row>
    <row r="309" spans="1:17" ht="24" x14ac:dyDescent="0.3">
      <c r="A309" s="23">
        <v>2</v>
      </c>
      <c r="B309" s="24">
        <v>6</v>
      </c>
      <c r="C309" s="24">
        <v>4</v>
      </c>
      <c r="D309" s="24"/>
      <c r="E3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 s="25">
        <f ca="1">IF(Popis01[[#This Row],[Poglavje]]="",IF(OFFSET(Popis01[[#This Row],[Poglavje]],-1,0)="",OFFSET(Popis01[[#This Row],[Št. postavke]],-1,0)+1,1),Popis01[[#This Row],[Poglavje]])</f>
        <v>53</v>
      </c>
      <c r="H309" s="26"/>
      <c r="I309" s="27" t="s">
        <v>512</v>
      </c>
      <c r="J309" s="27"/>
      <c r="K309" s="28" t="s">
        <v>230</v>
      </c>
      <c r="L309" s="29">
        <v>1</v>
      </c>
      <c r="M309" s="37"/>
      <c r="N309" s="30">
        <f ca="1">IF(AND(Popis01[[#This Row],[Poglavje]]="",Popis01[[#This Row],[Enota mere]]&lt;&gt;"*"),ROUND(Popis01[[#This Row],[Količina]]*Popis01[[#This Row],[Cena na enoto]],2),"")</f>
        <v>0</v>
      </c>
      <c r="O3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 s="31"/>
      <c r="Q309" s="30"/>
    </row>
    <row r="310" spans="1:17" ht="36" x14ac:dyDescent="0.3">
      <c r="A310" s="23">
        <v>2</v>
      </c>
      <c r="B310" s="24">
        <v>6</v>
      </c>
      <c r="C310" s="24">
        <v>4</v>
      </c>
      <c r="D310" s="24"/>
      <c r="E3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 s="25">
        <f ca="1">IF(Popis01[[#This Row],[Poglavje]]="",IF(OFFSET(Popis01[[#This Row],[Poglavje]],-1,0)="",OFFSET(Popis01[[#This Row],[Št. postavke]],-1,0)+1,1),Popis01[[#This Row],[Poglavje]])</f>
        <v>54</v>
      </c>
      <c r="H310" s="26"/>
      <c r="I310" s="27" t="s">
        <v>513</v>
      </c>
      <c r="J310" s="27"/>
      <c r="K310" s="28" t="s">
        <v>230</v>
      </c>
      <c r="L310" s="29">
        <v>1</v>
      </c>
      <c r="M310" s="37"/>
      <c r="N310" s="30">
        <f ca="1">IF(AND(Popis01[[#This Row],[Poglavje]]="",Popis01[[#This Row],[Enota mere]]&lt;&gt;"*"),ROUND(Popis01[[#This Row],[Količina]]*Popis01[[#This Row],[Cena na enoto]],2),"")</f>
        <v>0</v>
      </c>
      <c r="O3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 s="31"/>
      <c r="Q310" s="30"/>
    </row>
    <row r="311" spans="1:17" ht="36" x14ac:dyDescent="0.3">
      <c r="A311" s="23">
        <v>2</v>
      </c>
      <c r="B311" s="24">
        <v>6</v>
      </c>
      <c r="C311" s="24">
        <v>4</v>
      </c>
      <c r="D311" s="24"/>
      <c r="E3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 s="25">
        <f ca="1">IF(Popis01[[#This Row],[Poglavje]]="",IF(OFFSET(Popis01[[#This Row],[Poglavje]],-1,0)="",OFFSET(Popis01[[#This Row],[Št. postavke]],-1,0)+1,1),Popis01[[#This Row],[Poglavje]])</f>
        <v>55</v>
      </c>
      <c r="H311" s="26"/>
      <c r="I311" s="27" t="s">
        <v>513</v>
      </c>
      <c r="J311" s="27"/>
      <c r="K311" s="28" t="s">
        <v>230</v>
      </c>
      <c r="L311" s="29">
        <v>1</v>
      </c>
      <c r="M311" s="37"/>
      <c r="N311" s="30">
        <f ca="1">IF(AND(Popis01[[#This Row],[Poglavje]]="",Popis01[[#This Row],[Enota mere]]&lt;&gt;"*"),ROUND(Popis01[[#This Row],[Količina]]*Popis01[[#This Row],[Cena na enoto]],2),"")</f>
        <v>0</v>
      </c>
      <c r="O3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 s="31"/>
      <c r="Q311" s="30"/>
    </row>
    <row r="312" spans="1:17" ht="24" x14ac:dyDescent="0.3">
      <c r="A312" s="23">
        <v>2</v>
      </c>
      <c r="B312" s="24">
        <v>6</v>
      </c>
      <c r="C312" s="24">
        <v>4</v>
      </c>
      <c r="D312" s="24"/>
      <c r="E3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 s="25">
        <f ca="1">IF(Popis01[[#This Row],[Poglavje]]="",IF(OFFSET(Popis01[[#This Row],[Poglavje]],-1,0)="",OFFSET(Popis01[[#This Row],[Št. postavke]],-1,0)+1,1),Popis01[[#This Row],[Poglavje]])</f>
        <v>56</v>
      </c>
      <c r="H312" s="26"/>
      <c r="I312" s="27" t="s">
        <v>514</v>
      </c>
      <c r="J312" s="27"/>
      <c r="K312" s="28" t="s">
        <v>230</v>
      </c>
      <c r="L312" s="29">
        <v>1</v>
      </c>
      <c r="M312" s="37"/>
      <c r="N312" s="30">
        <f ca="1">IF(AND(Popis01[[#This Row],[Poglavje]]="",Popis01[[#This Row],[Enota mere]]&lt;&gt;"*"),ROUND(Popis01[[#This Row],[Količina]]*Popis01[[#This Row],[Cena na enoto]],2),"")</f>
        <v>0</v>
      </c>
      <c r="O3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 s="31"/>
      <c r="Q312" s="30"/>
    </row>
    <row r="313" spans="1:17" ht="24" x14ac:dyDescent="0.3">
      <c r="A313" s="23">
        <v>2</v>
      </c>
      <c r="B313" s="24">
        <v>6</v>
      </c>
      <c r="C313" s="24">
        <v>4</v>
      </c>
      <c r="D313" s="24"/>
      <c r="E3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 s="25">
        <f ca="1">IF(Popis01[[#This Row],[Poglavje]]="",IF(OFFSET(Popis01[[#This Row],[Poglavje]],-1,0)="",OFFSET(Popis01[[#This Row],[Št. postavke]],-1,0)+1,1),Popis01[[#This Row],[Poglavje]])</f>
        <v>57</v>
      </c>
      <c r="H313" s="26"/>
      <c r="I313" s="27" t="s">
        <v>514</v>
      </c>
      <c r="J313" s="27"/>
      <c r="K313" s="28" t="s">
        <v>230</v>
      </c>
      <c r="L313" s="29">
        <v>1</v>
      </c>
      <c r="M313" s="37"/>
      <c r="N313" s="30">
        <f ca="1">IF(AND(Popis01[[#This Row],[Poglavje]]="",Popis01[[#This Row],[Enota mere]]&lt;&gt;"*"),ROUND(Popis01[[#This Row],[Količina]]*Popis01[[#This Row],[Cena na enoto]],2),"")</f>
        <v>0</v>
      </c>
      <c r="O3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 s="31"/>
      <c r="Q313" s="30"/>
    </row>
    <row r="314" spans="1:17" ht="36" x14ac:dyDescent="0.3">
      <c r="A314" s="23">
        <v>2</v>
      </c>
      <c r="B314" s="24">
        <v>6</v>
      </c>
      <c r="C314" s="24">
        <v>4</v>
      </c>
      <c r="D314" s="24"/>
      <c r="E3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 s="25">
        <f ca="1">IF(Popis01[[#This Row],[Poglavje]]="",IF(OFFSET(Popis01[[#This Row],[Poglavje]],-1,0)="",OFFSET(Popis01[[#This Row],[Št. postavke]],-1,0)+1,1),Popis01[[#This Row],[Poglavje]])</f>
        <v>58</v>
      </c>
      <c r="H314" s="26"/>
      <c r="I314" s="27" t="s">
        <v>515</v>
      </c>
      <c r="J314" s="27"/>
      <c r="K314" s="28" t="s">
        <v>230</v>
      </c>
      <c r="L314" s="29">
        <v>1</v>
      </c>
      <c r="M314" s="37"/>
      <c r="N314" s="30">
        <f ca="1">IF(AND(Popis01[[#This Row],[Poglavje]]="",Popis01[[#This Row],[Enota mere]]&lt;&gt;"*"),ROUND(Popis01[[#This Row],[Količina]]*Popis01[[#This Row],[Cena na enoto]],2),"")</f>
        <v>0</v>
      </c>
      <c r="O3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 s="31"/>
      <c r="Q314" s="30"/>
    </row>
    <row r="315" spans="1:17" ht="36" x14ac:dyDescent="0.3">
      <c r="A315" s="23">
        <v>2</v>
      </c>
      <c r="B315" s="24">
        <v>6</v>
      </c>
      <c r="C315" s="24">
        <v>4</v>
      </c>
      <c r="D315" s="24"/>
      <c r="E3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 s="25">
        <f ca="1">IF(Popis01[[#This Row],[Poglavje]]="",IF(OFFSET(Popis01[[#This Row],[Poglavje]],-1,0)="",OFFSET(Popis01[[#This Row],[Št. postavke]],-1,0)+1,1),Popis01[[#This Row],[Poglavje]])</f>
        <v>59</v>
      </c>
      <c r="H315" s="26"/>
      <c r="I315" s="27" t="s">
        <v>515</v>
      </c>
      <c r="J315" s="27"/>
      <c r="K315" s="28" t="s">
        <v>230</v>
      </c>
      <c r="L315" s="29">
        <v>1</v>
      </c>
      <c r="M315" s="37"/>
      <c r="N315" s="30">
        <f ca="1">IF(AND(Popis01[[#This Row],[Poglavje]]="",Popis01[[#This Row],[Enota mere]]&lt;&gt;"*"),ROUND(Popis01[[#This Row],[Količina]]*Popis01[[#This Row],[Cena na enoto]],2),"")</f>
        <v>0</v>
      </c>
      <c r="O3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 s="31"/>
      <c r="Q315" s="30"/>
    </row>
    <row r="316" spans="1:17" ht="24" x14ac:dyDescent="0.3">
      <c r="A316" s="23">
        <v>2</v>
      </c>
      <c r="B316" s="24">
        <v>6</v>
      </c>
      <c r="C316" s="24">
        <v>4</v>
      </c>
      <c r="D316" s="24"/>
      <c r="E3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 s="25">
        <f ca="1">IF(Popis01[[#This Row],[Poglavje]]="",IF(OFFSET(Popis01[[#This Row],[Poglavje]],-1,0)="",OFFSET(Popis01[[#This Row],[Št. postavke]],-1,0)+1,1),Popis01[[#This Row],[Poglavje]])</f>
        <v>60</v>
      </c>
      <c r="H316" s="26"/>
      <c r="I316" s="27" t="s">
        <v>516</v>
      </c>
      <c r="J316" s="27"/>
      <c r="K316" s="28" t="s">
        <v>230</v>
      </c>
      <c r="L316" s="29">
        <v>1</v>
      </c>
      <c r="M316" s="37"/>
      <c r="N316" s="30">
        <f ca="1">IF(AND(Popis01[[#This Row],[Poglavje]]="",Popis01[[#This Row],[Enota mere]]&lt;&gt;"*"),ROUND(Popis01[[#This Row],[Količina]]*Popis01[[#This Row],[Cena na enoto]],2),"")</f>
        <v>0</v>
      </c>
      <c r="O3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 s="31"/>
      <c r="Q316" s="30"/>
    </row>
    <row r="317" spans="1:17" ht="24" x14ac:dyDescent="0.3">
      <c r="A317" s="23">
        <v>2</v>
      </c>
      <c r="B317" s="24">
        <v>6</v>
      </c>
      <c r="C317" s="24">
        <v>4</v>
      </c>
      <c r="D317" s="24"/>
      <c r="E3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 s="25">
        <f ca="1">IF(Popis01[[#This Row],[Poglavje]]="",IF(OFFSET(Popis01[[#This Row],[Poglavje]],-1,0)="",OFFSET(Popis01[[#This Row],[Št. postavke]],-1,0)+1,1),Popis01[[#This Row],[Poglavje]])</f>
        <v>61</v>
      </c>
      <c r="H317" s="26"/>
      <c r="I317" s="27" t="s">
        <v>516</v>
      </c>
      <c r="J317" s="27"/>
      <c r="K317" s="28" t="s">
        <v>230</v>
      </c>
      <c r="L317" s="29">
        <v>1</v>
      </c>
      <c r="M317" s="37"/>
      <c r="N317" s="30">
        <f ca="1">IF(AND(Popis01[[#This Row],[Poglavje]]="",Popis01[[#This Row],[Enota mere]]&lt;&gt;"*"),ROUND(Popis01[[#This Row],[Količina]]*Popis01[[#This Row],[Cena na enoto]],2),"")</f>
        <v>0</v>
      </c>
      <c r="O3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 s="31"/>
      <c r="Q317" s="30"/>
    </row>
    <row r="318" spans="1:17" ht="36" x14ac:dyDescent="0.3">
      <c r="A318" s="23">
        <v>2</v>
      </c>
      <c r="B318" s="24">
        <v>6</v>
      </c>
      <c r="C318" s="24">
        <v>4</v>
      </c>
      <c r="D318" s="24"/>
      <c r="E3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 s="25">
        <f ca="1">IF(Popis01[[#This Row],[Poglavje]]="",IF(OFFSET(Popis01[[#This Row],[Poglavje]],-1,0)="",OFFSET(Popis01[[#This Row],[Št. postavke]],-1,0)+1,1),Popis01[[#This Row],[Poglavje]])</f>
        <v>62</v>
      </c>
      <c r="H318" s="26"/>
      <c r="I318" s="27" t="s">
        <v>517</v>
      </c>
      <c r="J318" s="27"/>
      <c r="K318" s="28" t="s">
        <v>230</v>
      </c>
      <c r="L318" s="29">
        <v>1</v>
      </c>
      <c r="M318" s="37"/>
      <c r="N318" s="30">
        <f ca="1">IF(AND(Popis01[[#This Row],[Poglavje]]="",Popis01[[#This Row],[Enota mere]]&lt;&gt;"*"),ROUND(Popis01[[#This Row],[Količina]]*Popis01[[#This Row],[Cena na enoto]],2),"")</f>
        <v>0</v>
      </c>
      <c r="O3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 s="31"/>
      <c r="Q318" s="30"/>
    </row>
    <row r="319" spans="1:17" ht="36" x14ac:dyDescent="0.3">
      <c r="A319" s="23">
        <v>2</v>
      </c>
      <c r="B319" s="24">
        <v>6</v>
      </c>
      <c r="C319" s="24">
        <v>4</v>
      </c>
      <c r="D319" s="24"/>
      <c r="E3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 s="25">
        <f ca="1">IF(Popis01[[#This Row],[Poglavje]]="",IF(OFFSET(Popis01[[#This Row],[Poglavje]],-1,0)="",OFFSET(Popis01[[#This Row],[Št. postavke]],-1,0)+1,1),Popis01[[#This Row],[Poglavje]])</f>
        <v>63</v>
      </c>
      <c r="H319" s="26"/>
      <c r="I319" s="27" t="s">
        <v>517</v>
      </c>
      <c r="J319" s="27"/>
      <c r="K319" s="28" t="s">
        <v>230</v>
      </c>
      <c r="L319" s="29">
        <v>1</v>
      </c>
      <c r="M319" s="37"/>
      <c r="N319" s="30">
        <f ca="1">IF(AND(Popis01[[#This Row],[Poglavje]]="",Popis01[[#This Row],[Enota mere]]&lt;&gt;"*"),ROUND(Popis01[[#This Row],[Količina]]*Popis01[[#This Row],[Cena na enoto]],2),"")</f>
        <v>0</v>
      </c>
      <c r="O3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 s="31"/>
      <c r="Q319" s="30"/>
    </row>
    <row r="320" spans="1:17" ht="24" x14ac:dyDescent="0.3">
      <c r="A320" s="23">
        <v>2</v>
      </c>
      <c r="B320" s="24">
        <v>6</v>
      </c>
      <c r="C320" s="24">
        <v>4</v>
      </c>
      <c r="D320" s="24"/>
      <c r="E3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 s="25">
        <f ca="1">IF(Popis01[[#This Row],[Poglavje]]="",IF(OFFSET(Popis01[[#This Row],[Poglavje]],-1,0)="",OFFSET(Popis01[[#This Row],[Št. postavke]],-1,0)+1,1),Popis01[[#This Row],[Poglavje]])</f>
        <v>64</v>
      </c>
      <c r="H320" s="26"/>
      <c r="I320" s="27" t="s">
        <v>518</v>
      </c>
      <c r="J320" s="27"/>
      <c r="K320" s="28" t="s">
        <v>230</v>
      </c>
      <c r="L320" s="29">
        <v>1</v>
      </c>
      <c r="M320" s="37"/>
      <c r="N320" s="30">
        <f ca="1">IF(AND(Popis01[[#This Row],[Poglavje]]="",Popis01[[#This Row],[Enota mere]]&lt;&gt;"*"),ROUND(Popis01[[#This Row],[Količina]]*Popis01[[#This Row],[Cena na enoto]],2),"")</f>
        <v>0</v>
      </c>
      <c r="O3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 s="31"/>
      <c r="Q320" s="30"/>
    </row>
    <row r="321" spans="1:17" ht="24" x14ac:dyDescent="0.3">
      <c r="A321" s="23">
        <v>2</v>
      </c>
      <c r="B321" s="24">
        <v>6</v>
      </c>
      <c r="C321" s="24">
        <v>4</v>
      </c>
      <c r="D321" s="24"/>
      <c r="E3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 s="25">
        <f ca="1">IF(Popis01[[#This Row],[Poglavje]]="",IF(OFFSET(Popis01[[#This Row],[Poglavje]],-1,0)="",OFFSET(Popis01[[#This Row],[Št. postavke]],-1,0)+1,1),Popis01[[#This Row],[Poglavje]])</f>
        <v>65</v>
      </c>
      <c r="H321" s="26"/>
      <c r="I321" s="27" t="s">
        <v>518</v>
      </c>
      <c r="J321" s="27"/>
      <c r="K321" s="28" t="s">
        <v>230</v>
      </c>
      <c r="L321" s="29">
        <v>1</v>
      </c>
      <c r="M321" s="37"/>
      <c r="N321" s="30">
        <f ca="1">IF(AND(Popis01[[#This Row],[Poglavje]]="",Popis01[[#This Row],[Enota mere]]&lt;&gt;"*"),ROUND(Popis01[[#This Row],[Količina]]*Popis01[[#This Row],[Cena na enoto]],2),"")</f>
        <v>0</v>
      </c>
      <c r="O3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 s="31"/>
      <c r="Q321" s="30"/>
    </row>
    <row r="322" spans="1:17" ht="24" x14ac:dyDescent="0.3">
      <c r="A322" s="23">
        <v>2</v>
      </c>
      <c r="B322" s="24">
        <v>6</v>
      </c>
      <c r="C322" s="24">
        <v>4</v>
      </c>
      <c r="D322" s="24"/>
      <c r="E3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 s="25">
        <f ca="1">IF(Popis01[[#This Row],[Poglavje]]="",IF(OFFSET(Popis01[[#This Row],[Poglavje]],-1,0)="",OFFSET(Popis01[[#This Row],[Št. postavke]],-1,0)+1,1),Popis01[[#This Row],[Poglavje]])</f>
        <v>66</v>
      </c>
      <c r="H322" s="26"/>
      <c r="I322" s="27" t="s">
        <v>519</v>
      </c>
      <c r="J322" s="27"/>
      <c r="K322" s="28" t="s">
        <v>230</v>
      </c>
      <c r="L322" s="29">
        <v>1</v>
      </c>
      <c r="M322" s="37"/>
      <c r="N322" s="30">
        <f ca="1">IF(AND(Popis01[[#This Row],[Poglavje]]="",Popis01[[#This Row],[Enota mere]]&lt;&gt;"*"),ROUND(Popis01[[#This Row],[Količina]]*Popis01[[#This Row],[Cena na enoto]],2),"")</f>
        <v>0</v>
      </c>
      <c r="O3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 s="31"/>
      <c r="Q322" s="30"/>
    </row>
    <row r="323" spans="1:17" ht="24" x14ac:dyDescent="0.3">
      <c r="A323" s="23">
        <v>2</v>
      </c>
      <c r="B323" s="24">
        <v>6</v>
      </c>
      <c r="C323" s="24">
        <v>4</v>
      </c>
      <c r="D323" s="24"/>
      <c r="E3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 s="25">
        <f ca="1">IF(Popis01[[#This Row],[Poglavje]]="",IF(OFFSET(Popis01[[#This Row],[Poglavje]],-1,0)="",OFFSET(Popis01[[#This Row],[Št. postavke]],-1,0)+1,1),Popis01[[#This Row],[Poglavje]])</f>
        <v>67</v>
      </c>
      <c r="H323" s="26"/>
      <c r="I323" s="27" t="s">
        <v>520</v>
      </c>
      <c r="J323" s="27"/>
      <c r="K323" s="28" t="s">
        <v>230</v>
      </c>
      <c r="L323" s="29">
        <v>1</v>
      </c>
      <c r="M323" s="37"/>
      <c r="N323" s="30">
        <f ca="1">IF(AND(Popis01[[#This Row],[Poglavje]]="",Popis01[[#This Row],[Enota mere]]&lt;&gt;"*"),ROUND(Popis01[[#This Row],[Količina]]*Popis01[[#This Row],[Cena na enoto]],2),"")</f>
        <v>0</v>
      </c>
      <c r="O3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 s="31"/>
      <c r="Q323" s="30"/>
    </row>
    <row r="324" spans="1:17" ht="24" x14ac:dyDescent="0.3">
      <c r="A324" s="23">
        <v>2</v>
      </c>
      <c r="B324" s="24">
        <v>6</v>
      </c>
      <c r="C324" s="24">
        <v>4</v>
      </c>
      <c r="D324" s="24"/>
      <c r="E3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 s="25">
        <f ca="1">IF(Popis01[[#This Row],[Poglavje]]="",IF(OFFSET(Popis01[[#This Row],[Poglavje]],-1,0)="",OFFSET(Popis01[[#This Row],[Št. postavke]],-1,0)+1,1),Popis01[[#This Row],[Poglavje]])</f>
        <v>68</v>
      </c>
      <c r="H324" s="26"/>
      <c r="I324" s="27" t="s">
        <v>520</v>
      </c>
      <c r="J324" s="27"/>
      <c r="K324" s="28" t="s">
        <v>230</v>
      </c>
      <c r="L324" s="29">
        <v>1</v>
      </c>
      <c r="M324" s="37"/>
      <c r="N324" s="30">
        <f ca="1">IF(AND(Popis01[[#This Row],[Poglavje]]="",Popis01[[#This Row],[Enota mere]]&lt;&gt;"*"),ROUND(Popis01[[#This Row],[Količina]]*Popis01[[#This Row],[Cena na enoto]],2),"")</f>
        <v>0</v>
      </c>
      <c r="O3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 s="31"/>
      <c r="Q324" s="30"/>
    </row>
    <row r="325" spans="1:17" ht="24" x14ac:dyDescent="0.3">
      <c r="A325" s="23">
        <v>2</v>
      </c>
      <c r="B325" s="24">
        <v>6</v>
      </c>
      <c r="C325" s="24">
        <v>4</v>
      </c>
      <c r="D325" s="24"/>
      <c r="E3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 s="25">
        <f ca="1">IF(Popis01[[#This Row],[Poglavje]]="",IF(OFFSET(Popis01[[#This Row],[Poglavje]],-1,0)="",OFFSET(Popis01[[#This Row],[Št. postavke]],-1,0)+1,1),Popis01[[#This Row],[Poglavje]])</f>
        <v>69</v>
      </c>
      <c r="H325" s="26"/>
      <c r="I325" s="27" t="s">
        <v>521</v>
      </c>
      <c r="J325" s="27"/>
      <c r="K325" s="28" t="s">
        <v>230</v>
      </c>
      <c r="L325" s="29">
        <v>1</v>
      </c>
      <c r="M325" s="37"/>
      <c r="N325" s="30">
        <f ca="1">IF(AND(Popis01[[#This Row],[Poglavje]]="",Popis01[[#This Row],[Enota mere]]&lt;&gt;"*"),ROUND(Popis01[[#This Row],[Količina]]*Popis01[[#This Row],[Cena na enoto]],2),"")</f>
        <v>0</v>
      </c>
      <c r="O3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 s="31"/>
      <c r="Q325" s="30"/>
    </row>
    <row r="326" spans="1:17" ht="48" x14ac:dyDescent="0.3">
      <c r="A326" s="23">
        <v>2</v>
      </c>
      <c r="B326" s="24">
        <v>6</v>
      </c>
      <c r="C326" s="24">
        <v>4</v>
      </c>
      <c r="D326" s="24"/>
      <c r="E3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2.6.4.</v>
      </c>
      <c r="F3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 s="25">
        <f ca="1">IF(Popis01[[#This Row],[Poglavje]]="",IF(OFFSET(Popis01[[#This Row],[Poglavje]],-1,0)="",OFFSET(Popis01[[#This Row],[Št. postavke]],-1,0)+1,1),Popis01[[#This Row],[Poglavje]])</f>
        <v>70</v>
      </c>
      <c r="H326" s="26"/>
      <c r="I326" s="27" t="s">
        <v>522</v>
      </c>
      <c r="J326" s="27"/>
      <c r="K326" s="28" t="s">
        <v>230</v>
      </c>
      <c r="L326" s="29">
        <v>1</v>
      </c>
      <c r="M326" s="37"/>
      <c r="N326" s="30">
        <f ca="1">IF(AND(Popis01[[#This Row],[Poglavje]]="",Popis01[[#This Row],[Enota mere]]&lt;&gt;"*"),ROUND(Popis01[[#This Row],[Količina]]*Popis01[[#This Row],[Cena na enoto]],2),"")</f>
        <v>0</v>
      </c>
      <c r="O3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 s="31"/>
      <c r="Q326" s="30"/>
    </row>
    <row r="327" spans="1:17" x14ac:dyDescent="0.3">
      <c r="A327" s="23">
        <v>2</v>
      </c>
      <c r="B327" s="24">
        <v>6</v>
      </c>
      <c r="C327" s="24">
        <v>5</v>
      </c>
      <c r="D327" s="24"/>
      <c r="E3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2.6.5.</v>
      </c>
      <c r="G327" s="25" t="str">
        <f ca="1">IF(Popis01[[#This Row],[Poglavje]]="",IF(OFFSET(Popis01[[#This Row],[Poglavje]],-1,0)="",OFFSET(Popis01[[#This Row],[Št. postavke]],-1,0)+1,1),Popis01[[#This Row],[Poglavje]])</f>
        <v>2.6.5.</v>
      </c>
      <c r="H327" s="26"/>
      <c r="I327" s="27" t="s">
        <v>523</v>
      </c>
      <c r="J327" s="27"/>
      <c r="K327" s="28"/>
      <c r="L327" s="29"/>
      <c r="M327" s="30"/>
      <c r="N327" s="30" t="str">
        <f ca="1">IF(AND(Popis01[[#This Row],[Poglavje]]="",Popis01[[#This Row],[Enota mere]]&lt;&gt;"*"),ROUND(Popis01[[#This Row],[Količina]]*Popis01[[#This Row],[Cena na enoto]],2),"")</f>
        <v/>
      </c>
      <c r="O32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27" s="31"/>
      <c r="Q327" s="30"/>
    </row>
    <row r="328" spans="1:17" ht="24" x14ac:dyDescent="0.3">
      <c r="A328" s="23">
        <v>2</v>
      </c>
      <c r="B328" s="24">
        <v>6</v>
      </c>
      <c r="C328" s="24">
        <v>5</v>
      </c>
      <c r="D328" s="24"/>
      <c r="E3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 s="25">
        <f ca="1">IF(Popis01[[#This Row],[Poglavje]]="",IF(OFFSET(Popis01[[#This Row],[Poglavje]],-1,0)="",OFFSET(Popis01[[#This Row],[Št. postavke]],-1,0)+1,1),Popis01[[#This Row],[Poglavje]])</f>
        <v>1</v>
      </c>
      <c r="H328" s="26"/>
      <c r="I328" s="27" t="s">
        <v>524</v>
      </c>
      <c r="J328" s="27"/>
      <c r="K328" s="28" t="s">
        <v>230</v>
      </c>
      <c r="L328" s="29">
        <v>2</v>
      </c>
      <c r="M328" s="37"/>
      <c r="N328" s="30">
        <f ca="1">IF(AND(Popis01[[#This Row],[Poglavje]]="",Popis01[[#This Row],[Enota mere]]&lt;&gt;"*"),ROUND(Popis01[[#This Row],[Količina]]*Popis01[[#This Row],[Cena na enoto]],2),"")</f>
        <v>0</v>
      </c>
      <c r="O3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 s="31"/>
      <c r="Q328" s="30"/>
    </row>
    <row r="329" spans="1:17" ht="36" x14ac:dyDescent="0.3">
      <c r="A329" s="23">
        <v>2</v>
      </c>
      <c r="B329" s="24">
        <v>6</v>
      </c>
      <c r="C329" s="24">
        <v>5</v>
      </c>
      <c r="D329" s="24"/>
      <c r="E3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 s="25">
        <f ca="1">IF(Popis01[[#This Row],[Poglavje]]="",IF(OFFSET(Popis01[[#This Row],[Poglavje]],-1,0)="",OFFSET(Popis01[[#This Row],[Št. postavke]],-1,0)+1,1),Popis01[[#This Row],[Poglavje]])</f>
        <v>2</v>
      </c>
      <c r="H329" s="26"/>
      <c r="I329" s="27" t="s">
        <v>525</v>
      </c>
      <c r="J329" s="27"/>
      <c r="K329" s="28" t="s">
        <v>230</v>
      </c>
      <c r="L329" s="29">
        <v>2</v>
      </c>
      <c r="M329" s="37"/>
      <c r="N329" s="30">
        <f ca="1">IF(AND(Popis01[[#This Row],[Poglavje]]="",Popis01[[#This Row],[Enota mere]]&lt;&gt;"*"),ROUND(Popis01[[#This Row],[Količina]]*Popis01[[#This Row],[Cena na enoto]],2),"")</f>
        <v>0</v>
      </c>
      <c r="O3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 s="31"/>
      <c r="Q329" s="30"/>
    </row>
    <row r="330" spans="1:17" ht="24" x14ac:dyDescent="0.3">
      <c r="A330" s="23">
        <v>2</v>
      </c>
      <c r="B330" s="24">
        <v>6</v>
      </c>
      <c r="C330" s="24">
        <v>5</v>
      </c>
      <c r="D330" s="24"/>
      <c r="E3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 s="25">
        <f ca="1">IF(Popis01[[#This Row],[Poglavje]]="",IF(OFFSET(Popis01[[#This Row],[Poglavje]],-1,0)="",OFFSET(Popis01[[#This Row],[Št. postavke]],-1,0)+1,1),Popis01[[#This Row],[Poglavje]])</f>
        <v>3</v>
      </c>
      <c r="H330" s="26"/>
      <c r="I330" s="27" t="s">
        <v>526</v>
      </c>
      <c r="J330" s="27"/>
      <c r="K330" s="28" t="s">
        <v>230</v>
      </c>
      <c r="L330" s="29">
        <v>2</v>
      </c>
      <c r="M330" s="37"/>
      <c r="N330" s="30">
        <f ca="1">IF(AND(Popis01[[#This Row],[Poglavje]]="",Popis01[[#This Row],[Enota mere]]&lt;&gt;"*"),ROUND(Popis01[[#This Row],[Količina]]*Popis01[[#This Row],[Cena na enoto]],2),"")</f>
        <v>0</v>
      </c>
      <c r="O3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 s="31"/>
      <c r="Q330" s="30"/>
    </row>
    <row r="331" spans="1:17" ht="24" x14ac:dyDescent="0.3">
      <c r="A331" s="23">
        <v>2</v>
      </c>
      <c r="B331" s="24">
        <v>6</v>
      </c>
      <c r="C331" s="24">
        <v>5</v>
      </c>
      <c r="D331" s="24"/>
      <c r="E3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 s="25">
        <f ca="1">IF(Popis01[[#This Row],[Poglavje]]="",IF(OFFSET(Popis01[[#This Row],[Poglavje]],-1,0)="",OFFSET(Popis01[[#This Row],[Št. postavke]],-1,0)+1,1),Popis01[[#This Row],[Poglavje]])</f>
        <v>4</v>
      </c>
      <c r="H331" s="26"/>
      <c r="I331" s="27" t="s">
        <v>527</v>
      </c>
      <c r="J331" s="27"/>
      <c r="K331" s="28" t="s">
        <v>230</v>
      </c>
      <c r="L331" s="29">
        <v>2</v>
      </c>
      <c r="M331" s="37"/>
      <c r="N331" s="30">
        <f ca="1">IF(AND(Popis01[[#This Row],[Poglavje]]="",Popis01[[#This Row],[Enota mere]]&lt;&gt;"*"),ROUND(Popis01[[#This Row],[Količina]]*Popis01[[#This Row],[Cena na enoto]],2),"")</f>
        <v>0</v>
      </c>
      <c r="O3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 s="31"/>
      <c r="Q331" s="30"/>
    </row>
    <row r="332" spans="1:17" ht="24" x14ac:dyDescent="0.3">
      <c r="A332" s="23">
        <v>2</v>
      </c>
      <c r="B332" s="24">
        <v>6</v>
      </c>
      <c r="C332" s="24">
        <v>5</v>
      </c>
      <c r="D332" s="24"/>
      <c r="E3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 s="25">
        <f ca="1">IF(Popis01[[#This Row],[Poglavje]]="",IF(OFFSET(Popis01[[#This Row],[Poglavje]],-1,0)="",OFFSET(Popis01[[#This Row],[Št. postavke]],-1,0)+1,1),Popis01[[#This Row],[Poglavje]])</f>
        <v>5</v>
      </c>
      <c r="H332" s="26"/>
      <c r="I332" s="27" t="s">
        <v>528</v>
      </c>
      <c r="J332" s="27"/>
      <c r="K332" s="28" t="s">
        <v>230</v>
      </c>
      <c r="L332" s="29">
        <v>1</v>
      </c>
      <c r="M332" s="37"/>
      <c r="N332" s="30">
        <f ca="1">IF(AND(Popis01[[#This Row],[Poglavje]]="",Popis01[[#This Row],[Enota mere]]&lt;&gt;"*"),ROUND(Popis01[[#This Row],[Količina]]*Popis01[[#This Row],[Cena na enoto]],2),"")</f>
        <v>0</v>
      </c>
      <c r="O3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 s="31"/>
      <c r="Q332" s="30"/>
    </row>
    <row r="333" spans="1:17" ht="24" x14ac:dyDescent="0.3">
      <c r="A333" s="23">
        <v>2</v>
      </c>
      <c r="B333" s="24">
        <v>6</v>
      </c>
      <c r="C333" s="24">
        <v>5</v>
      </c>
      <c r="D333" s="24"/>
      <c r="E3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 s="25">
        <f ca="1">IF(Popis01[[#This Row],[Poglavje]]="",IF(OFFSET(Popis01[[#This Row],[Poglavje]],-1,0)="",OFFSET(Popis01[[#This Row],[Št. postavke]],-1,0)+1,1),Popis01[[#This Row],[Poglavje]])</f>
        <v>6</v>
      </c>
      <c r="H333" s="26"/>
      <c r="I333" s="27" t="s">
        <v>529</v>
      </c>
      <c r="J333" s="27"/>
      <c r="K333" s="28" t="s">
        <v>230</v>
      </c>
      <c r="L333" s="29">
        <v>1</v>
      </c>
      <c r="M333" s="37"/>
      <c r="N333" s="30">
        <f ca="1">IF(AND(Popis01[[#This Row],[Poglavje]]="",Popis01[[#This Row],[Enota mere]]&lt;&gt;"*"),ROUND(Popis01[[#This Row],[Količina]]*Popis01[[#This Row],[Cena na enoto]],2),"")</f>
        <v>0</v>
      </c>
      <c r="O3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 s="31"/>
      <c r="Q333" s="30"/>
    </row>
    <row r="334" spans="1:17" ht="24" x14ac:dyDescent="0.3">
      <c r="A334" s="23">
        <v>2</v>
      </c>
      <c r="B334" s="24">
        <v>6</v>
      </c>
      <c r="C334" s="24">
        <v>5</v>
      </c>
      <c r="D334" s="24"/>
      <c r="E3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2.6.5.</v>
      </c>
      <c r="F3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 s="25">
        <f ca="1">IF(Popis01[[#This Row],[Poglavje]]="",IF(OFFSET(Popis01[[#This Row],[Poglavje]],-1,0)="",OFFSET(Popis01[[#This Row],[Št. postavke]],-1,0)+1,1),Popis01[[#This Row],[Poglavje]])</f>
        <v>7</v>
      </c>
      <c r="H334" s="26"/>
      <c r="I334" s="27" t="s">
        <v>530</v>
      </c>
      <c r="J334" s="27"/>
      <c r="K334" s="28" t="s">
        <v>230</v>
      </c>
      <c r="L334" s="29">
        <v>1</v>
      </c>
      <c r="M334" s="37"/>
      <c r="N334" s="30">
        <f ca="1">IF(AND(Popis01[[#This Row],[Poglavje]]="",Popis01[[#This Row],[Enota mere]]&lt;&gt;"*"),ROUND(Popis01[[#This Row],[Količina]]*Popis01[[#This Row],[Cena na enoto]],2),"")</f>
        <v>0</v>
      </c>
      <c r="O3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 s="31"/>
      <c r="Q334" s="30"/>
    </row>
    <row r="335" spans="1:17" x14ac:dyDescent="0.3">
      <c r="A335" s="23">
        <v>2</v>
      </c>
      <c r="B335" s="24">
        <v>6</v>
      </c>
      <c r="C335" s="24">
        <v>6</v>
      </c>
      <c r="D335" s="24"/>
      <c r="E3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2.6.6.</v>
      </c>
      <c r="F3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2.6.6.</v>
      </c>
      <c r="G335" s="25" t="str">
        <f ca="1">IF(Popis01[[#This Row],[Poglavje]]="",IF(OFFSET(Popis01[[#This Row],[Poglavje]],-1,0)="",OFFSET(Popis01[[#This Row],[Št. postavke]],-1,0)+1,1),Popis01[[#This Row],[Poglavje]])</f>
        <v>2.6.6.</v>
      </c>
      <c r="H335" s="26"/>
      <c r="I335" s="27" t="s">
        <v>531</v>
      </c>
      <c r="J335" s="27"/>
      <c r="K335" s="28"/>
      <c r="L335" s="29"/>
      <c r="M335" s="30"/>
      <c r="N335" s="30" t="str">
        <f ca="1">IF(AND(Popis01[[#This Row],[Poglavje]]="",Popis01[[#This Row],[Enota mere]]&lt;&gt;"*"),ROUND(Popis01[[#This Row],[Količina]]*Popis01[[#This Row],[Cena na enoto]],2),"")</f>
        <v/>
      </c>
      <c r="O3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5" s="31"/>
      <c r="Q335" s="30"/>
    </row>
    <row r="336" spans="1:17" ht="72" x14ac:dyDescent="0.3">
      <c r="A336" s="23">
        <v>2</v>
      </c>
      <c r="B336" s="24">
        <v>6</v>
      </c>
      <c r="C336" s="24">
        <v>6</v>
      </c>
      <c r="D336" s="24"/>
      <c r="E3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2.6.6.</v>
      </c>
      <c r="F3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 s="25">
        <f ca="1">IF(Popis01[[#This Row],[Poglavje]]="",IF(OFFSET(Popis01[[#This Row],[Poglavje]],-1,0)="",OFFSET(Popis01[[#This Row],[Št. postavke]],-1,0)+1,1),Popis01[[#This Row],[Poglavje]])</f>
        <v>1</v>
      </c>
      <c r="H336" s="26"/>
      <c r="I336" s="27" t="s">
        <v>532</v>
      </c>
      <c r="J336" s="27"/>
      <c r="K336" s="28" t="s">
        <v>230</v>
      </c>
      <c r="L336" s="29">
        <v>36</v>
      </c>
      <c r="M336" s="37"/>
      <c r="N336" s="30">
        <f ca="1">IF(AND(Popis01[[#This Row],[Poglavje]]="",Popis01[[#This Row],[Enota mere]]&lt;&gt;"*"),ROUND(Popis01[[#This Row],[Količina]]*Popis01[[#This Row],[Cena na enoto]],2),"")</f>
        <v>0</v>
      </c>
      <c r="O3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 s="31"/>
      <c r="Q336" s="30"/>
    </row>
    <row r="337" spans="1:17" x14ac:dyDescent="0.3">
      <c r="A337" s="23">
        <v>2</v>
      </c>
      <c r="B337" s="24">
        <v>6</v>
      </c>
      <c r="C337" s="24">
        <v>7</v>
      </c>
      <c r="D337" s="24"/>
      <c r="E3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2.6.7.</v>
      </c>
      <c r="F3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2.6.7.</v>
      </c>
      <c r="G337" s="25" t="str">
        <f ca="1">IF(Popis01[[#This Row],[Poglavje]]="",IF(OFFSET(Popis01[[#This Row],[Poglavje]],-1,0)="",OFFSET(Popis01[[#This Row],[Št. postavke]],-1,0)+1,1),Popis01[[#This Row],[Poglavje]])</f>
        <v>2.6.7.</v>
      </c>
      <c r="H337" s="26"/>
      <c r="I337" s="27" t="s">
        <v>533</v>
      </c>
      <c r="J337" s="27"/>
      <c r="K337" s="28"/>
      <c r="L337" s="29"/>
      <c r="M337" s="30"/>
      <c r="N337" s="30" t="str">
        <f ca="1">IF(AND(Popis01[[#This Row],[Poglavje]]="",Popis01[[#This Row],[Enota mere]]&lt;&gt;"*"),ROUND(Popis01[[#This Row],[Količina]]*Popis01[[#This Row],[Cena na enoto]],2),"")</f>
        <v/>
      </c>
      <c r="O33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7" s="31"/>
      <c r="Q337" s="30"/>
    </row>
    <row r="338" spans="1:17" ht="24" x14ac:dyDescent="0.3">
      <c r="A338" s="23">
        <v>2</v>
      </c>
      <c r="B338" s="24">
        <v>6</v>
      </c>
      <c r="C338" s="24">
        <v>7</v>
      </c>
      <c r="D338" s="24"/>
      <c r="E3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2.6.7.</v>
      </c>
      <c r="F3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 s="25">
        <f ca="1">IF(Popis01[[#This Row],[Poglavje]]="",IF(OFFSET(Popis01[[#This Row],[Poglavje]],-1,0)="",OFFSET(Popis01[[#This Row],[Št. postavke]],-1,0)+1,1),Popis01[[#This Row],[Poglavje]])</f>
        <v>1</v>
      </c>
      <c r="H338" s="26"/>
      <c r="I338" s="27" t="s">
        <v>534</v>
      </c>
      <c r="J338" s="27"/>
      <c r="K338" s="28" t="s">
        <v>230</v>
      </c>
      <c r="L338" s="29">
        <v>1</v>
      </c>
      <c r="M338" s="37"/>
      <c r="N338" s="30">
        <f ca="1">IF(AND(Popis01[[#This Row],[Poglavje]]="",Popis01[[#This Row],[Enota mere]]&lt;&gt;"*"),ROUND(Popis01[[#This Row],[Količina]]*Popis01[[#This Row],[Cena na enoto]],2),"")</f>
        <v>0</v>
      </c>
      <c r="O3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 s="31"/>
      <c r="Q338" s="30"/>
    </row>
    <row r="339" spans="1:17" ht="24" x14ac:dyDescent="0.3">
      <c r="A339" s="23">
        <v>2</v>
      </c>
      <c r="B339" s="24">
        <v>6</v>
      </c>
      <c r="C339" s="24">
        <v>7</v>
      </c>
      <c r="D339" s="24"/>
      <c r="E3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2.6.7.</v>
      </c>
      <c r="F3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 s="25">
        <f ca="1">IF(Popis01[[#This Row],[Poglavje]]="",IF(OFFSET(Popis01[[#This Row],[Poglavje]],-1,0)="",OFFSET(Popis01[[#This Row],[Št. postavke]],-1,0)+1,1),Popis01[[#This Row],[Poglavje]])</f>
        <v>2</v>
      </c>
      <c r="H339" s="26"/>
      <c r="I339" s="27" t="s">
        <v>535</v>
      </c>
      <c r="J339" s="27"/>
      <c r="K339" s="28" t="s">
        <v>230</v>
      </c>
      <c r="L339" s="29">
        <v>1</v>
      </c>
      <c r="M339" s="37"/>
      <c r="N339" s="30">
        <f ca="1">IF(AND(Popis01[[#This Row],[Poglavje]]="",Popis01[[#This Row],[Enota mere]]&lt;&gt;"*"),ROUND(Popis01[[#This Row],[Količina]]*Popis01[[#This Row],[Cena na enoto]],2),"")</f>
        <v>0</v>
      </c>
      <c r="O3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 s="31"/>
      <c r="Q339" s="30"/>
    </row>
    <row r="340" spans="1:17" x14ac:dyDescent="0.3">
      <c r="A340" s="23">
        <v>2</v>
      </c>
      <c r="B340" s="24">
        <v>6</v>
      </c>
      <c r="C340" s="24">
        <v>8</v>
      </c>
      <c r="D340" s="24"/>
      <c r="E3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2.6.8.</v>
      </c>
      <c r="F3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2.6.8.</v>
      </c>
      <c r="G340" s="25" t="str">
        <f ca="1">IF(Popis01[[#This Row],[Poglavje]]="",IF(OFFSET(Popis01[[#This Row],[Poglavje]],-1,0)="",OFFSET(Popis01[[#This Row],[Št. postavke]],-1,0)+1,1),Popis01[[#This Row],[Poglavje]])</f>
        <v>2.6.8.</v>
      </c>
      <c r="H340" s="26"/>
      <c r="I340" s="27" t="s">
        <v>536</v>
      </c>
      <c r="J340" s="27"/>
      <c r="K340" s="28"/>
      <c r="L340" s="29"/>
      <c r="M340" s="30"/>
      <c r="N340" s="30" t="str">
        <f ca="1">IF(AND(Popis01[[#This Row],[Poglavje]]="",Popis01[[#This Row],[Enota mere]]&lt;&gt;"*"),ROUND(Popis01[[#This Row],[Količina]]*Popis01[[#This Row],[Cena na enoto]],2),"")</f>
        <v/>
      </c>
      <c r="O34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0" s="31"/>
      <c r="Q340" s="30"/>
    </row>
    <row r="341" spans="1:17" ht="24" x14ac:dyDescent="0.3">
      <c r="A341" s="23">
        <v>2</v>
      </c>
      <c r="B341" s="24">
        <v>6</v>
      </c>
      <c r="C341" s="24">
        <v>8</v>
      </c>
      <c r="D341" s="24"/>
      <c r="E3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2.6.8.</v>
      </c>
      <c r="F3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 s="25">
        <f ca="1">IF(Popis01[[#This Row],[Poglavje]]="",IF(OFFSET(Popis01[[#This Row],[Poglavje]],-1,0)="",OFFSET(Popis01[[#This Row],[Št. postavke]],-1,0)+1,1),Popis01[[#This Row],[Poglavje]])</f>
        <v>1</v>
      </c>
      <c r="H341" s="26"/>
      <c r="I341" s="27" t="s">
        <v>537</v>
      </c>
      <c r="J341" s="27"/>
      <c r="K341" s="28" t="s">
        <v>230</v>
      </c>
      <c r="L341" s="29">
        <v>19</v>
      </c>
      <c r="M341" s="37"/>
      <c r="N341" s="30">
        <f ca="1">IF(AND(Popis01[[#This Row],[Poglavje]]="",Popis01[[#This Row],[Enota mere]]&lt;&gt;"*"),ROUND(Popis01[[#This Row],[Količina]]*Popis01[[#This Row],[Cena na enoto]],2),"")</f>
        <v>0</v>
      </c>
      <c r="O3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 s="31"/>
      <c r="Q341" s="30"/>
    </row>
    <row r="342" spans="1:17" ht="24" x14ac:dyDescent="0.3">
      <c r="A342" s="23">
        <v>2</v>
      </c>
      <c r="B342" s="24">
        <v>6</v>
      </c>
      <c r="C342" s="24">
        <v>8</v>
      </c>
      <c r="D342" s="24"/>
      <c r="E3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2.6.8.</v>
      </c>
      <c r="F3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 s="25">
        <f ca="1">IF(Popis01[[#This Row],[Poglavje]]="",IF(OFFSET(Popis01[[#This Row],[Poglavje]],-1,0)="",OFFSET(Popis01[[#This Row],[Št. postavke]],-1,0)+1,1),Popis01[[#This Row],[Poglavje]])</f>
        <v>2</v>
      </c>
      <c r="H342" s="26"/>
      <c r="I342" s="27" t="s">
        <v>538</v>
      </c>
      <c r="J342" s="27"/>
      <c r="K342" s="28" t="s">
        <v>230</v>
      </c>
      <c r="L342" s="29">
        <v>3</v>
      </c>
      <c r="M342" s="37"/>
      <c r="N342" s="30">
        <f ca="1">IF(AND(Popis01[[#This Row],[Poglavje]]="",Popis01[[#This Row],[Enota mere]]&lt;&gt;"*"),ROUND(Popis01[[#This Row],[Količina]]*Popis01[[#This Row],[Cena na enoto]],2),"")</f>
        <v>0</v>
      </c>
      <c r="O3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 s="31"/>
      <c r="Q342" s="30"/>
    </row>
    <row r="343" spans="1:17" x14ac:dyDescent="0.3">
      <c r="A343" s="23">
        <v>2</v>
      </c>
      <c r="B343" s="24">
        <v>6</v>
      </c>
      <c r="C343" s="24">
        <v>9</v>
      </c>
      <c r="D343" s="24"/>
      <c r="E3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2.6.9.</v>
      </c>
      <c r="F3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2.6.9.</v>
      </c>
      <c r="G343" s="25" t="str">
        <f ca="1">IF(Popis01[[#This Row],[Poglavje]]="",IF(OFFSET(Popis01[[#This Row],[Poglavje]],-1,0)="",OFFSET(Popis01[[#This Row],[Št. postavke]],-1,0)+1,1),Popis01[[#This Row],[Poglavje]])</f>
        <v>2.6.9.</v>
      </c>
      <c r="H343" s="26"/>
      <c r="I343" s="27" t="s">
        <v>539</v>
      </c>
      <c r="J343" s="27"/>
      <c r="K343" s="28"/>
      <c r="L343" s="29"/>
      <c r="M343" s="30"/>
      <c r="N343" s="30" t="str">
        <f ca="1">IF(AND(Popis01[[#This Row],[Poglavje]]="",Popis01[[#This Row],[Enota mere]]&lt;&gt;"*"),ROUND(Popis01[[#This Row],[Količina]]*Popis01[[#This Row],[Cena na enoto]],2),"")</f>
        <v/>
      </c>
      <c r="O34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3" s="31"/>
      <c r="Q343" s="30"/>
    </row>
    <row r="344" spans="1:17" x14ac:dyDescent="0.3">
      <c r="A344" s="23">
        <v>2</v>
      </c>
      <c r="B344" s="24">
        <v>6</v>
      </c>
      <c r="C344" s="24">
        <v>9</v>
      </c>
      <c r="D344" s="24"/>
      <c r="E3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2.6.9.</v>
      </c>
      <c r="F3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 s="25">
        <f ca="1">IF(Popis01[[#This Row],[Poglavje]]="",IF(OFFSET(Popis01[[#This Row],[Poglavje]],-1,0)="",OFFSET(Popis01[[#This Row],[Št. postavke]],-1,0)+1,1),Popis01[[#This Row],[Poglavje]])</f>
        <v>1</v>
      </c>
      <c r="H344" s="26"/>
      <c r="I344" s="27" t="s">
        <v>540</v>
      </c>
      <c r="J344" s="27"/>
      <c r="K344" s="28" t="s">
        <v>230</v>
      </c>
      <c r="L344" s="29">
        <v>10</v>
      </c>
      <c r="M344" s="37"/>
      <c r="N344" s="30">
        <f ca="1">IF(AND(Popis01[[#This Row],[Poglavje]]="",Popis01[[#This Row],[Enota mere]]&lt;&gt;"*"),ROUND(Popis01[[#This Row],[Količina]]*Popis01[[#This Row],[Cena na enoto]],2),"")</f>
        <v>0</v>
      </c>
      <c r="O3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 s="31"/>
      <c r="Q344" s="30"/>
    </row>
    <row r="345" spans="1:17" x14ac:dyDescent="0.3">
      <c r="A345" s="23">
        <v>2</v>
      </c>
      <c r="B345" s="24">
        <v>6</v>
      </c>
      <c r="C345" s="24">
        <v>10</v>
      </c>
      <c r="D345" s="24"/>
      <c r="E3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2.6.10.</v>
      </c>
      <c r="F3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2.6.10.</v>
      </c>
      <c r="G345" s="25" t="str">
        <f ca="1">IF(Popis01[[#This Row],[Poglavje]]="",IF(OFFSET(Popis01[[#This Row],[Poglavje]],-1,0)="",OFFSET(Popis01[[#This Row],[Št. postavke]],-1,0)+1,1),Popis01[[#This Row],[Poglavje]])</f>
        <v>2.6.10.</v>
      </c>
      <c r="H345" s="26"/>
      <c r="I345" s="27" t="s">
        <v>541</v>
      </c>
      <c r="J345" s="27"/>
      <c r="K345" s="28"/>
      <c r="L345" s="29"/>
      <c r="M345" s="30"/>
      <c r="N345" s="30" t="str">
        <f ca="1">IF(AND(Popis01[[#This Row],[Poglavje]]="",Popis01[[#This Row],[Enota mere]]&lt;&gt;"*"),ROUND(Popis01[[#This Row],[Količina]]*Popis01[[#This Row],[Cena na enoto]],2),"")</f>
        <v/>
      </c>
      <c r="O34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5" s="31"/>
      <c r="Q345" s="30"/>
    </row>
    <row r="346" spans="1:17" ht="24" x14ac:dyDescent="0.3">
      <c r="A346" s="23">
        <v>2</v>
      </c>
      <c r="B346" s="24">
        <v>6</v>
      </c>
      <c r="C346" s="24">
        <v>10</v>
      </c>
      <c r="D346" s="24"/>
      <c r="E3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2.6.10.</v>
      </c>
      <c r="F3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 s="25">
        <f ca="1">IF(Popis01[[#This Row],[Poglavje]]="",IF(OFFSET(Popis01[[#This Row],[Poglavje]],-1,0)="",OFFSET(Popis01[[#This Row],[Št. postavke]],-1,0)+1,1),Popis01[[#This Row],[Poglavje]])</f>
        <v>1</v>
      </c>
      <c r="H346" s="26"/>
      <c r="I346" s="27" t="s">
        <v>542</v>
      </c>
      <c r="J346" s="27"/>
      <c r="K346" s="28" t="s">
        <v>230</v>
      </c>
      <c r="L346" s="29">
        <v>4</v>
      </c>
      <c r="M346" s="37"/>
      <c r="N346" s="30">
        <f ca="1">IF(AND(Popis01[[#This Row],[Poglavje]]="",Popis01[[#This Row],[Enota mere]]&lt;&gt;"*"),ROUND(Popis01[[#This Row],[Količina]]*Popis01[[#This Row],[Cena na enoto]],2),"")</f>
        <v>0</v>
      </c>
      <c r="O3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 s="31"/>
      <c r="Q346" s="30"/>
    </row>
    <row r="347" spans="1:17" ht="24" x14ac:dyDescent="0.3">
      <c r="A347" s="23">
        <v>2</v>
      </c>
      <c r="B347" s="24">
        <v>6</v>
      </c>
      <c r="C347" s="24">
        <v>10</v>
      </c>
      <c r="D347" s="24"/>
      <c r="E3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2.6.10.</v>
      </c>
      <c r="F3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 s="25">
        <f ca="1">IF(Popis01[[#This Row],[Poglavje]]="",IF(OFFSET(Popis01[[#This Row],[Poglavje]],-1,0)="",OFFSET(Popis01[[#This Row],[Št. postavke]],-1,0)+1,1),Popis01[[#This Row],[Poglavje]])</f>
        <v>2</v>
      </c>
      <c r="H347" s="26"/>
      <c r="I347" s="27" t="s">
        <v>543</v>
      </c>
      <c r="J347" s="27"/>
      <c r="K347" s="28" t="s">
        <v>230</v>
      </c>
      <c r="L347" s="29">
        <v>20</v>
      </c>
      <c r="M347" s="37"/>
      <c r="N347" s="30">
        <f ca="1">IF(AND(Popis01[[#This Row],[Poglavje]]="",Popis01[[#This Row],[Enota mere]]&lt;&gt;"*"),ROUND(Popis01[[#This Row],[Količina]]*Popis01[[#This Row],[Cena na enoto]],2),"")</f>
        <v>0</v>
      </c>
      <c r="O3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 s="31"/>
      <c r="Q347" s="30"/>
    </row>
    <row r="348" spans="1:17" ht="24" x14ac:dyDescent="0.3">
      <c r="A348" s="23">
        <v>2</v>
      </c>
      <c r="B348" s="24">
        <v>6</v>
      </c>
      <c r="C348" s="24">
        <v>10</v>
      </c>
      <c r="D348" s="24"/>
      <c r="E3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2.6.10.</v>
      </c>
      <c r="F3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 s="25">
        <f ca="1">IF(Popis01[[#This Row],[Poglavje]]="",IF(OFFSET(Popis01[[#This Row],[Poglavje]],-1,0)="",OFFSET(Popis01[[#This Row],[Št. postavke]],-1,0)+1,1),Popis01[[#This Row],[Poglavje]])</f>
        <v>3</v>
      </c>
      <c r="H348" s="26"/>
      <c r="I348" s="27" t="s">
        <v>544</v>
      </c>
      <c r="J348" s="27"/>
      <c r="K348" s="28" t="s">
        <v>230</v>
      </c>
      <c r="L348" s="29">
        <v>56</v>
      </c>
      <c r="M348" s="37"/>
      <c r="N348" s="30">
        <f ca="1">IF(AND(Popis01[[#This Row],[Poglavje]]="",Popis01[[#This Row],[Enota mere]]&lt;&gt;"*"),ROUND(Popis01[[#This Row],[Količina]]*Popis01[[#This Row],[Cena na enoto]],2),"")</f>
        <v>0</v>
      </c>
      <c r="O3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 s="31"/>
      <c r="Q348" s="30"/>
    </row>
    <row r="349" spans="1:17" ht="36" x14ac:dyDescent="0.3">
      <c r="A349" s="23">
        <v>2</v>
      </c>
      <c r="B349" s="24">
        <v>6</v>
      </c>
      <c r="C349" s="24">
        <v>10</v>
      </c>
      <c r="D349" s="24"/>
      <c r="E3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2.6.10.</v>
      </c>
      <c r="F3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 s="25">
        <f ca="1">IF(Popis01[[#This Row],[Poglavje]]="",IF(OFFSET(Popis01[[#This Row],[Poglavje]],-1,0)="",OFFSET(Popis01[[#This Row],[Št. postavke]],-1,0)+1,1),Popis01[[#This Row],[Poglavje]])</f>
        <v>4</v>
      </c>
      <c r="H349" s="26"/>
      <c r="I349" s="27" t="s">
        <v>545</v>
      </c>
      <c r="J349" s="27"/>
      <c r="K349" s="28" t="s">
        <v>230</v>
      </c>
      <c r="L349" s="29">
        <v>80</v>
      </c>
      <c r="M349" s="37"/>
      <c r="N349" s="30">
        <f ca="1">IF(AND(Popis01[[#This Row],[Poglavje]]="",Popis01[[#This Row],[Enota mere]]&lt;&gt;"*"),ROUND(Popis01[[#This Row],[Količina]]*Popis01[[#This Row],[Cena na enoto]],2),"")</f>
        <v>0</v>
      </c>
      <c r="O3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 s="31"/>
      <c r="Q349" s="30"/>
    </row>
    <row r="350" spans="1:17" ht="36" x14ac:dyDescent="0.3">
      <c r="A350" s="23">
        <v>2</v>
      </c>
      <c r="B350" s="24">
        <v>6</v>
      </c>
      <c r="C350" s="24">
        <v>10</v>
      </c>
      <c r="D350" s="24"/>
      <c r="E3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2.6.10.</v>
      </c>
      <c r="F3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 s="25">
        <f ca="1">IF(Popis01[[#This Row],[Poglavje]]="",IF(OFFSET(Popis01[[#This Row],[Poglavje]],-1,0)="",OFFSET(Popis01[[#This Row],[Št. postavke]],-1,0)+1,1),Popis01[[#This Row],[Poglavje]])</f>
        <v>5</v>
      </c>
      <c r="H350" s="26"/>
      <c r="I350" s="27" t="s">
        <v>546</v>
      </c>
      <c r="J350" s="27"/>
      <c r="K350" s="28" t="s">
        <v>206</v>
      </c>
      <c r="L350" s="29">
        <v>1</v>
      </c>
      <c r="M350" s="37"/>
      <c r="N350" s="30">
        <f ca="1">IF(AND(Popis01[[#This Row],[Poglavje]]="",Popis01[[#This Row],[Enota mere]]&lt;&gt;"*"),ROUND(Popis01[[#This Row],[Količina]]*Popis01[[#This Row],[Cena na enoto]],2),"")</f>
        <v>0</v>
      </c>
      <c r="O3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 s="31"/>
      <c r="Q350" s="30"/>
    </row>
    <row r="351" spans="1:17" ht="24" x14ac:dyDescent="0.3">
      <c r="A351" s="23">
        <v>3</v>
      </c>
      <c r="B351" s="24"/>
      <c r="C351" s="24"/>
      <c r="D351" s="24"/>
      <c r="E3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v>
      </c>
      <c r="F3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3.</v>
      </c>
      <c r="G351" s="25" t="str">
        <f ca="1">IF(Popis01[[#This Row],[Poglavje]]="",IF(OFFSET(Popis01[[#This Row],[Poglavje]],-1,0)="",OFFSET(Popis01[[#This Row],[Št. postavke]],-1,0)+1,1),Popis01[[#This Row],[Poglavje]])</f>
        <v>3.</v>
      </c>
      <c r="H351" s="26"/>
      <c r="I351" s="27" t="s">
        <v>30</v>
      </c>
      <c r="J351" s="27"/>
      <c r="K351" s="28" t="s">
        <v>10</v>
      </c>
      <c r="L351" s="29"/>
      <c r="M351" s="30"/>
      <c r="N351" s="30" t="str">
        <f ca="1">IF(AND(Popis01[[#This Row],[Poglavje]]="",Popis01[[#This Row],[Enota mere]]&lt;&gt;"*"),ROUND(Popis01[[#This Row],[Količina]]*Popis01[[#This Row],[Cena na enoto]],2),"")</f>
        <v/>
      </c>
      <c r="O35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1" s="31"/>
      <c r="Q351" s="30"/>
    </row>
    <row r="352" spans="1:17" x14ac:dyDescent="0.3">
      <c r="A352" s="23">
        <v>3</v>
      </c>
      <c r="B352" s="24">
        <v>1</v>
      </c>
      <c r="C352" s="24"/>
      <c r="D352" s="24"/>
      <c r="E3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3.1.</v>
      </c>
      <c r="F3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3.1.</v>
      </c>
      <c r="G352" s="25" t="str">
        <f ca="1">IF(Popis01[[#This Row],[Poglavje]]="",IF(OFFSET(Popis01[[#This Row],[Poglavje]],-1,0)="",OFFSET(Popis01[[#This Row],[Št. postavke]],-1,0)+1,1),Popis01[[#This Row],[Poglavje]])</f>
        <v>3.1.</v>
      </c>
      <c r="H352" s="26"/>
      <c r="I352" s="27" t="s">
        <v>32</v>
      </c>
      <c r="J352" s="27"/>
      <c r="K352" s="28" t="s">
        <v>10</v>
      </c>
      <c r="L352" s="29"/>
      <c r="M352" s="30"/>
      <c r="N352" s="30" t="str">
        <f ca="1">IF(AND(Popis01[[#This Row],[Poglavje]]="",Popis01[[#This Row],[Enota mere]]&lt;&gt;"*"),ROUND(Popis01[[#This Row],[Količina]]*Popis01[[#This Row],[Cena na enoto]],2),"")</f>
        <v/>
      </c>
      <c r="O35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2" s="31"/>
      <c r="Q352" s="30"/>
    </row>
    <row r="353" spans="1:17" ht="24" x14ac:dyDescent="0.3">
      <c r="A353" s="23">
        <v>3</v>
      </c>
      <c r="B353" s="24">
        <v>1</v>
      </c>
      <c r="C353" s="24"/>
      <c r="D353" s="24"/>
      <c r="E3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3.1.</v>
      </c>
      <c r="F3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 s="25">
        <f ca="1">IF(Popis01[[#This Row],[Poglavje]]="",IF(OFFSET(Popis01[[#This Row],[Poglavje]],-1,0)="",OFFSET(Popis01[[#This Row],[Št. postavke]],-1,0)+1,1),Popis01[[#This Row],[Poglavje]])</f>
        <v>1</v>
      </c>
      <c r="H353" s="26"/>
      <c r="I353" s="27" t="s">
        <v>547</v>
      </c>
      <c r="J353" s="27"/>
      <c r="K353" s="28" t="s">
        <v>206</v>
      </c>
      <c r="L353" s="29">
        <v>1</v>
      </c>
      <c r="M353" s="37"/>
      <c r="N353" s="30">
        <f ca="1">IF(AND(Popis01[[#This Row],[Poglavje]]="",Popis01[[#This Row],[Enota mere]]&lt;&gt;"*"),ROUND(Popis01[[#This Row],[Količina]]*Popis01[[#This Row],[Cena na enoto]],2),"")</f>
        <v>0</v>
      </c>
      <c r="O3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 s="31"/>
      <c r="Q353" s="30"/>
    </row>
    <row r="354" spans="1:17" x14ac:dyDescent="0.3">
      <c r="A354" s="23">
        <v>3</v>
      </c>
      <c r="B354" s="24">
        <v>2</v>
      </c>
      <c r="C354" s="24"/>
      <c r="D354" s="24"/>
      <c r="E3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3.2.</v>
      </c>
      <c r="F3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3.2.</v>
      </c>
      <c r="G354" s="25" t="str">
        <f ca="1">IF(Popis01[[#This Row],[Poglavje]]="",IF(OFFSET(Popis01[[#This Row],[Poglavje]],-1,0)="",OFFSET(Popis01[[#This Row],[Št. postavke]],-1,0)+1,1),Popis01[[#This Row],[Poglavje]])</f>
        <v>3.2.</v>
      </c>
      <c r="H354" s="26"/>
      <c r="I354" s="27" t="s">
        <v>34</v>
      </c>
      <c r="J354" s="27"/>
      <c r="K354" s="28" t="s">
        <v>10</v>
      </c>
      <c r="L354" s="29"/>
      <c r="M354" s="30"/>
      <c r="N354" s="30" t="str">
        <f ca="1">IF(AND(Popis01[[#This Row],[Poglavje]]="",Popis01[[#This Row],[Enota mere]]&lt;&gt;"*"),ROUND(Popis01[[#This Row],[Količina]]*Popis01[[#This Row],[Cena na enoto]],2),"")</f>
        <v/>
      </c>
      <c r="O35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4" s="31"/>
      <c r="Q354" s="30"/>
    </row>
    <row r="355" spans="1:17" ht="192" x14ac:dyDescent="0.3">
      <c r="A355" s="23">
        <v>3</v>
      </c>
      <c r="B355" s="24">
        <v>2</v>
      </c>
      <c r="C355" s="24"/>
      <c r="D355" s="24"/>
      <c r="E3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3.2.</v>
      </c>
      <c r="F3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 s="25">
        <f ca="1">IF(Popis01[[#This Row],[Poglavje]]="",IF(OFFSET(Popis01[[#This Row],[Poglavje]],-1,0)="",OFFSET(Popis01[[#This Row],[Št. postavke]],-1,0)+1,1),Popis01[[#This Row],[Poglavje]])</f>
        <v>1</v>
      </c>
      <c r="H355" s="26"/>
      <c r="I355" s="27" t="s">
        <v>548</v>
      </c>
      <c r="J355" s="27"/>
      <c r="K355" s="28" t="s">
        <v>230</v>
      </c>
      <c r="L355" s="29">
        <v>11</v>
      </c>
      <c r="M355" s="37"/>
      <c r="N355" s="30">
        <f ca="1">IF(AND(Popis01[[#This Row],[Poglavje]]="",Popis01[[#This Row],[Enota mere]]&lt;&gt;"*"),ROUND(Popis01[[#This Row],[Količina]]*Popis01[[#This Row],[Cena na enoto]],2),"")</f>
        <v>0</v>
      </c>
      <c r="O3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 s="31"/>
      <c r="Q355" s="30"/>
    </row>
    <row r="356" spans="1:17" ht="24" x14ac:dyDescent="0.3">
      <c r="A356" s="23">
        <v>3</v>
      </c>
      <c r="B356" s="24">
        <v>2</v>
      </c>
      <c r="C356" s="24"/>
      <c r="D356" s="24"/>
      <c r="E3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3.2.</v>
      </c>
      <c r="F3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 s="25">
        <f ca="1">IF(Popis01[[#This Row],[Poglavje]]="",IF(OFFSET(Popis01[[#This Row],[Poglavje]],-1,0)="",OFFSET(Popis01[[#This Row],[Št. postavke]],-1,0)+1,1),Popis01[[#This Row],[Poglavje]])</f>
        <v>2</v>
      </c>
      <c r="H356" s="26"/>
      <c r="I356" s="27" t="s">
        <v>549</v>
      </c>
      <c r="J356" s="27"/>
      <c r="K356" s="28" t="s">
        <v>230</v>
      </c>
      <c r="L356" s="29">
        <v>11</v>
      </c>
      <c r="M356" s="37"/>
      <c r="N356" s="30">
        <f ca="1">IF(AND(Popis01[[#This Row],[Poglavje]]="",Popis01[[#This Row],[Enota mere]]&lt;&gt;"*"),ROUND(Popis01[[#This Row],[Količina]]*Popis01[[#This Row],[Cena na enoto]],2),"")</f>
        <v>0</v>
      </c>
      <c r="O3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 s="31"/>
      <c r="Q356" s="30"/>
    </row>
    <row r="357" spans="1:17" ht="24" x14ac:dyDescent="0.3">
      <c r="A357" s="23">
        <v>3</v>
      </c>
      <c r="B357" s="24">
        <v>2</v>
      </c>
      <c r="C357" s="24"/>
      <c r="D357" s="24"/>
      <c r="E3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3.2.</v>
      </c>
      <c r="F3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 s="25">
        <f ca="1">IF(Popis01[[#This Row],[Poglavje]]="",IF(OFFSET(Popis01[[#This Row],[Poglavje]],-1,0)="",OFFSET(Popis01[[#This Row],[Št. postavke]],-1,0)+1,1),Popis01[[#This Row],[Poglavje]])</f>
        <v>3</v>
      </c>
      <c r="H357" s="26"/>
      <c r="I357" s="27" t="s">
        <v>550</v>
      </c>
      <c r="J357" s="27"/>
      <c r="K357" s="28" t="s">
        <v>230</v>
      </c>
      <c r="L357" s="29">
        <v>24</v>
      </c>
      <c r="M357" s="37"/>
      <c r="N357" s="30">
        <f ca="1">IF(AND(Popis01[[#This Row],[Poglavje]]="",Popis01[[#This Row],[Enota mere]]&lt;&gt;"*"),ROUND(Popis01[[#This Row],[Količina]]*Popis01[[#This Row],[Cena na enoto]],2),"")</f>
        <v>0</v>
      </c>
      <c r="O3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 s="31"/>
      <c r="Q357" s="30"/>
    </row>
    <row r="358" spans="1:17" ht="192" x14ac:dyDescent="0.3">
      <c r="A358" s="23">
        <v>3</v>
      </c>
      <c r="B358" s="24">
        <v>2</v>
      </c>
      <c r="C358" s="24"/>
      <c r="D358" s="24"/>
      <c r="E3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3.2.</v>
      </c>
      <c r="F3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 s="25">
        <f ca="1">IF(Popis01[[#This Row],[Poglavje]]="",IF(OFFSET(Popis01[[#This Row],[Poglavje]],-1,0)="",OFFSET(Popis01[[#This Row],[Št. postavke]],-1,0)+1,1),Popis01[[#This Row],[Poglavje]])</f>
        <v>4</v>
      </c>
      <c r="H358" s="26"/>
      <c r="I358" s="27" t="s">
        <v>551</v>
      </c>
      <c r="J358" s="27"/>
      <c r="K358" s="28" t="s">
        <v>230</v>
      </c>
      <c r="L358" s="29">
        <v>1</v>
      </c>
      <c r="M358" s="37"/>
      <c r="N358" s="30">
        <f ca="1">IF(AND(Popis01[[#This Row],[Poglavje]]="",Popis01[[#This Row],[Enota mere]]&lt;&gt;"*"),ROUND(Popis01[[#This Row],[Količina]]*Popis01[[#This Row],[Cena na enoto]],2),"")</f>
        <v>0</v>
      </c>
      <c r="O3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 s="31"/>
      <c r="Q358" s="30"/>
    </row>
    <row r="359" spans="1:17" x14ac:dyDescent="0.3">
      <c r="A359" s="23">
        <v>3</v>
      </c>
      <c r="B359" s="24">
        <v>3</v>
      </c>
      <c r="C359" s="24"/>
      <c r="D359" s="24"/>
      <c r="E3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3.3.</v>
      </c>
      <c r="F3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3.3.</v>
      </c>
      <c r="G359" s="25" t="str">
        <f ca="1">IF(Popis01[[#This Row],[Poglavje]]="",IF(OFFSET(Popis01[[#This Row],[Poglavje]],-1,0)="",OFFSET(Popis01[[#This Row],[Št. postavke]],-1,0)+1,1),Popis01[[#This Row],[Poglavje]])</f>
        <v>3.3.</v>
      </c>
      <c r="H359" s="26"/>
      <c r="I359" s="27" t="s">
        <v>36</v>
      </c>
      <c r="J359" s="27"/>
      <c r="K359" s="28" t="s">
        <v>10</v>
      </c>
      <c r="L359" s="29"/>
      <c r="M359" s="30"/>
      <c r="N359" s="30" t="str">
        <f ca="1">IF(AND(Popis01[[#This Row],[Poglavje]]="",Popis01[[#This Row],[Enota mere]]&lt;&gt;"*"),ROUND(Popis01[[#This Row],[Količina]]*Popis01[[#This Row],[Cena na enoto]],2),"")</f>
        <v/>
      </c>
      <c r="O35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9" s="31"/>
      <c r="Q359" s="30"/>
    </row>
    <row r="360" spans="1:17" ht="108" x14ac:dyDescent="0.3">
      <c r="A360" s="23">
        <v>3</v>
      </c>
      <c r="B360" s="24">
        <v>3</v>
      </c>
      <c r="C360" s="24"/>
      <c r="D360" s="24"/>
      <c r="E3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3.3.</v>
      </c>
      <c r="F3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 s="25">
        <f ca="1">IF(Popis01[[#This Row],[Poglavje]]="",IF(OFFSET(Popis01[[#This Row],[Poglavje]],-1,0)="",OFFSET(Popis01[[#This Row],[Št. postavke]],-1,0)+1,1),Popis01[[#This Row],[Poglavje]])</f>
        <v>1</v>
      </c>
      <c r="H360" s="26"/>
      <c r="I360" s="27" t="s">
        <v>552</v>
      </c>
      <c r="J360" s="27"/>
      <c r="K360" s="28" t="s">
        <v>230</v>
      </c>
      <c r="L360" s="29">
        <v>1</v>
      </c>
      <c r="M360" s="37"/>
      <c r="N360" s="30">
        <f ca="1">IF(AND(Popis01[[#This Row],[Poglavje]]="",Popis01[[#This Row],[Enota mere]]&lt;&gt;"*"),ROUND(Popis01[[#This Row],[Količina]]*Popis01[[#This Row],[Cena na enoto]],2),"")</f>
        <v>0</v>
      </c>
      <c r="O3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 s="31"/>
      <c r="Q360" s="30"/>
    </row>
    <row r="361" spans="1:17" x14ac:dyDescent="0.3">
      <c r="A361" s="23">
        <v>3</v>
      </c>
      <c r="B361" s="24">
        <v>4</v>
      </c>
      <c r="C361" s="24"/>
      <c r="D361" s="24"/>
      <c r="E3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3.4.</v>
      </c>
      <c r="G361" s="25" t="str">
        <f ca="1">IF(Popis01[[#This Row],[Poglavje]]="",IF(OFFSET(Popis01[[#This Row],[Poglavje]],-1,0)="",OFFSET(Popis01[[#This Row],[Št. postavke]],-1,0)+1,1),Popis01[[#This Row],[Poglavje]])</f>
        <v>3.4.</v>
      </c>
      <c r="H361" s="26"/>
      <c r="I361" s="27" t="s">
        <v>38</v>
      </c>
      <c r="J361" s="27"/>
      <c r="K361" s="28" t="s">
        <v>10</v>
      </c>
      <c r="L361" s="29"/>
      <c r="M361" s="30"/>
      <c r="N361" s="30" t="str">
        <f ca="1">IF(AND(Popis01[[#This Row],[Poglavje]]="",Popis01[[#This Row],[Enota mere]]&lt;&gt;"*"),ROUND(Popis01[[#This Row],[Količina]]*Popis01[[#This Row],[Cena na enoto]],2),"")</f>
        <v/>
      </c>
      <c r="O36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1" s="31"/>
      <c r="Q361" s="30"/>
    </row>
    <row r="362" spans="1:17" ht="132" x14ac:dyDescent="0.3">
      <c r="A362" s="23">
        <v>3</v>
      </c>
      <c r="B362" s="24">
        <v>4</v>
      </c>
      <c r="C362" s="24"/>
      <c r="D362" s="24"/>
      <c r="E3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 s="25">
        <f ca="1">IF(Popis01[[#This Row],[Poglavje]]="",IF(OFFSET(Popis01[[#This Row],[Poglavje]],-1,0)="",OFFSET(Popis01[[#This Row],[Št. postavke]],-1,0)+1,1),Popis01[[#This Row],[Poglavje]])</f>
        <v>1</v>
      </c>
      <c r="H362" s="26"/>
      <c r="I362" s="27" t="s">
        <v>553</v>
      </c>
      <c r="J362" s="27"/>
      <c r="K362" s="28" t="s">
        <v>329</v>
      </c>
      <c r="L362" s="29">
        <v>423878</v>
      </c>
      <c r="M362" s="37"/>
      <c r="N362" s="30">
        <f ca="1">IF(AND(Popis01[[#This Row],[Poglavje]]="",Popis01[[#This Row],[Enota mere]]&lt;&gt;"*"),ROUND(Popis01[[#This Row],[Količina]]*Popis01[[#This Row],[Cena na enoto]],2),"")</f>
        <v>0</v>
      </c>
      <c r="O3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 s="31"/>
      <c r="Q362" s="30"/>
    </row>
    <row r="363" spans="1:17" ht="24" x14ac:dyDescent="0.3">
      <c r="A363" s="23">
        <v>3</v>
      </c>
      <c r="B363" s="24">
        <v>4</v>
      </c>
      <c r="C363" s="24"/>
      <c r="D363" s="24"/>
      <c r="E3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 s="25">
        <f ca="1">IF(Popis01[[#This Row],[Poglavje]]="",IF(OFFSET(Popis01[[#This Row],[Poglavje]],-1,0)="",OFFSET(Popis01[[#This Row],[Št. postavke]],-1,0)+1,1),Popis01[[#This Row],[Poglavje]])</f>
        <v>2</v>
      </c>
      <c r="H363" s="26"/>
      <c r="I363" s="27" t="s">
        <v>554</v>
      </c>
      <c r="J363" s="27"/>
      <c r="K363" s="28" t="s">
        <v>329</v>
      </c>
      <c r="L363" s="29">
        <v>29754</v>
      </c>
      <c r="M363" s="37"/>
      <c r="N363" s="30">
        <f ca="1">IF(AND(Popis01[[#This Row],[Poglavje]]="",Popis01[[#This Row],[Enota mere]]&lt;&gt;"*"),ROUND(Popis01[[#This Row],[Količina]]*Popis01[[#This Row],[Cena na enoto]],2),"")</f>
        <v>0</v>
      </c>
      <c r="O3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 s="31"/>
      <c r="Q363" s="30"/>
    </row>
    <row r="364" spans="1:17" ht="36" x14ac:dyDescent="0.3">
      <c r="A364" s="23">
        <v>3</v>
      </c>
      <c r="B364" s="24">
        <v>4</v>
      </c>
      <c r="C364" s="24"/>
      <c r="D364" s="24"/>
      <c r="E3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 s="25">
        <f ca="1">IF(Popis01[[#This Row],[Poglavje]]="",IF(OFFSET(Popis01[[#This Row],[Poglavje]],-1,0)="",OFFSET(Popis01[[#This Row],[Št. postavke]],-1,0)+1,1),Popis01[[#This Row],[Poglavje]])</f>
        <v>3</v>
      </c>
      <c r="H364" s="26"/>
      <c r="I364" s="27" t="s">
        <v>555</v>
      </c>
      <c r="J364" s="27"/>
      <c r="K364" s="28" t="s">
        <v>329</v>
      </c>
      <c r="L364" s="29">
        <v>7500</v>
      </c>
      <c r="M364" s="37"/>
      <c r="N364" s="30">
        <f ca="1">IF(AND(Popis01[[#This Row],[Poglavje]]="",Popis01[[#This Row],[Enota mere]]&lt;&gt;"*"),ROUND(Popis01[[#This Row],[Količina]]*Popis01[[#This Row],[Cena na enoto]],2),"")</f>
        <v>0</v>
      </c>
      <c r="O3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 s="31"/>
      <c r="Q364" s="30"/>
    </row>
    <row r="365" spans="1:17" ht="24" x14ac:dyDescent="0.3">
      <c r="A365" s="23">
        <v>3</v>
      </c>
      <c r="B365" s="24">
        <v>4</v>
      </c>
      <c r="C365" s="24"/>
      <c r="D365" s="24"/>
      <c r="E3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 s="25">
        <f ca="1">IF(Popis01[[#This Row],[Poglavje]]="",IF(OFFSET(Popis01[[#This Row],[Poglavje]],-1,0)="",OFFSET(Popis01[[#This Row],[Št. postavke]],-1,0)+1,1),Popis01[[#This Row],[Poglavje]])</f>
        <v>4</v>
      </c>
      <c r="H365" s="26"/>
      <c r="I365" s="27" t="s">
        <v>556</v>
      </c>
      <c r="J365" s="27"/>
      <c r="K365" s="28" t="s">
        <v>230</v>
      </c>
      <c r="L365" s="29">
        <v>33</v>
      </c>
      <c r="M365" s="37"/>
      <c r="N365" s="30">
        <f ca="1">IF(AND(Popis01[[#This Row],[Poglavje]]="",Popis01[[#This Row],[Enota mere]]&lt;&gt;"*"),ROUND(Popis01[[#This Row],[Količina]]*Popis01[[#This Row],[Cena na enoto]],2),"")</f>
        <v>0</v>
      </c>
      <c r="O3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 s="31"/>
      <c r="Q365" s="30"/>
    </row>
    <row r="366" spans="1:17" ht="60" x14ac:dyDescent="0.3">
      <c r="A366" s="23">
        <v>3</v>
      </c>
      <c r="B366" s="24">
        <v>4</v>
      </c>
      <c r="C366" s="24"/>
      <c r="D366" s="24"/>
      <c r="E3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 s="25">
        <f ca="1">IF(Popis01[[#This Row],[Poglavje]]="",IF(OFFSET(Popis01[[#This Row],[Poglavje]],-1,0)="",OFFSET(Popis01[[#This Row],[Št. postavke]],-1,0)+1,1),Popis01[[#This Row],[Poglavje]])</f>
        <v>5</v>
      </c>
      <c r="H366" s="26"/>
      <c r="I366" s="27" t="s">
        <v>557</v>
      </c>
      <c r="J366" s="27"/>
      <c r="K366" s="28" t="s">
        <v>230</v>
      </c>
      <c r="L366" s="29"/>
      <c r="M366" s="30"/>
      <c r="N366" s="30">
        <f ca="1">IF(AND(Popis01[[#This Row],[Poglavje]]="",Popis01[[#This Row],[Enota mere]]&lt;&gt;"*"),ROUND(Popis01[[#This Row],[Količina]]*Popis01[[#This Row],[Cena na enoto]],2),"")</f>
        <v>0</v>
      </c>
      <c r="O3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 s="31"/>
      <c r="Q366" s="30"/>
    </row>
    <row r="367" spans="1:17" ht="156" x14ac:dyDescent="0.3">
      <c r="A367" s="23">
        <v>3</v>
      </c>
      <c r="B367" s="24">
        <v>4</v>
      </c>
      <c r="C367" s="24"/>
      <c r="D367" s="24"/>
      <c r="E3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 s="25">
        <f ca="1">IF(Popis01[[#This Row],[Poglavje]]="",IF(OFFSET(Popis01[[#This Row],[Poglavje]],-1,0)="",OFFSET(Popis01[[#This Row],[Št. postavke]],-1,0)+1,1),Popis01[[#This Row],[Poglavje]])</f>
        <v>6</v>
      </c>
      <c r="H367" s="26"/>
      <c r="I367" s="27" t="s">
        <v>558</v>
      </c>
      <c r="J367" s="27"/>
      <c r="K367" s="28" t="s">
        <v>329</v>
      </c>
      <c r="L367" s="29">
        <v>16275</v>
      </c>
      <c r="M367" s="37"/>
      <c r="N367" s="30">
        <f ca="1">IF(AND(Popis01[[#This Row],[Poglavje]]="",Popis01[[#This Row],[Enota mere]]&lt;&gt;"*"),ROUND(Popis01[[#This Row],[Količina]]*Popis01[[#This Row],[Cena na enoto]],2),"")</f>
        <v>0</v>
      </c>
      <c r="O3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 s="31"/>
      <c r="Q367" s="30"/>
    </row>
    <row r="368" spans="1:17" ht="24" x14ac:dyDescent="0.3">
      <c r="A368" s="23">
        <v>3</v>
      </c>
      <c r="B368" s="24">
        <v>4</v>
      </c>
      <c r="C368" s="24"/>
      <c r="D368" s="24"/>
      <c r="E3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 s="25">
        <f ca="1">IF(Popis01[[#This Row],[Poglavje]]="",IF(OFFSET(Popis01[[#This Row],[Poglavje]],-1,0)="",OFFSET(Popis01[[#This Row],[Št. postavke]],-1,0)+1,1),Popis01[[#This Row],[Poglavje]])</f>
        <v>7</v>
      </c>
      <c r="H368" s="26"/>
      <c r="I368" s="27" t="s">
        <v>559</v>
      </c>
      <c r="J368" s="27"/>
      <c r="K368" s="28" t="s">
        <v>230</v>
      </c>
      <c r="L368" s="29">
        <v>25</v>
      </c>
      <c r="M368" s="37"/>
      <c r="N368" s="30">
        <f ca="1">IF(AND(Popis01[[#This Row],[Poglavje]]="",Popis01[[#This Row],[Enota mere]]&lt;&gt;"*"),ROUND(Popis01[[#This Row],[Količina]]*Popis01[[#This Row],[Cena na enoto]],2),"")</f>
        <v>0</v>
      </c>
      <c r="O3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 s="31"/>
      <c r="Q368" s="30"/>
    </row>
    <row r="369" spans="1:19" ht="36" x14ac:dyDescent="0.3">
      <c r="A369" s="23">
        <v>3</v>
      </c>
      <c r="B369" s="24">
        <v>4</v>
      </c>
      <c r="C369" s="24"/>
      <c r="D369" s="24"/>
      <c r="E3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3.4.</v>
      </c>
      <c r="F3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 s="25">
        <f ca="1">IF(Popis01[[#This Row],[Poglavje]]="",IF(OFFSET(Popis01[[#This Row],[Poglavje]],-1,0)="",OFFSET(Popis01[[#This Row],[Št. postavke]],-1,0)+1,1),Popis01[[#This Row],[Poglavje]])</f>
        <v>8</v>
      </c>
      <c r="H369" s="26"/>
      <c r="I369" s="27" t="s">
        <v>560</v>
      </c>
      <c r="J369" s="27"/>
      <c r="K369" s="28" t="s">
        <v>329</v>
      </c>
      <c r="L369" s="29">
        <v>13585</v>
      </c>
      <c r="M369" s="37"/>
      <c r="N369" s="30">
        <f ca="1">IF(AND(Popis01[[#This Row],[Poglavje]]="",Popis01[[#This Row],[Enota mere]]&lt;&gt;"*"),ROUND(Popis01[[#This Row],[Količina]]*Popis01[[#This Row],[Cena na enoto]],2),"")</f>
        <v>0</v>
      </c>
      <c r="O3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 s="31"/>
      <c r="Q369" s="30"/>
    </row>
    <row r="370" spans="1:19" x14ac:dyDescent="0.3">
      <c r="A370" s="23">
        <v>3</v>
      </c>
      <c r="B370" s="24">
        <v>5</v>
      </c>
      <c r="C370" s="24"/>
      <c r="D370" s="24"/>
      <c r="E3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3.5.</v>
      </c>
      <c r="F3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3.5.</v>
      </c>
      <c r="G370" s="25" t="str">
        <f ca="1">IF(Popis01[[#This Row],[Poglavje]]="",IF(OFFSET(Popis01[[#This Row],[Poglavje]],-1,0)="",OFFSET(Popis01[[#This Row],[Št. postavke]],-1,0)+1,1),Popis01[[#This Row],[Poglavje]])</f>
        <v>3.5.</v>
      </c>
      <c r="H370" s="26"/>
      <c r="I370" s="27" t="s">
        <v>40</v>
      </c>
      <c r="J370" s="27"/>
      <c r="K370" s="28" t="s">
        <v>10</v>
      </c>
      <c r="L370" s="29"/>
      <c r="M370" s="30"/>
      <c r="N370" s="30" t="str">
        <f ca="1">IF(AND(Popis01[[#This Row],[Poglavje]]="",Popis01[[#This Row],[Enota mere]]&lt;&gt;"*"),ROUND(Popis01[[#This Row],[Količina]]*Popis01[[#This Row],[Cena na enoto]],2),"")</f>
        <v/>
      </c>
      <c r="O37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0" s="31"/>
      <c r="Q370" s="30"/>
    </row>
    <row r="371" spans="1:19" ht="24" x14ac:dyDescent="0.3">
      <c r="A371" s="23">
        <v>3</v>
      </c>
      <c r="B371" s="24">
        <v>5</v>
      </c>
      <c r="C371" s="24"/>
      <c r="D371" s="24"/>
      <c r="E3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3.5.</v>
      </c>
      <c r="F3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 s="25">
        <f ca="1">IF(Popis01[[#This Row],[Poglavje]]="",IF(OFFSET(Popis01[[#This Row],[Poglavje]],-1,0)="",OFFSET(Popis01[[#This Row],[Št. postavke]],-1,0)+1,1),Popis01[[#This Row],[Poglavje]])</f>
        <v>1</v>
      </c>
      <c r="H371" s="26"/>
      <c r="I371" s="27" t="s">
        <v>561</v>
      </c>
      <c r="J371" s="27"/>
      <c r="K371" s="28" t="s">
        <v>230</v>
      </c>
      <c r="L371" s="29">
        <v>35</v>
      </c>
      <c r="M371" s="37"/>
      <c r="N371" s="30">
        <f ca="1">IF(AND(Popis01[[#This Row],[Poglavje]]="",Popis01[[#This Row],[Enota mere]]&lt;&gt;"*"),ROUND(Popis01[[#This Row],[Količina]]*Popis01[[#This Row],[Cena na enoto]],2),"")</f>
        <v>0</v>
      </c>
      <c r="O3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 s="31"/>
      <c r="Q371" s="30"/>
    </row>
    <row r="372" spans="1:19" ht="36" x14ac:dyDescent="0.3">
      <c r="A372" s="23">
        <v>3</v>
      </c>
      <c r="B372" s="24">
        <v>5</v>
      </c>
      <c r="C372" s="24"/>
      <c r="D372" s="24"/>
      <c r="E3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3.5.</v>
      </c>
      <c r="F3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 s="25">
        <f ca="1">IF(Popis01[[#This Row],[Poglavje]]="",IF(OFFSET(Popis01[[#This Row],[Poglavje]],-1,0)="",OFFSET(Popis01[[#This Row],[Št. postavke]],-1,0)+1,1),Popis01[[#This Row],[Poglavje]])</f>
        <v>2</v>
      </c>
      <c r="H372" s="26"/>
      <c r="I372" s="27" t="s">
        <v>562</v>
      </c>
      <c r="J372" s="27"/>
      <c r="K372" s="28" t="s">
        <v>230</v>
      </c>
      <c r="L372" s="29">
        <v>74</v>
      </c>
      <c r="M372" s="37"/>
      <c r="N372" s="30">
        <f ca="1">IF(AND(Popis01[[#This Row],[Poglavje]]="",Popis01[[#This Row],[Enota mere]]&lt;&gt;"*"),ROUND(Popis01[[#This Row],[Količina]]*Popis01[[#This Row],[Cena na enoto]],2),"")</f>
        <v>0</v>
      </c>
      <c r="O3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 s="31"/>
      <c r="Q372" s="30"/>
    </row>
    <row r="373" spans="1:19" x14ac:dyDescent="0.3">
      <c r="A373" s="23">
        <v>4</v>
      </c>
      <c r="B373" s="24"/>
      <c r="C373" s="24"/>
      <c r="D373" s="24"/>
      <c r="E3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v>
      </c>
      <c r="F3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v>
      </c>
      <c r="G373" s="25" t="str">
        <f ca="1">IF(Popis01[[#This Row],[Poglavje]]="",IF(OFFSET(Popis01[[#This Row],[Poglavje]],-1,0)="",OFFSET(Popis01[[#This Row],[Št. postavke]],-1,0)+1,1),Popis01[[#This Row],[Poglavje]])</f>
        <v>4.</v>
      </c>
      <c r="H373" s="26"/>
      <c r="I373" s="27" t="s">
        <v>42</v>
      </c>
      <c r="J373" s="27"/>
      <c r="K373" s="28" t="s">
        <v>10</v>
      </c>
      <c r="L373" s="29"/>
      <c r="M373" s="30"/>
      <c r="N373" s="30" t="str">
        <f ca="1">IF(AND(Popis01[[#This Row],[Poglavje]]="",Popis01[[#This Row],[Enota mere]]&lt;&gt;"*"),ROUND(Popis01[[#This Row],[Količina]]*Popis01[[#This Row],[Cena na enoto]],2),"")</f>
        <v/>
      </c>
      <c r="O37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3" s="31"/>
      <c r="Q373" s="30"/>
    </row>
    <row r="374" spans="1:19" x14ac:dyDescent="0.3">
      <c r="A374" s="23">
        <v>4</v>
      </c>
      <c r="B374" s="24">
        <v>1</v>
      </c>
      <c r="C374" s="24"/>
      <c r="D374" s="24"/>
      <c r="E3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v>
      </c>
      <c r="F3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v>
      </c>
      <c r="G374" s="25" t="str">
        <f ca="1">IF(Popis01[[#This Row],[Poglavje]]="",IF(OFFSET(Popis01[[#This Row],[Poglavje]],-1,0)="",OFFSET(Popis01[[#This Row],[Št. postavke]],-1,0)+1,1),Popis01[[#This Row],[Poglavje]])</f>
        <v>4.1.</v>
      </c>
      <c r="H374" s="26"/>
      <c r="I374" s="27" t="s">
        <v>44</v>
      </c>
      <c r="J374" s="27"/>
      <c r="K374" s="28" t="s">
        <v>10</v>
      </c>
      <c r="L374" s="29"/>
      <c r="M374" s="30"/>
      <c r="N374" s="30" t="str">
        <f ca="1">IF(AND(Popis01[[#This Row],[Poglavje]]="",Popis01[[#This Row],[Enota mere]]&lt;&gt;"*"),ROUND(Popis01[[#This Row],[Količina]]*Popis01[[#This Row],[Cena na enoto]],2),"")</f>
        <v/>
      </c>
      <c r="O3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4" s="31"/>
      <c r="Q374" s="30"/>
    </row>
    <row r="375" spans="1:19" x14ac:dyDescent="0.3">
      <c r="A375" s="23">
        <v>4</v>
      </c>
      <c r="B375" s="24">
        <v>1</v>
      </c>
      <c r="C375" s="24">
        <v>1</v>
      </c>
      <c r="D375" s="24"/>
      <c r="E3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4.1.1.</v>
      </c>
      <c r="F3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4.1.1.</v>
      </c>
      <c r="G375" s="25" t="str">
        <f ca="1">IF(Popis01[[#This Row],[Poglavje]]="",IF(OFFSET(Popis01[[#This Row],[Poglavje]],-1,0)="",OFFSET(Popis01[[#This Row],[Št. postavke]],-1,0)+1,1),Popis01[[#This Row],[Poglavje]])</f>
        <v>4.1.1.</v>
      </c>
      <c r="H375" s="26"/>
      <c r="I375" s="27" t="s">
        <v>387</v>
      </c>
      <c r="J375" s="27"/>
      <c r="K375" s="28" t="s">
        <v>10</v>
      </c>
      <c r="L375" s="29"/>
      <c r="M375" s="30"/>
      <c r="N375" s="30" t="str">
        <f ca="1">IF(AND(Popis01[[#This Row],[Poglavje]]="",Popis01[[#This Row],[Enota mere]]&lt;&gt;"*"),ROUND(Popis01[[#This Row],[Količina]]*Popis01[[#This Row],[Cena na enoto]],2),"")</f>
        <v/>
      </c>
      <c r="O37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5" s="31"/>
      <c r="Q375" s="30"/>
    </row>
    <row r="376" spans="1:19" ht="24" x14ac:dyDescent="0.3">
      <c r="A376" s="23">
        <v>4</v>
      </c>
      <c r="B376" s="24">
        <v>1</v>
      </c>
      <c r="C376" s="24">
        <v>1</v>
      </c>
      <c r="D376" s="24"/>
      <c r="E3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4.1.1.</v>
      </c>
      <c r="F3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 s="25">
        <f ca="1">IF(Popis01[[#This Row],[Poglavje]]="",IF(OFFSET(Popis01[[#This Row],[Poglavje]],-1,0)="",OFFSET(Popis01[[#This Row],[Št. postavke]],-1,0)+1,1),Popis01[[#This Row],[Poglavje]])</f>
        <v>1</v>
      </c>
      <c r="H376" s="26"/>
      <c r="I376" s="27" t="s">
        <v>563</v>
      </c>
      <c r="J376" s="27"/>
      <c r="K376" s="28" t="s">
        <v>206</v>
      </c>
      <c r="L376" s="29">
        <v>1</v>
      </c>
      <c r="M376" s="37"/>
      <c r="N376" s="30">
        <f ca="1">IF(AND(Popis01[[#This Row],[Poglavje]]="",Popis01[[#This Row],[Enota mere]]&lt;&gt;"*"),ROUND(Popis01[[#This Row],[Količina]]*Popis01[[#This Row],[Cena na enoto]],2),"")</f>
        <v>0</v>
      </c>
      <c r="O3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 s="31"/>
      <c r="Q376" s="30"/>
      <c r="S376" s="32"/>
    </row>
    <row r="377" spans="1:19" x14ac:dyDescent="0.3">
      <c r="A377" s="23">
        <v>4</v>
      </c>
      <c r="B377" s="24">
        <v>1</v>
      </c>
      <c r="C377" s="24">
        <v>2</v>
      </c>
      <c r="D377" s="24"/>
      <c r="E3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4.1.2.</v>
      </c>
      <c r="G377" s="25" t="str">
        <f ca="1">IF(Popis01[[#This Row],[Poglavje]]="",IF(OFFSET(Popis01[[#This Row],[Poglavje]],-1,0)="",OFFSET(Popis01[[#This Row],[Št. postavke]],-1,0)+1,1),Popis01[[#This Row],[Poglavje]])</f>
        <v>4.1.2.</v>
      </c>
      <c r="H377" s="26"/>
      <c r="I377" s="27" t="s">
        <v>564</v>
      </c>
      <c r="J377" s="27"/>
      <c r="K377" s="28" t="s">
        <v>10</v>
      </c>
      <c r="L377" s="29"/>
      <c r="M377" s="30"/>
      <c r="N377" s="30" t="str">
        <f ca="1">IF(AND(Popis01[[#This Row],[Poglavje]]="",Popis01[[#This Row],[Enota mere]]&lt;&gt;"*"),ROUND(Popis01[[#This Row],[Količina]]*Popis01[[#This Row],[Cena na enoto]],2),"")</f>
        <v/>
      </c>
      <c r="O37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7" s="31"/>
      <c r="Q377" s="30"/>
    </row>
    <row r="378" spans="1:19" ht="204" x14ac:dyDescent="0.3">
      <c r="A378" s="23">
        <v>4</v>
      </c>
      <c r="B378" s="24">
        <v>1</v>
      </c>
      <c r="C378" s="24">
        <v>2</v>
      </c>
      <c r="D378" s="24"/>
      <c r="E3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 s="25">
        <f ca="1">IF(Popis01[[#This Row],[Poglavje]]="",IF(OFFSET(Popis01[[#This Row],[Poglavje]],-1,0)="",OFFSET(Popis01[[#This Row],[Št. postavke]],-1,0)+1,1),Popis01[[#This Row],[Poglavje]])</f>
        <v>1</v>
      </c>
      <c r="H378" s="26"/>
      <c r="I378" s="27" t="s">
        <v>565</v>
      </c>
      <c r="J378" s="27"/>
      <c r="K378" s="28" t="s">
        <v>206</v>
      </c>
      <c r="L378" s="29"/>
      <c r="M378" s="30"/>
      <c r="N378" s="30">
        <f ca="1">IF(AND(Popis01[[#This Row],[Poglavje]]="",Popis01[[#This Row],[Enota mere]]&lt;&gt;"*"),ROUND(Popis01[[#This Row],[Količina]]*Popis01[[#This Row],[Cena na enoto]],2),"")</f>
        <v>0</v>
      </c>
      <c r="O3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 s="31"/>
      <c r="Q378" s="30"/>
    </row>
    <row r="379" spans="1:19" ht="204" x14ac:dyDescent="0.3">
      <c r="A379" s="23">
        <v>4</v>
      </c>
      <c r="B379" s="24">
        <v>1</v>
      </c>
      <c r="C379" s="24">
        <v>2</v>
      </c>
      <c r="D379" s="24"/>
      <c r="E3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 s="25">
        <f ca="1">IF(Popis01[[#This Row],[Poglavje]]="",IF(OFFSET(Popis01[[#This Row],[Poglavje]],-1,0)="",OFFSET(Popis01[[#This Row],[Št. postavke]],-1,0)+1,1),Popis01[[#This Row],[Poglavje]])</f>
        <v>2</v>
      </c>
      <c r="H379" s="26"/>
      <c r="I379" s="27" t="s">
        <v>566</v>
      </c>
      <c r="J379" s="27"/>
      <c r="K379" s="28" t="s">
        <v>206</v>
      </c>
      <c r="L379" s="29"/>
      <c r="M379" s="30"/>
      <c r="N379" s="30">
        <f ca="1">IF(AND(Popis01[[#This Row],[Poglavje]]="",Popis01[[#This Row],[Enota mere]]&lt;&gt;"*"),ROUND(Popis01[[#This Row],[Količina]]*Popis01[[#This Row],[Cena na enoto]],2),"")</f>
        <v>0</v>
      </c>
      <c r="O3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 s="31"/>
      <c r="Q379" s="30"/>
    </row>
    <row r="380" spans="1:19" ht="204" x14ac:dyDescent="0.3">
      <c r="A380" s="23">
        <v>4</v>
      </c>
      <c r="B380" s="24">
        <v>1</v>
      </c>
      <c r="C380" s="24">
        <v>2</v>
      </c>
      <c r="D380" s="24"/>
      <c r="E3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 s="25">
        <f ca="1">IF(Popis01[[#This Row],[Poglavje]]="",IF(OFFSET(Popis01[[#This Row],[Poglavje]],-1,0)="",OFFSET(Popis01[[#This Row],[Št. postavke]],-1,0)+1,1),Popis01[[#This Row],[Poglavje]])</f>
        <v>3</v>
      </c>
      <c r="H380" s="26"/>
      <c r="I380" s="27" t="s">
        <v>567</v>
      </c>
      <c r="J380" s="27"/>
      <c r="K380" s="28" t="s">
        <v>206</v>
      </c>
      <c r="L380" s="29"/>
      <c r="M380" s="30"/>
      <c r="N380" s="30">
        <f ca="1">IF(AND(Popis01[[#This Row],[Poglavje]]="",Popis01[[#This Row],[Enota mere]]&lt;&gt;"*"),ROUND(Popis01[[#This Row],[Količina]]*Popis01[[#This Row],[Cena na enoto]],2),"")</f>
        <v>0</v>
      </c>
      <c r="O3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 s="31"/>
      <c r="Q380" s="30"/>
    </row>
    <row r="381" spans="1:19" ht="204" x14ac:dyDescent="0.3">
      <c r="A381" s="23">
        <v>4</v>
      </c>
      <c r="B381" s="24">
        <v>1</v>
      </c>
      <c r="C381" s="24">
        <v>2</v>
      </c>
      <c r="D381" s="24"/>
      <c r="E3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 s="25">
        <f ca="1">IF(Popis01[[#This Row],[Poglavje]]="",IF(OFFSET(Popis01[[#This Row],[Poglavje]],-1,0)="",OFFSET(Popis01[[#This Row],[Št. postavke]],-1,0)+1,1),Popis01[[#This Row],[Poglavje]])</f>
        <v>4</v>
      </c>
      <c r="H381" s="26"/>
      <c r="I381" s="27" t="s">
        <v>568</v>
      </c>
      <c r="J381" s="27"/>
      <c r="K381" s="28" t="s">
        <v>206</v>
      </c>
      <c r="L381" s="29"/>
      <c r="M381" s="30"/>
      <c r="N381" s="30">
        <f ca="1">IF(AND(Popis01[[#This Row],[Poglavje]]="",Popis01[[#This Row],[Enota mere]]&lt;&gt;"*"),ROUND(Popis01[[#This Row],[Količina]]*Popis01[[#This Row],[Cena na enoto]],2),"")</f>
        <v>0</v>
      </c>
      <c r="O3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 s="31"/>
      <c r="Q381" s="30"/>
    </row>
    <row r="382" spans="1:19" ht="204" x14ac:dyDescent="0.3">
      <c r="A382" s="23">
        <v>4</v>
      </c>
      <c r="B382" s="24">
        <v>1</v>
      </c>
      <c r="C382" s="24">
        <v>2</v>
      </c>
      <c r="D382" s="24"/>
      <c r="E3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 s="25">
        <f ca="1">IF(Popis01[[#This Row],[Poglavje]]="",IF(OFFSET(Popis01[[#This Row],[Poglavje]],-1,0)="",OFFSET(Popis01[[#This Row],[Št. postavke]],-1,0)+1,1),Popis01[[#This Row],[Poglavje]])</f>
        <v>5</v>
      </c>
      <c r="H382" s="26"/>
      <c r="I382" s="27" t="s">
        <v>569</v>
      </c>
      <c r="J382" s="27"/>
      <c r="K382" s="28" t="s">
        <v>206</v>
      </c>
      <c r="L382" s="29"/>
      <c r="M382" s="30"/>
      <c r="N382" s="30">
        <f ca="1">IF(AND(Popis01[[#This Row],[Poglavje]]="",Popis01[[#This Row],[Enota mere]]&lt;&gt;"*"),ROUND(Popis01[[#This Row],[Količina]]*Popis01[[#This Row],[Cena na enoto]],2),"")</f>
        <v>0</v>
      </c>
      <c r="O3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 s="31"/>
      <c r="Q382" s="30"/>
    </row>
    <row r="383" spans="1:19" ht="228" x14ac:dyDescent="0.3">
      <c r="A383" s="23">
        <v>4</v>
      </c>
      <c r="B383" s="24">
        <v>1</v>
      </c>
      <c r="C383" s="24">
        <v>2</v>
      </c>
      <c r="D383" s="24"/>
      <c r="E3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 s="25">
        <f ca="1">IF(Popis01[[#This Row],[Poglavje]]="",IF(OFFSET(Popis01[[#This Row],[Poglavje]],-1,0)="",OFFSET(Popis01[[#This Row],[Št. postavke]],-1,0)+1,1),Popis01[[#This Row],[Poglavje]])</f>
        <v>6</v>
      </c>
      <c r="H383" s="26"/>
      <c r="I383" s="27" t="s">
        <v>570</v>
      </c>
      <c r="J383" s="27"/>
      <c r="K383" s="28" t="s">
        <v>230</v>
      </c>
      <c r="L383" s="29">
        <v>1</v>
      </c>
      <c r="M383" s="37"/>
      <c r="N383" s="30">
        <f ca="1">IF(AND(Popis01[[#This Row],[Poglavje]]="",Popis01[[#This Row],[Enota mere]]&lt;&gt;"*"),ROUND(Popis01[[#This Row],[Količina]]*Popis01[[#This Row],[Cena na enoto]],2),"")</f>
        <v>0</v>
      </c>
      <c r="O3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 s="31"/>
      <c r="Q383" s="30"/>
    </row>
    <row r="384" spans="1:19" ht="204" x14ac:dyDescent="0.3">
      <c r="A384" s="23">
        <v>4</v>
      </c>
      <c r="B384" s="24">
        <v>1</v>
      </c>
      <c r="C384" s="24">
        <v>2</v>
      </c>
      <c r="D384" s="24"/>
      <c r="E3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 s="25">
        <f ca="1">IF(Popis01[[#This Row],[Poglavje]]="",IF(OFFSET(Popis01[[#This Row],[Poglavje]],-1,0)="",OFFSET(Popis01[[#This Row],[Št. postavke]],-1,0)+1,1),Popis01[[#This Row],[Poglavje]])</f>
        <v>7</v>
      </c>
      <c r="H384" s="26"/>
      <c r="I384" s="27" t="s">
        <v>565</v>
      </c>
      <c r="J384" s="27"/>
      <c r="K384" s="28" t="s">
        <v>230</v>
      </c>
      <c r="L384" s="29">
        <v>7</v>
      </c>
      <c r="M384" s="37"/>
      <c r="N384" s="30">
        <f ca="1">IF(AND(Popis01[[#This Row],[Poglavje]]="",Popis01[[#This Row],[Enota mere]]&lt;&gt;"*"),ROUND(Popis01[[#This Row],[Količina]]*Popis01[[#This Row],[Cena na enoto]],2),"")</f>
        <v>0</v>
      </c>
      <c r="O3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 s="31"/>
      <c r="Q384" s="30"/>
    </row>
    <row r="385" spans="1:17" ht="204" x14ac:dyDescent="0.3">
      <c r="A385" s="23">
        <v>4</v>
      </c>
      <c r="B385" s="24">
        <v>1</v>
      </c>
      <c r="C385" s="24">
        <v>2</v>
      </c>
      <c r="D385" s="24"/>
      <c r="E3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 s="25">
        <f ca="1">IF(Popis01[[#This Row],[Poglavje]]="",IF(OFFSET(Popis01[[#This Row],[Poglavje]],-1,0)="",OFFSET(Popis01[[#This Row],[Št. postavke]],-1,0)+1,1),Popis01[[#This Row],[Poglavje]])</f>
        <v>8</v>
      </c>
      <c r="H385" s="26"/>
      <c r="I385" s="27" t="s">
        <v>566</v>
      </c>
      <c r="J385" s="27"/>
      <c r="K385" s="28" t="s">
        <v>230</v>
      </c>
      <c r="L385" s="29">
        <v>14</v>
      </c>
      <c r="M385" s="37"/>
      <c r="N385" s="30">
        <f ca="1">IF(AND(Popis01[[#This Row],[Poglavje]]="",Popis01[[#This Row],[Enota mere]]&lt;&gt;"*"),ROUND(Popis01[[#This Row],[Količina]]*Popis01[[#This Row],[Cena na enoto]],2),"")</f>
        <v>0</v>
      </c>
      <c r="O3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 s="31"/>
      <c r="Q385" s="30"/>
    </row>
    <row r="386" spans="1:17" ht="204" x14ac:dyDescent="0.3">
      <c r="A386" s="23">
        <v>4</v>
      </c>
      <c r="B386" s="24">
        <v>1</v>
      </c>
      <c r="C386" s="24">
        <v>2</v>
      </c>
      <c r="D386" s="24"/>
      <c r="E3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 s="25">
        <f ca="1">IF(Popis01[[#This Row],[Poglavje]]="",IF(OFFSET(Popis01[[#This Row],[Poglavje]],-1,0)="",OFFSET(Popis01[[#This Row],[Št. postavke]],-1,0)+1,1),Popis01[[#This Row],[Poglavje]])</f>
        <v>9</v>
      </c>
      <c r="H386" s="26"/>
      <c r="I386" s="27" t="s">
        <v>567</v>
      </c>
      <c r="J386" s="27"/>
      <c r="K386" s="28" t="s">
        <v>230</v>
      </c>
      <c r="L386" s="29">
        <v>2</v>
      </c>
      <c r="M386" s="37"/>
      <c r="N386" s="30">
        <f ca="1">IF(AND(Popis01[[#This Row],[Poglavje]]="",Popis01[[#This Row],[Enota mere]]&lt;&gt;"*"),ROUND(Popis01[[#This Row],[Količina]]*Popis01[[#This Row],[Cena na enoto]],2),"")</f>
        <v>0</v>
      </c>
      <c r="O3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 s="31"/>
      <c r="Q386" s="30"/>
    </row>
    <row r="387" spans="1:17" ht="204" x14ac:dyDescent="0.3">
      <c r="A387" s="23">
        <v>4</v>
      </c>
      <c r="B387" s="24">
        <v>1</v>
      </c>
      <c r="C387" s="24">
        <v>2</v>
      </c>
      <c r="D387" s="24"/>
      <c r="E3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 s="25">
        <f ca="1">IF(Popis01[[#This Row],[Poglavje]]="",IF(OFFSET(Popis01[[#This Row],[Poglavje]],-1,0)="",OFFSET(Popis01[[#This Row],[Št. postavke]],-1,0)+1,1),Popis01[[#This Row],[Poglavje]])</f>
        <v>10</v>
      </c>
      <c r="H387" s="26"/>
      <c r="I387" s="27" t="s">
        <v>568</v>
      </c>
      <c r="J387" s="27"/>
      <c r="K387" s="28" t="s">
        <v>230</v>
      </c>
      <c r="L387" s="29">
        <v>8</v>
      </c>
      <c r="M387" s="37"/>
      <c r="N387" s="30">
        <f ca="1">IF(AND(Popis01[[#This Row],[Poglavje]]="",Popis01[[#This Row],[Enota mere]]&lt;&gt;"*"),ROUND(Popis01[[#This Row],[Količina]]*Popis01[[#This Row],[Cena na enoto]],2),"")</f>
        <v>0</v>
      </c>
      <c r="O3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 s="31"/>
      <c r="Q387" s="30"/>
    </row>
    <row r="388" spans="1:17" ht="204" x14ac:dyDescent="0.3">
      <c r="A388" s="23">
        <v>4</v>
      </c>
      <c r="B388" s="24">
        <v>1</v>
      </c>
      <c r="C388" s="24">
        <v>2</v>
      </c>
      <c r="D388" s="24"/>
      <c r="E3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4.1.2.</v>
      </c>
      <c r="F3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 s="25">
        <f ca="1">IF(Popis01[[#This Row],[Poglavje]]="",IF(OFFSET(Popis01[[#This Row],[Poglavje]],-1,0)="",OFFSET(Popis01[[#This Row],[Št. postavke]],-1,0)+1,1),Popis01[[#This Row],[Poglavje]])</f>
        <v>11</v>
      </c>
      <c r="H388" s="26"/>
      <c r="I388" s="27" t="s">
        <v>569</v>
      </c>
      <c r="J388" s="27"/>
      <c r="K388" s="28" t="s">
        <v>230</v>
      </c>
      <c r="L388" s="29">
        <v>1</v>
      </c>
      <c r="M388" s="37"/>
      <c r="N388" s="30">
        <f ca="1">IF(AND(Popis01[[#This Row],[Poglavje]]="",Popis01[[#This Row],[Enota mere]]&lt;&gt;"*"),ROUND(Popis01[[#This Row],[Količina]]*Popis01[[#This Row],[Cena na enoto]],2),"")</f>
        <v>0</v>
      </c>
      <c r="O3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 s="31"/>
      <c r="Q388" s="30"/>
    </row>
    <row r="389" spans="1:17" x14ac:dyDescent="0.3">
      <c r="A389" s="23">
        <v>4</v>
      </c>
      <c r="B389" s="24">
        <v>1</v>
      </c>
      <c r="C389" s="24">
        <v>3</v>
      </c>
      <c r="D389" s="24"/>
      <c r="E3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4.1.3.</v>
      </c>
      <c r="F3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4.1.3.</v>
      </c>
      <c r="G389" s="25" t="str">
        <f ca="1">IF(Popis01[[#This Row],[Poglavje]]="",IF(OFFSET(Popis01[[#This Row],[Poglavje]],-1,0)="",OFFSET(Popis01[[#This Row],[Št. postavke]],-1,0)+1,1),Popis01[[#This Row],[Poglavje]])</f>
        <v>4.1.3.</v>
      </c>
      <c r="H389" s="26"/>
      <c r="I389" s="27" t="s">
        <v>571</v>
      </c>
      <c r="J389" s="27"/>
      <c r="K389" s="28" t="s">
        <v>10</v>
      </c>
      <c r="L389" s="29"/>
      <c r="M389" s="30"/>
      <c r="N389" s="30" t="str">
        <f ca="1">IF(AND(Popis01[[#This Row],[Poglavje]]="",Popis01[[#This Row],[Enota mere]]&lt;&gt;"*"),ROUND(Popis01[[#This Row],[Količina]]*Popis01[[#This Row],[Cena na enoto]],2),"")</f>
        <v/>
      </c>
      <c r="O38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9" s="31"/>
      <c r="Q389" s="30"/>
    </row>
    <row r="390" spans="1:17" ht="108" x14ac:dyDescent="0.3">
      <c r="A390" s="23">
        <v>4</v>
      </c>
      <c r="B390" s="24">
        <v>1</v>
      </c>
      <c r="C390" s="24">
        <v>3</v>
      </c>
      <c r="D390" s="24"/>
      <c r="E3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4.1.3.</v>
      </c>
      <c r="F3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 s="25">
        <f ca="1">IF(Popis01[[#This Row],[Poglavje]]="",IF(OFFSET(Popis01[[#This Row],[Poglavje]],-1,0)="",OFFSET(Popis01[[#This Row],[Št. postavke]],-1,0)+1,1),Popis01[[#This Row],[Poglavje]])</f>
        <v>1</v>
      </c>
      <c r="H390" s="26"/>
      <c r="I390" s="27" t="s">
        <v>572</v>
      </c>
      <c r="J390" s="27"/>
      <c r="K390" s="28" t="s">
        <v>206</v>
      </c>
      <c r="L390" s="29"/>
      <c r="M390" s="30"/>
      <c r="N390" s="30">
        <f ca="1">IF(AND(Popis01[[#This Row],[Poglavje]]="",Popis01[[#This Row],[Enota mere]]&lt;&gt;"*"),ROUND(Popis01[[#This Row],[Količina]]*Popis01[[#This Row],[Cena na enoto]],2),"")</f>
        <v>0</v>
      </c>
      <c r="O3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 s="31"/>
      <c r="Q390" s="30"/>
    </row>
    <row r="391" spans="1:17" ht="108" x14ac:dyDescent="0.3">
      <c r="A391" s="23">
        <v>4</v>
      </c>
      <c r="B391" s="24">
        <v>1</v>
      </c>
      <c r="C391" s="24">
        <v>3</v>
      </c>
      <c r="D391" s="24"/>
      <c r="E3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4.1.3.</v>
      </c>
      <c r="F3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 s="25">
        <f ca="1">IF(Popis01[[#This Row],[Poglavje]]="",IF(OFFSET(Popis01[[#This Row],[Poglavje]],-1,0)="",OFFSET(Popis01[[#This Row],[Št. postavke]],-1,0)+1,1),Popis01[[#This Row],[Poglavje]])</f>
        <v>2</v>
      </c>
      <c r="H391" s="26"/>
      <c r="I391" s="27" t="s">
        <v>572</v>
      </c>
      <c r="J391" s="27"/>
      <c r="K391" s="28" t="s">
        <v>230</v>
      </c>
      <c r="L391" s="29">
        <v>23</v>
      </c>
      <c r="M391" s="37"/>
      <c r="N391" s="30">
        <f ca="1">IF(AND(Popis01[[#This Row],[Poglavje]]="",Popis01[[#This Row],[Enota mere]]&lt;&gt;"*"),ROUND(Popis01[[#This Row],[Količina]]*Popis01[[#This Row],[Cena na enoto]],2),"")</f>
        <v>0</v>
      </c>
      <c r="O3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 s="31"/>
      <c r="Q391" s="30"/>
    </row>
    <row r="392" spans="1:17" x14ac:dyDescent="0.3">
      <c r="A392" s="23">
        <v>4</v>
      </c>
      <c r="B392" s="24">
        <v>1</v>
      </c>
      <c r="C392" s="24">
        <v>4</v>
      </c>
      <c r="D392" s="24"/>
      <c r="E3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4.1.4.</v>
      </c>
      <c r="F3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4.1.4.</v>
      </c>
      <c r="G392" s="25" t="str">
        <f ca="1">IF(Popis01[[#This Row],[Poglavje]]="",IF(OFFSET(Popis01[[#This Row],[Poglavje]],-1,0)="",OFFSET(Popis01[[#This Row],[Št. postavke]],-1,0)+1,1),Popis01[[#This Row],[Poglavje]])</f>
        <v>4.1.4.</v>
      </c>
      <c r="H392" s="26"/>
      <c r="I392" s="27" t="s">
        <v>573</v>
      </c>
      <c r="J392" s="27"/>
      <c r="K392" s="28" t="s">
        <v>10</v>
      </c>
      <c r="L392" s="29"/>
      <c r="M392" s="30"/>
      <c r="N392" s="30" t="str">
        <f ca="1">IF(AND(Popis01[[#This Row],[Poglavje]]="",Popis01[[#This Row],[Enota mere]]&lt;&gt;"*"),ROUND(Popis01[[#This Row],[Količina]]*Popis01[[#This Row],[Cena na enoto]],2),"")</f>
        <v/>
      </c>
      <c r="O39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2" s="31"/>
      <c r="Q392" s="30"/>
    </row>
    <row r="393" spans="1:17" ht="108" x14ac:dyDescent="0.3">
      <c r="A393" s="23">
        <v>4</v>
      </c>
      <c r="B393" s="24">
        <v>1</v>
      </c>
      <c r="C393" s="24">
        <v>4</v>
      </c>
      <c r="D393" s="24"/>
      <c r="E3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4.1.4.</v>
      </c>
      <c r="F3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 s="25">
        <f ca="1">IF(Popis01[[#This Row],[Poglavje]]="",IF(OFFSET(Popis01[[#This Row],[Poglavje]],-1,0)="",OFFSET(Popis01[[#This Row],[Št. postavke]],-1,0)+1,1),Popis01[[#This Row],[Poglavje]])</f>
        <v>1</v>
      </c>
      <c r="H393" s="26"/>
      <c r="I393" s="27" t="s">
        <v>574</v>
      </c>
      <c r="J393" s="27"/>
      <c r="K393" s="28" t="s">
        <v>206</v>
      </c>
      <c r="L393" s="29"/>
      <c r="M393" s="30"/>
      <c r="N393" s="30">
        <f ca="1">IF(AND(Popis01[[#This Row],[Poglavje]]="",Popis01[[#This Row],[Enota mere]]&lt;&gt;"*"),ROUND(Popis01[[#This Row],[Količina]]*Popis01[[#This Row],[Cena na enoto]],2),"")</f>
        <v>0</v>
      </c>
      <c r="O3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 s="31"/>
      <c r="Q393" s="30"/>
    </row>
    <row r="394" spans="1:17" ht="108" x14ac:dyDescent="0.3">
      <c r="A394" s="23">
        <v>4</v>
      </c>
      <c r="B394" s="24">
        <v>1</v>
      </c>
      <c r="C394" s="24">
        <v>4</v>
      </c>
      <c r="D394" s="24"/>
      <c r="E3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4.1.4.</v>
      </c>
      <c r="F3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 s="25">
        <f ca="1">IF(Popis01[[#This Row],[Poglavje]]="",IF(OFFSET(Popis01[[#This Row],[Poglavje]],-1,0)="",OFFSET(Popis01[[#This Row],[Št. postavke]],-1,0)+1,1),Popis01[[#This Row],[Poglavje]])</f>
        <v>2</v>
      </c>
      <c r="H394" s="26"/>
      <c r="I394" s="27" t="s">
        <v>574</v>
      </c>
      <c r="J394" s="27"/>
      <c r="K394" s="28" t="s">
        <v>230</v>
      </c>
      <c r="L394" s="29">
        <v>4</v>
      </c>
      <c r="M394" s="37"/>
      <c r="N394" s="30">
        <f ca="1">IF(AND(Popis01[[#This Row],[Poglavje]]="",Popis01[[#This Row],[Enota mere]]&lt;&gt;"*"),ROUND(Popis01[[#This Row],[Količina]]*Popis01[[#This Row],[Cena na enoto]],2),"")</f>
        <v>0</v>
      </c>
      <c r="O3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 s="31"/>
      <c r="Q394" s="30"/>
    </row>
    <row r="395" spans="1:17" x14ac:dyDescent="0.3">
      <c r="A395" s="23">
        <v>4</v>
      </c>
      <c r="B395" s="24">
        <v>1</v>
      </c>
      <c r="C395" s="24">
        <v>5</v>
      </c>
      <c r="D395" s="24"/>
      <c r="E3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3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4.1.5.</v>
      </c>
      <c r="G395" s="25" t="str">
        <f ca="1">IF(Popis01[[#This Row],[Poglavje]]="",IF(OFFSET(Popis01[[#This Row],[Poglavje]],-1,0)="",OFFSET(Popis01[[#This Row],[Št. postavke]],-1,0)+1,1),Popis01[[#This Row],[Poglavje]])</f>
        <v>4.1.5.</v>
      </c>
      <c r="H395" s="26"/>
      <c r="I395" s="27" t="s">
        <v>575</v>
      </c>
      <c r="J395" s="27"/>
      <c r="K395" s="28"/>
      <c r="L395" s="29"/>
      <c r="M395" s="30"/>
      <c r="N395" s="30" t="str">
        <f ca="1">IF(AND(Popis01[[#This Row],[Poglavje]]="",Popis01[[#This Row],[Enota mere]]&lt;&gt;"*"),ROUND(Popis01[[#This Row],[Količina]]*Popis01[[#This Row],[Cena na enoto]],2),"")</f>
        <v/>
      </c>
      <c r="O39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5" s="31"/>
      <c r="Q395" s="30"/>
    </row>
    <row r="396" spans="1:17" ht="168" x14ac:dyDescent="0.3">
      <c r="A396" s="23">
        <v>4</v>
      </c>
      <c r="B396" s="24">
        <v>1</v>
      </c>
      <c r="C396" s="24">
        <v>5</v>
      </c>
      <c r="D396" s="24"/>
      <c r="E3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3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 s="25">
        <f ca="1">IF(Popis01[[#This Row],[Poglavje]]="",IF(OFFSET(Popis01[[#This Row],[Poglavje]],-1,0)="",OFFSET(Popis01[[#This Row],[Št. postavke]],-1,0)+1,1),Popis01[[#This Row],[Poglavje]])</f>
        <v>1</v>
      </c>
      <c r="H396" s="26"/>
      <c r="I396" s="27" t="s">
        <v>576</v>
      </c>
      <c r="J396" s="27"/>
      <c r="K396" s="28" t="s">
        <v>206</v>
      </c>
      <c r="L396" s="29"/>
      <c r="M396" s="30"/>
      <c r="N396" s="30">
        <f ca="1">IF(AND(Popis01[[#This Row],[Poglavje]]="",Popis01[[#This Row],[Enota mere]]&lt;&gt;"*"),ROUND(Popis01[[#This Row],[Količina]]*Popis01[[#This Row],[Cena na enoto]],2),"")</f>
        <v>0</v>
      </c>
      <c r="O3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 s="31"/>
      <c r="Q396" s="30"/>
    </row>
    <row r="397" spans="1:17" ht="168" x14ac:dyDescent="0.3">
      <c r="A397" s="23">
        <v>4</v>
      </c>
      <c r="B397" s="24">
        <v>1</v>
      </c>
      <c r="C397" s="24">
        <v>5</v>
      </c>
      <c r="D397" s="24"/>
      <c r="E3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3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 s="25">
        <f ca="1">IF(Popis01[[#This Row],[Poglavje]]="",IF(OFFSET(Popis01[[#This Row],[Poglavje]],-1,0)="",OFFSET(Popis01[[#This Row],[Št. postavke]],-1,0)+1,1),Popis01[[#This Row],[Poglavje]])</f>
        <v>2</v>
      </c>
      <c r="H397" s="26"/>
      <c r="I397" s="27" t="s">
        <v>577</v>
      </c>
      <c r="J397" s="27"/>
      <c r="K397" s="28" t="s">
        <v>206</v>
      </c>
      <c r="L397" s="29"/>
      <c r="M397" s="30"/>
      <c r="N397" s="30">
        <f ca="1">IF(AND(Popis01[[#This Row],[Poglavje]]="",Popis01[[#This Row],[Enota mere]]&lt;&gt;"*"),ROUND(Popis01[[#This Row],[Količina]]*Popis01[[#This Row],[Cena na enoto]],2),"")</f>
        <v>0</v>
      </c>
      <c r="O3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 s="31"/>
      <c r="Q397" s="30"/>
    </row>
    <row r="398" spans="1:17" ht="168" x14ac:dyDescent="0.3">
      <c r="A398" s="23">
        <v>4</v>
      </c>
      <c r="B398" s="24">
        <v>1</v>
      </c>
      <c r="C398" s="24">
        <v>5</v>
      </c>
      <c r="D398" s="24"/>
      <c r="E3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3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 s="25">
        <f ca="1">IF(Popis01[[#This Row],[Poglavje]]="",IF(OFFSET(Popis01[[#This Row],[Poglavje]],-1,0)="",OFFSET(Popis01[[#This Row],[Št. postavke]],-1,0)+1,1),Popis01[[#This Row],[Poglavje]])</f>
        <v>3</v>
      </c>
      <c r="H398" s="26"/>
      <c r="I398" s="27" t="s">
        <v>578</v>
      </c>
      <c r="J398" s="27"/>
      <c r="K398" s="28" t="s">
        <v>206</v>
      </c>
      <c r="L398" s="29"/>
      <c r="M398" s="30"/>
      <c r="N398" s="30">
        <f ca="1">IF(AND(Popis01[[#This Row],[Poglavje]]="",Popis01[[#This Row],[Enota mere]]&lt;&gt;"*"),ROUND(Popis01[[#This Row],[Količina]]*Popis01[[#This Row],[Cena na enoto]],2),"")</f>
        <v>0</v>
      </c>
      <c r="O3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 s="31"/>
      <c r="Q398" s="30"/>
    </row>
    <row r="399" spans="1:17" ht="168" x14ac:dyDescent="0.3">
      <c r="A399" s="23">
        <v>4</v>
      </c>
      <c r="B399" s="24">
        <v>1</v>
      </c>
      <c r="C399" s="24">
        <v>5</v>
      </c>
      <c r="D399" s="24"/>
      <c r="E3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3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 s="25">
        <f ca="1">IF(Popis01[[#This Row],[Poglavje]]="",IF(OFFSET(Popis01[[#This Row],[Poglavje]],-1,0)="",OFFSET(Popis01[[#This Row],[Št. postavke]],-1,0)+1,1),Popis01[[#This Row],[Poglavje]])</f>
        <v>4</v>
      </c>
      <c r="H399" s="26"/>
      <c r="I399" s="27" t="s">
        <v>576</v>
      </c>
      <c r="J399" s="27"/>
      <c r="K399" s="28" t="s">
        <v>230</v>
      </c>
      <c r="L399" s="29">
        <v>68</v>
      </c>
      <c r="M399" s="37"/>
      <c r="N399" s="30">
        <f ca="1">IF(AND(Popis01[[#This Row],[Poglavje]]="",Popis01[[#This Row],[Enota mere]]&lt;&gt;"*"),ROUND(Popis01[[#This Row],[Količina]]*Popis01[[#This Row],[Cena na enoto]],2),"")</f>
        <v>0</v>
      </c>
      <c r="O3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 s="31"/>
      <c r="Q399" s="30"/>
    </row>
    <row r="400" spans="1:17" ht="168" x14ac:dyDescent="0.3">
      <c r="A400" s="23">
        <v>4</v>
      </c>
      <c r="B400" s="24">
        <v>1</v>
      </c>
      <c r="C400" s="24">
        <v>5</v>
      </c>
      <c r="D400" s="24"/>
      <c r="E4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4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 s="25">
        <f ca="1">IF(Popis01[[#This Row],[Poglavje]]="",IF(OFFSET(Popis01[[#This Row],[Poglavje]],-1,0)="",OFFSET(Popis01[[#This Row],[Št. postavke]],-1,0)+1,1),Popis01[[#This Row],[Poglavje]])</f>
        <v>5</v>
      </c>
      <c r="H400" s="26"/>
      <c r="I400" s="27" t="s">
        <v>577</v>
      </c>
      <c r="J400" s="27"/>
      <c r="K400" s="28" t="s">
        <v>230</v>
      </c>
      <c r="L400" s="29">
        <v>9</v>
      </c>
      <c r="M400" s="37"/>
      <c r="N400" s="30">
        <f ca="1">IF(AND(Popis01[[#This Row],[Poglavje]]="",Popis01[[#This Row],[Enota mere]]&lt;&gt;"*"),ROUND(Popis01[[#This Row],[Količina]]*Popis01[[#This Row],[Cena na enoto]],2),"")</f>
        <v>0</v>
      </c>
      <c r="O4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 s="31"/>
      <c r="Q400" s="30"/>
    </row>
    <row r="401" spans="1:17" ht="168" x14ac:dyDescent="0.3">
      <c r="A401" s="23">
        <v>4</v>
      </c>
      <c r="B401" s="24">
        <v>1</v>
      </c>
      <c r="C401" s="24">
        <v>5</v>
      </c>
      <c r="D401" s="24"/>
      <c r="E4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4.1.5.</v>
      </c>
      <c r="F4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 s="25">
        <f ca="1">IF(Popis01[[#This Row],[Poglavje]]="",IF(OFFSET(Popis01[[#This Row],[Poglavje]],-1,0)="",OFFSET(Popis01[[#This Row],[Št. postavke]],-1,0)+1,1),Popis01[[#This Row],[Poglavje]])</f>
        <v>6</v>
      </c>
      <c r="H401" s="26"/>
      <c r="I401" s="27" t="s">
        <v>578</v>
      </c>
      <c r="J401" s="27"/>
      <c r="K401" s="28" t="s">
        <v>230</v>
      </c>
      <c r="L401" s="29">
        <v>14</v>
      </c>
      <c r="M401" s="37"/>
      <c r="N401" s="30">
        <f ca="1">IF(AND(Popis01[[#This Row],[Poglavje]]="",Popis01[[#This Row],[Enota mere]]&lt;&gt;"*"),ROUND(Popis01[[#This Row],[Količina]]*Popis01[[#This Row],[Cena na enoto]],2),"")</f>
        <v>0</v>
      </c>
      <c r="O4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 s="31"/>
      <c r="Q401" s="30"/>
    </row>
    <row r="402" spans="1:17" x14ac:dyDescent="0.3">
      <c r="A402" s="23">
        <v>4</v>
      </c>
      <c r="B402" s="24">
        <v>1</v>
      </c>
      <c r="C402" s="24">
        <v>6</v>
      </c>
      <c r="D402" s="24"/>
      <c r="E4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4.1.6.</v>
      </c>
      <c r="F4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4.1.6.</v>
      </c>
      <c r="G402" s="25" t="str">
        <f ca="1">IF(Popis01[[#This Row],[Poglavje]]="",IF(OFFSET(Popis01[[#This Row],[Poglavje]],-1,0)="",OFFSET(Popis01[[#This Row],[Št. postavke]],-1,0)+1,1),Popis01[[#This Row],[Poglavje]])</f>
        <v>4.1.6.</v>
      </c>
      <c r="H402" s="26"/>
      <c r="I402" s="27" t="s">
        <v>40</v>
      </c>
      <c r="J402" s="27"/>
      <c r="K402" s="28" t="s">
        <v>10</v>
      </c>
      <c r="L402" s="29"/>
      <c r="M402" s="30"/>
      <c r="N402" s="30" t="str">
        <f ca="1">IF(AND(Popis01[[#This Row],[Poglavje]]="",Popis01[[#This Row],[Enota mere]]&lt;&gt;"*"),ROUND(Popis01[[#This Row],[Količina]]*Popis01[[#This Row],[Cena na enoto]],2),"")</f>
        <v/>
      </c>
      <c r="O40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2" s="31"/>
      <c r="Q402" s="30"/>
    </row>
    <row r="403" spans="1:17" ht="24" x14ac:dyDescent="0.3">
      <c r="A403" s="23">
        <v>4</v>
      </c>
      <c r="B403" s="24">
        <v>1</v>
      </c>
      <c r="C403" s="24">
        <v>6</v>
      </c>
      <c r="D403" s="24"/>
      <c r="E4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4.1.6.</v>
      </c>
      <c r="F4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 s="25">
        <f ca="1">IF(Popis01[[#This Row],[Poglavje]]="",IF(OFFSET(Popis01[[#This Row],[Poglavje]],-1,0)="",OFFSET(Popis01[[#This Row],[Št. postavke]],-1,0)+1,1),Popis01[[#This Row],[Poglavje]])</f>
        <v>1</v>
      </c>
      <c r="H403" s="26"/>
      <c r="I403" s="27" t="s">
        <v>579</v>
      </c>
      <c r="J403" s="27"/>
      <c r="K403" s="28" t="s">
        <v>230</v>
      </c>
      <c r="L403" s="29">
        <v>130</v>
      </c>
      <c r="M403" s="37"/>
      <c r="N403" s="30">
        <f ca="1">IF(AND(Popis01[[#This Row],[Poglavje]]="",Popis01[[#This Row],[Enota mere]]&lt;&gt;"*"),ROUND(Popis01[[#This Row],[Količina]]*Popis01[[#This Row],[Cena na enoto]],2),"")</f>
        <v>0</v>
      </c>
      <c r="O4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 s="31"/>
      <c r="Q403" s="30"/>
    </row>
    <row r="404" spans="1:17" ht="24" x14ac:dyDescent="0.3">
      <c r="A404" s="23">
        <v>4</v>
      </c>
      <c r="B404" s="24">
        <v>1</v>
      </c>
      <c r="C404" s="24">
        <v>6</v>
      </c>
      <c r="D404" s="24"/>
      <c r="E4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4.1.6.</v>
      </c>
      <c r="F4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 s="25">
        <f ca="1">IF(Popis01[[#This Row],[Poglavje]]="",IF(OFFSET(Popis01[[#This Row],[Poglavje]],-1,0)="",OFFSET(Popis01[[#This Row],[Št. postavke]],-1,0)+1,1),Popis01[[#This Row],[Poglavje]])</f>
        <v>2</v>
      </c>
      <c r="H404" s="26"/>
      <c r="I404" s="27" t="s">
        <v>580</v>
      </c>
      <c r="J404" s="27"/>
      <c r="K404" s="28" t="s">
        <v>230</v>
      </c>
      <c r="L404" s="29">
        <v>34</v>
      </c>
      <c r="M404" s="37"/>
      <c r="N404" s="30">
        <f ca="1">IF(AND(Popis01[[#This Row],[Poglavje]]="",Popis01[[#This Row],[Enota mere]]&lt;&gt;"*"),ROUND(Popis01[[#This Row],[Količina]]*Popis01[[#This Row],[Cena na enoto]],2),"")</f>
        <v>0</v>
      </c>
      <c r="O4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 s="31"/>
      <c r="Q404" s="30"/>
    </row>
    <row r="405" spans="1:17" x14ac:dyDescent="0.3">
      <c r="A405" s="23">
        <v>4</v>
      </c>
      <c r="B405" s="24">
        <v>1</v>
      </c>
      <c r="C405" s="24">
        <v>6</v>
      </c>
      <c r="D405" s="24"/>
      <c r="E4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4.1.6.</v>
      </c>
      <c r="F4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 s="25">
        <f ca="1">IF(Popis01[[#This Row],[Poglavje]]="",IF(OFFSET(Popis01[[#This Row],[Poglavje]],-1,0)="",OFFSET(Popis01[[#This Row],[Št. postavke]],-1,0)+1,1),Popis01[[#This Row],[Poglavje]])</f>
        <v>3</v>
      </c>
      <c r="H405" s="26"/>
      <c r="I405" s="27" t="s">
        <v>581</v>
      </c>
      <c r="J405" s="27"/>
      <c r="K405" s="28" t="s">
        <v>230</v>
      </c>
      <c r="L405" s="29">
        <v>80</v>
      </c>
      <c r="M405" s="37"/>
      <c r="N405" s="30">
        <f ca="1">IF(AND(Popis01[[#This Row],[Poglavje]]="",Popis01[[#This Row],[Enota mere]]&lt;&gt;"*"),ROUND(Popis01[[#This Row],[Količina]]*Popis01[[#This Row],[Cena na enoto]],2),"")</f>
        <v>0</v>
      </c>
      <c r="O4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 s="31"/>
      <c r="Q405" s="30"/>
    </row>
    <row r="406" spans="1:17" ht="84" x14ac:dyDescent="0.3">
      <c r="A406" s="23">
        <v>4</v>
      </c>
      <c r="B406" s="24">
        <v>1</v>
      </c>
      <c r="C406" s="24">
        <v>6</v>
      </c>
      <c r="D406" s="24"/>
      <c r="E4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4.1.6.</v>
      </c>
      <c r="F4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 s="25">
        <f ca="1">IF(Popis01[[#This Row],[Poglavje]]="",IF(OFFSET(Popis01[[#This Row],[Poglavje]],-1,0)="",OFFSET(Popis01[[#This Row],[Št. postavke]],-1,0)+1,1),Popis01[[#This Row],[Poglavje]])</f>
        <v>4</v>
      </c>
      <c r="H406" s="26"/>
      <c r="I406" s="27" t="s">
        <v>582</v>
      </c>
      <c r="J406" s="27"/>
      <c r="K406" s="28" t="s">
        <v>206</v>
      </c>
      <c r="L406" s="29">
        <v>1</v>
      </c>
      <c r="M406" s="37"/>
      <c r="N406" s="30">
        <f ca="1">IF(AND(Popis01[[#This Row],[Poglavje]]="",Popis01[[#This Row],[Enota mere]]&lt;&gt;"*"),ROUND(Popis01[[#This Row],[Količina]]*Popis01[[#This Row],[Cena na enoto]],2),"")</f>
        <v>0</v>
      </c>
      <c r="O4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 s="31"/>
      <c r="Q406" s="30"/>
    </row>
    <row r="407" spans="1:17" x14ac:dyDescent="0.3">
      <c r="A407" s="23">
        <v>4</v>
      </c>
      <c r="B407" s="24">
        <v>2</v>
      </c>
      <c r="C407" s="24"/>
      <c r="D407" s="24"/>
      <c r="E4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v>
      </c>
      <c r="F4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v>
      </c>
      <c r="G407" s="25" t="str">
        <f ca="1">IF(Popis01[[#This Row],[Poglavje]]="",IF(OFFSET(Popis01[[#This Row],[Poglavje]],-1,0)="",OFFSET(Popis01[[#This Row],[Št. postavke]],-1,0)+1,1),Popis01[[#This Row],[Poglavje]])</f>
        <v>4.2.</v>
      </c>
      <c r="H407" s="26"/>
      <c r="I407" s="27" t="s">
        <v>46</v>
      </c>
      <c r="J407" s="27"/>
      <c r="K407" s="28" t="s">
        <v>10</v>
      </c>
      <c r="L407" s="29"/>
      <c r="M407" s="30"/>
      <c r="N407" s="30" t="str">
        <f ca="1">IF(AND(Popis01[[#This Row],[Poglavje]]="",Popis01[[#This Row],[Enota mere]]&lt;&gt;"*"),ROUND(Popis01[[#This Row],[Količina]]*Popis01[[#This Row],[Cena na enoto]],2),"")</f>
        <v/>
      </c>
      <c r="O40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7" s="31"/>
      <c r="Q407" s="30"/>
    </row>
    <row r="408" spans="1:17" x14ac:dyDescent="0.3">
      <c r="A408" s="23">
        <v>4</v>
      </c>
      <c r="B408" s="24">
        <v>2</v>
      </c>
      <c r="C408" s="24">
        <v>1</v>
      </c>
      <c r="D408" s="24"/>
      <c r="E4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4.2.1.</v>
      </c>
      <c r="G408" s="25" t="str">
        <f ca="1">IF(Popis01[[#This Row],[Poglavje]]="",IF(OFFSET(Popis01[[#This Row],[Poglavje]],-1,0)="",OFFSET(Popis01[[#This Row],[Št. postavke]],-1,0)+1,1),Popis01[[#This Row],[Poglavje]])</f>
        <v>4.2.1.</v>
      </c>
      <c r="H408" s="26"/>
      <c r="I408" s="27" t="s">
        <v>583</v>
      </c>
      <c r="J408" s="27"/>
      <c r="K408" s="28" t="s">
        <v>10</v>
      </c>
      <c r="L408" s="29"/>
      <c r="M408" s="30"/>
      <c r="N408" s="30" t="str">
        <f ca="1">IF(AND(Popis01[[#This Row],[Poglavje]]="",Popis01[[#This Row],[Enota mere]]&lt;&gt;"*"),ROUND(Popis01[[#This Row],[Količina]]*Popis01[[#This Row],[Cena na enoto]],2),"")</f>
        <v/>
      </c>
      <c r="O40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8" s="31"/>
      <c r="Q408" s="30"/>
    </row>
    <row r="409" spans="1:17" x14ac:dyDescent="0.3">
      <c r="A409" s="23">
        <v>4</v>
      </c>
      <c r="B409" s="24">
        <v>2</v>
      </c>
      <c r="C409" s="24">
        <v>1</v>
      </c>
      <c r="D409" s="24"/>
      <c r="E4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 s="25">
        <f ca="1">IF(Popis01[[#This Row],[Poglavje]]="",IF(OFFSET(Popis01[[#This Row],[Poglavje]],-1,0)="",OFFSET(Popis01[[#This Row],[Št. postavke]],-1,0)+1,1),Popis01[[#This Row],[Poglavje]])</f>
        <v>1</v>
      </c>
      <c r="H409" s="26"/>
      <c r="I409" s="27" t="s">
        <v>584</v>
      </c>
      <c r="J409" s="27"/>
      <c r="K409" s="28" t="s">
        <v>206</v>
      </c>
      <c r="L409" s="29"/>
      <c r="M409" s="30"/>
      <c r="N409" s="30">
        <f ca="1">IF(AND(Popis01[[#This Row],[Poglavje]]="",Popis01[[#This Row],[Enota mere]]&lt;&gt;"*"),ROUND(Popis01[[#This Row],[Količina]]*Popis01[[#This Row],[Cena na enoto]],2),"")</f>
        <v>0</v>
      </c>
      <c r="O4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 s="31"/>
      <c r="Q409" s="30"/>
    </row>
    <row r="410" spans="1:17" x14ac:dyDescent="0.3">
      <c r="A410" s="23">
        <v>4</v>
      </c>
      <c r="B410" s="24">
        <v>2</v>
      </c>
      <c r="C410" s="24">
        <v>1</v>
      </c>
      <c r="D410" s="24"/>
      <c r="E4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 s="25">
        <f ca="1">IF(Popis01[[#This Row],[Poglavje]]="",IF(OFFSET(Popis01[[#This Row],[Poglavje]],-1,0)="",OFFSET(Popis01[[#This Row],[Št. postavke]],-1,0)+1,1),Popis01[[#This Row],[Poglavje]])</f>
        <v>2</v>
      </c>
      <c r="H410" s="26"/>
      <c r="I410" s="27" t="s">
        <v>585</v>
      </c>
      <c r="J410" s="27"/>
      <c r="K410" s="28" t="s">
        <v>206</v>
      </c>
      <c r="L410" s="29"/>
      <c r="M410" s="30"/>
      <c r="N410" s="30">
        <f ca="1">IF(AND(Popis01[[#This Row],[Poglavje]]="",Popis01[[#This Row],[Enota mere]]&lt;&gt;"*"),ROUND(Popis01[[#This Row],[Količina]]*Popis01[[#This Row],[Cena na enoto]],2),"")</f>
        <v>0</v>
      </c>
      <c r="O4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 s="31"/>
      <c r="Q410" s="30"/>
    </row>
    <row r="411" spans="1:17" x14ac:dyDescent="0.3">
      <c r="A411" s="23">
        <v>4</v>
      </c>
      <c r="B411" s="24">
        <v>2</v>
      </c>
      <c r="C411" s="24">
        <v>1</v>
      </c>
      <c r="D411" s="24"/>
      <c r="E4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 s="25">
        <f ca="1">IF(Popis01[[#This Row],[Poglavje]]="",IF(OFFSET(Popis01[[#This Row],[Poglavje]],-1,0)="",OFFSET(Popis01[[#This Row],[Št. postavke]],-1,0)+1,1),Popis01[[#This Row],[Poglavje]])</f>
        <v>3</v>
      </c>
      <c r="H411" s="26"/>
      <c r="I411" s="27" t="s">
        <v>586</v>
      </c>
      <c r="J411" s="27"/>
      <c r="K411" s="28" t="s">
        <v>206</v>
      </c>
      <c r="L411" s="29"/>
      <c r="M411" s="30"/>
      <c r="N411" s="30">
        <f ca="1">IF(AND(Popis01[[#This Row],[Poglavje]]="",Popis01[[#This Row],[Enota mere]]&lt;&gt;"*"),ROUND(Popis01[[#This Row],[Količina]]*Popis01[[#This Row],[Cena na enoto]],2),"")</f>
        <v>0</v>
      </c>
      <c r="O4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 s="31"/>
      <c r="Q411" s="30"/>
    </row>
    <row r="412" spans="1:17" x14ac:dyDescent="0.3">
      <c r="A412" s="23">
        <v>4</v>
      </c>
      <c r="B412" s="24">
        <v>2</v>
      </c>
      <c r="C412" s="24">
        <v>1</v>
      </c>
      <c r="D412" s="24"/>
      <c r="E4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 s="25">
        <f ca="1">IF(Popis01[[#This Row],[Poglavje]]="",IF(OFFSET(Popis01[[#This Row],[Poglavje]],-1,0)="",OFFSET(Popis01[[#This Row],[Št. postavke]],-1,0)+1,1),Popis01[[#This Row],[Poglavje]])</f>
        <v>4</v>
      </c>
      <c r="H412" s="26"/>
      <c r="I412" s="27" t="s">
        <v>587</v>
      </c>
      <c r="J412" s="27"/>
      <c r="K412" s="28" t="s">
        <v>206</v>
      </c>
      <c r="L412" s="29"/>
      <c r="M412" s="30"/>
      <c r="N412" s="30">
        <f ca="1">IF(AND(Popis01[[#This Row],[Poglavje]]="",Popis01[[#This Row],[Enota mere]]&lt;&gt;"*"),ROUND(Popis01[[#This Row],[Količina]]*Popis01[[#This Row],[Cena na enoto]],2),"")</f>
        <v>0</v>
      </c>
      <c r="O4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 s="31"/>
      <c r="Q412" s="30"/>
    </row>
    <row r="413" spans="1:17" ht="24" x14ac:dyDescent="0.3">
      <c r="A413" s="23">
        <v>4</v>
      </c>
      <c r="B413" s="24">
        <v>2</v>
      </c>
      <c r="C413" s="24">
        <v>1</v>
      </c>
      <c r="D413" s="24"/>
      <c r="E4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 s="25">
        <f ca="1">IF(Popis01[[#This Row],[Poglavje]]="",IF(OFFSET(Popis01[[#This Row],[Poglavje]],-1,0)="",OFFSET(Popis01[[#This Row],[Št. postavke]],-1,0)+1,1),Popis01[[#This Row],[Poglavje]])</f>
        <v>5</v>
      </c>
      <c r="H413" s="26"/>
      <c r="I413" s="27" t="s">
        <v>588</v>
      </c>
      <c r="J413" s="27"/>
      <c r="K413" s="28" t="s">
        <v>206</v>
      </c>
      <c r="L413" s="29"/>
      <c r="M413" s="30"/>
      <c r="N413" s="30">
        <f ca="1">IF(AND(Popis01[[#This Row],[Poglavje]]="",Popis01[[#This Row],[Enota mere]]&lt;&gt;"*"),ROUND(Popis01[[#This Row],[Količina]]*Popis01[[#This Row],[Cena na enoto]],2),"")</f>
        <v>0</v>
      </c>
      <c r="O4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 s="31"/>
      <c r="Q413" s="30"/>
    </row>
    <row r="414" spans="1:17" x14ac:dyDescent="0.3">
      <c r="A414" s="23">
        <v>4</v>
      </c>
      <c r="B414" s="24">
        <v>2</v>
      </c>
      <c r="C414" s="24">
        <v>1</v>
      </c>
      <c r="D414" s="24"/>
      <c r="E4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 s="25">
        <f ca="1">IF(Popis01[[#This Row],[Poglavje]]="",IF(OFFSET(Popis01[[#This Row],[Poglavje]],-1,0)="",OFFSET(Popis01[[#This Row],[Št. postavke]],-1,0)+1,1),Popis01[[#This Row],[Poglavje]])</f>
        <v>6</v>
      </c>
      <c r="H414" s="26"/>
      <c r="I414" s="27" t="s">
        <v>584</v>
      </c>
      <c r="J414" s="27"/>
      <c r="K414" s="28" t="s">
        <v>230</v>
      </c>
      <c r="L414" s="29">
        <v>11</v>
      </c>
      <c r="M414" s="37"/>
      <c r="N414" s="30">
        <f ca="1">IF(AND(Popis01[[#This Row],[Poglavje]]="",Popis01[[#This Row],[Enota mere]]&lt;&gt;"*"),ROUND(Popis01[[#This Row],[Količina]]*Popis01[[#This Row],[Cena na enoto]],2),"")</f>
        <v>0</v>
      </c>
      <c r="O4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 s="31"/>
      <c r="Q414" s="30"/>
    </row>
    <row r="415" spans="1:17" x14ac:dyDescent="0.3">
      <c r="A415" s="23">
        <v>4</v>
      </c>
      <c r="B415" s="24">
        <v>2</v>
      </c>
      <c r="C415" s="24">
        <v>1</v>
      </c>
      <c r="D415" s="24"/>
      <c r="E4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 s="25">
        <f ca="1">IF(Popis01[[#This Row],[Poglavje]]="",IF(OFFSET(Popis01[[#This Row],[Poglavje]],-1,0)="",OFFSET(Popis01[[#This Row],[Št. postavke]],-1,0)+1,1),Popis01[[#This Row],[Poglavje]])</f>
        <v>7</v>
      </c>
      <c r="H415" s="26"/>
      <c r="I415" s="27" t="s">
        <v>585</v>
      </c>
      <c r="J415" s="27"/>
      <c r="K415" s="28" t="s">
        <v>230</v>
      </c>
      <c r="L415" s="29">
        <v>14</v>
      </c>
      <c r="M415" s="37"/>
      <c r="N415" s="30">
        <f ca="1">IF(AND(Popis01[[#This Row],[Poglavje]]="",Popis01[[#This Row],[Enota mere]]&lt;&gt;"*"),ROUND(Popis01[[#This Row],[Količina]]*Popis01[[#This Row],[Cena na enoto]],2),"")</f>
        <v>0</v>
      </c>
      <c r="O4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 s="31"/>
      <c r="Q415" s="30"/>
    </row>
    <row r="416" spans="1:17" x14ac:dyDescent="0.3">
      <c r="A416" s="23">
        <v>4</v>
      </c>
      <c r="B416" s="24">
        <v>2</v>
      </c>
      <c r="C416" s="24">
        <v>1</v>
      </c>
      <c r="D416" s="24"/>
      <c r="E4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 s="25">
        <f ca="1">IF(Popis01[[#This Row],[Poglavje]]="",IF(OFFSET(Popis01[[#This Row],[Poglavje]],-1,0)="",OFFSET(Popis01[[#This Row],[Št. postavke]],-1,0)+1,1),Popis01[[#This Row],[Poglavje]])</f>
        <v>8</v>
      </c>
      <c r="H416" s="26"/>
      <c r="I416" s="27" t="s">
        <v>586</v>
      </c>
      <c r="J416" s="27"/>
      <c r="K416" s="28" t="s">
        <v>230</v>
      </c>
      <c r="L416" s="29">
        <v>6</v>
      </c>
      <c r="M416" s="37"/>
      <c r="N416" s="30">
        <f ca="1">IF(AND(Popis01[[#This Row],[Poglavje]]="",Popis01[[#This Row],[Enota mere]]&lt;&gt;"*"),ROUND(Popis01[[#This Row],[Količina]]*Popis01[[#This Row],[Cena na enoto]],2),"")</f>
        <v>0</v>
      </c>
      <c r="O4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 s="31"/>
      <c r="Q416" s="30"/>
    </row>
    <row r="417" spans="1:17" x14ac:dyDescent="0.3">
      <c r="A417" s="23">
        <v>4</v>
      </c>
      <c r="B417" s="24">
        <v>2</v>
      </c>
      <c r="C417" s="24">
        <v>1</v>
      </c>
      <c r="D417" s="24"/>
      <c r="E4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 s="25">
        <f ca="1">IF(Popis01[[#This Row],[Poglavje]]="",IF(OFFSET(Popis01[[#This Row],[Poglavje]],-1,0)="",OFFSET(Popis01[[#This Row],[Št. postavke]],-1,0)+1,1),Popis01[[#This Row],[Poglavje]])</f>
        <v>9</v>
      </c>
      <c r="H417" s="26"/>
      <c r="I417" s="27" t="s">
        <v>587</v>
      </c>
      <c r="J417" s="27"/>
      <c r="K417" s="28" t="s">
        <v>230</v>
      </c>
      <c r="L417" s="29">
        <v>1</v>
      </c>
      <c r="M417" s="37"/>
      <c r="N417" s="30">
        <f ca="1">IF(AND(Popis01[[#This Row],[Poglavje]]="",Popis01[[#This Row],[Enota mere]]&lt;&gt;"*"),ROUND(Popis01[[#This Row],[Količina]]*Popis01[[#This Row],[Cena na enoto]],2),"")</f>
        <v>0</v>
      </c>
      <c r="O4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 s="31"/>
      <c r="Q417" s="30"/>
    </row>
    <row r="418" spans="1:17" x14ac:dyDescent="0.3">
      <c r="A418" s="23">
        <v>4</v>
      </c>
      <c r="B418" s="24">
        <v>2</v>
      </c>
      <c r="C418" s="24">
        <v>1</v>
      </c>
      <c r="D418" s="24"/>
      <c r="E4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 s="25">
        <f ca="1">IF(Popis01[[#This Row],[Poglavje]]="",IF(OFFSET(Popis01[[#This Row],[Poglavje]],-1,0)="",OFFSET(Popis01[[#This Row],[Št. postavke]],-1,0)+1,1),Popis01[[#This Row],[Poglavje]])</f>
        <v>10</v>
      </c>
      <c r="H418" s="26"/>
      <c r="I418" s="27" t="s">
        <v>589</v>
      </c>
      <c r="J418" s="27"/>
      <c r="K418" s="28" t="s">
        <v>230</v>
      </c>
      <c r="L418" s="29">
        <v>2</v>
      </c>
      <c r="M418" s="37"/>
      <c r="N418" s="30">
        <f ca="1">IF(AND(Popis01[[#This Row],[Poglavje]]="",Popis01[[#This Row],[Enota mere]]&lt;&gt;"*"),ROUND(Popis01[[#This Row],[Količina]]*Popis01[[#This Row],[Cena na enoto]],2),"")</f>
        <v>0</v>
      </c>
      <c r="O4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 s="31"/>
      <c r="Q418" s="30"/>
    </row>
    <row r="419" spans="1:17" ht="24" x14ac:dyDescent="0.3">
      <c r="A419" s="23">
        <v>4</v>
      </c>
      <c r="B419" s="24">
        <v>2</v>
      </c>
      <c r="C419" s="24">
        <v>1</v>
      </c>
      <c r="D419" s="24"/>
      <c r="E4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4.2.1.</v>
      </c>
      <c r="F4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 s="25">
        <f ca="1">IF(Popis01[[#This Row],[Poglavje]]="",IF(OFFSET(Popis01[[#This Row],[Poglavje]],-1,0)="",OFFSET(Popis01[[#This Row],[Št. postavke]],-1,0)+1,1),Popis01[[#This Row],[Poglavje]])</f>
        <v>11</v>
      </c>
      <c r="H419" s="26"/>
      <c r="I419" s="27" t="s">
        <v>588</v>
      </c>
      <c r="J419" s="27"/>
      <c r="K419" s="28" t="s">
        <v>230</v>
      </c>
      <c r="L419" s="29">
        <v>35</v>
      </c>
      <c r="M419" s="37"/>
      <c r="N419" s="30">
        <f ca="1">IF(AND(Popis01[[#This Row],[Poglavje]]="",Popis01[[#This Row],[Enota mere]]&lt;&gt;"*"),ROUND(Popis01[[#This Row],[Količina]]*Popis01[[#This Row],[Cena na enoto]],2),"")</f>
        <v>0</v>
      </c>
      <c r="O4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 s="31"/>
      <c r="Q419" s="30"/>
    </row>
    <row r="420" spans="1:17" ht="24" x14ac:dyDescent="0.3">
      <c r="A420" s="23">
        <v>4</v>
      </c>
      <c r="B420" s="24">
        <v>2</v>
      </c>
      <c r="C420" s="24">
        <v>2</v>
      </c>
      <c r="D420" s="24"/>
      <c r="E4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4.2.2.</v>
      </c>
      <c r="G420" s="25" t="str">
        <f ca="1">IF(Popis01[[#This Row],[Poglavje]]="",IF(OFFSET(Popis01[[#This Row],[Poglavje]],-1,0)="",OFFSET(Popis01[[#This Row],[Št. postavke]],-1,0)+1,1),Popis01[[#This Row],[Poglavje]])</f>
        <v>4.2.2.</v>
      </c>
      <c r="H420" s="26"/>
      <c r="I420" s="27" t="s">
        <v>590</v>
      </c>
      <c r="J420" s="27"/>
      <c r="K420" s="28" t="s">
        <v>10</v>
      </c>
      <c r="L420" s="29"/>
      <c r="M420" s="30"/>
      <c r="N420" s="30" t="str">
        <f ca="1">IF(AND(Popis01[[#This Row],[Poglavje]]="",Popis01[[#This Row],[Enota mere]]&lt;&gt;"*"),ROUND(Popis01[[#This Row],[Količina]]*Popis01[[#This Row],[Cena na enoto]],2),"")</f>
        <v/>
      </c>
      <c r="O42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0" s="31"/>
      <c r="Q420" s="30"/>
    </row>
    <row r="421" spans="1:17" ht="72" x14ac:dyDescent="0.3">
      <c r="A421" s="23">
        <v>4</v>
      </c>
      <c r="B421" s="24">
        <v>2</v>
      </c>
      <c r="C421" s="24">
        <v>2</v>
      </c>
      <c r="D421" s="24"/>
      <c r="E4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 s="25">
        <f ca="1">IF(Popis01[[#This Row],[Poglavje]]="",IF(OFFSET(Popis01[[#This Row],[Poglavje]],-1,0)="",OFFSET(Popis01[[#This Row],[Št. postavke]],-1,0)+1,1),Popis01[[#This Row],[Poglavje]])</f>
        <v>1</v>
      </c>
      <c r="H421" s="26"/>
      <c r="I421" s="27" t="s">
        <v>591</v>
      </c>
      <c r="J421" s="27"/>
      <c r="K421" s="28" t="s">
        <v>206</v>
      </c>
      <c r="L421" s="29"/>
      <c r="M421" s="30"/>
      <c r="N421" s="30">
        <f ca="1">IF(AND(Popis01[[#This Row],[Poglavje]]="",Popis01[[#This Row],[Enota mere]]&lt;&gt;"*"),ROUND(Popis01[[#This Row],[Količina]]*Popis01[[#This Row],[Cena na enoto]],2),"")</f>
        <v>0</v>
      </c>
      <c r="O4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 s="31"/>
      <c r="Q421" s="30"/>
    </row>
    <row r="422" spans="1:17" x14ac:dyDescent="0.3">
      <c r="A422" s="23">
        <v>4</v>
      </c>
      <c r="B422" s="24">
        <v>2</v>
      </c>
      <c r="C422" s="24">
        <v>2</v>
      </c>
      <c r="D422" s="24"/>
      <c r="E4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 s="25">
        <f ca="1">IF(Popis01[[#This Row],[Poglavje]]="",IF(OFFSET(Popis01[[#This Row],[Poglavje]],-1,0)="",OFFSET(Popis01[[#This Row],[Št. postavke]],-1,0)+1,1),Popis01[[#This Row],[Poglavje]])</f>
        <v>2</v>
      </c>
      <c r="H422" s="26"/>
      <c r="I422" s="27" t="s">
        <v>592</v>
      </c>
      <c r="J422" s="27"/>
      <c r="K422" s="28" t="s">
        <v>206</v>
      </c>
      <c r="L422" s="29"/>
      <c r="M422" s="30"/>
      <c r="N422" s="30">
        <f ca="1">IF(AND(Popis01[[#This Row],[Poglavje]]="",Popis01[[#This Row],[Enota mere]]&lt;&gt;"*"),ROUND(Popis01[[#This Row],[Količina]]*Popis01[[#This Row],[Cena na enoto]],2),"")</f>
        <v>0</v>
      </c>
      <c r="O4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 s="31"/>
      <c r="Q422" s="30"/>
    </row>
    <row r="423" spans="1:17" x14ac:dyDescent="0.3">
      <c r="A423" s="23">
        <v>4</v>
      </c>
      <c r="B423" s="24">
        <v>2</v>
      </c>
      <c r="C423" s="24">
        <v>2</v>
      </c>
      <c r="D423" s="24"/>
      <c r="E4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 s="25">
        <f ca="1">IF(Popis01[[#This Row],[Poglavje]]="",IF(OFFSET(Popis01[[#This Row],[Poglavje]],-1,0)="",OFFSET(Popis01[[#This Row],[Št. postavke]],-1,0)+1,1),Popis01[[#This Row],[Poglavje]])</f>
        <v>3</v>
      </c>
      <c r="H423" s="26"/>
      <c r="I423" s="27" t="s">
        <v>593</v>
      </c>
      <c r="J423" s="27"/>
      <c r="K423" s="28" t="s">
        <v>206</v>
      </c>
      <c r="L423" s="29"/>
      <c r="M423" s="30"/>
      <c r="N423" s="30">
        <f ca="1">IF(AND(Popis01[[#This Row],[Poglavje]]="",Popis01[[#This Row],[Enota mere]]&lt;&gt;"*"),ROUND(Popis01[[#This Row],[Količina]]*Popis01[[#This Row],[Cena na enoto]],2),"")</f>
        <v>0</v>
      </c>
      <c r="O4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 s="31"/>
      <c r="Q423" s="30"/>
    </row>
    <row r="424" spans="1:17" x14ac:dyDescent="0.3">
      <c r="A424" s="23">
        <v>4</v>
      </c>
      <c r="B424" s="24">
        <v>2</v>
      </c>
      <c r="C424" s="24">
        <v>2</v>
      </c>
      <c r="D424" s="24"/>
      <c r="E4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 s="25">
        <f ca="1">IF(Popis01[[#This Row],[Poglavje]]="",IF(OFFSET(Popis01[[#This Row],[Poglavje]],-1,0)="",OFFSET(Popis01[[#This Row],[Št. postavke]],-1,0)+1,1),Popis01[[#This Row],[Poglavje]])</f>
        <v>4</v>
      </c>
      <c r="H424" s="26"/>
      <c r="I424" s="27" t="s">
        <v>594</v>
      </c>
      <c r="J424" s="27"/>
      <c r="K424" s="28" t="s">
        <v>206</v>
      </c>
      <c r="L424" s="29"/>
      <c r="M424" s="30"/>
      <c r="N424" s="30">
        <f ca="1">IF(AND(Popis01[[#This Row],[Poglavje]]="",Popis01[[#This Row],[Enota mere]]&lt;&gt;"*"),ROUND(Popis01[[#This Row],[Količina]]*Popis01[[#This Row],[Cena na enoto]],2),"")</f>
        <v>0</v>
      </c>
      <c r="O4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 s="31"/>
      <c r="Q424" s="30"/>
    </row>
    <row r="425" spans="1:17" x14ac:dyDescent="0.3">
      <c r="A425" s="23">
        <v>4</v>
      </c>
      <c r="B425" s="24">
        <v>2</v>
      </c>
      <c r="C425" s="24">
        <v>2</v>
      </c>
      <c r="D425" s="24"/>
      <c r="E4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 s="25">
        <f ca="1">IF(Popis01[[#This Row],[Poglavje]]="",IF(OFFSET(Popis01[[#This Row],[Poglavje]],-1,0)="",OFFSET(Popis01[[#This Row],[Št. postavke]],-1,0)+1,1),Popis01[[#This Row],[Poglavje]])</f>
        <v>5</v>
      </c>
      <c r="H425" s="26"/>
      <c r="I425" s="27" t="s">
        <v>595</v>
      </c>
      <c r="J425" s="27"/>
      <c r="K425" s="28" t="s">
        <v>206</v>
      </c>
      <c r="L425" s="29"/>
      <c r="M425" s="30"/>
      <c r="N425" s="30">
        <f ca="1">IF(AND(Popis01[[#This Row],[Poglavje]]="",Popis01[[#This Row],[Enota mere]]&lt;&gt;"*"),ROUND(Popis01[[#This Row],[Količina]]*Popis01[[#This Row],[Cena na enoto]],2),"")</f>
        <v>0</v>
      </c>
      <c r="O4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 s="31"/>
      <c r="Q425" s="30"/>
    </row>
    <row r="426" spans="1:17" x14ac:dyDescent="0.3">
      <c r="A426" s="23">
        <v>4</v>
      </c>
      <c r="B426" s="24">
        <v>2</v>
      </c>
      <c r="C426" s="24">
        <v>2</v>
      </c>
      <c r="D426" s="24"/>
      <c r="E4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 s="25">
        <f ca="1">IF(Popis01[[#This Row],[Poglavje]]="",IF(OFFSET(Popis01[[#This Row],[Poglavje]],-1,0)="",OFFSET(Popis01[[#This Row],[Št. postavke]],-1,0)+1,1),Popis01[[#This Row],[Poglavje]])</f>
        <v>6</v>
      </c>
      <c r="H426" s="26"/>
      <c r="I426" s="27" t="s">
        <v>596</v>
      </c>
      <c r="J426" s="27"/>
      <c r="K426" s="28" t="s">
        <v>206</v>
      </c>
      <c r="L426" s="29"/>
      <c r="M426" s="30"/>
      <c r="N426" s="30">
        <f ca="1">IF(AND(Popis01[[#This Row],[Poglavje]]="",Popis01[[#This Row],[Enota mere]]&lt;&gt;"*"),ROUND(Popis01[[#This Row],[Količina]]*Popis01[[#This Row],[Cena na enoto]],2),"")</f>
        <v>0</v>
      </c>
      <c r="O4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 s="31"/>
      <c r="Q426" s="30"/>
    </row>
    <row r="427" spans="1:17" x14ac:dyDescent="0.3">
      <c r="A427" s="23">
        <v>4</v>
      </c>
      <c r="B427" s="24">
        <v>2</v>
      </c>
      <c r="C427" s="24">
        <v>2</v>
      </c>
      <c r="D427" s="24"/>
      <c r="E4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 s="25">
        <f ca="1">IF(Popis01[[#This Row],[Poglavje]]="",IF(OFFSET(Popis01[[#This Row],[Poglavje]],-1,0)="",OFFSET(Popis01[[#This Row],[Št. postavke]],-1,0)+1,1),Popis01[[#This Row],[Poglavje]])</f>
        <v>7</v>
      </c>
      <c r="H427" s="26"/>
      <c r="I427" s="27" t="s">
        <v>597</v>
      </c>
      <c r="J427" s="27"/>
      <c r="K427" s="28" t="s">
        <v>206</v>
      </c>
      <c r="L427" s="29"/>
      <c r="M427" s="30"/>
      <c r="N427" s="30">
        <f ca="1">IF(AND(Popis01[[#This Row],[Poglavje]]="",Popis01[[#This Row],[Enota mere]]&lt;&gt;"*"),ROUND(Popis01[[#This Row],[Količina]]*Popis01[[#This Row],[Cena na enoto]],2),"")</f>
        <v>0</v>
      </c>
      <c r="O4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 s="31"/>
      <c r="Q427" s="30"/>
    </row>
    <row r="428" spans="1:17" ht="24" x14ac:dyDescent="0.3">
      <c r="A428" s="23">
        <v>4</v>
      </c>
      <c r="B428" s="24">
        <v>2</v>
      </c>
      <c r="C428" s="24">
        <v>2</v>
      </c>
      <c r="D428" s="24"/>
      <c r="E4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 s="25">
        <f ca="1">IF(Popis01[[#This Row],[Poglavje]]="",IF(OFFSET(Popis01[[#This Row],[Poglavje]],-1,0)="",OFFSET(Popis01[[#This Row],[Št. postavke]],-1,0)+1,1),Popis01[[#This Row],[Poglavje]])</f>
        <v>8</v>
      </c>
      <c r="H428" s="26"/>
      <c r="I428" s="27" t="s">
        <v>598</v>
      </c>
      <c r="J428" s="27"/>
      <c r="K428" s="28" t="s">
        <v>206</v>
      </c>
      <c r="L428" s="29"/>
      <c r="M428" s="30"/>
      <c r="N428" s="30">
        <f ca="1">IF(AND(Popis01[[#This Row],[Poglavje]]="",Popis01[[#This Row],[Enota mere]]&lt;&gt;"*"),ROUND(Popis01[[#This Row],[Količina]]*Popis01[[#This Row],[Cena na enoto]],2),"")</f>
        <v>0</v>
      </c>
      <c r="O4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 s="31"/>
      <c r="Q428" s="30"/>
    </row>
    <row r="429" spans="1:17" ht="24" x14ac:dyDescent="0.3">
      <c r="A429" s="23">
        <v>4</v>
      </c>
      <c r="B429" s="24">
        <v>2</v>
      </c>
      <c r="C429" s="24">
        <v>2</v>
      </c>
      <c r="D429" s="24"/>
      <c r="E4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 s="25">
        <f ca="1">IF(Popis01[[#This Row],[Poglavje]]="",IF(OFFSET(Popis01[[#This Row],[Poglavje]],-1,0)="",OFFSET(Popis01[[#This Row],[Št. postavke]],-1,0)+1,1),Popis01[[#This Row],[Poglavje]])</f>
        <v>9</v>
      </c>
      <c r="H429" s="26"/>
      <c r="I429" s="27" t="s">
        <v>599</v>
      </c>
      <c r="J429" s="27"/>
      <c r="K429" s="28" t="s">
        <v>206</v>
      </c>
      <c r="L429" s="29"/>
      <c r="M429" s="30"/>
      <c r="N429" s="30">
        <f ca="1">IF(AND(Popis01[[#This Row],[Poglavje]]="",Popis01[[#This Row],[Enota mere]]&lt;&gt;"*"),ROUND(Popis01[[#This Row],[Količina]]*Popis01[[#This Row],[Cena na enoto]],2),"")</f>
        <v>0</v>
      </c>
      <c r="O4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 s="31"/>
      <c r="Q429" s="30"/>
    </row>
    <row r="430" spans="1:17" ht="24" x14ac:dyDescent="0.3">
      <c r="A430" s="23">
        <v>4</v>
      </c>
      <c r="B430" s="24">
        <v>2</v>
      </c>
      <c r="C430" s="24">
        <v>2</v>
      </c>
      <c r="D430" s="24"/>
      <c r="E4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 s="25">
        <f ca="1">IF(Popis01[[#This Row],[Poglavje]]="",IF(OFFSET(Popis01[[#This Row],[Poglavje]],-1,0)="",OFFSET(Popis01[[#This Row],[Št. postavke]],-1,0)+1,1),Popis01[[#This Row],[Poglavje]])</f>
        <v>10</v>
      </c>
      <c r="H430" s="26"/>
      <c r="I430" s="27" t="s">
        <v>600</v>
      </c>
      <c r="J430" s="27"/>
      <c r="K430" s="28" t="s">
        <v>206</v>
      </c>
      <c r="L430" s="29"/>
      <c r="M430" s="30"/>
      <c r="N430" s="30">
        <f ca="1">IF(AND(Popis01[[#This Row],[Poglavje]]="",Popis01[[#This Row],[Enota mere]]&lt;&gt;"*"),ROUND(Popis01[[#This Row],[Količina]]*Popis01[[#This Row],[Cena na enoto]],2),"")</f>
        <v>0</v>
      </c>
      <c r="O4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 s="31"/>
      <c r="Q430" s="30"/>
    </row>
    <row r="431" spans="1:17" ht="24" x14ac:dyDescent="0.3">
      <c r="A431" s="23">
        <v>4</v>
      </c>
      <c r="B431" s="24">
        <v>2</v>
      </c>
      <c r="C431" s="24">
        <v>2</v>
      </c>
      <c r="D431" s="24"/>
      <c r="E4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 s="25">
        <f ca="1">IF(Popis01[[#This Row],[Poglavje]]="",IF(OFFSET(Popis01[[#This Row],[Poglavje]],-1,0)="",OFFSET(Popis01[[#This Row],[Št. postavke]],-1,0)+1,1),Popis01[[#This Row],[Poglavje]])</f>
        <v>11</v>
      </c>
      <c r="H431" s="26"/>
      <c r="I431" s="27" t="s">
        <v>601</v>
      </c>
      <c r="J431" s="27"/>
      <c r="K431" s="28" t="s">
        <v>206</v>
      </c>
      <c r="L431" s="29"/>
      <c r="M431" s="30"/>
      <c r="N431" s="30">
        <f ca="1">IF(AND(Popis01[[#This Row],[Poglavje]]="",Popis01[[#This Row],[Enota mere]]&lt;&gt;"*"),ROUND(Popis01[[#This Row],[Količina]]*Popis01[[#This Row],[Cena na enoto]],2),"")</f>
        <v>0</v>
      </c>
      <c r="O4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 s="31"/>
      <c r="Q431" s="30"/>
    </row>
    <row r="432" spans="1:17" ht="36" x14ac:dyDescent="0.3">
      <c r="A432" s="23">
        <v>4</v>
      </c>
      <c r="B432" s="24">
        <v>2</v>
      </c>
      <c r="C432" s="24">
        <v>2</v>
      </c>
      <c r="D432" s="24"/>
      <c r="E4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 s="25">
        <f ca="1">IF(Popis01[[#This Row],[Poglavje]]="",IF(OFFSET(Popis01[[#This Row],[Poglavje]],-1,0)="",OFFSET(Popis01[[#This Row],[Št. postavke]],-1,0)+1,1),Popis01[[#This Row],[Poglavje]])</f>
        <v>12</v>
      </c>
      <c r="H432" s="26"/>
      <c r="I432" s="27" t="s">
        <v>602</v>
      </c>
      <c r="J432" s="27"/>
      <c r="K432" s="28" t="s">
        <v>206</v>
      </c>
      <c r="L432" s="29"/>
      <c r="M432" s="30"/>
      <c r="N432" s="30">
        <f ca="1">IF(AND(Popis01[[#This Row],[Poglavje]]="",Popis01[[#This Row],[Enota mere]]&lt;&gt;"*"),ROUND(Popis01[[#This Row],[Količina]]*Popis01[[#This Row],[Cena na enoto]],2),"")</f>
        <v>0</v>
      </c>
      <c r="O4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 s="31"/>
      <c r="Q432" s="30"/>
    </row>
    <row r="433" spans="1:17" ht="24" x14ac:dyDescent="0.3">
      <c r="A433" s="23">
        <v>4</v>
      </c>
      <c r="B433" s="24">
        <v>2</v>
      </c>
      <c r="C433" s="24">
        <v>2</v>
      </c>
      <c r="D433" s="24"/>
      <c r="E4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 s="25">
        <f ca="1">IF(Popis01[[#This Row],[Poglavje]]="",IF(OFFSET(Popis01[[#This Row],[Poglavje]],-1,0)="",OFFSET(Popis01[[#This Row],[Št. postavke]],-1,0)+1,1),Popis01[[#This Row],[Poglavje]])</f>
        <v>13</v>
      </c>
      <c r="H433" s="26"/>
      <c r="I433" s="27" t="s">
        <v>603</v>
      </c>
      <c r="J433" s="27"/>
      <c r="K433" s="28" t="s">
        <v>206</v>
      </c>
      <c r="L433" s="29"/>
      <c r="M433" s="30"/>
      <c r="N433" s="30">
        <f ca="1">IF(AND(Popis01[[#This Row],[Poglavje]]="",Popis01[[#This Row],[Enota mere]]&lt;&gt;"*"),ROUND(Popis01[[#This Row],[Količina]]*Popis01[[#This Row],[Cena na enoto]],2),"")</f>
        <v>0</v>
      </c>
      <c r="O4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 s="31"/>
      <c r="Q433" s="30"/>
    </row>
    <row r="434" spans="1:17" x14ac:dyDescent="0.3">
      <c r="A434" s="23">
        <v>4</v>
      </c>
      <c r="B434" s="24">
        <v>2</v>
      </c>
      <c r="C434" s="24">
        <v>2</v>
      </c>
      <c r="D434" s="24"/>
      <c r="E4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 s="25">
        <f ca="1">IF(Popis01[[#This Row],[Poglavje]]="",IF(OFFSET(Popis01[[#This Row],[Poglavje]],-1,0)="",OFFSET(Popis01[[#This Row],[Št. postavke]],-1,0)+1,1),Popis01[[#This Row],[Poglavje]])</f>
        <v>14</v>
      </c>
      <c r="H434" s="26"/>
      <c r="I434" s="27" t="s">
        <v>604</v>
      </c>
      <c r="J434" s="27"/>
      <c r="K434" s="28" t="s">
        <v>206</v>
      </c>
      <c r="L434" s="29"/>
      <c r="M434" s="30"/>
      <c r="N434" s="30">
        <f ca="1">IF(AND(Popis01[[#This Row],[Poglavje]]="",Popis01[[#This Row],[Enota mere]]&lt;&gt;"*"),ROUND(Popis01[[#This Row],[Količina]]*Popis01[[#This Row],[Cena na enoto]],2),"")</f>
        <v>0</v>
      </c>
      <c r="O4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 s="31"/>
      <c r="Q434" s="30"/>
    </row>
    <row r="435" spans="1:17" ht="24" x14ac:dyDescent="0.3">
      <c r="A435" s="23">
        <v>4</v>
      </c>
      <c r="B435" s="24">
        <v>2</v>
      </c>
      <c r="C435" s="24">
        <v>2</v>
      </c>
      <c r="D435" s="24"/>
      <c r="E4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 s="25">
        <f ca="1">IF(Popis01[[#This Row],[Poglavje]]="",IF(OFFSET(Popis01[[#This Row],[Poglavje]],-1,0)="",OFFSET(Popis01[[#This Row],[Št. postavke]],-1,0)+1,1),Popis01[[#This Row],[Poglavje]])</f>
        <v>15</v>
      </c>
      <c r="H435" s="26"/>
      <c r="I435" s="27" t="s">
        <v>605</v>
      </c>
      <c r="J435" s="27"/>
      <c r="K435" s="28" t="s">
        <v>206</v>
      </c>
      <c r="L435" s="29"/>
      <c r="M435" s="30"/>
      <c r="N435" s="30">
        <f ca="1">IF(AND(Popis01[[#This Row],[Poglavje]]="",Popis01[[#This Row],[Enota mere]]&lt;&gt;"*"),ROUND(Popis01[[#This Row],[Količina]]*Popis01[[#This Row],[Cena na enoto]],2),"")</f>
        <v>0</v>
      </c>
      <c r="O4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 s="31"/>
      <c r="Q435" s="30"/>
    </row>
    <row r="436" spans="1:17" ht="24" x14ac:dyDescent="0.3">
      <c r="A436" s="23">
        <v>4</v>
      </c>
      <c r="B436" s="24">
        <v>2</v>
      </c>
      <c r="C436" s="24">
        <v>2</v>
      </c>
      <c r="D436" s="24"/>
      <c r="E4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 s="25">
        <f ca="1">IF(Popis01[[#This Row],[Poglavje]]="",IF(OFFSET(Popis01[[#This Row],[Poglavje]],-1,0)="",OFFSET(Popis01[[#This Row],[Št. postavke]],-1,0)+1,1),Popis01[[#This Row],[Poglavje]])</f>
        <v>16</v>
      </c>
      <c r="H436" s="26"/>
      <c r="I436" s="27" t="s">
        <v>606</v>
      </c>
      <c r="J436" s="27"/>
      <c r="K436" s="28" t="s">
        <v>206</v>
      </c>
      <c r="L436" s="29"/>
      <c r="M436" s="30"/>
      <c r="N436" s="30">
        <f ca="1">IF(AND(Popis01[[#This Row],[Poglavje]]="",Popis01[[#This Row],[Enota mere]]&lt;&gt;"*"),ROUND(Popis01[[#This Row],[Količina]]*Popis01[[#This Row],[Cena na enoto]],2),"")</f>
        <v>0</v>
      </c>
      <c r="O4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 s="31"/>
      <c r="Q436" s="30"/>
    </row>
    <row r="437" spans="1:17" ht="24" x14ac:dyDescent="0.3">
      <c r="A437" s="23">
        <v>4</v>
      </c>
      <c r="B437" s="24">
        <v>2</v>
      </c>
      <c r="C437" s="24">
        <v>2</v>
      </c>
      <c r="D437" s="24"/>
      <c r="E4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 s="25">
        <f ca="1">IF(Popis01[[#This Row],[Poglavje]]="",IF(OFFSET(Popis01[[#This Row],[Poglavje]],-1,0)="",OFFSET(Popis01[[#This Row],[Št. postavke]],-1,0)+1,1),Popis01[[#This Row],[Poglavje]])</f>
        <v>17</v>
      </c>
      <c r="H437" s="26"/>
      <c r="I437" s="27" t="s">
        <v>607</v>
      </c>
      <c r="J437" s="27"/>
      <c r="K437" s="28" t="s">
        <v>206</v>
      </c>
      <c r="L437" s="29"/>
      <c r="M437" s="30"/>
      <c r="N437" s="30">
        <f ca="1">IF(AND(Popis01[[#This Row],[Poglavje]]="",Popis01[[#This Row],[Enota mere]]&lt;&gt;"*"),ROUND(Popis01[[#This Row],[Količina]]*Popis01[[#This Row],[Cena na enoto]],2),"")</f>
        <v>0</v>
      </c>
      <c r="O4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 s="31"/>
      <c r="Q437" s="30"/>
    </row>
    <row r="438" spans="1:17" ht="24" x14ac:dyDescent="0.3">
      <c r="A438" s="23">
        <v>4</v>
      </c>
      <c r="B438" s="24">
        <v>2</v>
      </c>
      <c r="C438" s="24">
        <v>2</v>
      </c>
      <c r="D438" s="24"/>
      <c r="E4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 s="25">
        <f ca="1">IF(Popis01[[#This Row],[Poglavje]]="",IF(OFFSET(Popis01[[#This Row],[Poglavje]],-1,0)="",OFFSET(Popis01[[#This Row],[Št. postavke]],-1,0)+1,1),Popis01[[#This Row],[Poglavje]])</f>
        <v>18</v>
      </c>
      <c r="H438" s="26"/>
      <c r="I438" s="27" t="s">
        <v>608</v>
      </c>
      <c r="J438" s="27"/>
      <c r="K438" s="28" t="s">
        <v>206</v>
      </c>
      <c r="L438" s="29"/>
      <c r="M438" s="30"/>
      <c r="N438" s="30">
        <f ca="1">IF(AND(Popis01[[#This Row],[Poglavje]]="",Popis01[[#This Row],[Enota mere]]&lt;&gt;"*"),ROUND(Popis01[[#This Row],[Količina]]*Popis01[[#This Row],[Cena na enoto]],2),"")</f>
        <v>0</v>
      </c>
      <c r="O4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 s="31"/>
      <c r="Q438" s="30"/>
    </row>
    <row r="439" spans="1:17" ht="24" x14ac:dyDescent="0.3">
      <c r="A439" s="23">
        <v>4</v>
      </c>
      <c r="B439" s="24">
        <v>2</v>
      </c>
      <c r="C439" s="24">
        <v>2</v>
      </c>
      <c r="D439" s="24"/>
      <c r="E4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 s="25">
        <f ca="1">IF(Popis01[[#This Row],[Poglavje]]="",IF(OFFSET(Popis01[[#This Row],[Poglavje]],-1,0)="",OFFSET(Popis01[[#This Row],[Št. postavke]],-1,0)+1,1),Popis01[[#This Row],[Poglavje]])</f>
        <v>19</v>
      </c>
      <c r="H439" s="26"/>
      <c r="I439" s="27" t="s">
        <v>609</v>
      </c>
      <c r="J439" s="27"/>
      <c r="K439" s="28" t="s">
        <v>206</v>
      </c>
      <c r="L439" s="29"/>
      <c r="M439" s="30"/>
      <c r="N439" s="30">
        <f ca="1">IF(AND(Popis01[[#This Row],[Poglavje]]="",Popis01[[#This Row],[Enota mere]]&lt;&gt;"*"),ROUND(Popis01[[#This Row],[Količina]]*Popis01[[#This Row],[Cena na enoto]],2),"")</f>
        <v>0</v>
      </c>
      <c r="O4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 s="31"/>
      <c r="Q439" s="30"/>
    </row>
    <row r="440" spans="1:17" ht="24" x14ac:dyDescent="0.3">
      <c r="A440" s="23">
        <v>4</v>
      </c>
      <c r="B440" s="24">
        <v>2</v>
      </c>
      <c r="C440" s="24">
        <v>2</v>
      </c>
      <c r="D440" s="24"/>
      <c r="E4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 s="25">
        <f ca="1">IF(Popis01[[#This Row],[Poglavje]]="",IF(OFFSET(Popis01[[#This Row],[Poglavje]],-1,0)="",OFFSET(Popis01[[#This Row],[Št. postavke]],-1,0)+1,1),Popis01[[#This Row],[Poglavje]])</f>
        <v>20</v>
      </c>
      <c r="H440" s="26"/>
      <c r="I440" s="27" t="s">
        <v>610</v>
      </c>
      <c r="J440" s="27"/>
      <c r="K440" s="28" t="s">
        <v>206</v>
      </c>
      <c r="L440" s="29"/>
      <c r="M440" s="30"/>
      <c r="N440" s="30">
        <f ca="1">IF(AND(Popis01[[#This Row],[Poglavje]]="",Popis01[[#This Row],[Enota mere]]&lt;&gt;"*"),ROUND(Popis01[[#This Row],[Količina]]*Popis01[[#This Row],[Cena na enoto]],2),"")</f>
        <v>0</v>
      </c>
      <c r="O4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 s="31"/>
      <c r="Q440" s="30"/>
    </row>
    <row r="441" spans="1:17" ht="24" x14ac:dyDescent="0.3">
      <c r="A441" s="23">
        <v>4</v>
      </c>
      <c r="B441" s="24">
        <v>2</v>
      </c>
      <c r="C441" s="24">
        <v>2</v>
      </c>
      <c r="D441" s="24"/>
      <c r="E4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 s="25">
        <f ca="1">IF(Popis01[[#This Row],[Poglavje]]="",IF(OFFSET(Popis01[[#This Row],[Poglavje]],-1,0)="",OFFSET(Popis01[[#This Row],[Št. postavke]],-1,0)+1,1),Popis01[[#This Row],[Poglavje]])</f>
        <v>21</v>
      </c>
      <c r="H441" s="26"/>
      <c r="I441" s="27" t="s">
        <v>611</v>
      </c>
      <c r="J441" s="27"/>
      <c r="K441" s="28" t="s">
        <v>206</v>
      </c>
      <c r="L441" s="29"/>
      <c r="M441" s="30"/>
      <c r="N441" s="30">
        <f ca="1">IF(AND(Popis01[[#This Row],[Poglavje]]="",Popis01[[#This Row],[Enota mere]]&lt;&gt;"*"),ROUND(Popis01[[#This Row],[Količina]]*Popis01[[#This Row],[Cena na enoto]],2),"")</f>
        <v>0</v>
      </c>
      <c r="O4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 s="31"/>
      <c r="Q441" s="30"/>
    </row>
    <row r="442" spans="1:17" ht="24" x14ac:dyDescent="0.3">
      <c r="A442" s="23">
        <v>4</v>
      </c>
      <c r="B442" s="24">
        <v>2</v>
      </c>
      <c r="C442" s="24">
        <v>2</v>
      </c>
      <c r="D442" s="24"/>
      <c r="E4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 s="25">
        <f ca="1">IF(Popis01[[#This Row],[Poglavje]]="",IF(OFFSET(Popis01[[#This Row],[Poglavje]],-1,0)="",OFFSET(Popis01[[#This Row],[Št. postavke]],-1,0)+1,1),Popis01[[#This Row],[Poglavje]])</f>
        <v>22</v>
      </c>
      <c r="H442" s="26"/>
      <c r="I442" s="27" t="s">
        <v>612</v>
      </c>
      <c r="J442" s="27"/>
      <c r="K442" s="28" t="s">
        <v>206</v>
      </c>
      <c r="L442" s="29"/>
      <c r="M442" s="30"/>
      <c r="N442" s="30">
        <f ca="1">IF(AND(Popis01[[#This Row],[Poglavje]]="",Popis01[[#This Row],[Enota mere]]&lt;&gt;"*"),ROUND(Popis01[[#This Row],[Količina]]*Popis01[[#This Row],[Cena na enoto]],2),"")</f>
        <v>0</v>
      </c>
      <c r="O4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 s="31"/>
      <c r="Q442" s="30"/>
    </row>
    <row r="443" spans="1:17" ht="24" x14ac:dyDescent="0.3">
      <c r="A443" s="23">
        <v>4</v>
      </c>
      <c r="B443" s="24">
        <v>2</v>
      </c>
      <c r="C443" s="24">
        <v>2</v>
      </c>
      <c r="D443" s="24"/>
      <c r="E4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 s="25">
        <f ca="1">IF(Popis01[[#This Row],[Poglavje]]="",IF(OFFSET(Popis01[[#This Row],[Poglavje]],-1,0)="",OFFSET(Popis01[[#This Row],[Št. postavke]],-1,0)+1,1),Popis01[[#This Row],[Poglavje]])</f>
        <v>23</v>
      </c>
      <c r="H443" s="26"/>
      <c r="I443" s="27" t="s">
        <v>613</v>
      </c>
      <c r="J443" s="27"/>
      <c r="K443" s="28" t="s">
        <v>206</v>
      </c>
      <c r="L443" s="29"/>
      <c r="M443" s="30"/>
      <c r="N443" s="30">
        <f ca="1">IF(AND(Popis01[[#This Row],[Poglavje]]="",Popis01[[#This Row],[Enota mere]]&lt;&gt;"*"),ROUND(Popis01[[#This Row],[Količina]]*Popis01[[#This Row],[Cena na enoto]],2),"")</f>
        <v>0</v>
      </c>
      <c r="O4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 s="31"/>
      <c r="Q443" s="30"/>
    </row>
    <row r="444" spans="1:17" ht="24" x14ac:dyDescent="0.3">
      <c r="A444" s="23">
        <v>4</v>
      </c>
      <c r="B444" s="24">
        <v>2</v>
      </c>
      <c r="C444" s="24">
        <v>2</v>
      </c>
      <c r="D444" s="24"/>
      <c r="E4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 s="25">
        <f ca="1">IF(Popis01[[#This Row],[Poglavje]]="",IF(OFFSET(Popis01[[#This Row],[Poglavje]],-1,0)="",OFFSET(Popis01[[#This Row],[Št. postavke]],-1,0)+1,1),Popis01[[#This Row],[Poglavje]])</f>
        <v>24</v>
      </c>
      <c r="H444" s="26"/>
      <c r="I444" s="27" t="s">
        <v>614</v>
      </c>
      <c r="J444" s="27"/>
      <c r="K444" s="28" t="s">
        <v>206</v>
      </c>
      <c r="L444" s="29"/>
      <c r="M444" s="30"/>
      <c r="N444" s="30">
        <f ca="1">IF(AND(Popis01[[#This Row],[Poglavje]]="",Popis01[[#This Row],[Enota mere]]&lt;&gt;"*"),ROUND(Popis01[[#This Row],[Količina]]*Popis01[[#This Row],[Cena na enoto]],2),"")</f>
        <v>0</v>
      </c>
      <c r="O4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 s="31"/>
      <c r="Q444" s="30"/>
    </row>
    <row r="445" spans="1:17" ht="24" x14ac:dyDescent="0.3">
      <c r="A445" s="23">
        <v>4</v>
      </c>
      <c r="B445" s="24">
        <v>2</v>
      </c>
      <c r="C445" s="24">
        <v>2</v>
      </c>
      <c r="D445" s="24"/>
      <c r="E4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 s="25">
        <f ca="1">IF(Popis01[[#This Row],[Poglavje]]="",IF(OFFSET(Popis01[[#This Row],[Poglavje]],-1,0)="",OFFSET(Popis01[[#This Row],[Št. postavke]],-1,0)+1,1),Popis01[[#This Row],[Poglavje]])</f>
        <v>25</v>
      </c>
      <c r="H445" s="26"/>
      <c r="I445" s="27" t="s">
        <v>615</v>
      </c>
      <c r="J445" s="27"/>
      <c r="K445" s="28" t="s">
        <v>206</v>
      </c>
      <c r="L445" s="29"/>
      <c r="M445" s="30"/>
      <c r="N445" s="30">
        <f ca="1">IF(AND(Popis01[[#This Row],[Poglavje]]="",Popis01[[#This Row],[Enota mere]]&lt;&gt;"*"),ROUND(Popis01[[#This Row],[Količina]]*Popis01[[#This Row],[Cena na enoto]],2),"")</f>
        <v>0</v>
      </c>
      <c r="O4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 s="31"/>
      <c r="Q445" s="30"/>
    </row>
    <row r="446" spans="1:17" ht="60" x14ac:dyDescent="0.3">
      <c r="A446" s="23">
        <v>4</v>
      </c>
      <c r="B446" s="24">
        <v>2</v>
      </c>
      <c r="C446" s="24">
        <v>2</v>
      </c>
      <c r="D446" s="24"/>
      <c r="E4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 s="25">
        <f ca="1">IF(Popis01[[#This Row],[Poglavje]]="",IF(OFFSET(Popis01[[#This Row],[Poglavje]],-1,0)="",OFFSET(Popis01[[#This Row],[Št. postavke]],-1,0)+1,1),Popis01[[#This Row],[Poglavje]])</f>
        <v>26</v>
      </c>
      <c r="H446" s="26"/>
      <c r="I446" s="27" t="s">
        <v>616</v>
      </c>
      <c r="J446" s="27"/>
      <c r="K446" s="28" t="s">
        <v>206</v>
      </c>
      <c r="L446" s="29"/>
      <c r="M446" s="30"/>
      <c r="N446" s="30">
        <f ca="1">IF(AND(Popis01[[#This Row],[Poglavje]]="",Popis01[[#This Row],[Enota mere]]&lt;&gt;"*"),ROUND(Popis01[[#This Row],[Količina]]*Popis01[[#This Row],[Cena na enoto]],2),"")</f>
        <v>0</v>
      </c>
      <c r="O4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 s="31"/>
      <c r="Q446" s="30"/>
    </row>
    <row r="447" spans="1:17" ht="60" x14ac:dyDescent="0.3">
      <c r="A447" s="23">
        <v>4</v>
      </c>
      <c r="B447" s="24">
        <v>2</v>
      </c>
      <c r="C447" s="24">
        <v>2</v>
      </c>
      <c r="D447" s="24"/>
      <c r="E4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 s="25">
        <f ca="1">IF(Popis01[[#This Row],[Poglavje]]="",IF(OFFSET(Popis01[[#This Row],[Poglavje]],-1,0)="",OFFSET(Popis01[[#This Row],[Št. postavke]],-1,0)+1,1),Popis01[[#This Row],[Poglavje]])</f>
        <v>27</v>
      </c>
      <c r="H447" s="26"/>
      <c r="I447" s="27" t="s">
        <v>617</v>
      </c>
      <c r="J447" s="27"/>
      <c r="K447" s="28" t="s">
        <v>206</v>
      </c>
      <c r="L447" s="29"/>
      <c r="M447" s="30"/>
      <c r="N447" s="30">
        <f ca="1">IF(AND(Popis01[[#This Row],[Poglavje]]="",Popis01[[#This Row],[Enota mere]]&lt;&gt;"*"),ROUND(Popis01[[#This Row],[Količina]]*Popis01[[#This Row],[Cena na enoto]],2),"")</f>
        <v>0</v>
      </c>
      <c r="O4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 s="31"/>
      <c r="Q447" s="30"/>
    </row>
    <row r="448" spans="1:17" ht="60" x14ac:dyDescent="0.3">
      <c r="A448" s="23">
        <v>4</v>
      </c>
      <c r="B448" s="24">
        <v>2</v>
      </c>
      <c r="C448" s="24">
        <v>2</v>
      </c>
      <c r="D448" s="24"/>
      <c r="E4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 s="25">
        <f ca="1">IF(Popis01[[#This Row],[Poglavje]]="",IF(OFFSET(Popis01[[#This Row],[Poglavje]],-1,0)="",OFFSET(Popis01[[#This Row],[Št. postavke]],-1,0)+1,1),Popis01[[#This Row],[Poglavje]])</f>
        <v>28</v>
      </c>
      <c r="H448" s="26"/>
      <c r="I448" s="27" t="s">
        <v>618</v>
      </c>
      <c r="J448" s="27"/>
      <c r="K448" s="28" t="s">
        <v>206</v>
      </c>
      <c r="L448" s="29"/>
      <c r="M448" s="30"/>
      <c r="N448" s="30">
        <f ca="1">IF(AND(Popis01[[#This Row],[Poglavje]]="",Popis01[[#This Row],[Enota mere]]&lt;&gt;"*"),ROUND(Popis01[[#This Row],[Količina]]*Popis01[[#This Row],[Cena na enoto]],2),"")</f>
        <v>0</v>
      </c>
      <c r="O4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 s="31"/>
      <c r="Q448" s="30"/>
    </row>
    <row r="449" spans="1:17" ht="60" x14ac:dyDescent="0.3">
      <c r="A449" s="23">
        <v>4</v>
      </c>
      <c r="B449" s="24">
        <v>2</v>
      </c>
      <c r="C449" s="24">
        <v>2</v>
      </c>
      <c r="D449" s="24"/>
      <c r="E4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 s="25">
        <f ca="1">IF(Popis01[[#This Row],[Poglavje]]="",IF(OFFSET(Popis01[[#This Row],[Poglavje]],-1,0)="",OFFSET(Popis01[[#This Row],[Št. postavke]],-1,0)+1,1),Popis01[[#This Row],[Poglavje]])</f>
        <v>29</v>
      </c>
      <c r="H449" s="26"/>
      <c r="I449" s="27" t="s">
        <v>619</v>
      </c>
      <c r="J449" s="27"/>
      <c r="K449" s="28" t="s">
        <v>206</v>
      </c>
      <c r="L449" s="29"/>
      <c r="M449" s="30"/>
      <c r="N449" s="30">
        <f ca="1">IF(AND(Popis01[[#This Row],[Poglavje]]="",Popis01[[#This Row],[Enota mere]]&lt;&gt;"*"),ROUND(Popis01[[#This Row],[Količina]]*Popis01[[#This Row],[Cena na enoto]],2),"")</f>
        <v>0</v>
      </c>
      <c r="O4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 s="31"/>
      <c r="Q449" s="30"/>
    </row>
    <row r="450" spans="1:17" ht="60" x14ac:dyDescent="0.3">
      <c r="A450" s="23">
        <v>4</v>
      </c>
      <c r="B450" s="24">
        <v>2</v>
      </c>
      <c r="C450" s="24">
        <v>2</v>
      </c>
      <c r="D450" s="24"/>
      <c r="E4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 s="25">
        <f ca="1">IF(Popis01[[#This Row],[Poglavje]]="",IF(OFFSET(Popis01[[#This Row],[Poglavje]],-1,0)="",OFFSET(Popis01[[#This Row],[Št. postavke]],-1,0)+1,1),Popis01[[#This Row],[Poglavje]])</f>
        <v>30</v>
      </c>
      <c r="H450" s="26"/>
      <c r="I450" s="27" t="s">
        <v>620</v>
      </c>
      <c r="J450" s="27"/>
      <c r="K450" s="28" t="s">
        <v>206</v>
      </c>
      <c r="L450" s="29"/>
      <c r="M450" s="30"/>
      <c r="N450" s="30">
        <f ca="1">IF(AND(Popis01[[#This Row],[Poglavje]]="",Popis01[[#This Row],[Enota mere]]&lt;&gt;"*"),ROUND(Popis01[[#This Row],[Količina]]*Popis01[[#This Row],[Cena na enoto]],2),"")</f>
        <v>0</v>
      </c>
      <c r="O4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 s="31"/>
      <c r="Q450" s="30"/>
    </row>
    <row r="451" spans="1:17" ht="60" x14ac:dyDescent="0.3">
      <c r="A451" s="23">
        <v>4</v>
      </c>
      <c r="B451" s="24">
        <v>2</v>
      </c>
      <c r="C451" s="24">
        <v>2</v>
      </c>
      <c r="D451" s="24"/>
      <c r="E4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 s="25">
        <f ca="1">IF(Popis01[[#This Row],[Poglavje]]="",IF(OFFSET(Popis01[[#This Row],[Poglavje]],-1,0)="",OFFSET(Popis01[[#This Row],[Št. postavke]],-1,0)+1,1),Popis01[[#This Row],[Poglavje]])</f>
        <v>31</v>
      </c>
      <c r="H451" s="26"/>
      <c r="I451" s="27" t="s">
        <v>621</v>
      </c>
      <c r="J451" s="27"/>
      <c r="K451" s="28" t="s">
        <v>206</v>
      </c>
      <c r="L451" s="29"/>
      <c r="M451" s="30"/>
      <c r="N451" s="30">
        <f ca="1">IF(AND(Popis01[[#This Row],[Poglavje]]="",Popis01[[#This Row],[Enota mere]]&lt;&gt;"*"),ROUND(Popis01[[#This Row],[Količina]]*Popis01[[#This Row],[Cena na enoto]],2),"")</f>
        <v>0</v>
      </c>
      <c r="O4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 s="31"/>
      <c r="Q451" s="30"/>
    </row>
    <row r="452" spans="1:17" ht="60" x14ac:dyDescent="0.3">
      <c r="A452" s="23">
        <v>4</v>
      </c>
      <c r="B452" s="24">
        <v>2</v>
      </c>
      <c r="C452" s="24">
        <v>2</v>
      </c>
      <c r="D452" s="24"/>
      <c r="E4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 s="25">
        <f ca="1">IF(Popis01[[#This Row],[Poglavje]]="",IF(OFFSET(Popis01[[#This Row],[Poglavje]],-1,0)="",OFFSET(Popis01[[#This Row],[Št. postavke]],-1,0)+1,1),Popis01[[#This Row],[Poglavje]])</f>
        <v>32</v>
      </c>
      <c r="H452" s="26"/>
      <c r="I452" s="27" t="s">
        <v>622</v>
      </c>
      <c r="J452" s="27"/>
      <c r="K452" s="28" t="s">
        <v>206</v>
      </c>
      <c r="L452" s="29"/>
      <c r="M452" s="30"/>
      <c r="N452" s="30">
        <f ca="1">IF(AND(Popis01[[#This Row],[Poglavje]]="",Popis01[[#This Row],[Enota mere]]&lt;&gt;"*"),ROUND(Popis01[[#This Row],[Količina]]*Popis01[[#This Row],[Cena na enoto]],2),"")</f>
        <v>0</v>
      </c>
      <c r="O4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 s="31"/>
      <c r="Q452" s="30"/>
    </row>
    <row r="453" spans="1:17" ht="60" x14ac:dyDescent="0.3">
      <c r="A453" s="23">
        <v>4</v>
      </c>
      <c r="B453" s="24">
        <v>2</v>
      </c>
      <c r="C453" s="24">
        <v>2</v>
      </c>
      <c r="D453" s="24"/>
      <c r="E4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 s="25">
        <f ca="1">IF(Popis01[[#This Row],[Poglavje]]="",IF(OFFSET(Popis01[[#This Row],[Poglavje]],-1,0)="",OFFSET(Popis01[[#This Row],[Št. postavke]],-1,0)+1,1),Popis01[[#This Row],[Poglavje]])</f>
        <v>33</v>
      </c>
      <c r="H453" s="26"/>
      <c r="I453" s="27" t="s">
        <v>623</v>
      </c>
      <c r="J453" s="27"/>
      <c r="K453" s="28" t="s">
        <v>206</v>
      </c>
      <c r="L453" s="29"/>
      <c r="M453" s="30"/>
      <c r="N453" s="30">
        <f ca="1">IF(AND(Popis01[[#This Row],[Poglavje]]="",Popis01[[#This Row],[Enota mere]]&lt;&gt;"*"),ROUND(Popis01[[#This Row],[Količina]]*Popis01[[#This Row],[Cena na enoto]],2),"")</f>
        <v>0</v>
      </c>
      <c r="O4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 s="31"/>
      <c r="Q453" s="30"/>
    </row>
    <row r="454" spans="1:17" ht="60" x14ac:dyDescent="0.3">
      <c r="A454" s="23">
        <v>4</v>
      </c>
      <c r="B454" s="24">
        <v>2</v>
      </c>
      <c r="C454" s="24">
        <v>2</v>
      </c>
      <c r="D454" s="24"/>
      <c r="E4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 s="25">
        <f ca="1">IF(Popis01[[#This Row],[Poglavje]]="",IF(OFFSET(Popis01[[#This Row],[Poglavje]],-1,0)="",OFFSET(Popis01[[#This Row],[Št. postavke]],-1,0)+1,1),Popis01[[#This Row],[Poglavje]])</f>
        <v>34</v>
      </c>
      <c r="H454" s="26"/>
      <c r="I454" s="27" t="s">
        <v>624</v>
      </c>
      <c r="J454" s="27"/>
      <c r="K454" s="28" t="s">
        <v>206</v>
      </c>
      <c r="L454" s="29"/>
      <c r="M454" s="30"/>
      <c r="N454" s="30">
        <f ca="1">IF(AND(Popis01[[#This Row],[Poglavje]]="",Popis01[[#This Row],[Enota mere]]&lt;&gt;"*"),ROUND(Popis01[[#This Row],[Količina]]*Popis01[[#This Row],[Cena na enoto]],2),"")</f>
        <v>0</v>
      </c>
      <c r="O4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 s="31"/>
      <c r="Q454" s="30"/>
    </row>
    <row r="455" spans="1:17" ht="60" x14ac:dyDescent="0.3">
      <c r="A455" s="23">
        <v>4</v>
      </c>
      <c r="B455" s="24">
        <v>2</v>
      </c>
      <c r="C455" s="24">
        <v>2</v>
      </c>
      <c r="D455" s="24"/>
      <c r="E4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 s="25">
        <f ca="1">IF(Popis01[[#This Row],[Poglavje]]="",IF(OFFSET(Popis01[[#This Row],[Poglavje]],-1,0)="",OFFSET(Popis01[[#This Row],[Št. postavke]],-1,0)+1,1),Popis01[[#This Row],[Poglavje]])</f>
        <v>35</v>
      </c>
      <c r="H455" s="26"/>
      <c r="I455" s="27" t="s">
        <v>625</v>
      </c>
      <c r="J455" s="27"/>
      <c r="K455" s="28" t="s">
        <v>206</v>
      </c>
      <c r="L455" s="29"/>
      <c r="M455" s="30"/>
      <c r="N455" s="30">
        <f ca="1">IF(AND(Popis01[[#This Row],[Poglavje]]="",Popis01[[#This Row],[Enota mere]]&lt;&gt;"*"),ROUND(Popis01[[#This Row],[Količina]]*Popis01[[#This Row],[Cena na enoto]],2),"")</f>
        <v>0</v>
      </c>
      <c r="O4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 s="31"/>
      <c r="Q455" s="30"/>
    </row>
    <row r="456" spans="1:17" ht="72" x14ac:dyDescent="0.3">
      <c r="A456" s="23">
        <v>4</v>
      </c>
      <c r="B456" s="24">
        <v>2</v>
      </c>
      <c r="C456" s="24">
        <v>2</v>
      </c>
      <c r="D456" s="24"/>
      <c r="E4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 s="25">
        <f ca="1">IF(Popis01[[#This Row],[Poglavje]]="",IF(OFFSET(Popis01[[#This Row],[Poglavje]],-1,0)="",OFFSET(Popis01[[#This Row],[Št. postavke]],-1,0)+1,1),Popis01[[#This Row],[Poglavje]])</f>
        <v>36</v>
      </c>
      <c r="H456" s="26"/>
      <c r="I456" s="27" t="s">
        <v>626</v>
      </c>
      <c r="J456" s="27"/>
      <c r="K456" s="28" t="s">
        <v>206</v>
      </c>
      <c r="L456" s="29"/>
      <c r="M456" s="30"/>
      <c r="N456" s="30">
        <f ca="1">IF(AND(Popis01[[#This Row],[Poglavje]]="",Popis01[[#This Row],[Enota mere]]&lt;&gt;"*"),ROUND(Popis01[[#This Row],[Količina]]*Popis01[[#This Row],[Cena na enoto]],2),"")</f>
        <v>0</v>
      </c>
      <c r="O4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 s="31"/>
      <c r="Q456" s="30"/>
    </row>
    <row r="457" spans="1:17" ht="72" x14ac:dyDescent="0.3">
      <c r="A457" s="23">
        <v>4</v>
      </c>
      <c r="B457" s="24">
        <v>2</v>
      </c>
      <c r="C457" s="24">
        <v>2</v>
      </c>
      <c r="D457" s="24"/>
      <c r="E4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 s="25">
        <f ca="1">IF(Popis01[[#This Row],[Poglavje]]="",IF(OFFSET(Popis01[[#This Row],[Poglavje]],-1,0)="",OFFSET(Popis01[[#This Row],[Št. postavke]],-1,0)+1,1),Popis01[[#This Row],[Poglavje]])</f>
        <v>37</v>
      </c>
      <c r="H457" s="26"/>
      <c r="I457" s="27" t="s">
        <v>627</v>
      </c>
      <c r="J457" s="27"/>
      <c r="K457" s="28" t="s">
        <v>206</v>
      </c>
      <c r="L457" s="29"/>
      <c r="M457" s="30"/>
      <c r="N457" s="30">
        <f ca="1">IF(AND(Popis01[[#This Row],[Poglavje]]="",Popis01[[#This Row],[Enota mere]]&lt;&gt;"*"),ROUND(Popis01[[#This Row],[Količina]]*Popis01[[#This Row],[Cena na enoto]],2),"")</f>
        <v>0</v>
      </c>
      <c r="O4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 s="31"/>
      <c r="Q457" s="30"/>
    </row>
    <row r="458" spans="1:17" ht="72" x14ac:dyDescent="0.3">
      <c r="A458" s="23">
        <v>4</v>
      </c>
      <c r="B458" s="24">
        <v>2</v>
      </c>
      <c r="C458" s="24">
        <v>2</v>
      </c>
      <c r="D458" s="24"/>
      <c r="E4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 s="25">
        <f ca="1">IF(Popis01[[#This Row],[Poglavje]]="",IF(OFFSET(Popis01[[#This Row],[Poglavje]],-1,0)="",OFFSET(Popis01[[#This Row],[Št. postavke]],-1,0)+1,1),Popis01[[#This Row],[Poglavje]])</f>
        <v>38</v>
      </c>
      <c r="H458" s="26"/>
      <c r="I458" s="27" t="s">
        <v>628</v>
      </c>
      <c r="J458" s="27"/>
      <c r="K458" s="28" t="s">
        <v>206</v>
      </c>
      <c r="L458" s="29"/>
      <c r="M458" s="30"/>
      <c r="N458" s="30">
        <f ca="1">IF(AND(Popis01[[#This Row],[Poglavje]]="",Popis01[[#This Row],[Enota mere]]&lt;&gt;"*"),ROUND(Popis01[[#This Row],[Količina]]*Popis01[[#This Row],[Cena na enoto]],2),"")</f>
        <v>0</v>
      </c>
      <c r="O4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 s="31"/>
      <c r="Q458" s="30"/>
    </row>
    <row r="459" spans="1:17" ht="72" x14ac:dyDescent="0.3">
      <c r="A459" s="23">
        <v>4</v>
      </c>
      <c r="B459" s="24">
        <v>2</v>
      </c>
      <c r="C459" s="24">
        <v>2</v>
      </c>
      <c r="D459" s="24"/>
      <c r="E4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 s="25">
        <f ca="1">IF(Popis01[[#This Row],[Poglavje]]="",IF(OFFSET(Popis01[[#This Row],[Poglavje]],-1,0)="",OFFSET(Popis01[[#This Row],[Št. postavke]],-1,0)+1,1),Popis01[[#This Row],[Poglavje]])</f>
        <v>39</v>
      </c>
      <c r="H459" s="26"/>
      <c r="I459" s="27" t="s">
        <v>629</v>
      </c>
      <c r="J459" s="27"/>
      <c r="K459" s="28" t="s">
        <v>206</v>
      </c>
      <c r="L459" s="29"/>
      <c r="M459" s="30"/>
      <c r="N459" s="30">
        <f ca="1">IF(AND(Popis01[[#This Row],[Poglavje]]="",Popis01[[#This Row],[Enota mere]]&lt;&gt;"*"),ROUND(Popis01[[#This Row],[Količina]]*Popis01[[#This Row],[Cena na enoto]],2),"")</f>
        <v>0</v>
      </c>
      <c r="O4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 s="31"/>
      <c r="Q459" s="30"/>
    </row>
    <row r="460" spans="1:17" ht="60" x14ac:dyDescent="0.3">
      <c r="A460" s="23">
        <v>4</v>
      </c>
      <c r="B460" s="24">
        <v>2</v>
      </c>
      <c r="C460" s="24">
        <v>2</v>
      </c>
      <c r="D460" s="24"/>
      <c r="E4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 s="25">
        <f ca="1">IF(Popis01[[#This Row],[Poglavje]]="",IF(OFFSET(Popis01[[#This Row],[Poglavje]],-1,0)="",OFFSET(Popis01[[#This Row],[Št. postavke]],-1,0)+1,1),Popis01[[#This Row],[Poglavje]])</f>
        <v>40</v>
      </c>
      <c r="H460" s="26"/>
      <c r="I460" s="27" t="s">
        <v>630</v>
      </c>
      <c r="J460" s="27"/>
      <c r="K460" s="28" t="s">
        <v>206</v>
      </c>
      <c r="L460" s="29"/>
      <c r="M460" s="30"/>
      <c r="N460" s="30">
        <f ca="1">IF(AND(Popis01[[#This Row],[Poglavje]]="",Popis01[[#This Row],[Enota mere]]&lt;&gt;"*"),ROUND(Popis01[[#This Row],[Količina]]*Popis01[[#This Row],[Cena na enoto]],2),"")</f>
        <v>0</v>
      </c>
      <c r="O4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 s="31"/>
      <c r="Q460" s="30"/>
    </row>
    <row r="461" spans="1:17" ht="72" x14ac:dyDescent="0.3">
      <c r="A461" s="23">
        <v>4</v>
      </c>
      <c r="B461" s="24">
        <v>2</v>
      </c>
      <c r="C461" s="24">
        <v>2</v>
      </c>
      <c r="D461" s="24"/>
      <c r="E4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 s="25">
        <f ca="1">IF(Popis01[[#This Row],[Poglavje]]="",IF(OFFSET(Popis01[[#This Row],[Poglavje]],-1,0)="",OFFSET(Popis01[[#This Row],[Št. postavke]],-1,0)+1,1),Popis01[[#This Row],[Poglavje]])</f>
        <v>41</v>
      </c>
      <c r="H461" s="26"/>
      <c r="I461" s="27" t="s">
        <v>591</v>
      </c>
      <c r="J461" s="27"/>
      <c r="K461" s="28" t="s">
        <v>230</v>
      </c>
      <c r="L461" s="29">
        <v>460</v>
      </c>
      <c r="M461" s="37"/>
      <c r="N461" s="30">
        <f ca="1">IF(AND(Popis01[[#This Row],[Poglavje]]="",Popis01[[#This Row],[Enota mere]]&lt;&gt;"*"),ROUND(Popis01[[#This Row],[Količina]]*Popis01[[#This Row],[Cena na enoto]],2),"")</f>
        <v>0</v>
      </c>
      <c r="O4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 s="31"/>
      <c r="Q461" s="30"/>
    </row>
    <row r="462" spans="1:17" ht="60" x14ac:dyDescent="0.3">
      <c r="A462" s="23">
        <v>4</v>
      </c>
      <c r="B462" s="24">
        <v>2</v>
      </c>
      <c r="C462" s="24">
        <v>2</v>
      </c>
      <c r="D462" s="24"/>
      <c r="E4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 s="25">
        <f ca="1">IF(Popis01[[#This Row],[Poglavje]]="",IF(OFFSET(Popis01[[#This Row],[Poglavje]],-1,0)="",OFFSET(Popis01[[#This Row],[Št. postavke]],-1,0)+1,1),Popis01[[#This Row],[Poglavje]])</f>
        <v>42</v>
      </c>
      <c r="H462" s="26"/>
      <c r="I462" s="27" t="s">
        <v>616</v>
      </c>
      <c r="J462" s="27"/>
      <c r="K462" s="28" t="s">
        <v>230</v>
      </c>
      <c r="L462" s="29">
        <v>27</v>
      </c>
      <c r="M462" s="37"/>
      <c r="N462" s="30">
        <f ca="1">IF(AND(Popis01[[#This Row],[Poglavje]]="",Popis01[[#This Row],[Enota mere]]&lt;&gt;"*"),ROUND(Popis01[[#This Row],[Količina]]*Popis01[[#This Row],[Cena na enoto]],2),"")</f>
        <v>0</v>
      </c>
      <c r="O4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 s="31"/>
      <c r="Q462" s="30"/>
    </row>
    <row r="463" spans="1:17" x14ac:dyDescent="0.3">
      <c r="A463" s="23">
        <v>4</v>
      </c>
      <c r="B463" s="24">
        <v>2</v>
      </c>
      <c r="C463" s="24">
        <v>2</v>
      </c>
      <c r="D463" s="24"/>
      <c r="E4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 s="25">
        <f ca="1">IF(Popis01[[#This Row],[Poglavje]]="",IF(OFFSET(Popis01[[#This Row],[Poglavje]],-1,0)="",OFFSET(Popis01[[#This Row],[Št. postavke]],-1,0)+1,1),Popis01[[#This Row],[Poglavje]])</f>
        <v>43</v>
      </c>
      <c r="H463" s="26"/>
      <c r="I463" s="27" t="s">
        <v>631</v>
      </c>
      <c r="J463" s="27"/>
      <c r="K463" s="28" t="s">
        <v>230</v>
      </c>
      <c r="L463" s="29">
        <v>6</v>
      </c>
      <c r="M463" s="37"/>
      <c r="N463" s="30">
        <f ca="1">IF(AND(Popis01[[#This Row],[Poglavje]]="",Popis01[[#This Row],[Enota mere]]&lt;&gt;"*"),ROUND(Popis01[[#This Row],[Količina]]*Popis01[[#This Row],[Cena na enoto]],2),"")</f>
        <v>0</v>
      </c>
      <c r="O4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 s="31"/>
      <c r="Q463" s="30"/>
    </row>
    <row r="464" spans="1:17" x14ac:dyDescent="0.3">
      <c r="A464" s="23">
        <v>4</v>
      </c>
      <c r="B464" s="24">
        <v>2</v>
      </c>
      <c r="C464" s="24">
        <v>2</v>
      </c>
      <c r="D464" s="24"/>
      <c r="E4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 s="25">
        <f ca="1">IF(Popis01[[#This Row],[Poglavje]]="",IF(OFFSET(Popis01[[#This Row],[Poglavje]],-1,0)="",OFFSET(Popis01[[#This Row],[Št. postavke]],-1,0)+1,1),Popis01[[#This Row],[Poglavje]])</f>
        <v>44</v>
      </c>
      <c r="H464" s="26"/>
      <c r="I464" s="27" t="s">
        <v>632</v>
      </c>
      <c r="J464" s="27"/>
      <c r="K464" s="28" t="s">
        <v>230</v>
      </c>
      <c r="L464" s="29">
        <v>11</v>
      </c>
      <c r="M464" s="37"/>
      <c r="N464" s="30">
        <f ca="1">IF(AND(Popis01[[#This Row],[Poglavje]]="",Popis01[[#This Row],[Enota mere]]&lt;&gt;"*"),ROUND(Popis01[[#This Row],[Količina]]*Popis01[[#This Row],[Cena na enoto]],2),"")</f>
        <v>0</v>
      </c>
      <c r="O4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 s="31"/>
      <c r="Q464" s="30"/>
    </row>
    <row r="465" spans="1:17" ht="60" x14ac:dyDescent="0.3">
      <c r="A465" s="23">
        <v>4</v>
      </c>
      <c r="B465" s="24">
        <v>2</v>
      </c>
      <c r="C465" s="24">
        <v>2</v>
      </c>
      <c r="D465" s="24"/>
      <c r="E4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 s="25">
        <f ca="1">IF(Popis01[[#This Row],[Poglavje]]="",IF(OFFSET(Popis01[[#This Row],[Poglavje]],-1,0)="",OFFSET(Popis01[[#This Row],[Št. postavke]],-1,0)+1,1),Popis01[[#This Row],[Poglavje]])</f>
        <v>45</v>
      </c>
      <c r="H465" s="26"/>
      <c r="I465" s="27" t="s">
        <v>633</v>
      </c>
      <c r="J465" s="27"/>
      <c r="K465" s="28" t="s">
        <v>230</v>
      </c>
      <c r="L465" s="29">
        <v>11</v>
      </c>
      <c r="M465" s="37"/>
      <c r="N465" s="30">
        <f ca="1">IF(AND(Popis01[[#This Row],[Poglavje]]="",Popis01[[#This Row],[Enota mere]]&lt;&gt;"*"),ROUND(Popis01[[#This Row],[Količina]]*Popis01[[#This Row],[Cena na enoto]],2),"")</f>
        <v>0</v>
      </c>
      <c r="O4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 s="31"/>
      <c r="Q465" s="30"/>
    </row>
    <row r="466" spans="1:17" x14ac:dyDescent="0.3">
      <c r="A466" s="23">
        <v>4</v>
      </c>
      <c r="B466" s="24">
        <v>2</v>
      </c>
      <c r="C466" s="24">
        <v>2</v>
      </c>
      <c r="D466" s="24"/>
      <c r="E4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 s="25">
        <f ca="1">IF(Popis01[[#This Row],[Poglavje]]="",IF(OFFSET(Popis01[[#This Row],[Poglavje]],-1,0)="",OFFSET(Popis01[[#This Row],[Št. postavke]],-1,0)+1,1),Popis01[[#This Row],[Poglavje]])</f>
        <v>46</v>
      </c>
      <c r="H466" s="26"/>
      <c r="I466" s="27" t="s">
        <v>634</v>
      </c>
      <c r="J466" s="27"/>
      <c r="K466" s="28" t="s">
        <v>230</v>
      </c>
      <c r="L466" s="29">
        <v>3</v>
      </c>
      <c r="M466" s="37"/>
      <c r="N466" s="30">
        <f ca="1">IF(AND(Popis01[[#This Row],[Poglavje]]="",Popis01[[#This Row],[Enota mere]]&lt;&gt;"*"),ROUND(Popis01[[#This Row],[Količina]]*Popis01[[#This Row],[Cena na enoto]],2),"")</f>
        <v>0</v>
      </c>
      <c r="O4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 s="31"/>
      <c r="Q466" s="30"/>
    </row>
    <row r="467" spans="1:17" ht="60" x14ac:dyDescent="0.3">
      <c r="A467" s="23">
        <v>4</v>
      </c>
      <c r="B467" s="24">
        <v>2</v>
      </c>
      <c r="C467" s="24">
        <v>2</v>
      </c>
      <c r="D467" s="24"/>
      <c r="E4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 s="25">
        <f ca="1">IF(Popis01[[#This Row],[Poglavje]]="",IF(OFFSET(Popis01[[#This Row],[Poglavje]],-1,0)="",OFFSET(Popis01[[#This Row],[Št. postavke]],-1,0)+1,1),Popis01[[#This Row],[Poglavje]])</f>
        <v>47</v>
      </c>
      <c r="H467" s="26"/>
      <c r="I467" s="27" t="s">
        <v>618</v>
      </c>
      <c r="J467" s="27"/>
      <c r="K467" s="28" t="s">
        <v>230</v>
      </c>
      <c r="L467" s="29">
        <v>8</v>
      </c>
      <c r="M467" s="37"/>
      <c r="N467" s="30">
        <f ca="1">IF(AND(Popis01[[#This Row],[Poglavje]]="",Popis01[[#This Row],[Enota mere]]&lt;&gt;"*"),ROUND(Popis01[[#This Row],[Količina]]*Popis01[[#This Row],[Cena na enoto]],2),"")</f>
        <v>0</v>
      </c>
      <c r="O4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 s="31"/>
      <c r="Q467" s="30"/>
    </row>
    <row r="468" spans="1:17" x14ac:dyDescent="0.3">
      <c r="A468" s="23">
        <v>4</v>
      </c>
      <c r="B468" s="24">
        <v>2</v>
      </c>
      <c r="C468" s="24">
        <v>2</v>
      </c>
      <c r="D468" s="24"/>
      <c r="E4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 s="25">
        <f ca="1">IF(Popis01[[#This Row],[Poglavje]]="",IF(OFFSET(Popis01[[#This Row],[Poglavje]],-1,0)="",OFFSET(Popis01[[#This Row],[Št. postavke]],-1,0)+1,1),Popis01[[#This Row],[Poglavje]])</f>
        <v>48</v>
      </c>
      <c r="H468" s="26"/>
      <c r="I468" s="27" t="s">
        <v>635</v>
      </c>
      <c r="J468" s="27"/>
      <c r="K468" s="28" t="s">
        <v>230</v>
      </c>
      <c r="L468" s="29">
        <v>5</v>
      </c>
      <c r="M468" s="37"/>
      <c r="N468" s="30">
        <f ca="1">IF(AND(Popis01[[#This Row],[Poglavje]]="",Popis01[[#This Row],[Enota mere]]&lt;&gt;"*"),ROUND(Popis01[[#This Row],[Količina]]*Popis01[[#This Row],[Cena na enoto]],2),"")</f>
        <v>0</v>
      </c>
      <c r="O4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 s="31"/>
      <c r="Q468" s="30"/>
    </row>
    <row r="469" spans="1:17" ht="60" x14ac:dyDescent="0.3">
      <c r="A469" s="23">
        <v>4</v>
      </c>
      <c r="B469" s="24">
        <v>2</v>
      </c>
      <c r="C469" s="24">
        <v>2</v>
      </c>
      <c r="D469" s="24"/>
      <c r="E4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 s="25">
        <f ca="1">IF(Popis01[[#This Row],[Poglavje]]="",IF(OFFSET(Popis01[[#This Row],[Poglavje]],-1,0)="",OFFSET(Popis01[[#This Row],[Št. postavke]],-1,0)+1,1),Popis01[[#This Row],[Poglavje]])</f>
        <v>49</v>
      </c>
      <c r="H469" s="26"/>
      <c r="I469" s="27" t="s">
        <v>636</v>
      </c>
      <c r="J469" s="27"/>
      <c r="K469" s="28" t="s">
        <v>230</v>
      </c>
      <c r="L469" s="29">
        <v>7</v>
      </c>
      <c r="M469" s="37"/>
      <c r="N469" s="30">
        <f ca="1">IF(AND(Popis01[[#This Row],[Poglavje]]="",Popis01[[#This Row],[Enota mere]]&lt;&gt;"*"),ROUND(Popis01[[#This Row],[Količina]]*Popis01[[#This Row],[Cena na enoto]],2),"")</f>
        <v>0</v>
      </c>
      <c r="O4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 s="31"/>
      <c r="Q469" s="30"/>
    </row>
    <row r="470" spans="1:17" x14ac:dyDescent="0.3">
      <c r="A470" s="23">
        <v>4</v>
      </c>
      <c r="B470" s="24">
        <v>2</v>
      </c>
      <c r="C470" s="24">
        <v>2</v>
      </c>
      <c r="D470" s="24"/>
      <c r="E4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 s="25">
        <f ca="1">IF(Popis01[[#This Row],[Poglavje]]="",IF(OFFSET(Popis01[[#This Row],[Poglavje]],-1,0)="",OFFSET(Popis01[[#This Row],[Št. postavke]],-1,0)+1,1),Popis01[[#This Row],[Poglavje]])</f>
        <v>50</v>
      </c>
      <c r="H470" s="26"/>
      <c r="I470" s="27" t="s">
        <v>595</v>
      </c>
      <c r="J470" s="27"/>
      <c r="K470" s="28" t="s">
        <v>230</v>
      </c>
      <c r="L470" s="29">
        <v>2</v>
      </c>
      <c r="M470" s="37"/>
      <c r="N470" s="30">
        <f ca="1">IF(AND(Popis01[[#This Row],[Poglavje]]="",Popis01[[#This Row],[Enota mere]]&lt;&gt;"*"),ROUND(Popis01[[#This Row],[Količina]]*Popis01[[#This Row],[Cena na enoto]],2),"")</f>
        <v>0</v>
      </c>
      <c r="O4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 s="31"/>
      <c r="Q470" s="30"/>
    </row>
    <row r="471" spans="1:17" ht="60" x14ac:dyDescent="0.3">
      <c r="A471" s="23">
        <v>4</v>
      </c>
      <c r="B471" s="24">
        <v>2</v>
      </c>
      <c r="C471" s="24">
        <v>2</v>
      </c>
      <c r="D471" s="24"/>
      <c r="E4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 s="25">
        <f ca="1">IF(Popis01[[#This Row],[Poglavje]]="",IF(OFFSET(Popis01[[#This Row],[Poglavje]],-1,0)="",OFFSET(Popis01[[#This Row],[Št. postavke]],-1,0)+1,1),Popis01[[#This Row],[Poglavje]])</f>
        <v>51</v>
      </c>
      <c r="H471" s="26"/>
      <c r="I471" s="27" t="s">
        <v>620</v>
      </c>
      <c r="J471" s="27"/>
      <c r="K471" s="28" t="s">
        <v>230</v>
      </c>
      <c r="L471" s="29">
        <v>4</v>
      </c>
      <c r="M471" s="37"/>
      <c r="N471" s="30">
        <f ca="1">IF(AND(Popis01[[#This Row],[Poglavje]]="",Popis01[[#This Row],[Enota mere]]&lt;&gt;"*"),ROUND(Popis01[[#This Row],[Količina]]*Popis01[[#This Row],[Cena na enoto]],2),"")</f>
        <v>0</v>
      </c>
      <c r="O4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 s="31"/>
      <c r="Q471" s="30"/>
    </row>
    <row r="472" spans="1:17" x14ac:dyDescent="0.3">
      <c r="A472" s="23">
        <v>4</v>
      </c>
      <c r="B472" s="24">
        <v>2</v>
      </c>
      <c r="C472" s="24">
        <v>2</v>
      </c>
      <c r="D472" s="24"/>
      <c r="E4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 s="25">
        <f ca="1">IF(Popis01[[#This Row],[Poglavje]]="",IF(OFFSET(Popis01[[#This Row],[Poglavje]],-1,0)="",OFFSET(Popis01[[#This Row],[Št. postavke]],-1,0)+1,1),Popis01[[#This Row],[Poglavje]])</f>
        <v>52</v>
      </c>
      <c r="H472" s="26"/>
      <c r="I472" s="27" t="s">
        <v>637</v>
      </c>
      <c r="J472" s="27"/>
      <c r="K472" s="28" t="s">
        <v>230</v>
      </c>
      <c r="L472" s="29">
        <v>2</v>
      </c>
      <c r="M472" s="37"/>
      <c r="N472" s="30">
        <f ca="1">IF(AND(Popis01[[#This Row],[Poglavje]]="",Popis01[[#This Row],[Enota mere]]&lt;&gt;"*"),ROUND(Popis01[[#This Row],[Količina]]*Popis01[[#This Row],[Cena na enoto]],2),"")</f>
        <v>0</v>
      </c>
      <c r="O4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 s="31"/>
      <c r="Q472" s="30"/>
    </row>
    <row r="473" spans="1:17" ht="60" x14ac:dyDescent="0.3">
      <c r="A473" s="23">
        <v>4</v>
      </c>
      <c r="B473" s="24">
        <v>2</v>
      </c>
      <c r="C473" s="24">
        <v>2</v>
      </c>
      <c r="D473" s="24"/>
      <c r="E4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 s="25">
        <f ca="1">IF(Popis01[[#This Row],[Poglavje]]="",IF(OFFSET(Popis01[[#This Row],[Poglavje]],-1,0)="",OFFSET(Popis01[[#This Row],[Št. postavke]],-1,0)+1,1),Popis01[[#This Row],[Poglavje]])</f>
        <v>53</v>
      </c>
      <c r="H473" s="26"/>
      <c r="I473" s="27" t="s">
        <v>638</v>
      </c>
      <c r="J473" s="27"/>
      <c r="K473" s="28" t="s">
        <v>230</v>
      </c>
      <c r="L473" s="29">
        <v>4</v>
      </c>
      <c r="M473" s="37"/>
      <c r="N473" s="30">
        <f ca="1">IF(AND(Popis01[[#This Row],[Poglavje]]="",Popis01[[#This Row],[Enota mere]]&lt;&gt;"*"),ROUND(Popis01[[#This Row],[Količina]]*Popis01[[#This Row],[Cena na enoto]],2),"")</f>
        <v>0</v>
      </c>
      <c r="O4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 s="31"/>
      <c r="Q473" s="30"/>
    </row>
    <row r="474" spans="1:17" x14ac:dyDescent="0.3">
      <c r="A474" s="23">
        <v>4</v>
      </c>
      <c r="B474" s="24">
        <v>2</v>
      </c>
      <c r="C474" s="24">
        <v>2</v>
      </c>
      <c r="D474" s="24"/>
      <c r="E4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 s="25">
        <f ca="1">IF(Popis01[[#This Row],[Poglavje]]="",IF(OFFSET(Popis01[[#This Row],[Poglavje]],-1,0)="",OFFSET(Popis01[[#This Row],[Št. postavke]],-1,0)+1,1),Popis01[[#This Row],[Poglavje]])</f>
        <v>54</v>
      </c>
      <c r="H474" s="26"/>
      <c r="I474" s="27" t="s">
        <v>597</v>
      </c>
      <c r="J474" s="27"/>
      <c r="K474" s="28" t="s">
        <v>230</v>
      </c>
      <c r="L474" s="29">
        <v>1</v>
      </c>
      <c r="M474" s="37"/>
      <c r="N474" s="30">
        <f ca="1">IF(AND(Popis01[[#This Row],[Poglavje]]="",Popis01[[#This Row],[Enota mere]]&lt;&gt;"*"),ROUND(Popis01[[#This Row],[Količina]]*Popis01[[#This Row],[Cena na enoto]],2),"")</f>
        <v>0</v>
      </c>
      <c r="O4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 s="31"/>
      <c r="Q474" s="30"/>
    </row>
    <row r="475" spans="1:17" ht="60" x14ac:dyDescent="0.3">
      <c r="A475" s="23">
        <v>4</v>
      </c>
      <c r="B475" s="24">
        <v>2</v>
      </c>
      <c r="C475" s="24">
        <v>2</v>
      </c>
      <c r="D475" s="24"/>
      <c r="E4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 s="25">
        <f ca="1">IF(Popis01[[#This Row],[Poglavje]]="",IF(OFFSET(Popis01[[#This Row],[Poglavje]],-1,0)="",OFFSET(Popis01[[#This Row],[Št. postavke]],-1,0)+1,1),Popis01[[#This Row],[Poglavje]])</f>
        <v>55</v>
      </c>
      <c r="H475" s="26"/>
      <c r="I475" s="27" t="s">
        <v>622</v>
      </c>
      <c r="J475" s="27"/>
      <c r="K475" s="28" t="s">
        <v>230</v>
      </c>
      <c r="L475" s="29">
        <v>8</v>
      </c>
      <c r="M475" s="37"/>
      <c r="N475" s="30">
        <f ca="1">IF(AND(Popis01[[#This Row],[Poglavje]]="",Popis01[[#This Row],[Enota mere]]&lt;&gt;"*"),ROUND(Popis01[[#This Row],[Količina]]*Popis01[[#This Row],[Cena na enoto]],2),"")</f>
        <v>0</v>
      </c>
      <c r="O4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 s="31"/>
      <c r="Q475" s="30"/>
    </row>
    <row r="476" spans="1:17" ht="60" x14ac:dyDescent="0.3">
      <c r="A476" s="23">
        <v>4</v>
      </c>
      <c r="B476" s="24">
        <v>2</v>
      </c>
      <c r="C476" s="24">
        <v>2</v>
      </c>
      <c r="D476" s="24"/>
      <c r="E4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 s="25">
        <f ca="1">IF(Popis01[[#This Row],[Poglavje]]="",IF(OFFSET(Popis01[[#This Row],[Poglavje]],-1,0)="",OFFSET(Popis01[[#This Row],[Št. postavke]],-1,0)+1,1),Popis01[[#This Row],[Poglavje]])</f>
        <v>56</v>
      </c>
      <c r="H476" s="26"/>
      <c r="I476" s="27" t="s">
        <v>623</v>
      </c>
      <c r="J476" s="27"/>
      <c r="K476" s="28" t="s">
        <v>230</v>
      </c>
      <c r="L476" s="29">
        <v>2</v>
      </c>
      <c r="M476" s="37"/>
      <c r="N476" s="30">
        <f ca="1">IF(AND(Popis01[[#This Row],[Poglavje]]="",Popis01[[#This Row],[Enota mere]]&lt;&gt;"*"),ROUND(Popis01[[#This Row],[Količina]]*Popis01[[#This Row],[Cena na enoto]],2),"")</f>
        <v>0</v>
      </c>
      <c r="O4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 s="31"/>
      <c r="Q476" s="30"/>
    </row>
    <row r="477" spans="1:17" ht="60" x14ac:dyDescent="0.3">
      <c r="A477" s="23">
        <v>4</v>
      </c>
      <c r="B477" s="24">
        <v>2</v>
      </c>
      <c r="C477" s="24">
        <v>2</v>
      </c>
      <c r="D477" s="24"/>
      <c r="E4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 s="25">
        <f ca="1">IF(Popis01[[#This Row],[Poglavje]]="",IF(OFFSET(Popis01[[#This Row],[Poglavje]],-1,0)="",OFFSET(Popis01[[#This Row],[Št. postavke]],-1,0)+1,1),Popis01[[#This Row],[Poglavje]])</f>
        <v>57</v>
      </c>
      <c r="H477" s="26"/>
      <c r="I477" s="27" t="s">
        <v>624</v>
      </c>
      <c r="J477" s="27"/>
      <c r="K477" s="28" t="s">
        <v>230</v>
      </c>
      <c r="L477" s="29">
        <v>1</v>
      </c>
      <c r="M477" s="37"/>
      <c r="N477" s="30">
        <f ca="1">IF(AND(Popis01[[#This Row],[Poglavje]]="",Popis01[[#This Row],[Enota mere]]&lt;&gt;"*"),ROUND(Popis01[[#This Row],[Količina]]*Popis01[[#This Row],[Cena na enoto]],2),"")</f>
        <v>0</v>
      </c>
      <c r="O4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 s="31"/>
      <c r="Q477" s="30"/>
    </row>
    <row r="478" spans="1:17" ht="24" x14ac:dyDescent="0.3">
      <c r="A478" s="23">
        <v>4</v>
      </c>
      <c r="B478" s="24">
        <v>2</v>
      </c>
      <c r="C478" s="24">
        <v>2</v>
      </c>
      <c r="D478" s="24"/>
      <c r="E4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 s="25">
        <f ca="1">IF(Popis01[[#This Row],[Poglavje]]="",IF(OFFSET(Popis01[[#This Row],[Poglavje]],-1,0)="",OFFSET(Popis01[[#This Row],[Št. postavke]],-1,0)+1,1),Popis01[[#This Row],[Poglavje]])</f>
        <v>58</v>
      </c>
      <c r="H478" s="26"/>
      <c r="I478" s="27" t="s">
        <v>598</v>
      </c>
      <c r="J478" s="27"/>
      <c r="K478" s="28" t="s">
        <v>230</v>
      </c>
      <c r="L478" s="29">
        <v>10</v>
      </c>
      <c r="M478" s="37"/>
      <c r="N478" s="30">
        <f ca="1">IF(AND(Popis01[[#This Row],[Poglavje]]="",Popis01[[#This Row],[Enota mere]]&lt;&gt;"*"),ROUND(Popis01[[#This Row],[Količina]]*Popis01[[#This Row],[Cena na enoto]],2),"")</f>
        <v>0</v>
      </c>
      <c r="O4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 s="31"/>
      <c r="Q478" s="30"/>
    </row>
    <row r="479" spans="1:17" ht="24" x14ac:dyDescent="0.3">
      <c r="A479" s="23">
        <v>4</v>
      </c>
      <c r="B479" s="24">
        <v>2</v>
      </c>
      <c r="C479" s="24">
        <v>2</v>
      </c>
      <c r="D479" s="24"/>
      <c r="E4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 s="25">
        <f ca="1">IF(Popis01[[#This Row],[Poglavje]]="",IF(OFFSET(Popis01[[#This Row],[Poglavje]],-1,0)="",OFFSET(Popis01[[#This Row],[Št. postavke]],-1,0)+1,1),Popis01[[#This Row],[Poglavje]])</f>
        <v>59</v>
      </c>
      <c r="H479" s="26"/>
      <c r="I479" s="27" t="s">
        <v>599</v>
      </c>
      <c r="J479" s="27"/>
      <c r="K479" s="28" t="s">
        <v>230</v>
      </c>
      <c r="L479" s="29">
        <v>5</v>
      </c>
      <c r="M479" s="37"/>
      <c r="N479" s="30">
        <f ca="1">IF(AND(Popis01[[#This Row],[Poglavje]]="",Popis01[[#This Row],[Enota mere]]&lt;&gt;"*"),ROUND(Popis01[[#This Row],[Količina]]*Popis01[[#This Row],[Cena na enoto]],2),"")</f>
        <v>0</v>
      </c>
      <c r="O4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 s="31"/>
      <c r="Q479" s="30"/>
    </row>
    <row r="480" spans="1:17" ht="24" x14ac:dyDescent="0.3">
      <c r="A480" s="23">
        <v>4</v>
      </c>
      <c r="B480" s="24">
        <v>2</v>
      </c>
      <c r="C480" s="24">
        <v>2</v>
      </c>
      <c r="D480" s="24"/>
      <c r="E4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 s="25">
        <f ca="1">IF(Popis01[[#This Row],[Poglavje]]="",IF(OFFSET(Popis01[[#This Row],[Poglavje]],-1,0)="",OFFSET(Popis01[[#This Row],[Št. postavke]],-1,0)+1,1),Popis01[[#This Row],[Poglavje]])</f>
        <v>60</v>
      </c>
      <c r="H480" s="26"/>
      <c r="I480" s="27" t="s">
        <v>600</v>
      </c>
      <c r="J480" s="27"/>
      <c r="K480" s="28" t="s">
        <v>230</v>
      </c>
      <c r="L480" s="29">
        <v>12</v>
      </c>
      <c r="M480" s="37"/>
      <c r="N480" s="30">
        <f ca="1">IF(AND(Popis01[[#This Row],[Poglavje]]="",Popis01[[#This Row],[Enota mere]]&lt;&gt;"*"),ROUND(Popis01[[#This Row],[Količina]]*Popis01[[#This Row],[Cena na enoto]],2),"")</f>
        <v>0</v>
      </c>
      <c r="O4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 s="31"/>
      <c r="Q480" s="30"/>
    </row>
    <row r="481" spans="1:17" ht="60" x14ac:dyDescent="0.3">
      <c r="A481" s="23">
        <v>4</v>
      </c>
      <c r="B481" s="24">
        <v>2</v>
      </c>
      <c r="C481" s="24">
        <v>2</v>
      </c>
      <c r="D481" s="24"/>
      <c r="E4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 s="25">
        <f ca="1">IF(Popis01[[#This Row],[Poglavje]]="",IF(OFFSET(Popis01[[#This Row],[Poglavje]],-1,0)="",OFFSET(Popis01[[#This Row],[Št. postavke]],-1,0)+1,1),Popis01[[#This Row],[Poglavje]])</f>
        <v>61</v>
      </c>
      <c r="H481" s="26"/>
      <c r="I481" s="27" t="s">
        <v>625</v>
      </c>
      <c r="J481" s="27"/>
      <c r="K481" s="28" t="s">
        <v>230</v>
      </c>
      <c r="L481" s="29">
        <v>3</v>
      </c>
      <c r="M481" s="37"/>
      <c r="N481" s="30">
        <f ca="1">IF(AND(Popis01[[#This Row],[Poglavje]]="",Popis01[[#This Row],[Enota mere]]&lt;&gt;"*"),ROUND(Popis01[[#This Row],[Količina]]*Popis01[[#This Row],[Cena na enoto]],2),"")</f>
        <v>0</v>
      </c>
      <c r="O4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 s="31"/>
      <c r="Q481" s="30"/>
    </row>
    <row r="482" spans="1:17" ht="24" x14ac:dyDescent="0.3">
      <c r="A482" s="23">
        <v>4</v>
      </c>
      <c r="B482" s="24">
        <v>2</v>
      </c>
      <c r="C482" s="24">
        <v>2</v>
      </c>
      <c r="D482" s="24"/>
      <c r="E4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 s="25">
        <f ca="1">IF(Popis01[[#This Row],[Poglavje]]="",IF(OFFSET(Popis01[[#This Row],[Poglavje]],-1,0)="",OFFSET(Popis01[[#This Row],[Št. postavke]],-1,0)+1,1),Popis01[[#This Row],[Poglavje]])</f>
        <v>62</v>
      </c>
      <c r="H482" s="26"/>
      <c r="I482" s="27" t="s">
        <v>601</v>
      </c>
      <c r="J482" s="27"/>
      <c r="K482" s="28" t="s">
        <v>230</v>
      </c>
      <c r="L482" s="29">
        <v>14</v>
      </c>
      <c r="M482" s="37"/>
      <c r="N482" s="30">
        <f ca="1">IF(AND(Popis01[[#This Row],[Poglavje]]="",Popis01[[#This Row],[Enota mere]]&lt;&gt;"*"),ROUND(Popis01[[#This Row],[Količina]]*Popis01[[#This Row],[Cena na enoto]],2),"")</f>
        <v>0</v>
      </c>
      <c r="O4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 s="31"/>
      <c r="Q482" s="30"/>
    </row>
    <row r="483" spans="1:17" ht="72" x14ac:dyDescent="0.3">
      <c r="A483" s="23">
        <v>4</v>
      </c>
      <c r="B483" s="24">
        <v>2</v>
      </c>
      <c r="C483" s="24">
        <v>2</v>
      </c>
      <c r="D483" s="24"/>
      <c r="E4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 s="25">
        <f ca="1">IF(Popis01[[#This Row],[Poglavje]]="",IF(OFFSET(Popis01[[#This Row],[Poglavje]],-1,0)="",OFFSET(Popis01[[#This Row],[Št. postavke]],-1,0)+1,1),Popis01[[#This Row],[Poglavje]])</f>
        <v>63</v>
      </c>
      <c r="H483" s="26"/>
      <c r="I483" s="27" t="s">
        <v>626</v>
      </c>
      <c r="J483" s="27"/>
      <c r="K483" s="28" t="s">
        <v>230</v>
      </c>
      <c r="L483" s="29">
        <v>16</v>
      </c>
      <c r="M483" s="37"/>
      <c r="N483" s="30">
        <f ca="1">IF(AND(Popis01[[#This Row],[Poglavje]]="",Popis01[[#This Row],[Enota mere]]&lt;&gt;"*"),ROUND(Popis01[[#This Row],[Količina]]*Popis01[[#This Row],[Cena na enoto]],2),"")</f>
        <v>0</v>
      </c>
      <c r="O4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 s="31"/>
      <c r="Q483" s="30"/>
    </row>
    <row r="484" spans="1:17" ht="36" x14ac:dyDescent="0.3">
      <c r="A484" s="23">
        <v>4</v>
      </c>
      <c r="B484" s="24">
        <v>2</v>
      </c>
      <c r="C484" s="24">
        <v>2</v>
      </c>
      <c r="D484" s="24"/>
      <c r="E4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 s="25">
        <f ca="1">IF(Popis01[[#This Row],[Poglavje]]="",IF(OFFSET(Popis01[[#This Row],[Poglavje]],-1,0)="",OFFSET(Popis01[[#This Row],[Št. postavke]],-1,0)+1,1),Popis01[[#This Row],[Poglavje]])</f>
        <v>64</v>
      </c>
      <c r="H484" s="26"/>
      <c r="I484" s="27" t="s">
        <v>602</v>
      </c>
      <c r="J484" s="27"/>
      <c r="K484" s="28" t="s">
        <v>230</v>
      </c>
      <c r="L484" s="29">
        <v>10</v>
      </c>
      <c r="M484" s="37"/>
      <c r="N484" s="30">
        <f ca="1">IF(AND(Popis01[[#This Row],[Poglavje]]="",Popis01[[#This Row],[Enota mere]]&lt;&gt;"*"),ROUND(Popis01[[#This Row],[Količina]]*Popis01[[#This Row],[Cena na enoto]],2),"")</f>
        <v>0</v>
      </c>
      <c r="O4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 s="31"/>
      <c r="Q484" s="30"/>
    </row>
    <row r="485" spans="1:17" ht="24" x14ac:dyDescent="0.3">
      <c r="A485" s="23">
        <v>4</v>
      </c>
      <c r="B485" s="24">
        <v>2</v>
      </c>
      <c r="C485" s="24">
        <v>2</v>
      </c>
      <c r="D485" s="24"/>
      <c r="E4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 s="25">
        <f ca="1">IF(Popis01[[#This Row],[Poglavje]]="",IF(OFFSET(Popis01[[#This Row],[Poglavje]],-1,0)="",OFFSET(Popis01[[#This Row],[Št. postavke]],-1,0)+1,1),Popis01[[#This Row],[Poglavje]])</f>
        <v>65</v>
      </c>
      <c r="H485" s="26"/>
      <c r="I485" s="27" t="s">
        <v>603</v>
      </c>
      <c r="J485" s="27"/>
      <c r="K485" s="28" t="s">
        <v>230</v>
      </c>
      <c r="L485" s="29">
        <v>3</v>
      </c>
      <c r="M485" s="37"/>
      <c r="N485" s="30">
        <f ca="1">IF(AND(Popis01[[#This Row],[Poglavje]]="",Popis01[[#This Row],[Enota mere]]&lt;&gt;"*"),ROUND(Popis01[[#This Row],[Količina]]*Popis01[[#This Row],[Cena na enoto]],2),"")</f>
        <v>0</v>
      </c>
      <c r="O4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 s="31"/>
      <c r="Q485" s="30"/>
    </row>
    <row r="486" spans="1:17" x14ac:dyDescent="0.3">
      <c r="A486" s="23">
        <v>4</v>
      </c>
      <c r="B486" s="24">
        <v>2</v>
      </c>
      <c r="C486" s="24">
        <v>2</v>
      </c>
      <c r="D486" s="24"/>
      <c r="E4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 s="25">
        <f ca="1">IF(Popis01[[#This Row],[Poglavje]]="",IF(OFFSET(Popis01[[#This Row],[Poglavje]],-1,0)="",OFFSET(Popis01[[#This Row],[Št. postavke]],-1,0)+1,1),Popis01[[#This Row],[Poglavje]])</f>
        <v>66</v>
      </c>
      <c r="H486" s="26"/>
      <c r="I486" s="27" t="s">
        <v>604</v>
      </c>
      <c r="J486" s="27"/>
      <c r="K486" s="28" t="s">
        <v>230</v>
      </c>
      <c r="L486" s="29">
        <v>4</v>
      </c>
      <c r="M486" s="37"/>
      <c r="N486" s="30">
        <f ca="1">IF(AND(Popis01[[#This Row],[Poglavje]]="",Popis01[[#This Row],[Enota mere]]&lt;&gt;"*"),ROUND(Popis01[[#This Row],[Količina]]*Popis01[[#This Row],[Cena na enoto]],2),"")</f>
        <v>0</v>
      </c>
      <c r="O4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 s="31"/>
      <c r="Q486" s="30"/>
    </row>
    <row r="487" spans="1:17" ht="24" x14ac:dyDescent="0.3">
      <c r="A487" s="23">
        <v>4</v>
      </c>
      <c r="B487" s="24">
        <v>2</v>
      </c>
      <c r="C487" s="24">
        <v>2</v>
      </c>
      <c r="D487" s="24"/>
      <c r="E4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 s="25">
        <f ca="1">IF(Popis01[[#This Row],[Poglavje]]="",IF(OFFSET(Popis01[[#This Row],[Poglavje]],-1,0)="",OFFSET(Popis01[[#This Row],[Št. postavke]],-1,0)+1,1),Popis01[[#This Row],[Poglavje]])</f>
        <v>67</v>
      </c>
      <c r="H487" s="26"/>
      <c r="I487" s="27" t="s">
        <v>605</v>
      </c>
      <c r="J487" s="27"/>
      <c r="K487" s="28" t="s">
        <v>230</v>
      </c>
      <c r="L487" s="29">
        <v>29</v>
      </c>
      <c r="M487" s="37"/>
      <c r="N487" s="30">
        <f ca="1">IF(AND(Popis01[[#This Row],[Poglavje]]="",Popis01[[#This Row],[Enota mere]]&lt;&gt;"*"),ROUND(Popis01[[#This Row],[Količina]]*Popis01[[#This Row],[Cena na enoto]],2),"")</f>
        <v>0</v>
      </c>
      <c r="O4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 s="31"/>
      <c r="Q487" s="30"/>
    </row>
    <row r="488" spans="1:17" ht="24" x14ac:dyDescent="0.3">
      <c r="A488" s="23">
        <v>4</v>
      </c>
      <c r="B488" s="24">
        <v>2</v>
      </c>
      <c r="C488" s="24">
        <v>2</v>
      </c>
      <c r="D488" s="24"/>
      <c r="E4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 s="25">
        <f ca="1">IF(Popis01[[#This Row],[Poglavje]]="",IF(OFFSET(Popis01[[#This Row],[Poglavje]],-1,0)="",OFFSET(Popis01[[#This Row],[Št. postavke]],-1,0)+1,1),Popis01[[#This Row],[Poglavje]])</f>
        <v>68</v>
      </c>
      <c r="H488" s="26"/>
      <c r="I488" s="27" t="s">
        <v>606</v>
      </c>
      <c r="J488" s="27"/>
      <c r="K488" s="28" t="s">
        <v>230</v>
      </c>
      <c r="L488" s="29">
        <v>3</v>
      </c>
      <c r="M488" s="37"/>
      <c r="N488" s="30">
        <f ca="1">IF(AND(Popis01[[#This Row],[Poglavje]]="",Popis01[[#This Row],[Enota mere]]&lt;&gt;"*"),ROUND(Popis01[[#This Row],[Količina]]*Popis01[[#This Row],[Cena na enoto]],2),"")</f>
        <v>0</v>
      </c>
      <c r="O4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 s="31"/>
      <c r="Q488" s="30"/>
    </row>
    <row r="489" spans="1:17" ht="72" x14ac:dyDescent="0.3">
      <c r="A489" s="23">
        <v>4</v>
      </c>
      <c r="B489" s="24">
        <v>2</v>
      </c>
      <c r="C489" s="24">
        <v>2</v>
      </c>
      <c r="D489" s="24"/>
      <c r="E4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 s="25">
        <f ca="1">IF(Popis01[[#This Row],[Poglavje]]="",IF(OFFSET(Popis01[[#This Row],[Poglavje]],-1,0)="",OFFSET(Popis01[[#This Row],[Št. postavke]],-1,0)+1,1),Popis01[[#This Row],[Poglavje]])</f>
        <v>69</v>
      </c>
      <c r="H489" s="26"/>
      <c r="I489" s="27" t="s">
        <v>627</v>
      </c>
      <c r="J489" s="27"/>
      <c r="K489" s="28" t="s">
        <v>230</v>
      </c>
      <c r="L489" s="29">
        <v>3</v>
      </c>
      <c r="M489" s="37"/>
      <c r="N489" s="30">
        <f ca="1">IF(AND(Popis01[[#This Row],[Poglavje]]="",Popis01[[#This Row],[Enota mere]]&lt;&gt;"*"),ROUND(Popis01[[#This Row],[Količina]]*Popis01[[#This Row],[Cena na enoto]],2),"")</f>
        <v>0</v>
      </c>
      <c r="O4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 s="31"/>
      <c r="Q489" s="30"/>
    </row>
    <row r="490" spans="1:17" ht="72" x14ac:dyDescent="0.3">
      <c r="A490" s="23">
        <v>4</v>
      </c>
      <c r="B490" s="24">
        <v>2</v>
      </c>
      <c r="C490" s="24">
        <v>2</v>
      </c>
      <c r="D490" s="24"/>
      <c r="E4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 s="25">
        <f ca="1">IF(Popis01[[#This Row],[Poglavje]]="",IF(OFFSET(Popis01[[#This Row],[Poglavje]],-1,0)="",OFFSET(Popis01[[#This Row],[Št. postavke]],-1,0)+1,1),Popis01[[#This Row],[Poglavje]])</f>
        <v>70</v>
      </c>
      <c r="H490" s="26"/>
      <c r="I490" s="27" t="s">
        <v>628</v>
      </c>
      <c r="J490" s="27"/>
      <c r="K490" s="28" t="s">
        <v>230</v>
      </c>
      <c r="L490" s="29">
        <v>1</v>
      </c>
      <c r="M490" s="37"/>
      <c r="N490" s="30">
        <f ca="1">IF(AND(Popis01[[#This Row],[Poglavje]]="",Popis01[[#This Row],[Enota mere]]&lt;&gt;"*"),ROUND(Popis01[[#This Row],[Količina]]*Popis01[[#This Row],[Cena na enoto]],2),"")</f>
        <v>0</v>
      </c>
      <c r="O4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 s="31"/>
      <c r="Q490" s="30"/>
    </row>
    <row r="491" spans="1:17" ht="72" x14ac:dyDescent="0.3">
      <c r="A491" s="23">
        <v>4</v>
      </c>
      <c r="B491" s="24">
        <v>2</v>
      </c>
      <c r="C491" s="24">
        <v>2</v>
      </c>
      <c r="D491" s="24"/>
      <c r="E4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 s="25">
        <f ca="1">IF(Popis01[[#This Row],[Poglavje]]="",IF(OFFSET(Popis01[[#This Row],[Poglavje]],-1,0)="",OFFSET(Popis01[[#This Row],[Št. postavke]],-1,0)+1,1),Popis01[[#This Row],[Poglavje]])</f>
        <v>71</v>
      </c>
      <c r="H491" s="26"/>
      <c r="I491" s="27" t="s">
        <v>629</v>
      </c>
      <c r="J491" s="27"/>
      <c r="K491" s="28" t="s">
        <v>230</v>
      </c>
      <c r="L491" s="29">
        <v>1</v>
      </c>
      <c r="M491" s="37"/>
      <c r="N491" s="30">
        <f ca="1">IF(AND(Popis01[[#This Row],[Poglavje]]="",Popis01[[#This Row],[Enota mere]]&lt;&gt;"*"),ROUND(Popis01[[#This Row],[Količina]]*Popis01[[#This Row],[Cena na enoto]],2),"")</f>
        <v>0</v>
      </c>
      <c r="O4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 s="31"/>
      <c r="Q491" s="30"/>
    </row>
    <row r="492" spans="1:17" ht="24" x14ac:dyDescent="0.3">
      <c r="A492" s="23">
        <v>4</v>
      </c>
      <c r="B492" s="24">
        <v>2</v>
      </c>
      <c r="C492" s="24">
        <v>2</v>
      </c>
      <c r="D492" s="24"/>
      <c r="E4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 s="25">
        <f ca="1">IF(Popis01[[#This Row],[Poglavje]]="",IF(OFFSET(Popis01[[#This Row],[Poglavje]],-1,0)="",OFFSET(Popis01[[#This Row],[Št. postavke]],-1,0)+1,1),Popis01[[#This Row],[Poglavje]])</f>
        <v>72</v>
      </c>
      <c r="H492" s="26"/>
      <c r="I492" s="27" t="s">
        <v>607</v>
      </c>
      <c r="J492" s="27"/>
      <c r="K492" s="28" t="s">
        <v>230</v>
      </c>
      <c r="L492" s="29">
        <v>1</v>
      </c>
      <c r="M492" s="37"/>
      <c r="N492" s="30">
        <f ca="1">IF(AND(Popis01[[#This Row],[Poglavje]]="",Popis01[[#This Row],[Enota mere]]&lt;&gt;"*"),ROUND(Popis01[[#This Row],[Količina]]*Popis01[[#This Row],[Cena na enoto]],2),"")</f>
        <v>0</v>
      </c>
      <c r="O4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 s="31"/>
      <c r="Q492" s="30"/>
    </row>
    <row r="493" spans="1:17" ht="60" x14ac:dyDescent="0.3">
      <c r="A493" s="23">
        <v>4</v>
      </c>
      <c r="B493" s="24">
        <v>2</v>
      </c>
      <c r="C493" s="24">
        <v>2</v>
      </c>
      <c r="D493" s="24"/>
      <c r="E4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 s="25">
        <f ca="1">IF(Popis01[[#This Row],[Poglavje]]="",IF(OFFSET(Popis01[[#This Row],[Poglavje]],-1,0)="",OFFSET(Popis01[[#This Row],[Št. postavke]],-1,0)+1,1),Popis01[[#This Row],[Poglavje]])</f>
        <v>73</v>
      </c>
      <c r="H493" s="26"/>
      <c r="I493" s="27" t="s">
        <v>630</v>
      </c>
      <c r="J493" s="27"/>
      <c r="K493" s="28" t="s">
        <v>230</v>
      </c>
      <c r="L493" s="29">
        <v>30</v>
      </c>
      <c r="M493" s="37"/>
      <c r="N493" s="30">
        <f ca="1">IF(AND(Popis01[[#This Row],[Poglavje]]="",Popis01[[#This Row],[Enota mere]]&lt;&gt;"*"),ROUND(Popis01[[#This Row],[Količina]]*Popis01[[#This Row],[Cena na enoto]],2),"")</f>
        <v>0</v>
      </c>
      <c r="O4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 s="31"/>
      <c r="Q493" s="30"/>
    </row>
    <row r="494" spans="1:17" ht="24" x14ac:dyDescent="0.3">
      <c r="A494" s="23">
        <v>4</v>
      </c>
      <c r="B494" s="24">
        <v>2</v>
      </c>
      <c r="C494" s="24">
        <v>2</v>
      </c>
      <c r="D494" s="24"/>
      <c r="E4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 s="25">
        <f ca="1">IF(Popis01[[#This Row],[Poglavje]]="",IF(OFFSET(Popis01[[#This Row],[Poglavje]],-1,0)="",OFFSET(Popis01[[#This Row],[Št. postavke]],-1,0)+1,1),Popis01[[#This Row],[Poglavje]])</f>
        <v>74</v>
      </c>
      <c r="H494" s="26"/>
      <c r="I494" s="27" t="s">
        <v>608</v>
      </c>
      <c r="J494" s="27"/>
      <c r="K494" s="28" t="s">
        <v>230</v>
      </c>
      <c r="L494" s="29">
        <v>7</v>
      </c>
      <c r="M494" s="37"/>
      <c r="N494" s="30">
        <f ca="1">IF(AND(Popis01[[#This Row],[Poglavje]]="",Popis01[[#This Row],[Enota mere]]&lt;&gt;"*"),ROUND(Popis01[[#This Row],[Količina]]*Popis01[[#This Row],[Cena na enoto]],2),"")</f>
        <v>0</v>
      </c>
      <c r="O4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 s="31"/>
      <c r="Q494" s="30"/>
    </row>
    <row r="495" spans="1:17" ht="24" x14ac:dyDescent="0.3">
      <c r="A495" s="23">
        <v>4</v>
      </c>
      <c r="B495" s="24">
        <v>2</v>
      </c>
      <c r="C495" s="24">
        <v>2</v>
      </c>
      <c r="D495" s="24"/>
      <c r="E4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 s="25">
        <f ca="1">IF(Popis01[[#This Row],[Poglavje]]="",IF(OFFSET(Popis01[[#This Row],[Poglavje]],-1,0)="",OFFSET(Popis01[[#This Row],[Št. postavke]],-1,0)+1,1),Popis01[[#This Row],[Poglavje]])</f>
        <v>75</v>
      </c>
      <c r="H495" s="26"/>
      <c r="I495" s="27" t="s">
        <v>609</v>
      </c>
      <c r="J495" s="27"/>
      <c r="K495" s="28" t="s">
        <v>230</v>
      </c>
      <c r="L495" s="29">
        <v>2</v>
      </c>
      <c r="M495" s="37"/>
      <c r="N495" s="30">
        <f ca="1">IF(AND(Popis01[[#This Row],[Poglavje]]="",Popis01[[#This Row],[Enota mere]]&lt;&gt;"*"),ROUND(Popis01[[#This Row],[Količina]]*Popis01[[#This Row],[Cena na enoto]],2),"")</f>
        <v>0</v>
      </c>
      <c r="O4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 s="31"/>
      <c r="Q495" s="30"/>
    </row>
    <row r="496" spans="1:17" ht="24" x14ac:dyDescent="0.3">
      <c r="A496" s="23">
        <v>4</v>
      </c>
      <c r="B496" s="24">
        <v>2</v>
      </c>
      <c r="C496" s="24">
        <v>2</v>
      </c>
      <c r="D496" s="24"/>
      <c r="E4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 s="25">
        <f ca="1">IF(Popis01[[#This Row],[Poglavje]]="",IF(OFFSET(Popis01[[#This Row],[Poglavje]],-1,0)="",OFFSET(Popis01[[#This Row],[Št. postavke]],-1,0)+1,1),Popis01[[#This Row],[Poglavje]])</f>
        <v>76</v>
      </c>
      <c r="H496" s="26"/>
      <c r="I496" s="27" t="s">
        <v>610</v>
      </c>
      <c r="J496" s="27"/>
      <c r="K496" s="28" t="s">
        <v>230</v>
      </c>
      <c r="L496" s="29">
        <v>7</v>
      </c>
      <c r="M496" s="37"/>
      <c r="N496" s="30">
        <f ca="1">IF(AND(Popis01[[#This Row],[Poglavje]]="",Popis01[[#This Row],[Enota mere]]&lt;&gt;"*"),ROUND(Popis01[[#This Row],[Količina]]*Popis01[[#This Row],[Cena na enoto]],2),"")</f>
        <v>0</v>
      </c>
      <c r="O4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 s="31"/>
      <c r="Q496" s="30"/>
    </row>
    <row r="497" spans="1:17" ht="24" x14ac:dyDescent="0.3">
      <c r="A497" s="23">
        <v>4</v>
      </c>
      <c r="B497" s="24">
        <v>2</v>
      </c>
      <c r="C497" s="24">
        <v>2</v>
      </c>
      <c r="D497" s="24"/>
      <c r="E4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 s="25">
        <f ca="1">IF(Popis01[[#This Row],[Poglavje]]="",IF(OFFSET(Popis01[[#This Row],[Poglavje]],-1,0)="",OFFSET(Popis01[[#This Row],[Št. postavke]],-1,0)+1,1),Popis01[[#This Row],[Poglavje]])</f>
        <v>77</v>
      </c>
      <c r="H497" s="26"/>
      <c r="I497" s="27" t="s">
        <v>611</v>
      </c>
      <c r="J497" s="27"/>
      <c r="K497" s="28" t="s">
        <v>230</v>
      </c>
      <c r="L497" s="29">
        <v>15</v>
      </c>
      <c r="M497" s="37"/>
      <c r="N497" s="30">
        <f ca="1">IF(AND(Popis01[[#This Row],[Poglavje]]="",Popis01[[#This Row],[Enota mere]]&lt;&gt;"*"),ROUND(Popis01[[#This Row],[Količina]]*Popis01[[#This Row],[Cena na enoto]],2),"")</f>
        <v>0</v>
      </c>
      <c r="O4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 s="31"/>
      <c r="Q497" s="30"/>
    </row>
    <row r="498" spans="1:17" ht="24" x14ac:dyDescent="0.3">
      <c r="A498" s="23">
        <v>4</v>
      </c>
      <c r="B498" s="24">
        <v>2</v>
      </c>
      <c r="C498" s="24">
        <v>2</v>
      </c>
      <c r="D498" s="24"/>
      <c r="E4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 s="25">
        <f ca="1">IF(Popis01[[#This Row],[Poglavje]]="",IF(OFFSET(Popis01[[#This Row],[Poglavje]],-1,0)="",OFFSET(Popis01[[#This Row],[Št. postavke]],-1,0)+1,1),Popis01[[#This Row],[Poglavje]])</f>
        <v>78</v>
      </c>
      <c r="H498" s="26"/>
      <c r="I498" s="27" t="s">
        <v>639</v>
      </c>
      <c r="J498" s="27"/>
      <c r="K498" s="28" t="s">
        <v>230</v>
      </c>
      <c r="L498" s="29">
        <v>4</v>
      </c>
      <c r="M498" s="37"/>
      <c r="N498" s="30">
        <f ca="1">IF(AND(Popis01[[#This Row],[Poglavje]]="",Popis01[[#This Row],[Enota mere]]&lt;&gt;"*"),ROUND(Popis01[[#This Row],[Količina]]*Popis01[[#This Row],[Cena na enoto]],2),"")</f>
        <v>0</v>
      </c>
      <c r="O4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 s="31"/>
      <c r="Q498" s="30"/>
    </row>
    <row r="499" spans="1:17" ht="24" x14ac:dyDescent="0.3">
      <c r="A499" s="23">
        <v>4</v>
      </c>
      <c r="B499" s="24">
        <v>2</v>
      </c>
      <c r="C499" s="24">
        <v>2</v>
      </c>
      <c r="D499" s="24"/>
      <c r="E4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4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 s="25">
        <f ca="1">IF(Popis01[[#This Row],[Poglavje]]="",IF(OFFSET(Popis01[[#This Row],[Poglavje]],-1,0)="",OFFSET(Popis01[[#This Row],[Št. postavke]],-1,0)+1,1),Popis01[[#This Row],[Poglavje]])</f>
        <v>79</v>
      </c>
      <c r="H499" s="26"/>
      <c r="I499" s="27" t="s">
        <v>640</v>
      </c>
      <c r="J499" s="27"/>
      <c r="K499" s="28" t="s">
        <v>230</v>
      </c>
      <c r="L499" s="29">
        <v>2</v>
      </c>
      <c r="M499" s="37"/>
      <c r="N499" s="30">
        <f ca="1">IF(AND(Popis01[[#This Row],[Poglavje]]="",Popis01[[#This Row],[Enota mere]]&lt;&gt;"*"),ROUND(Popis01[[#This Row],[Količina]]*Popis01[[#This Row],[Cena na enoto]],2),"")</f>
        <v>0</v>
      </c>
      <c r="O4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 s="31"/>
      <c r="Q499" s="30"/>
    </row>
    <row r="500" spans="1:17" ht="24" x14ac:dyDescent="0.3">
      <c r="A500" s="23">
        <v>4</v>
      </c>
      <c r="B500" s="24">
        <v>2</v>
      </c>
      <c r="C500" s="24">
        <v>2</v>
      </c>
      <c r="D500" s="24"/>
      <c r="E5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5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 s="25">
        <f ca="1">IF(Popis01[[#This Row],[Poglavje]]="",IF(OFFSET(Popis01[[#This Row],[Poglavje]],-1,0)="",OFFSET(Popis01[[#This Row],[Št. postavke]],-1,0)+1,1),Popis01[[#This Row],[Poglavje]])</f>
        <v>80</v>
      </c>
      <c r="H500" s="26"/>
      <c r="I500" s="27" t="s">
        <v>612</v>
      </c>
      <c r="J500" s="27"/>
      <c r="K500" s="28" t="s">
        <v>230</v>
      </c>
      <c r="L500" s="29">
        <v>13</v>
      </c>
      <c r="M500" s="37"/>
      <c r="N500" s="30">
        <f ca="1">IF(AND(Popis01[[#This Row],[Poglavje]]="",Popis01[[#This Row],[Enota mere]]&lt;&gt;"*"),ROUND(Popis01[[#This Row],[Količina]]*Popis01[[#This Row],[Cena na enoto]],2),"")</f>
        <v>0</v>
      </c>
      <c r="O5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 s="31"/>
      <c r="Q500" s="30"/>
    </row>
    <row r="501" spans="1:17" ht="24" x14ac:dyDescent="0.3">
      <c r="A501" s="23">
        <v>4</v>
      </c>
      <c r="B501" s="24">
        <v>2</v>
      </c>
      <c r="C501" s="24">
        <v>2</v>
      </c>
      <c r="D501" s="24"/>
      <c r="E5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5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 s="25">
        <f ca="1">IF(Popis01[[#This Row],[Poglavje]]="",IF(OFFSET(Popis01[[#This Row],[Poglavje]],-1,0)="",OFFSET(Popis01[[#This Row],[Št. postavke]],-1,0)+1,1),Popis01[[#This Row],[Poglavje]])</f>
        <v>81</v>
      </c>
      <c r="H501" s="26"/>
      <c r="I501" s="27" t="s">
        <v>613</v>
      </c>
      <c r="J501" s="27"/>
      <c r="K501" s="28" t="s">
        <v>230</v>
      </c>
      <c r="L501" s="29">
        <v>42</v>
      </c>
      <c r="M501" s="37"/>
      <c r="N501" s="30">
        <f ca="1">IF(AND(Popis01[[#This Row],[Poglavje]]="",Popis01[[#This Row],[Enota mere]]&lt;&gt;"*"),ROUND(Popis01[[#This Row],[Količina]]*Popis01[[#This Row],[Cena na enoto]],2),"")</f>
        <v>0</v>
      </c>
      <c r="O5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 s="31"/>
      <c r="Q501" s="30"/>
    </row>
    <row r="502" spans="1:17" ht="24" x14ac:dyDescent="0.3">
      <c r="A502" s="23">
        <v>4</v>
      </c>
      <c r="B502" s="24">
        <v>2</v>
      </c>
      <c r="C502" s="24">
        <v>2</v>
      </c>
      <c r="D502" s="24"/>
      <c r="E5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5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 s="25">
        <f ca="1">IF(Popis01[[#This Row],[Poglavje]]="",IF(OFFSET(Popis01[[#This Row],[Poglavje]],-1,0)="",OFFSET(Popis01[[#This Row],[Št. postavke]],-1,0)+1,1),Popis01[[#This Row],[Poglavje]])</f>
        <v>82</v>
      </c>
      <c r="H502" s="26"/>
      <c r="I502" s="27" t="s">
        <v>614</v>
      </c>
      <c r="J502" s="27"/>
      <c r="K502" s="28" t="s">
        <v>230</v>
      </c>
      <c r="L502" s="29">
        <v>2</v>
      </c>
      <c r="M502" s="37"/>
      <c r="N502" s="30">
        <f ca="1">IF(AND(Popis01[[#This Row],[Poglavje]]="",Popis01[[#This Row],[Enota mere]]&lt;&gt;"*"),ROUND(Popis01[[#This Row],[Količina]]*Popis01[[#This Row],[Cena na enoto]],2),"")</f>
        <v>0</v>
      </c>
      <c r="O5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 s="31"/>
      <c r="Q502" s="30"/>
    </row>
    <row r="503" spans="1:17" ht="24" x14ac:dyDescent="0.3">
      <c r="A503" s="23">
        <v>4</v>
      </c>
      <c r="B503" s="24">
        <v>2</v>
      </c>
      <c r="C503" s="24">
        <v>2</v>
      </c>
      <c r="D503" s="24"/>
      <c r="E5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5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 s="25">
        <f ca="1">IF(Popis01[[#This Row],[Poglavje]]="",IF(OFFSET(Popis01[[#This Row],[Poglavje]],-1,0)="",OFFSET(Popis01[[#This Row],[Št. postavke]],-1,0)+1,1),Popis01[[#This Row],[Poglavje]])</f>
        <v>83</v>
      </c>
      <c r="H503" s="26"/>
      <c r="I503" s="27" t="s">
        <v>615</v>
      </c>
      <c r="J503" s="27"/>
      <c r="K503" s="28" t="s">
        <v>230</v>
      </c>
      <c r="L503" s="29">
        <v>4</v>
      </c>
      <c r="M503" s="37"/>
      <c r="N503" s="30">
        <f ca="1">IF(AND(Popis01[[#This Row],[Poglavje]]="",Popis01[[#This Row],[Enota mere]]&lt;&gt;"*"),ROUND(Popis01[[#This Row],[Količina]]*Popis01[[#This Row],[Cena na enoto]],2),"")</f>
        <v>0</v>
      </c>
      <c r="O5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 s="31"/>
      <c r="Q503" s="30"/>
    </row>
    <row r="504" spans="1:17" ht="24" x14ac:dyDescent="0.3">
      <c r="A504" s="23">
        <v>4</v>
      </c>
      <c r="B504" s="24">
        <v>2</v>
      </c>
      <c r="C504" s="24">
        <v>2</v>
      </c>
      <c r="D504" s="24"/>
      <c r="E5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5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 s="25">
        <f ca="1">IF(Popis01[[#This Row],[Poglavje]]="",IF(OFFSET(Popis01[[#This Row],[Poglavje]],-1,0)="",OFFSET(Popis01[[#This Row],[Št. postavke]],-1,0)+1,1),Popis01[[#This Row],[Poglavje]])</f>
        <v>84</v>
      </c>
      <c r="H504" s="26"/>
      <c r="I504" s="27" t="s">
        <v>641</v>
      </c>
      <c r="J504" s="27"/>
      <c r="K504" s="28" t="s">
        <v>230</v>
      </c>
      <c r="L504" s="29">
        <v>75</v>
      </c>
      <c r="M504" s="37"/>
      <c r="N504" s="30">
        <f ca="1">IF(AND(Popis01[[#This Row],[Poglavje]]="",Popis01[[#This Row],[Enota mere]]&lt;&gt;"*"),ROUND(Popis01[[#This Row],[Količina]]*Popis01[[#This Row],[Cena na enoto]],2),"")</f>
        <v>0</v>
      </c>
      <c r="O5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 s="31"/>
      <c r="Q504" s="30"/>
    </row>
    <row r="505" spans="1:17" ht="36" x14ac:dyDescent="0.3">
      <c r="A505" s="23">
        <v>4</v>
      </c>
      <c r="B505" s="24">
        <v>2</v>
      </c>
      <c r="C505" s="24">
        <v>2</v>
      </c>
      <c r="D505" s="24"/>
      <c r="E5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4.2.2.</v>
      </c>
      <c r="F5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 s="25">
        <f ca="1">IF(Popis01[[#This Row],[Poglavje]]="",IF(OFFSET(Popis01[[#This Row],[Poglavje]],-1,0)="",OFFSET(Popis01[[#This Row],[Št. postavke]],-1,0)+1,1),Popis01[[#This Row],[Poglavje]])</f>
        <v>85</v>
      </c>
      <c r="H505" s="26"/>
      <c r="I505" s="27" t="s">
        <v>642</v>
      </c>
      <c r="J505" s="27"/>
      <c r="K505" s="28" t="s">
        <v>329</v>
      </c>
      <c r="L505" s="29">
        <v>500</v>
      </c>
      <c r="M505" s="37"/>
      <c r="N505" s="30">
        <f ca="1">IF(AND(Popis01[[#This Row],[Poglavje]]="",Popis01[[#This Row],[Enota mere]]&lt;&gt;"*"),ROUND(Popis01[[#This Row],[Količina]]*Popis01[[#This Row],[Cena na enoto]],2),"")</f>
        <v>0</v>
      </c>
      <c r="O5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 s="31"/>
      <c r="Q505" s="30"/>
    </row>
    <row r="506" spans="1:17" x14ac:dyDescent="0.3">
      <c r="A506" s="23">
        <v>4</v>
      </c>
      <c r="B506" s="24">
        <v>2</v>
      </c>
      <c r="C506" s="24">
        <v>3</v>
      </c>
      <c r="D506" s="24"/>
      <c r="E5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4.2.3.</v>
      </c>
      <c r="G506" s="25" t="str">
        <f ca="1">IF(Popis01[[#This Row],[Poglavje]]="",IF(OFFSET(Popis01[[#This Row],[Poglavje]],-1,0)="",OFFSET(Popis01[[#This Row],[Št. postavke]],-1,0)+1,1),Popis01[[#This Row],[Poglavje]])</f>
        <v>4.2.3.</v>
      </c>
      <c r="H506" s="26"/>
      <c r="I506" s="27" t="s">
        <v>643</v>
      </c>
      <c r="J506" s="27"/>
      <c r="K506" s="28" t="s">
        <v>10</v>
      </c>
      <c r="L506" s="29"/>
      <c r="M506" s="30"/>
      <c r="N506" s="30" t="str">
        <f ca="1">IF(AND(Popis01[[#This Row],[Poglavje]]="",Popis01[[#This Row],[Enota mere]]&lt;&gt;"*"),ROUND(Popis01[[#This Row],[Količina]]*Popis01[[#This Row],[Cena na enoto]],2),"")</f>
        <v/>
      </c>
      <c r="O50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6" s="31"/>
      <c r="Q506" s="30"/>
    </row>
    <row r="507" spans="1:17" ht="24" x14ac:dyDescent="0.3">
      <c r="A507" s="23">
        <v>4</v>
      </c>
      <c r="B507" s="24">
        <v>2</v>
      </c>
      <c r="C507" s="24">
        <v>3</v>
      </c>
      <c r="D507" s="24"/>
      <c r="E5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 s="25">
        <f ca="1">IF(Popis01[[#This Row],[Poglavje]]="",IF(OFFSET(Popis01[[#This Row],[Poglavje]],-1,0)="",OFFSET(Popis01[[#This Row],[Št. postavke]],-1,0)+1,1),Popis01[[#This Row],[Poglavje]])</f>
        <v>1</v>
      </c>
      <c r="H507" s="26"/>
      <c r="I507" s="27" t="s">
        <v>644</v>
      </c>
      <c r="J507" s="27"/>
      <c r="K507" s="28" t="s">
        <v>206</v>
      </c>
      <c r="L507" s="29"/>
      <c r="M507" s="30"/>
      <c r="N507" s="30">
        <f ca="1">IF(AND(Popis01[[#This Row],[Poglavje]]="",Popis01[[#This Row],[Enota mere]]&lt;&gt;"*"),ROUND(Popis01[[#This Row],[Količina]]*Popis01[[#This Row],[Cena na enoto]],2),"")</f>
        <v>0</v>
      </c>
      <c r="O5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 s="31"/>
      <c r="Q507" s="30"/>
    </row>
    <row r="508" spans="1:17" ht="24" x14ac:dyDescent="0.3">
      <c r="A508" s="23">
        <v>4</v>
      </c>
      <c r="B508" s="24">
        <v>2</v>
      </c>
      <c r="C508" s="24">
        <v>3</v>
      </c>
      <c r="D508" s="24"/>
      <c r="E5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 s="25">
        <f ca="1">IF(Popis01[[#This Row],[Poglavje]]="",IF(OFFSET(Popis01[[#This Row],[Poglavje]],-1,0)="",OFFSET(Popis01[[#This Row],[Št. postavke]],-1,0)+1,1),Popis01[[#This Row],[Poglavje]])</f>
        <v>2</v>
      </c>
      <c r="H508" s="26"/>
      <c r="I508" s="27" t="s">
        <v>645</v>
      </c>
      <c r="J508" s="27"/>
      <c r="K508" s="28" t="s">
        <v>206</v>
      </c>
      <c r="L508" s="29"/>
      <c r="M508" s="30"/>
      <c r="N508" s="30">
        <f ca="1">IF(AND(Popis01[[#This Row],[Poglavje]]="",Popis01[[#This Row],[Enota mere]]&lt;&gt;"*"),ROUND(Popis01[[#This Row],[Količina]]*Popis01[[#This Row],[Cena na enoto]],2),"")</f>
        <v>0</v>
      </c>
      <c r="O5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 s="31"/>
      <c r="Q508" s="30"/>
    </row>
    <row r="509" spans="1:17" ht="24" x14ac:dyDescent="0.3">
      <c r="A509" s="23">
        <v>4</v>
      </c>
      <c r="B509" s="24">
        <v>2</v>
      </c>
      <c r="C509" s="24">
        <v>3</v>
      </c>
      <c r="D509" s="24"/>
      <c r="E5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 s="25">
        <f ca="1">IF(Popis01[[#This Row],[Poglavje]]="",IF(OFFSET(Popis01[[#This Row],[Poglavje]],-1,0)="",OFFSET(Popis01[[#This Row],[Št. postavke]],-1,0)+1,1),Popis01[[#This Row],[Poglavje]])</f>
        <v>3</v>
      </c>
      <c r="H509" s="26"/>
      <c r="I509" s="27" t="s">
        <v>646</v>
      </c>
      <c r="J509" s="27"/>
      <c r="K509" s="28" t="s">
        <v>206</v>
      </c>
      <c r="L509" s="29"/>
      <c r="M509" s="30"/>
      <c r="N509" s="30">
        <f ca="1">IF(AND(Popis01[[#This Row],[Poglavje]]="",Popis01[[#This Row],[Enota mere]]&lt;&gt;"*"),ROUND(Popis01[[#This Row],[Količina]]*Popis01[[#This Row],[Cena na enoto]],2),"")</f>
        <v>0</v>
      </c>
      <c r="O5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 s="31"/>
      <c r="Q509" s="30"/>
    </row>
    <row r="510" spans="1:17" ht="24" x14ac:dyDescent="0.3">
      <c r="A510" s="23">
        <v>4</v>
      </c>
      <c r="B510" s="24">
        <v>2</v>
      </c>
      <c r="C510" s="24">
        <v>3</v>
      </c>
      <c r="D510" s="24"/>
      <c r="E5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 s="25">
        <f ca="1">IF(Popis01[[#This Row],[Poglavje]]="",IF(OFFSET(Popis01[[#This Row],[Poglavje]],-1,0)="",OFFSET(Popis01[[#This Row],[Št. postavke]],-1,0)+1,1),Popis01[[#This Row],[Poglavje]])</f>
        <v>4</v>
      </c>
      <c r="H510" s="26"/>
      <c r="I510" s="27" t="s">
        <v>647</v>
      </c>
      <c r="J510" s="27"/>
      <c r="K510" s="28" t="s">
        <v>206</v>
      </c>
      <c r="L510" s="29"/>
      <c r="M510" s="30"/>
      <c r="N510" s="30">
        <f ca="1">IF(AND(Popis01[[#This Row],[Poglavje]]="",Popis01[[#This Row],[Enota mere]]&lt;&gt;"*"),ROUND(Popis01[[#This Row],[Količina]]*Popis01[[#This Row],[Cena na enoto]],2),"")</f>
        <v>0</v>
      </c>
      <c r="O5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 s="31"/>
      <c r="Q510" s="30"/>
    </row>
    <row r="511" spans="1:17" ht="24" x14ac:dyDescent="0.3">
      <c r="A511" s="23">
        <v>4</v>
      </c>
      <c r="B511" s="24">
        <v>2</v>
      </c>
      <c r="C511" s="24">
        <v>3</v>
      </c>
      <c r="D511" s="24"/>
      <c r="E5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 s="25">
        <f ca="1">IF(Popis01[[#This Row],[Poglavje]]="",IF(OFFSET(Popis01[[#This Row],[Poglavje]],-1,0)="",OFFSET(Popis01[[#This Row],[Št. postavke]],-1,0)+1,1),Popis01[[#This Row],[Poglavje]])</f>
        <v>5</v>
      </c>
      <c r="H511" s="26"/>
      <c r="I511" s="27" t="s">
        <v>648</v>
      </c>
      <c r="J511" s="27"/>
      <c r="K511" s="28" t="s">
        <v>206</v>
      </c>
      <c r="L511" s="29"/>
      <c r="M511" s="30"/>
      <c r="N511" s="30">
        <f ca="1">IF(AND(Popis01[[#This Row],[Poglavje]]="",Popis01[[#This Row],[Enota mere]]&lt;&gt;"*"),ROUND(Popis01[[#This Row],[Količina]]*Popis01[[#This Row],[Cena na enoto]],2),"")</f>
        <v>0</v>
      </c>
      <c r="O5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 s="31"/>
      <c r="Q511" s="30"/>
    </row>
    <row r="512" spans="1:17" ht="24" x14ac:dyDescent="0.3">
      <c r="A512" s="23">
        <v>4</v>
      </c>
      <c r="B512" s="24">
        <v>2</v>
      </c>
      <c r="C512" s="24">
        <v>3</v>
      </c>
      <c r="D512" s="24"/>
      <c r="E5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 s="25">
        <f ca="1">IF(Popis01[[#This Row],[Poglavje]]="",IF(OFFSET(Popis01[[#This Row],[Poglavje]],-1,0)="",OFFSET(Popis01[[#This Row],[Št. postavke]],-1,0)+1,1),Popis01[[#This Row],[Poglavje]])</f>
        <v>6</v>
      </c>
      <c r="H512" s="26"/>
      <c r="I512" s="27" t="s">
        <v>649</v>
      </c>
      <c r="J512" s="27"/>
      <c r="K512" s="28" t="s">
        <v>206</v>
      </c>
      <c r="L512" s="29"/>
      <c r="M512" s="30"/>
      <c r="N512" s="30">
        <f ca="1">IF(AND(Popis01[[#This Row],[Poglavje]]="",Popis01[[#This Row],[Enota mere]]&lt;&gt;"*"),ROUND(Popis01[[#This Row],[Količina]]*Popis01[[#This Row],[Cena na enoto]],2),"")</f>
        <v>0</v>
      </c>
      <c r="O5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 s="31"/>
      <c r="Q512" s="30"/>
    </row>
    <row r="513" spans="1:17" x14ac:dyDescent="0.3">
      <c r="A513" s="23">
        <v>4</v>
      </c>
      <c r="B513" s="24">
        <v>2</v>
      </c>
      <c r="C513" s="24">
        <v>3</v>
      </c>
      <c r="D513" s="24"/>
      <c r="E5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 s="25">
        <f ca="1">IF(Popis01[[#This Row],[Poglavje]]="",IF(OFFSET(Popis01[[#This Row],[Poglavje]],-1,0)="",OFFSET(Popis01[[#This Row],[Št. postavke]],-1,0)+1,1),Popis01[[#This Row],[Poglavje]])</f>
        <v>7</v>
      </c>
      <c r="H513" s="26"/>
      <c r="I513" s="27" t="s">
        <v>650</v>
      </c>
      <c r="J513" s="27"/>
      <c r="K513" s="28" t="s">
        <v>206</v>
      </c>
      <c r="L513" s="29"/>
      <c r="M513" s="30"/>
      <c r="N513" s="30">
        <f ca="1">IF(AND(Popis01[[#This Row],[Poglavje]]="",Popis01[[#This Row],[Enota mere]]&lt;&gt;"*"),ROUND(Popis01[[#This Row],[Količina]]*Popis01[[#This Row],[Cena na enoto]],2),"")</f>
        <v>0</v>
      </c>
      <c r="O5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 s="31"/>
      <c r="Q513" s="30"/>
    </row>
    <row r="514" spans="1:17" x14ac:dyDescent="0.3">
      <c r="A514" s="23">
        <v>4</v>
      </c>
      <c r="B514" s="24">
        <v>2</v>
      </c>
      <c r="C514" s="24">
        <v>3</v>
      </c>
      <c r="D514" s="24"/>
      <c r="E5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 s="25">
        <f ca="1">IF(Popis01[[#This Row],[Poglavje]]="",IF(OFFSET(Popis01[[#This Row],[Poglavje]],-1,0)="",OFFSET(Popis01[[#This Row],[Št. postavke]],-1,0)+1,1),Popis01[[#This Row],[Poglavje]])</f>
        <v>8</v>
      </c>
      <c r="H514" s="26"/>
      <c r="I514" s="27" t="s">
        <v>651</v>
      </c>
      <c r="J514" s="27"/>
      <c r="K514" s="28" t="s">
        <v>206</v>
      </c>
      <c r="L514" s="29"/>
      <c r="M514" s="30"/>
      <c r="N514" s="30">
        <f ca="1">IF(AND(Popis01[[#This Row],[Poglavje]]="",Popis01[[#This Row],[Enota mere]]&lt;&gt;"*"),ROUND(Popis01[[#This Row],[Količina]]*Popis01[[#This Row],[Cena na enoto]],2),"")</f>
        <v>0</v>
      </c>
      <c r="O5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 s="31"/>
      <c r="Q514" s="30"/>
    </row>
    <row r="515" spans="1:17" ht="24" x14ac:dyDescent="0.3">
      <c r="A515" s="23">
        <v>4</v>
      </c>
      <c r="B515" s="24">
        <v>2</v>
      </c>
      <c r="C515" s="24">
        <v>3</v>
      </c>
      <c r="D515" s="24"/>
      <c r="E5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 s="25">
        <f ca="1">IF(Popis01[[#This Row],[Poglavje]]="",IF(OFFSET(Popis01[[#This Row],[Poglavje]],-1,0)="",OFFSET(Popis01[[#This Row],[Št. postavke]],-1,0)+1,1),Popis01[[#This Row],[Poglavje]])</f>
        <v>9</v>
      </c>
      <c r="H515" s="26"/>
      <c r="I515" s="27" t="s">
        <v>652</v>
      </c>
      <c r="J515" s="27"/>
      <c r="K515" s="28" t="s">
        <v>206</v>
      </c>
      <c r="L515" s="29"/>
      <c r="M515" s="30"/>
      <c r="N515" s="30">
        <f ca="1">IF(AND(Popis01[[#This Row],[Poglavje]]="",Popis01[[#This Row],[Enota mere]]&lt;&gt;"*"),ROUND(Popis01[[#This Row],[Količina]]*Popis01[[#This Row],[Cena na enoto]],2),"")</f>
        <v>0</v>
      </c>
      <c r="O5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 s="31"/>
      <c r="Q515" s="30"/>
    </row>
    <row r="516" spans="1:17" ht="24" x14ac:dyDescent="0.3">
      <c r="A516" s="23">
        <v>4</v>
      </c>
      <c r="B516" s="24">
        <v>2</v>
      </c>
      <c r="C516" s="24">
        <v>3</v>
      </c>
      <c r="D516" s="24"/>
      <c r="E5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 s="25">
        <f ca="1">IF(Popis01[[#This Row],[Poglavje]]="",IF(OFFSET(Popis01[[#This Row],[Poglavje]],-1,0)="",OFFSET(Popis01[[#This Row],[Št. postavke]],-1,0)+1,1),Popis01[[#This Row],[Poglavje]])</f>
        <v>10</v>
      </c>
      <c r="H516" s="26"/>
      <c r="I516" s="27" t="s">
        <v>653</v>
      </c>
      <c r="J516" s="27"/>
      <c r="K516" s="28" t="s">
        <v>206</v>
      </c>
      <c r="L516" s="29"/>
      <c r="M516" s="30"/>
      <c r="N516" s="30">
        <f ca="1">IF(AND(Popis01[[#This Row],[Poglavje]]="",Popis01[[#This Row],[Enota mere]]&lt;&gt;"*"),ROUND(Popis01[[#This Row],[Količina]]*Popis01[[#This Row],[Cena na enoto]],2),"")</f>
        <v>0</v>
      </c>
      <c r="O5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 s="31"/>
      <c r="Q516" s="30"/>
    </row>
    <row r="517" spans="1:17" ht="24" x14ac:dyDescent="0.3">
      <c r="A517" s="23">
        <v>4</v>
      </c>
      <c r="B517" s="24">
        <v>2</v>
      </c>
      <c r="C517" s="24">
        <v>3</v>
      </c>
      <c r="D517" s="24"/>
      <c r="E5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 s="25">
        <f ca="1">IF(Popis01[[#This Row],[Poglavje]]="",IF(OFFSET(Popis01[[#This Row],[Poglavje]],-1,0)="",OFFSET(Popis01[[#This Row],[Št. postavke]],-1,0)+1,1),Popis01[[#This Row],[Poglavje]])</f>
        <v>11</v>
      </c>
      <c r="H517" s="26"/>
      <c r="I517" s="27" t="s">
        <v>654</v>
      </c>
      <c r="J517" s="27"/>
      <c r="K517" s="28" t="s">
        <v>206</v>
      </c>
      <c r="L517" s="29"/>
      <c r="M517" s="30"/>
      <c r="N517" s="30">
        <f ca="1">IF(AND(Popis01[[#This Row],[Poglavje]]="",Popis01[[#This Row],[Enota mere]]&lt;&gt;"*"),ROUND(Popis01[[#This Row],[Količina]]*Popis01[[#This Row],[Cena na enoto]],2),"")</f>
        <v>0</v>
      </c>
      <c r="O5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 s="31"/>
      <c r="Q517" s="30"/>
    </row>
    <row r="518" spans="1:17" ht="24" x14ac:dyDescent="0.3">
      <c r="A518" s="23">
        <v>4</v>
      </c>
      <c r="B518" s="24">
        <v>2</v>
      </c>
      <c r="C518" s="24">
        <v>3</v>
      </c>
      <c r="D518" s="24"/>
      <c r="E5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 s="25">
        <f ca="1">IF(Popis01[[#This Row],[Poglavje]]="",IF(OFFSET(Popis01[[#This Row],[Poglavje]],-1,0)="",OFFSET(Popis01[[#This Row],[Št. postavke]],-1,0)+1,1),Popis01[[#This Row],[Poglavje]])</f>
        <v>12</v>
      </c>
      <c r="H518" s="26"/>
      <c r="I518" s="27" t="s">
        <v>655</v>
      </c>
      <c r="J518" s="27"/>
      <c r="K518" s="28" t="s">
        <v>206</v>
      </c>
      <c r="L518" s="29"/>
      <c r="M518" s="30"/>
      <c r="N518" s="30">
        <f ca="1">IF(AND(Popis01[[#This Row],[Poglavje]]="",Popis01[[#This Row],[Enota mere]]&lt;&gt;"*"),ROUND(Popis01[[#This Row],[Količina]]*Popis01[[#This Row],[Cena na enoto]],2),"")</f>
        <v>0</v>
      </c>
      <c r="O5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 s="31"/>
      <c r="Q518" s="30"/>
    </row>
    <row r="519" spans="1:17" ht="24" x14ac:dyDescent="0.3">
      <c r="A519" s="23">
        <v>4</v>
      </c>
      <c r="B519" s="24">
        <v>2</v>
      </c>
      <c r="C519" s="24">
        <v>3</v>
      </c>
      <c r="D519" s="24"/>
      <c r="E5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 s="25">
        <f ca="1">IF(Popis01[[#This Row],[Poglavje]]="",IF(OFFSET(Popis01[[#This Row],[Poglavje]],-1,0)="",OFFSET(Popis01[[#This Row],[Št. postavke]],-1,0)+1,1),Popis01[[#This Row],[Poglavje]])</f>
        <v>13</v>
      </c>
      <c r="H519" s="26"/>
      <c r="I519" s="27" t="s">
        <v>656</v>
      </c>
      <c r="J519" s="27"/>
      <c r="K519" s="28" t="s">
        <v>206</v>
      </c>
      <c r="L519" s="29"/>
      <c r="M519" s="30"/>
      <c r="N519" s="30">
        <f ca="1">IF(AND(Popis01[[#This Row],[Poglavje]]="",Popis01[[#This Row],[Enota mere]]&lt;&gt;"*"),ROUND(Popis01[[#This Row],[Količina]]*Popis01[[#This Row],[Cena na enoto]],2),"")</f>
        <v>0</v>
      </c>
      <c r="O5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 s="31"/>
      <c r="Q519" s="30"/>
    </row>
    <row r="520" spans="1:17" ht="24" x14ac:dyDescent="0.3">
      <c r="A520" s="23">
        <v>4</v>
      </c>
      <c r="B520" s="24">
        <v>2</v>
      </c>
      <c r="C520" s="24">
        <v>3</v>
      </c>
      <c r="D520" s="24"/>
      <c r="E5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 s="25">
        <f ca="1">IF(Popis01[[#This Row],[Poglavje]]="",IF(OFFSET(Popis01[[#This Row],[Poglavje]],-1,0)="",OFFSET(Popis01[[#This Row],[Št. postavke]],-1,0)+1,1),Popis01[[#This Row],[Poglavje]])</f>
        <v>14</v>
      </c>
      <c r="H520" s="26"/>
      <c r="I520" s="27" t="s">
        <v>657</v>
      </c>
      <c r="J520" s="27"/>
      <c r="K520" s="28" t="s">
        <v>206</v>
      </c>
      <c r="L520" s="29"/>
      <c r="M520" s="30"/>
      <c r="N520" s="30">
        <f ca="1">IF(AND(Popis01[[#This Row],[Poglavje]]="",Popis01[[#This Row],[Enota mere]]&lt;&gt;"*"),ROUND(Popis01[[#This Row],[Količina]]*Popis01[[#This Row],[Cena na enoto]],2),"")</f>
        <v>0</v>
      </c>
      <c r="O5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 s="31"/>
      <c r="Q520" s="30"/>
    </row>
    <row r="521" spans="1:17" x14ac:dyDescent="0.3">
      <c r="A521" s="23">
        <v>4</v>
      </c>
      <c r="B521" s="24">
        <v>2</v>
      </c>
      <c r="C521" s="24">
        <v>3</v>
      </c>
      <c r="D521" s="24"/>
      <c r="E5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 s="25">
        <f ca="1">IF(Popis01[[#This Row],[Poglavje]]="",IF(OFFSET(Popis01[[#This Row],[Poglavje]],-1,0)="",OFFSET(Popis01[[#This Row],[Št. postavke]],-1,0)+1,1),Popis01[[#This Row],[Poglavje]])</f>
        <v>15</v>
      </c>
      <c r="H521" s="26"/>
      <c r="I521" s="27" t="s">
        <v>658</v>
      </c>
      <c r="J521" s="27"/>
      <c r="K521" s="28" t="s">
        <v>206</v>
      </c>
      <c r="L521" s="29"/>
      <c r="M521" s="30"/>
      <c r="N521" s="30">
        <f ca="1">IF(AND(Popis01[[#This Row],[Poglavje]]="",Popis01[[#This Row],[Enota mere]]&lt;&gt;"*"),ROUND(Popis01[[#This Row],[Količina]]*Popis01[[#This Row],[Cena na enoto]],2),"")</f>
        <v>0</v>
      </c>
      <c r="O5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 s="31"/>
      <c r="Q521" s="30"/>
    </row>
    <row r="522" spans="1:17" x14ac:dyDescent="0.3">
      <c r="A522" s="23">
        <v>4</v>
      </c>
      <c r="B522" s="24">
        <v>2</v>
      </c>
      <c r="C522" s="24">
        <v>3</v>
      </c>
      <c r="D522" s="24"/>
      <c r="E5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 s="25">
        <f ca="1">IF(Popis01[[#This Row],[Poglavje]]="",IF(OFFSET(Popis01[[#This Row],[Poglavje]],-1,0)="",OFFSET(Popis01[[#This Row],[Št. postavke]],-1,0)+1,1),Popis01[[#This Row],[Poglavje]])</f>
        <v>16</v>
      </c>
      <c r="H522" s="26"/>
      <c r="I522" s="27" t="s">
        <v>659</v>
      </c>
      <c r="J522" s="27"/>
      <c r="K522" s="28" t="s">
        <v>206</v>
      </c>
      <c r="L522" s="29"/>
      <c r="M522" s="30"/>
      <c r="N522" s="30">
        <f ca="1">IF(AND(Popis01[[#This Row],[Poglavje]]="",Popis01[[#This Row],[Enota mere]]&lt;&gt;"*"),ROUND(Popis01[[#This Row],[Količina]]*Popis01[[#This Row],[Cena na enoto]],2),"")</f>
        <v>0</v>
      </c>
      <c r="O5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 s="31"/>
      <c r="Q522" s="30"/>
    </row>
    <row r="523" spans="1:17" ht="24" x14ac:dyDescent="0.3">
      <c r="A523" s="23">
        <v>4</v>
      </c>
      <c r="B523" s="24">
        <v>2</v>
      </c>
      <c r="C523" s="24">
        <v>3</v>
      </c>
      <c r="D523" s="24"/>
      <c r="E5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 s="25">
        <f ca="1">IF(Popis01[[#This Row],[Poglavje]]="",IF(OFFSET(Popis01[[#This Row],[Poglavje]],-1,0)="",OFFSET(Popis01[[#This Row],[Št. postavke]],-1,0)+1,1),Popis01[[#This Row],[Poglavje]])</f>
        <v>17</v>
      </c>
      <c r="H523" s="26"/>
      <c r="I523" s="27" t="s">
        <v>660</v>
      </c>
      <c r="J523" s="27"/>
      <c r="K523" s="28" t="s">
        <v>206</v>
      </c>
      <c r="L523" s="29"/>
      <c r="M523" s="30"/>
      <c r="N523" s="30">
        <f ca="1">IF(AND(Popis01[[#This Row],[Poglavje]]="",Popis01[[#This Row],[Enota mere]]&lt;&gt;"*"),ROUND(Popis01[[#This Row],[Količina]]*Popis01[[#This Row],[Cena na enoto]],2),"")</f>
        <v>0</v>
      </c>
      <c r="O5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 s="31"/>
      <c r="Q523" s="30"/>
    </row>
    <row r="524" spans="1:17" ht="72" x14ac:dyDescent="0.3">
      <c r="A524" s="23">
        <v>4</v>
      </c>
      <c r="B524" s="24">
        <v>2</v>
      </c>
      <c r="C524" s="24">
        <v>3</v>
      </c>
      <c r="D524" s="24"/>
      <c r="E5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 s="25">
        <f ca="1">IF(Popis01[[#This Row],[Poglavje]]="",IF(OFFSET(Popis01[[#This Row],[Poglavje]],-1,0)="",OFFSET(Popis01[[#This Row],[Št. postavke]],-1,0)+1,1),Popis01[[#This Row],[Poglavje]])</f>
        <v>18</v>
      </c>
      <c r="H524" s="26"/>
      <c r="I524" s="27" t="s">
        <v>661</v>
      </c>
      <c r="J524" s="27"/>
      <c r="K524" s="28" t="s">
        <v>206</v>
      </c>
      <c r="L524" s="29"/>
      <c r="M524" s="30"/>
      <c r="N524" s="30">
        <f ca="1">IF(AND(Popis01[[#This Row],[Poglavje]]="",Popis01[[#This Row],[Enota mere]]&lt;&gt;"*"),ROUND(Popis01[[#This Row],[Količina]]*Popis01[[#This Row],[Cena na enoto]],2),"")</f>
        <v>0</v>
      </c>
      <c r="O5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 s="31"/>
      <c r="Q524" s="30"/>
    </row>
    <row r="525" spans="1:17" ht="60" x14ac:dyDescent="0.3">
      <c r="A525" s="23">
        <v>4</v>
      </c>
      <c r="B525" s="24">
        <v>2</v>
      </c>
      <c r="C525" s="24">
        <v>3</v>
      </c>
      <c r="D525" s="24"/>
      <c r="E5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 s="25">
        <f ca="1">IF(Popis01[[#This Row],[Poglavje]]="",IF(OFFSET(Popis01[[#This Row],[Poglavje]],-1,0)="",OFFSET(Popis01[[#This Row],[Št. postavke]],-1,0)+1,1),Popis01[[#This Row],[Poglavje]])</f>
        <v>19</v>
      </c>
      <c r="H525" s="26"/>
      <c r="I525" s="27" t="s">
        <v>662</v>
      </c>
      <c r="J525" s="27"/>
      <c r="K525" s="28" t="s">
        <v>206</v>
      </c>
      <c r="L525" s="29"/>
      <c r="M525" s="30"/>
      <c r="N525" s="30">
        <f ca="1">IF(AND(Popis01[[#This Row],[Poglavje]]="",Popis01[[#This Row],[Enota mere]]&lt;&gt;"*"),ROUND(Popis01[[#This Row],[Količina]]*Popis01[[#This Row],[Cena na enoto]],2),"")</f>
        <v>0</v>
      </c>
      <c r="O5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 s="31"/>
      <c r="Q525" s="30"/>
    </row>
    <row r="526" spans="1:17" ht="72" x14ac:dyDescent="0.3">
      <c r="A526" s="23">
        <v>4</v>
      </c>
      <c r="B526" s="24">
        <v>2</v>
      </c>
      <c r="C526" s="24">
        <v>3</v>
      </c>
      <c r="D526" s="24"/>
      <c r="E5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 s="25">
        <f ca="1">IF(Popis01[[#This Row],[Poglavje]]="",IF(OFFSET(Popis01[[#This Row],[Poglavje]],-1,0)="",OFFSET(Popis01[[#This Row],[Št. postavke]],-1,0)+1,1),Popis01[[#This Row],[Poglavje]])</f>
        <v>20</v>
      </c>
      <c r="H526" s="26"/>
      <c r="I526" s="27" t="s">
        <v>663</v>
      </c>
      <c r="J526" s="27"/>
      <c r="K526" s="28" t="s">
        <v>206</v>
      </c>
      <c r="L526" s="29"/>
      <c r="M526" s="30"/>
      <c r="N526" s="30">
        <f ca="1">IF(AND(Popis01[[#This Row],[Poglavje]]="",Popis01[[#This Row],[Enota mere]]&lt;&gt;"*"),ROUND(Popis01[[#This Row],[Količina]]*Popis01[[#This Row],[Cena na enoto]],2),"")</f>
        <v>0</v>
      </c>
      <c r="O5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 s="31"/>
      <c r="Q526" s="30"/>
    </row>
    <row r="527" spans="1:17" ht="24" x14ac:dyDescent="0.3">
      <c r="A527" s="23">
        <v>4</v>
      </c>
      <c r="B527" s="24">
        <v>2</v>
      </c>
      <c r="C527" s="24">
        <v>3</v>
      </c>
      <c r="D527" s="24"/>
      <c r="E5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 s="25">
        <f ca="1">IF(Popis01[[#This Row],[Poglavje]]="",IF(OFFSET(Popis01[[#This Row],[Poglavje]],-1,0)="",OFFSET(Popis01[[#This Row],[Št. postavke]],-1,0)+1,1),Popis01[[#This Row],[Poglavje]])</f>
        <v>21</v>
      </c>
      <c r="H527" s="26"/>
      <c r="I527" s="27" t="s">
        <v>644</v>
      </c>
      <c r="J527" s="27"/>
      <c r="K527" s="28" t="s">
        <v>230</v>
      </c>
      <c r="L527" s="29">
        <v>19</v>
      </c>
      <c r="M527" s="37"/>
      <c r="N527" s="30">
        <f ca="1">IF(AND(Popis01[[#This Row],[Poglavje]]="",Popis01[[#This Row],[Enota mere]]&lt;&gt;"*"),ROUND(Popis01[[#This Row],[Količina]]*Popis01[[#This Row],[Cena na enoto]],2),"")</f>
        <v>0</v>
      </c>
      <c r="O5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 s="31"/>
      <c r="Q527" s="30"/>
    </row>
    <row r="528" spans="1:17" ht="72" x14ac:dyDescent="0.3">
      <c r="A528" s="23">
        <v>4</v>
      </c>
      <c r="B528" s="24">
        <v>2</v>
      </c>
      <c r="C528" s="24">
        <v>3</v>
      </c>
      <c r="D528" s="24"/>
      <c r="E5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 s="25">
        <f ca="1">IF(Popis01[[#This Row],[Poglavje]]="",IF(OFFSET(Popis01[[#This Row],[Poglavje]],-1,0)="",OFFSET(Popis01[[#This Row],[Št. postavke]],-1,0)+1,1),Popis01[[#This Row],[Poglavje]])</f>
        <v>22</v>
      </c>
      <c r="H528" s="26"/>
      <c r="I528" s="27" t="s">
        <v>661</v>
      </c>
      <c r="J528" s="27"/>
      <c r="K528" s="28" t="s">
        <v>230</v>
      </c>
      <c r="L528" s="29">
        <v>19</v>
      </c>
      <c r="M528" s="37"/>
      <c r="N528" s="30">
        <f ca="1">IF(AND(Popis01[[#This Row],[Poglavje]]="",Popis01[[#This Row],[Enota mere]]&lt;&gt;"*"),ROUND(Popis01[[#This Row],[Količina]]*Popis01[[#This Row],[Cena na enoto]],2),"")</f>
        <v>0</v>
      </c>
      <c r="O5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 s="31"/>
      <c r="Q528" s="30"/>
    </row>
    <row r="529" spans="1:17" ht="72" x14ac:dyDescent="0.3">
      <c r="A529" s="23">
        <v>4</v>
      </c>
      <c r="B529" s="24">
        <v>2</v>
      </c>
      <c r="C529" s="24">
        <v>3</v>
      </c>
      <c r="D529" s="24"/>
      <c r="E5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 s="25">
        <f ca="1">IF(Popis01[[#This Row],[Poglavje]]="",IF(OFFSET(Popis01[[#This Row],[Poglavje]],-1,0)="",OFFSET(Popis01[[#This Row],[Št. postavke]],-1,0)+1,1),Popis01[[#This Row],[Poglavje]])</f>
        <v>23</v>
      </c>
      <c r="H529" s="26"/>
      <c r="I529" s="27" t="s">
        <v>664</v>
      </c>
      <c r="J529" s="27"/>
      <c r="K529" s="28" t="s">
        <v>230</v>
      </c>
      <c r="L529" s="29">
        <v>1</v>
      </c>
      <c r="M529" s="37"/>
      <c r="N529" s="30">
        <f ca="1">IF(AND(Popis01[[#This Row],[Poglavje]]="",Popis01[[#This Row],[Enota mere]]&lt;&gt;"*"),ROUND(Popis01[[#This Row],[Količina]]*Popis01[[#This Row],[Cena na enoto]],2),"")</f>
        <v>0</v>
      </c>
      <c r="O5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 s="31"/>
      <c r="Q529" s="30"/>
    </row>
    <row r="530" spans="1:17" ht="72" x14ac:dyDescent="0.3">
      <c r="A530" s="23">
        <v>4</v>
      </c>
      <c r="B530" s="24">
        <v>2</v>
      </c>
      <c r="C530" s="24">
        <v>3</v>
      </c>
      <c r="D530" s="24"/>
      <c r="E5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 s="25">
        <f ca="1">IF(Popis01[[#This Row],[Poglavje]]="",IF(OFFSET(Popis01[[#This Row],[Poglavje]],-1,0)="",OFFSET(Popis01[[#This Row],[Št. postavke]],-1,0)+1,1),Popis01[[#This Row],[Poglavje]])</f>
        <v>24</v>
      </c>
      <c r="H530" s="26"/>
      <c r="I530" s="27" t="s">
        <v>665</v>
      </c>
      <c r="J530" s="27"/>
      <c r="K530" s="28" t="s">
        <v>230</v>
      </c>
      <c r="L530" s="29">
        <v>3</v>
      </c>
      <c r="M530" s="37"/>
      <c r="N530" s="30">
        <f ca="1">IF(AND(Popis01[[#This Row],[Poglavje]]="",Popis01[[#This Row],[Enota mere]]&lt;&gt;"*"),ROUND(Popis01[[#This Row],[Količina]]*Popis01[[#This Row],[Cena na enoto]],2),"")</f>
        <v>0</v>
      </c>
      <c r="O5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 s="31"/>
      <c r="Q530" s="30"/>
    </row>
    <row r="531" spans="1:17" ht="24" x14ac:dyDescent="0.3">
      <c r="A531" s="23">
        <v>4</v>
      </c>
      <c r="B531" s="24">
        <v>2</v>
      </c>
      <c r="C531" s="24">
        <v>3</v>
      </c>
      <c r="D531" s="24"/>
      <c r="E5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1" s="25">
        <f ca="1">IF(Popis01[[#This Row],[Poglavje]]="",IF(OFFSET(Popis01[[#This Row],[Poglavje]],-1,0)="",OFFSET(Popis01[[#This Row],[Št. postavke]],-1,0)+1,1),Popis01[[#This Row],[Poglavje]])</f>
        <v>25</v>
      </c>
      <c r="H531" s="26"/>
      <c r="I531" s="27" t="s">
        <v>666</v>
      </c>
      <c r="J531" s="27"/>
      <c r="K531" s="28" t="s">
        <v>230</v>
      </c>
      <c r="L531" s="29">
        <v>6</v>
      </c>
      <c r="M531" s="37"/>
      <c r="N531" s="30">
        <f ca="1">IF(AND(Popis01[[#This Row],[Poglavje]]="",Popis01[[#This Row],[Enota mere]]&lt;&gt;"*"),ROUND(Popis01[[#This Row],[Količina]]*Popis01[[#This Row],[Cena na enoto]],2),"")</f>
        <v>0</v>
      </c>
      <c r="O5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1" s="31"/>
      <c r="Q531" s="30"/>
    </row>
    <row r="532" spans="1:17" ht="24" x14ac:dyDescent="0.3">
      <c r="A532" s="23">
        <v>4</v>
      </c>
      <c r="B532" s="24">
        <v>2</v>
      </c>
      <c r="C532" s="24">
        <v>3</v>
      </c>
      <c r="D532" s="24"/>
      <c r="E5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 s="25">
        <f ca="1">IF(Popis01[[#This Row],[Poglavje]]="",IF(OFFSET(Popis01[[#This Row],[Poglavje]],-1,0)="",OFFSET(Popis01[[#This Row],[Št. postavke]],-1,0)+1,1),Popis01[[#This Row],[Poglavje]])</f>
        <v>26</v>
      </c>
      <c r="H532" s="26"/>
      <c r="I532" s="27" t="s">
        <v>667</v>
      </c>
      <c r="J532" s="27"/>
      <c r="K532" s="28" t="s">
        <v>230</v>
      </c>
      <c r="L532" s="29">
        <v>27</v>
      </c>
      <c r="M532" s="37"/>
      <c r="N532" s="30">
        <f ca="1">IF(AND(Popis01[[#This Row],[Poglavje]]="",Popis01[[#This Row],[Enota mere]]&lt;&gt;"*"),ROUND(Popis01[[#This Row],[Količina]]*Popis01[[#This Row],[Cena na enoto]],2),"")</f>
        <v>0</v>
      </c>
      <c r="O5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 s="31"/>
      <c r="Q532" s="30"/>
    </row>
    <row r="533" spans="1:17" ht="24" x14ac:dyDescent="0.3">
      <c r="A533" s="23">
        <v>4</v>
      </c>
      <c r="B533" s="24">
        <v>2</v>
      </c>
      <c r="C533" s="24">
        <v>3</v>
      </c>
      <c r="D533" s="24"/>
      <c r="E5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 s="25">
        <f ca="1">IF(Popis01[[#This Row],[Poglavje]]="",IF(OFFSET(Popis01[[#This Row],[Poglavje]],-1,0)="",OFFSET(Popis01[[#This Row],[Št. postavke]],-1,0)+1,1),Popis01[[#This Row],[Poglavje]])</f>
        <v>27</v>
      </c>
      <c r="H533" s="26"/>
      <c r="I533" s="27" t="s">
        <v>668</v>
      </c>
      <c r="J533" s="27"/>
      <c r="K533" s="28" t="s">
        <v>230</v>
      </c>
      <c r="L533" s="29">
        <v>8</v>
      </c>
      <c r="M533" s="37"/>
      <c r="N533" s="30">
        <f ca="1">IF(AND(Popis01[[#This Row],[Poglavje]]="",Popis01[[#This Row],[Enota mere]]&lt;&gt;"*"),ROUND(Popis01[[#This Row],[Količina]]*Popis01[[#This Row],[Cena na enoto]],2),"")</f>
        <v>0</v>
      </c>
      <c r="O5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 s="31"/>
      <c r="Q533" s="30"/>
    </row>
    <row r="534" spans="1:17" x14ac:dyDescent="0.3">
      <c r="A534" s="23">
        <v>4</v>
      </c>
      <c r="B534" s="24">
        <v>2</v>
      </c>
      <c r="C534" s="24">
        <v>3</v>
      </c>
      <c r="D534" s="24"/>
      <c r="E5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 s="25">
        <f ca="1">IF(Popis01[[#This Row],[Poglavje]]="",IF(OFFSET(Popis01[[#This Row],[Poglavje]],-1,0)="",OFFSET(Popis01[[#This Row],[Št. postavke]],-1,0)+1,1),Popis01[[#This Row],[Poglavje]])</f>
        <v>28</v>
      </c>
      <c r="H534" s="26"/>
      <c r="I534" s="27" t="s">
        <v>650</v>
      </c>
      <c r="J534" s="27"/>
      <c r="K534" s="28" t="s">
        <v>230</v>
      </c>
      <c r="L534" s="29">
        <v>7</v>
      </c>
      <c r="M534" s="37"/>
      <c r="N534" s="30">
        <f ca="1">IF(AND(Popis01[[#This Row],[Poglavje]]="",Popis01[[#This Row],[Enota mere]]&lt;&gt;"*"),ROUND(Popis01[[#This Row],[Količina]]*Popis01[[#This Row],[Cena na enoto]],2),"")</f>
        <v>0</v>
      </c>
      <c r="O5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 s="31"/>
      <c r="Q534" s="30"/>
    </row>
    <row r="535" spans="1:17" ht="60" x14ac:dyDescent="0.3">
      <c r="A535" s="23">
        <v>4</v>
      </c>
      <c r="B535" s="24">
        <v>2</v>
      </c>
      <c r="C535" s="24">
        <v>3</v>
      </c>
      <c r="D535" s="24"/>
      <c r="E5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 s="25">
        <f ca="1">IF(Popis01[[#This Row],[Poglavje]]="",IF(OFFSET(Popis01[[#This Row],[Poglavje]],-1,0)="",OFFSET(Popis01[[#This Row],[Št. postavke]],-1,0)+1,1),Popis01[[#This Row],[Poglavje]])</f>
        <v>29</v>
      </c>
      <c r="H535" s="26"/>
      <c r="I535" s="27" t="s">
        <v>662</v>
      </c>
      <c r="J535" s="27"/>
      <c r="K535" s="28" t="s">
        <v>230</v>
      </c>
      <c r="L535" s="29">
        <v>9</v>
      </c>
      <c r="M535" s="37"/>
      <c r="N535" s="30">
        <f ca="1">IF(AND(Popis01[[#This Row],[Poglavje]]="",Popis01[[#This Row],[Enota mere]]&lt;&gt;"*"),ROUND(Popis01[[#This Row],[Količina]]*Popis01[[#This Row],[Cena na enoto]],2),"")</f>
        <v>0</v>
      </c>
      <c r="O5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 s="31"/>
      <c r="Q535" s="30"/>
    </row>
    <row r="536" spans="1:17" x14ac:dyDescent="0.3">
      <c r="A536" s="23">
        <v>4</v>
      </c>
      <c r="B536" s="24">
        <v>2</v>
      </c>
      <c r="C536" s="24">
        <v>3</v>
      </c>
      <c r="D536" s="24"/>
      <c r="E5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 s="25">
        <f ca="1">IF(Popis01[[#This Row],[Poglavje]]="",IF(OFFSET(Popis01[[#This Row],[Poglavje]],-1,0)="",OFFSET(Popis01[[#This Row],[Št. postavke]],-1,0)+1,1),Popis01[[#This Row],[Poglavje]])</f>
        <v>30</v>
      </c>
      <c r="H536" s="26"/>
      <c r="I536" s="27" t="s">
        <v>651</v>
      </c>
      <c r="J536" s="27"/>
      <c r="K536" s="28" t="s">
        <v>230</v>
      </c>
      <c r="L536" s="29">
        <v>15</v>
      </c>
      <c r="M536" s="37"/>
      <c r="N536" s="30">
        <f ca="1">IF(AND(Popis01[[#This Row],[Poglavje]]="",Popis01[[#This Row],[Enota mere]]&lt;&gt;"*"),ROUND(Popis01[[#This Row],[Količina]]*Popis01[[#This Row],[Cena na enoto]],2),"")</f>
        <v>0</v>
      </c>
      <c r="O5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 s="31"/>
      <c r="Q536" s="30"/>
    </row>
    <row r="537" spans="1:17" ht="24" x14ac:dyDescent="0.3">
      <c r="A537" s="23">
        <v>4</v>
      </c>
      <c r="B537" s="24">
        <v>2</v>
      </c>
      <c r="C537" s="24">
        <v>3</v>
      </c>
      <c r="D537" s="24"/>
      <c r="E5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 s="25">
        <f ca="1">IF(Popis01[[#This Row],[Poglavje]]="",IF(OFFSET(Popis01[[#This Row],[Poglavje]],-1,0)="",OFFSET(Popis01[[#This Row],[Št. postavke]],-1,0)+1,1),Popis01[[#This Row],[Poglavje]])</f>
        <v>31</v>
      </c>
      <c r="H537" s="26"/>
      <c r="I537" s="27" t="s">
        <v>652</v>
      </c>
      <c r="J537" s="27"/>
      <c r="K537" s="28" t="s">
        <v>230</v>
      </c>
      <c r="L537" s="29">
        <v>6</v>
      </c>
      <c r="M537" s="37"/>
      <c r="N537" s="30">
        <f ca="1">IF(AND(Popis01[[#This Row],[Poglavje]]="",Popis01[[#This Row],[Enota mere]]&lt;&gt;"*"),ROUND(Popis01[[#This Row],[Količina]]*Popis01[[#This Row],[Cena na enoto]],2),"")</f>
        <v>0</v>
      </c>
      <c r="O5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 s="31"/>
      <c r="Q537" s="30"/>
    </row>
    <row r="538" spans="1:17" ht="72" x14ac:dyDescent="0.3">
      <c r="A538" s="23">
        <v>4</v>
      </c>
      <c r="B538" s="24">
        <v>2</v>
      </c>
      <c r="C538" s="24">
        <v>3</v>
      </c>
      <c r="D538" s="24"/>
      <c r="E5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 s="25">
        <f ca="1">IF(Popis01[[#This Row],[Poglavje]]="",IF(OFFSET(Popis01[[#This Row],[Poglavje]],-1,0)="",OFFSET(Popis01[[#This Row],[Št. postavke]],-1,0)+1,1),Popis01[[#This Row],[Poglavje]])</f>
        <v>32</v>
      </c>
      <c r="H538" s="26"/>
      <c r="I538" s="27" t="s">
        <v>663</v>
      </c>
      <c r="J538" s="27"/>
      <c r="K538" s="28" t="s">
        <v>230</v>
      </c>
      <c r="L538" s="29">
        <v>5</v>
      </c>
      <c r="M538" s="37"/>
      <c r="N538" s="30">
        <f ca="1">IF(AND(Popis01[[#This Row],[Poglavje]]="",Popis01[[#This Row],[Enota mere]]&lt;&gt;"*"),ROUND(Popis01[[#This Row],[Količina]]*Popis01[[#This Row],[Cena na enoto]],2),"")</f>
        <v>0</v>
      </c>
      <c r="O5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 s="31"/>
      <c r="Q538" s="30"/>
    </row>
    <row r="539" spans="1:17" ht="24" x14ac:dyDescent="0.3">
      <c r="A539" s="23">
        <v>4</v>
      </c>
      <c r="B539" s="24">
        <v>2</v>
      </c>
      <c r="C539" s="24">
        <v>3</v>
      </c>
      <c r="D539" s="24"/>
      <c r="E5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 s="25">
        <f ca="1">IF(Popis01[[#This Row],[Poglavje]]="",IF(OFFSET(Popis01[[#This Row],[Poglavje]],-1,0)="",OFFSET(Popis01[[#This Row],[Št. postavke]],-1,0)+1,1),Popis01[[#This Row],[Poglavje]])</f>
        <v>33</v>
      </c>
      <c r="H539" s="26"/>
      <c r="I539" s="27" t="s">
        <v>669</v>
      </c>
      <c r="J539" s="27"/>
      <c r="K539" s="28" t="s">
        <v>230</v>
      </c>
      <c r="L539" s="29">
        <v>5</v>
      </c>
      <c r="M539" s="37"/>
      <c r="N539" s="30">
        <f ca="1">IF(AND(Popis01[[#This Row],[Poglavje]]="",Popis01[[#This Row],[Enota mere]]&lt;&gt;"*"),ROUND(Popis01[[#This Row],[Količina]]*Popis01[[#This Row],[Cena na enoto]],2),"")</f>
        <v>0</v>
      </c>
      <c r="O5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 s="31"/>
      <c r="Q539" s="30"/>
    </row>
    <row r="540" spans="1:17" ht="36" x14ac:dyDescent="0.3">
      <c r="A540" s="23">
        <v>4</v>
      </c>
      <c r="B540" s="24">
        <v>2</v>
      </c>
      <c r="C540" s="24">
        <v>3</v>
      </c>
      <c r="D540" s="24"/>
      <c r="E5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 s="25">
        <f ca="1">IF(Popis01[[#This Row],[Poglavje]]="",IF(OFFSET(Popis01[[#This Row],[Poglavje]],-1,0)="",OFFSET(Popis01[[#This Row],[Št. postavke]],-1,0)+1,1),Popis01[[#This Row],[Poglavje]])</f>
        <v>34</v>
      </c>
      <c r="H540" s="26"/>
      <c r="I540" s="27" t="s">
        <v>670</v>
      </c>
      <c r="J540" s="27"/>
      <c r="K540" s="28" t="s">
        <v>230</v>
      </c>
      <c r="L540" s="29">
        <v>1</v>
      </c>
      <c r="M540" s="37"/>
      <c r="N540" s="30">
        <f ca="1">IF(AND(Popis01[[#This Row],[Poglavje]]="",Popis01[[#This Row],[Enota mere]]&lt;&gt;"*"),ROUND(Popis01[[#This Row],[Količina]]*Popis01[[#This Row],[Cena na enoto]],2),"")</f>
        <v>0</v>
      </c>
      <c r="O5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 s="31"/>
      <c r="Q540" s="30"/>
    </row>
    <row r="541" spans="1:17" ht="24" x14ac:dyDescent="0.3">
      <c r="A541" s="23">
        <v>4</v>
      </c>
      <c r="B541" s="24">
        <v>2</v>
      </c>
      <c r="C541" s="24">
        <v>3</v>
      </c>
      <c r="D541" s="24"/>
      <c r="E5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 s="25">
        <f ca="1">IF(Popis01[[#This Row],[Poglavje]]="",IF(OFFSET(Popis01[[#This Row],[Poglavje]],-1,0)="",OFFSET(Popis01[[#This Row],[Št. postavke]],-1,0)+1,1),Popis01[[#This Row],[Poglavje]])</f>
        <v>35</v>
      </c>
      <c r="H541" s="26"/>
      <c r="I541" s="27" t="s">
        <v>654</v>
      </c>
      <c r="J541" s="27"/>
      <c r="K541" s="28" t="s">
        <v>230</v>
      </c>
      <c r="L541" s="29">
        <v>2</v>
      </c>
      <c r="M541" s="37"/>
      <c r="N541" s="30">
        <f ca="1">IF(AND(Popis01[[#This Row],[Poglavje]]="",Popis01[[#This Row],[Enota mere]]&lt;&gt;"*"),ROUND(Popis01[[#This Row],[Količina]]*Popis01[[#This Row],[Cena na enoto]],2),"")</f>
        <v>0</v>
      </c>
      <c r="O5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 s="31"/>
      <c r="Q541" s="30"/>
    </row>
    <row r="542" spans="1:17" ht="24" x14ac:dyDescent="0.3">
      <c r="A542" s="23">
        <v>4</v>
      </c>
      <c r="B542" s="24">
        <v>2</v>
      </c>
      <c r="C542" s="24">
        <v>3</v>
      </c>
      <c r="D542" s="24"/>
      <c r="E5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 s="25">
        <f ca="1">IF(Popis01[[#This Row],[Poglavje]]="",IF(OFFSET(Popis01[[#This Row],[Poglavje]],-1,0)="",OFFSET(Popis01[[#This Row],[Št. postavke]],-1,0)+1,1),Popis01[[#This Row],[Poglavje]])</f>
        <v>36</v>
      </c>
      <c r="H542" s="26"/>
      <c r="I542" s="27" t="s">
        <v>655</v>
      </c>
      <c r="J542" s="27"/>
      <c r="K542" s="28" t="s">
        <v>230</v>
      </c>
      <c r="L542" s="29">
        <v>2</v>
      </c>
      <c r="M542" s="37"/>
      <c r="N542" s="30">
        <f ca="1">IF(AND(Popis01[[#This Row],[Poglavje]]="",Popis01[[#This Row],[Enota mere]]&lt;&gt;"*"),ROUND(Popis01[[#This Row],[Količina]]*Popis01[[#This Row],[Cena na enoto]],2),"")</f>
        <v>0</v>
      </c>
      <c r="O5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 s="31"/>
      <c r="Q542" s="30"/>
    </row>
    <row r="543" spans="1:17" ht="24" x14ac:dyDescent="0.3">
      <c r="A543" s="23">
        <v>4</v>
      </c>
      <c r="B543" s="24">
        <v>2</v>
      </c>
      <c r="C543" s="24">
        <v>3</v>
      </c>
      <c r="D543" s="24"/>
      <c r="E5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 s="25">
        <f ca="1">IF(Popis01[[#This Row],[Poglavje]]="",IF(OFFSET(Popis01[[#This Row],[Poglavje]],-1,0)="",OFFSET(Popis01[[#This Row],[Št. postavke]],-1,0)+1,1),Popis01[[#This Row],[Poglavje]])</f>
        <v>37</v>
      </c>
      <c r="H543" s="26"/>
      <c r="I543" s="27" t="s">
        <v>656</v>
      </c>
      <c r="J543" s="27"/>
      <c r="K543" s="28" t="s">
        <v>230</v>
      </c>
      <c r="L543" s="29">
        <v>6</v>
      </c>
      <c r="M543" s="37"/>
      <c r="N543" s="30">
        <f ca="1">IF(AND(Popis01[[#This Row],[Poglavje]]="",Popis01[[#This Row],[Enota mere]]&lt;&gt;"*"),ROUND(Popis01[[#This Row],[Količina]]*Popis01[[#This Row],[Cena na enoto]],2),"")</f>
        <v>0</v>
      </c>
      <c r="O5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 s="31"/>
      <c r="Q543" s="30"/>
    </row>
    <row r="544" spans="1:17" ht="24" x14ac:dyDescent="0.3">
      <c r="A544" s="23">
        <v>4</v>
      </c>
      <c r="B544" s="24">
        <v>2</v>
      </c>
      <c r="C544" s="24">
        <v>3</v>
      </c>
      <c r="D544" s="24"/>
      <c r="E5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 s="25">
        <f ca="1">IF(Popis01[[#This Row],[Poglavje]]="",IF(OFFSET(Popis01[[#This Row],[Poglavje]],-1,0)="",OFFSET(Popis01[[#This Row],[Št. postavke]],-1,0)+1,1),Popis01[[#This Row],[Poglavje]])</f>
        <v>38</v>
      </c>
      <c r="H544" s="26"/>
      <c r="I544" s="27" t="s">
        <v>657</v>
      </c>
      <c r="J544" s="27"/>
      <c r="K544" s="28" t="s">
        <v>230</v>
      </c>
      <c r="L544" s="29">
        <v>12</v>
      </c>
      <c r="M544" s="37"/>
      <c r="N544" s="30">
        <f ca="1">IF(AND(Popis01[[#This Row],[Poglavje]]="",Popis01[[#This Row],[Enota mere]]&lt;&gt;"*"),ROUND(Popis01[[#This Row],[Količina]]*Popis01[[#This Row],[Cena na enoto]],2),"")</f>
        <v>0</v>
      </c>
      <c r="O5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 s="31"/>
      <c r="Q544" s="30"/>
    </row>
    <row r="545" spans="1:17" x14ac:dyDescent="0.3">
      <c r="A545" s="23">
        <v>4</v>
      </c>
      <c r="B545" s="24">
        <v>2</v>
      </c>
      <c r="C545" s="24">
        <v>3</v>
      </c>
      <c r="D545" s="24"/>
      <c r="E5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 s="25">
        <f ca="1">IF(Popis01[[#This Row],[Poglavje]]="",IF(OFFSET(Popis01[[#This Row],[Poglavje]],-1,0)="",OFFSET(Popis01[[#This Row],[Št. postavke]],-1,0)+1,1),Popis01[[#This Row],[Poglavje]])</f>
        <v>39</v>
      </c>
      <c r="H545" s="26"/>
      <c r="I545" s="27" t="s">
        <v>658</v>
      </c>
      <c r="J545" s="27"/>
      <c r="K545" s="28" t="s">
        <v>230</v>
      </c>
      <c r="L545" s="29">
        <v>12</v>
      </c>
      <c r="M545" s="37"/>
      <c r="N545" s="30">
        <f ca="1">IF(AND(Popis01[[#This Row],[Poglavje]]="",Popis01[[#This Row],[Enota mere]]&lt;&gt;"*"),ROUND(Popis01[[#This Row],[Količina]]*Popis01[[#This Row],[Cena na enoto]],2),"")</f>
        <v>0</v>
      </c>
      <c r="O5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 s="31"/>
      <c r="Q545" s="30"/>
    </row>
    <row r="546" spans="1:17" x14ac:dyDescent="0.3">
      <c r="A546" s="23">
        <v>4</v>
      </c>
      <c r="B546" s="24">
        <v>2</v>
      </c>
      <c r="C546" s="24">
        <v>3</v>
      </c>
      <c r="D546" s="24"/>
      <c r="E5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 s="25">
        <f ca="1">IF(Popis01[[#This Row],[Poglavje]]="",IF(OFFSET(Popis01[[#This Row],[Poglavje]],-1,0)="",OFFSET(Popis01[[#This Row],[Št. postavke]],-1,0)+1,1),Popis01[[#This Row],[Poglavje]])</f>
        <v>40</v>
      </c>
      <c r="H546" s="26"/>
      <c r="I546" s="27" t="s">
        <v>659</v>
      </c>
      <c r="J546" s="27"/>
      <c r="K546" s="28" t="s">
        <v>230</v>
      </c>
      <c r="L546" s="29">
        <v>2</v>
      </c>
      <c r="M546" s="37"/>
      <c r="N546" s="30">
        <f ca="1">IF(AND(Popis01[[#This Row],[Poglavje]]="",Popis01[[#This Row],[Enota mere]]&lt;&gt;"*"),ROUND(Popis01[[#This Row],[Količina]]*Popis01[[#This Row],[Cena na enoto]],2),"")</f>
        <v>0</v>
      </c>
      <c r="O5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 s="31"/>
      <c r="Q546" s="30"/>
    </row>
    <row r="547" spans="1:17" ht="24" x14ac:dyDescent="0.3">
      <c r="A547" s="23">
        <v>4</v>
      </c>
      <c r="B547" s="24">
        <v>2</v>
      </c>
      <c r="C547" s="24">
        <v>3</v>
      </c>
      <c r="D547" s="24"/>
      <c r="E5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4.2.3.</v>
      </c>
      <c r="F5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 s="25">
        <f ca="1">IF(Popis01[[#This Row],[Poglavje]]="",IF(OFFSET(Popis01[[#This Row],[Poglavje]],-1,0)="",OFFSET(Popis01[[#This Row],[Št. postavke]],-1,0)+1,1),Popis01[[#This Row],[Poglavje]])</f>
        <v>41</v>
      </c>
      <c r="H547" s="26"/>
      <c r="I547" s="27" t="s">
        <v>660</v>
      </c>
      <c r="J547" s="27"/>
      <c r="K547" s="28" t="s">
        <v>230</v>
      </c>
      <c r="L547" s="29">
        <v>4</v>
      </c>
      <c r="M547" s="37"/>
      <c r="N547" s="30">
        <f ca="1">IF(AND(Popis01[[#This Row],[Poglavje]]="",Popis01[[#This Row],[Enota mere]]&lt;&gt;"*"),ROUND(Popis01[[#This Row],[Količina]]*Popis01[[#This Row],[Cena na enoto]],2),"")</f>
        <v>0</v>
      </c>
      <c r="O5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 s="31"/>
      <c r="Q547" s="30"/>
    </row>
    <row r="548" spans="1:17" x14ac:dyDescent="0.3">
      <c r="A548" s="23">
        <v>4</v>
      </c>
      <c r="B548" s="24">
        <v>2</v>
      </c>
      <c r="C548" s="24">
        <v>4</v>
      </c>
      <c r="D548" s="24"/>
      <c r="E5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4.2.4.</v>
      </c>
      <c r="G548" s="25" t="str">
        <f ca="1">IF(Popis01[[#This Row],[Poglavje]]="",IF(OFFSET(Popis01[[#This Row],[Poglavje]],-1,0)="",OFFSET(Popis01[[#This Row],[Št. postavke]],-1,0)+1,1),Popis01[[#This Row],[Poglavje]])</f>
        <v>4.2.4.</v>
      </c>
      <c r="H548" s="26"/>
      <c r="I548" s="27" t="s">
        <v>671</v>
      </c>
      <c r="J548" s="27"/>
      <c r="K548" s="28" t="s">
        <v>10</v>
      </c>
      <c r="L548" s="29"/>
      <c r="M548" s="30"/>
      <c r="N548" s="30" t="str">
        <f ca="1">IF(AND(Popis01[[#This Row],[Poglavje]]="",Popis01[[#This Row],[Enota mere]]&lt;&gt;"*"),ROUND(Popis01[[#This Row],[Količina]]*Popis01[[#This Row],[Cena na enoto]],2),"")</f>
        <v/>
      </c>
      <c r="O54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8" s="31"/>
      <c r="Q548" s="30"/>
    </row>
    <row r="549" spans="1:17" x14ac:dyDescent="0.3">
      <c r="A549" s="23">
        <v>4</v>
      </c>
      <c r="B549" s="24">
        <v>2</v>
      </c>
      <c r="C549" s="24">
        <v>4</v>
      </c>
      <c r="D549" s="24"/>
      <c r="E5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 s="25">
        <f ca="1">IF(Popis01[[#This Row],[Poglavje]]="",IF(OFFSET(Popis01[[#This Row],[Poglavje]],-1,0)="",OFFSET(Popis01[[#This Row],[Št. postavke]],-1,0)+1,1),Popis01[[#This Row],[Poglavje]])</f>
        <v>1</v>
      </c>
      <c r="H549" s="26"/>
      <c r="I549" s="27" t="s">
        <v>672</v>
      </c>
      <c r="J549" s="27"/>
      <c r="K549" s="28" t="s">
        <v>206</v>
      </c>
      <c r="L549" s="29"/>
      <c r="M549" s="30"/>
      <c r="N549" s="30">
        <f ca="1">IF(AND(Popis01[[#This Row],[Poglavje]]="",Popis01[[#This Row],[Enota mere]]&lt;&gt;"*"),ROUND(Popis01[[#This Row],[Količina]]*Popis01[[#This Row],[Cena na enoto]],2),"")</f>
        <v>0</v>
      </c>
      <c r="O5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 s="31"/>
      <c r="Q549" s="30"/>
    </row>
    <row r="550" spans="1:17" x14ac:dyDescent="0.3">
      <c r="A550" s="23">
        <v>4</v>
      </c>
      <c r="B550" s="24">
        <v>2</v>
      </c>
      <c r="C550" s="24">
        <v>4</v>
      </c>
      <c r="D550" s="24"/>
      <c r="E5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 s="25">
        <f ca="1">IF(Popis01[[#This Row],[Poglavje]]="",IF(OFFSET(Popis01[[#This Row],[Poglavje]],-1,0)="",OFFSET(Popis01[[#This Row],[Št. postavke]],-1,0)+1,1),Popis01[[#This Row],[Poglavje]])</f>
        <v>2</v>
      </c>
      <c r="H550" s="26"/>
      <c r="I550" s="27" t="s">
        <v>673</v>
      </c>
      <c r="J550" s="27"/>
      <c r="K550" s="28" t="s">
        <v>206</v>
      </c>
      <c r="L550" s="29"/>
      <c r="M550" s="30"/>
      <c r="N550" s="30">
        <f ca="1">IF(AND(Popis01[[#This Row],[Poglavje]]="",Popis01[[#This Row],[Enota mere]]&lt;&gt;"*"),ROUND(Popis01[[#This Row],[Količina]]*Popis01[[#This Row],[Cena na enoto]],2),"")</f>
        <v>0</v>
      </c>
      <c r="O5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 s="31"/>
      <c r="Q550" s="30"/>
    </row>
    <row r="551" spans="1:17" ht="60" x14ac:dyDescent="0.3">
      <c r="A551" s="23">
        <v>4</v>
      </c>
      <c r="B551" s="24">
        <v>2</v>
      </c>
      <c r="C551" s="24">
        <v>4</v>
      </c>
      <c r="D551" s="24"/>
      <c r="E5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 s="25">
        <f ca="1">IF(Popis01[[#This Row],[Poglavje]]="",IF(OFFSET(Popis01[[#This Row],[Poglavje]],-1,0)="",OFFSET(Popis01[[#This Row],[Št. postavke]],-1,0)+1,1),Popis01[[#This Row],[Poglavje]])</f>
        <v>3</v>
      </c>
      <c r="H551" s="26"/>
      <c r="I551" s="27" t="s">
        <v>674</v>
      </c>
      <c r="J551" s="27"/>
      <c r="K551" s="28" t="s">
        <v>206</v>
      </c>
      <c r="L551" s="29"/>
      <c r="M551" s="30"/>
      <c r="N551" s="30">
        <f ca="1">IF(AND(Popis01[[#This Row],[Poglavje]]="",Popis01[[#This Row],[Enota mere]]&lt;&gt;"*"),ROUND(Popis01[[#This Row],[Količina]]*Popis01[[#This Row],[Cena na enoto]],2),"")</f>
        <v>0</v>
      </c>
      <c r="O5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 s="31"/>
      <c r="Q551" s="30"/>
    </row>
    <row r="552" spans="1:17" ht="60" x14ac:dyDescent="0.3">
      <c r="A552" s="23">
        <v>4</v>
      </c>
      <c r="B552" s="24">
        <v>2</v>
      </c>
      <c r="C552" s="24">
        <v>4</v>
      </c>
      <c r="D552" s="24"/>
      <c r="E5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 s="25">
        <f ca="1">IF(Popis01[[#This Row],[Poglavje]]="",IF(OFFSET(Popis01[[#This Row],[Poglavje]],-1,0)="",OFFSET(Popis01[[#This Row],[Št. postavke]],-1,0)+1,1),Popis01[[#This Row],[Poglavje]])</f>
        <v>4</v>
      </c>
      <c r="H552" s="26"/>
      <c r="I552" s="27" t="s">
        <v>675</v>
      </c>
      <c r="J552" s="27"/>
      <c r="K552" s="28" t="s">
        <v>206</v>
      </c>
      <c r="L552" s="29"/>
      <c r="M552" s="30"/>
      <c r="N552" s="30">
        <f ca="1">IF(AND(Popis01[[#This Row],[Poglavje]]="",Popis01[[#This Row],[Enota mere]]&lt;&gt;"*"),ROUND(Popis01[[#This Row],[Količina]]*Popis01[[#This Row],[Cena na enoto]],2),"")</f>
        <v>0</v>
      </c>
      <c r="O5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 s="31"/>
      <c r="Q552" s="30"/>
    </row>
    <row r="553" spans="1:17" x14ac:dyDescent="0.3">
      <c r="A553" s="23">
        <v>4</v>
      </c>
      <c r="B553" s="24">
        <v>2</v>
      </c>
      <c r="C553" s="24">
        <v>4</v>
      </c>
      <c r="D553" s="24"/>
      <c r="E5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 s="25">
        <f ca="1">IF(Popis01[[#This Row],[Poglavje]]="",IF(OFFSET(Popis01[[#This Row],[Poglavje]],-1,0)="",OFFSET(Popis01[[#This Row],[Št. postavke]],-1,0)+1,1),Popis01[[#This Row],[Poglavje]])</f>
        <v>5</v>
      </c>
      <c r="H553" s="26"/>
      <c r="I553" s="27" t="s">
        <v>672</v>
      </c>
      <c r="J553" s="27"/>
      <c r="K553" s="28" t="s">
        <v>230</v>
      </c>
      <c r="L553" s="29">
        <v>4</v>
      </c>
      <c r="M553" s="37"/>
      <c r="N553" s="30">
        <f ca="1">IF(AND(Popis01[[#This Row],[Poglavje]]="",Popis01[[#This Row],[Enota mere]]&lt;&gt;"*"),ROUND(Popis01[[#This Row],[Količina]]*Popis01[[#This Row],[Cena na enoto]],2),"")</f>
        <v>0</v>
      </c>
      <c r="O5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 s="31"/>
      <c r="Q553" s="30"/>
    </row>
    <row r="554" spans="1:17" ht="60" x14ac:dyDescent="0.3">
      <c r="A554" s="23">
        <v>4</v>
      </c>
      <c r="B554" s="24">
        <v>2</v>
      </c>
      <c r="C554" s="24">
        <v>4</v>
      </c>
      <c r="D554" s="24"/>
      <c r="E5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 s="25">
        <f ca="1">IF(Popis01[[#This Row],[Poglavje]]="",IF(OFFSET(Popis01[[#This Row],[Poglavje]],-1,0)="",OFFSET(Popis01[[#This Row],[Št. postavke]],-1,0)+1,1),Popis01[[#This Row],[Poglavje]])</f>
        <v>6</v>
      </c>
      <c r="H554" s="26"/>
      <c r="I554" s="27" t="s">
        <v>674</v>
      </c>
      <c r="J554" s="27"/>
      <c r="K554" s="28" t="s">
        <v>230</v>
      </c>
      <c r="L554" s="29">
        <v>14</v>
      </c>
      <c r="M554" s="37"/>
      <c r="N554" s="30">
        <f ca="1">IF(AND(Popis01[[#This Row],[Poglavje]]="",Popis01[[#This Row],[Enota mere]]&lt;&gt;"*"),ROUND(Popis01[[#This Row],[Količina]]*Popis01[[#This Row],[Cena na enoto]],2),"")</f>
        <v>0</v>
      </c>
      <c r="O5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 s="31"/>
      <c r="Q554" s="30"/>
    </row>
    <row r="555" spans="1:17" x14ac:dyDescent="0.3">
      <c r="A555" s="23">
        <v>4</v>
      </c>
      <c r="B555" s="24">
        <v>2</v>
      </c>
      <c r="C555" s="24">
        <v>4</v>
      </c>
      <c r="D555" s="24"/>
      <c r="E5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 s="25">
        <f ca="1">IF(Popis01[[#This Row],[Poglavje]]="",IF(OFFSET(Popis01[[#This Row],[Poglavje]],-1,0)="",OFFSET(Popis01[[#This Row],[Št. postavke]],-1,0)+1,1),Popis01[[#This Row],[Poglavje]])</f>
        <v>7</v>
      </c>
      <c r="H555" s="26"/>
      <c r="I555" s="27" t="s">
        <v>673</v>
      </c>
      <c r="J555" s="27"/>
      <c r="K555" s="28" t="s">
        <v>230</v>
      </c>
      <c r="L555" s="29">
        <v>23</v>
      </c>
      <c r="M555" s="37"/>
      <c r="N555" s="30">
        <f ca="1">IF(AND(Popis01[[#This Row],[Poglavje]]="",Popis01[[#This Row],[Enota mere]]&lt;&gt;"*"),ROUND(Popis01[[#This Row],[Količina]]*Popis01[[#This Row],[Cena na enoto]],2),"")</f>
        <v>0</v>
      </c>
      <c r="O5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 s="31"/>
      <c r="Q555" s="30"/>
    </row>
    <row r="556" spans="1:17" ht="60" x14ac:dyDescent="0.3">
      <c r="A556" s="23">
        <v>4</v>
      </c>
      <c r="B556" s="24">
        <v>2</v>
      </c>
      <c r="C556" s="24">
        <v>4</v>
      </c>
      <c r="D556" s="24"/>
      <c r="E5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4.2.4.</v>
      </c>
      <c r="F5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 s="25">
        <f ca="1">IF(Popis01[[#This Row],[Poglavje]]="",IF(OFFSET(Popis01[[#This Row],[Poglavje]],-1,0)="",OFFSET(Popis01[[#This Row],[Št. postavke]],-1,0)+1,1),Popis01[[#This Row],[Poglavje]])</f>
        <v>8</v>
      </c>
      <c r="H556" s="26"/>
      <c r="I556" s="27" t="s">
        <v>675</v>
      </c>
      <c r="J556" s="27"/>
      <c r="K556" s="28" t="s">
        <v>230</v>
      </c>
      <c r="L556" s="29">
        <v>9</v>
      </c>
      <c r="M556" s="37"/>
      <c r="N556" s="30">
        <f ca="1">IF(AND(Popis01[[#This Row],[Poglavje]]="",Popis01[[#This Row],[Enota mere]]&lt;&gt;"*"),ROUND(Popis01[[#This Row],[Količina]]*Popis01[[#This Row],[Cena na enoto]],2),"")</f>
        <v>0</v>
      </c>
      <c r="O5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 s="31"/>
      <c r="Q556" s="30"/>
    </row>
    <row r="557" spans="1:17" x14ac:dyDescent="0.3">
      <c r="A557" s="23">
        <v>4</v>
      </c>
      <c r="B557" s="24">
        <v>2</v>
      </c>
      <c r="C557" s="24">
        <v>5</v>
      </c>
      <c r="D557" s="24"/>
      <c r="E5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4.2.5.</v>
      </c>
      <c r="G557" s="25" t="str">
        <f ca="1">IF(Popis01[[#This Row],[Poglavje]]="",IF(OFFSET(Popis01[[#This Row],[Poglavje]],-1,0)="",OFFSET(Popis01[[#This Row],[Št. postavke]],-1,0)+1,1),Popis01[[#This Row],[Poglavje]])</f>
        <v>4.2.5.</v>
      </c>
      <c r="H557" s="26"/>
      <c r="I557" s="27" t="s">
        <v>676</v>
      </c>
      <c r="J557" s="27"/>
      <c r="K557" s="28" t="s">
        <v>10</v>
      </c>
      <c r="L557" s="29"/>
      <c r="M557" s="30"/>
      <c r="N557" s="30" t="str">
        <f ca="1">IF(AND(Popis01[[#This Row],[Poglavje]]="",Popis01[[#This Row],[Enota mere]]&lt;&gt;"*"),ROUND(Popis01[[#This Row],[Količina]]*Popis01[[#This Row],[Cena na enoto]],2),"")</f>
        <v/>
      </c>
      <c r="O55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7" s="31"/>
      <c r="Q557" s="30"/>
    </row>
    <row r="558" spans="1:17" ht="36" x14ac:dyDescent="0.3">
      <c r="A558" s="23">
        <v>4</v>
      </c>
      <c r="B558" s="24">
        <v>2</v>
      </c>
      <c r="C558" s="24">
        <v>5</v>
      </c>
      <c r="D558" s="24"/>
      <c r="E5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 s="25">
        <f ca="1">IF(Popis01[[#This Row],[Poglavje]]="",IF(OFFSET(Popis01[[#This Row],[Poglavje]],-1,0)="",OFFSET(Popis01[[#This Row],[Št. postavke]],-1,0)+1,1),Popis01[[#This Row],[Poglavje]])</f>
        <v>1</v>
      </c>
      <c r="H558" s="26"/>
      <c r="I558" s="27" t="s">
        <v>677</v>
      </c>
      <c r="J558" s="27"/>
      <c r="K558" s="28" t="s">
        <v>678</v>
      </c>
      <c r="L558" s="29"/>
      <c r="M558" s="30"/>
      <c r="N558" s="30">
        <f ca="1">IF(AND(Popis01[[#This Row],[Poglavje]]="",Popis01[[#This Row],[Enota mere]]&lt;&gt;"*"),ROUND(Popis01[[#This Row],[Količina]]*Popis01[[#This Row],[Cena na enoto]],2),"")</f>
        <v>0</v>
      </c>
      <c r="O5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 s="31"/>
      <c r="Q558" s="30"/>
    </row>
    <row r="559" spans="1:17" ht="84" x14ac:dyDescent="0.3">
      <c r="A559" s="23">
        <v>4</v>
      </c>
      <c r="B559" s="24">
        <v>2</v>
      </c>
      <c r="C559" s="24">
        <v>5</v>
      </c>
      <c r="D559" s="24"/>
      <c r="E5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 s="25">
        <f ca="1">IF(Popis01[[#This Row],[Poglavje]]="",IF(OFFSET(Popis01[[#This Row],[Poglavje]],-1,0)="",OFFSET(Popis01[[#This Row],[Št. postavke]],-1,0)+1,1),Popis01[[#This Row],[Poglavje]])</f>
        <v>2</v>
      </c>
      <c r="H559" s="26"/>
      <c r="I559" s="27" t="s">
        <v>679</v>
      </c>
      <c r="J559" s="27"/>
      <c r="K559" s="28" t="s">
        <v>678</v>
      </c>
      <c r="L559" s="29"/>
      <c r="M559" s="30"/>
      <c r="N559" s="30">
        <f ca="1">IF(AND(Popis01[[#This Row],[Poglavje]]="",Popis01[[#This Row],[Enota mere]]&lt;&gt;"*"),ROUND(Popis01[[#This Row],[Količina]]*Popis01[[#This Row],[Cena na enoto]],2),"")</f>
        <v>0</v>
      </c>
      <c r="O5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 s="31"/>
      <c r="Q559" s="30"/>
    </row>
    <row r="560" spans="1:17" ht="36" x14ac:dyDescent="0.3">
      <c r="A560" s="23">
        <v>4</v>
      </c>
      <c r="B560" s="24">
        <v>2</v>
      </c>
      <c r="C560" s="24">
        <v>5</v>
      </c>
      <c r="D560" s="24"/>
      <c r="E5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 s="25">
        <f ca="1">IF(Popis01[[#This Row],[Poglavje]]="",IF(OFFSET(Popis01[[#This Row],[Poglavje]],-1,0)="",OFFSET(Popis01[[#This Row],[Št. postavke]],-1,0)+1,1),Popis01[[#This Row],[Poglavje]])</f>
        <v>3</v>
      </c>
      <c r="H560" s="26"/>
      <c r="I560" s="27" t="s">
        <v>680</v>
      </c>
      <c r="J560" s="27"/>
      <c r="K560" s="28" t="s">
        <v>678</v>
      </c>
      <c r="L560" s="29"/>
      <c r="M560" s="30"/>
      <c r="N560" s="30">
        <f ca="1">IF(AND(Popis01[[#This Row],[Poglavje]]="",Popis01[[#This Row],[Enota mere]]&lt;&gt;"*"),ROUND(Popis01[[#This Row],[Količina]]*Popis01[[#This Row],[Cena na enoto]],2),"")</f>
        <v>0</v>
      </c>
      <c r="O5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 s="31"/>
      <c r="Q560" s="30"/>
    </row>
    <row r="561" spans="1:17" ht="36" x14ac:dyDescent="0.3">
      <c r="A561" s="23">
        <v>4</v>
      </c>
      <c r="B561" s="24">
        <v>2</v>
      </c>
      <c r="C561" s="24">
        <v>5</v>
      </c>
      <c r="D561" s="24"/>
      <c r="E5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 s="25">
        <f ca="1">IF(Popis01[[#This Row],[Poglavje]]="",IF(OFFSET(Popis01[[#This Row],[Poglavje]],-1,0)="",OFFSET(Popis01[[#This Row],[Št. postavke]],-1,0)+1,1),Popis01[[#This Row],[Poglavje]])</f>
        <v>4</v>
      </c>
      <c r="H561" s="26"/>
      <c r="I561" s="27" t="s">
        <v>681</v>
      </c>
      <c r="J561" s="27"/>
      <c r="K561" s="28" t="s">
        <v>678</v>
      </c>
      <c r="L561" s="29"/>
      <c r="M561" s="30"/>
      <c r="N561" s="30">
        <f ca="1">IF(AND(Popis01[[#This Row],[Poglavje]]="",Popis01[[#This Row],[Enota mere]]&lt;&gt;"*"),ROUND(Popis01[[#This Row],[Količina]]*Popis01[[#This Row],[Cena na enoto]],2),"")</f>
        <v>0</v>
      </c>
      <c r="O5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 s="31"/>
      <c r="Q561" s="30"/>
    </row>
    <row r="562" spans="1:17" ht="36" x14ac:dyDescent="0.3">
      <c r="A562" s="23">
        <v>4</v>
      </c>
      <c r="B562" s="24">
        <v>2</v>
      </c>
      <c r="C562" s="24">
        <v>5</v>
      </c>
      <c r="D562" s="24"/>
      <c r="E5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 s="25">
        <f ca="1">IF(Popis01[[#This Row],[Poglavje]]="",IF(OFFSET(Popis01[[#This Row],[Poglavje]],-1,0)="",OFFSET(Popis01[[#This Row],[Št. postavke]],-1,0)+1,1),Popis01[[#This Row],[Poglavje]])</f>
        <v>5</v>
      </c>
      <c r="H562" s="26"/>
      <c r="I562" s="27" t="s">
        <v>682</v>
      </c>
      <c r="J562" s="27"/>
      <c r="K562" s="28" t="s">
        <v>678</v>
      </c>
      <c r="L562" s="29"/>
      <c r="M562" s="30"/>
      <c r="N562" s="30">
        <f ca="1">IF(AND(Popis01[[#This Row],[Poglavje]]="",Popis01[[#This Row],[Enota mere]]&lt;&gt;"*"),ROUND(Popis01[[#This Row],[Količina]]*Popis01[[#This Row],[Cena na enoto]],2),"")</f>
        <v>0</v>
      </c>
      <c r="O5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 s="31"/>
      <c r="Q562" s="30"/>
    </row>
    <row r="563" spans="1:17" ht="60" x14ac:dyDescent="0.3">
      <c r="A563" s="23">
        <v>4</v>
      </c>
      <c r="B563" s="24">
        <v>2</v>
      </c>
      <c r="C563" s="24">
        <v>5</v>
      </c>
      <c r="D563" s="24"/>
      <c r="E5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 s="25">
        <f ca="1">IF(Popis01[[#This Row],[Poglavje]]="",IF(OFFSET(Popis01[[#This Row],[Poglavje]],-1,0)="",OFFSET(Popis01[[#This Row],[Št. postavke]],-1,0)+1,1),Popis01[[#This Row],[Poglavje]])</f>
        <v>6</v>
      </c>
      <c r="H563" s="26"/>
      <c r="I563" s="27" t="s">
        <v>683</v>
      </c>
      <c r="J563" s="27"/>
      <c r="K563" s="28" t="s">
        <v>206</v>
      </c>
      <c r="L563" s="29"/>
      <c r="M563" s="30"/>
      <c r="N563" s="30">
        <f ca="1">IF(AND(Popis01[[#This Row],[Poglavje]]="",Popis01[[#This Row],[Enota mere]]&lt;&gt;"*"),ROUND(Popis01[[#This Row],[Količina]]*Popis01[[#This Row],[Cena na enoto]],2),"")</f>
        <v>0</v>
      </c>
      <c r="O5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 s="31"/>
      <c r="Q563" s="30"/>
    </row>
    <row r="564" spans="1:17" ht="108" x14ac:dyDescent="0.3">
      <c r="A564" s="23">
        <v>4</v>
      </c>
      <c r="B564" s="24">
        <v>2</v>
      </c>
      <c r="C564" s="24">
        <v>5</v>
      </c>
      <c r="D564" s="24"/>
      <c r="E5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 s="25">
        <f ca="1">IF(Popis01[[#This Row],[Poglavje]]="",IF(OFFSET(Popis01[[#This Row],[Poglavje]],-1,0)="",OFFSET(Popis01[[#This Row],[Št. postavke]],-1,0)+1,1),Popis01[[#This Row],[Poglavje]])</f>
        <v>7</v>
      </c>
      <c r="H564" s="26"/>
      <c r="I564" s="27" t="s">
        <v>684</v>
      </c>
      <c r="J564" s="27"/>
      <c r="K564" s="28" t="s">
        <v>206</v>
      </c>
      <c r="L564" s="29"/>
      <c r="M564" s="30"/>
      <c r="N564" s="30">
        <f ca="1">IF(AND(Popis01[[#This Row],[Poglavje]]="",Popis01[[#This Row],[Enota mere]]&lt;&gt;"*"),ROUND(Popis01[[#This Row],[Količina]]*Popis01[[#This Row],[Cena na enoto]],2),"")</f>
        <v>0</v>
      </c>
      <c r="O5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 s="31"/>
      <c r="Q564" s="30"/>
    </row>
    <row r="565" spans="1:17" ht="24" x14ac:dyDescent="0.3">
      <c r="A565" s="23">
        <v>4</v>
      </c>
      <c r="B565" s="24">
        <v>2</v>
      </c>
      <c r="C565" s="24">
        <v>5</v>
      </c>
      <c r="D565" s="24"/>
      <c r="E5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 s="25">
        <f ca="1">IF(Popis01[[#This Row],[Poglavje]]="",IF(OFFSET(Popis01[[#This Row],[Poglavje]],-1,0)="",OFFSET(Popis01[[#This Row],[Št. postavke]],-1,0)+1,1),Popis01[[#This Row],[Poglavje]])</f>
        <v>8</v>
      </c>
      <c r="H565" s="26"/>
      <c r="I565" s="27" t="s">
        <v>685</v>
      </c>
      <c r="J565" s="27"/>
      <c r="K565" s="28" t="s">
        <v>206</v>
      </c>
      <c r="L565" s="29"/>
      <c r="M565" s="30"/>
      <c r="N565" s="30">
        <f ca="1">IF(AND(Popis01[[#This Row],[Poglavje]]="",Popis01[[#This Row],[Enota mere]]&lt;&gt;"*"),ROUND(Popis01[[#This Row],[Količina]]*Popis01[[#This Row],[Cena na enoto]],2),"")</f>
        <v>0</v>
      </c>
      <c r="O5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 s="31"/>
      <c r="Q565" s="30"/>
    </row>
    <row r="566" spans="1:17" x14ac:dyDescent="0.3">
      <c r="A566" s="23">
        <v>4</v>
      </c>
      <c r="B566" s="24">
        <v>2</v>
      </c>
      <c r="C566" s="24">
        <v>5</v>
      </c>
      <c r="D566" s="24"/>
      <c r="E5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 s="25">
        <f ca="1">IF(Popis01[[#This Row],[Poglavje]]="",IF(OFFSET(Popis01[[#This Row],[Poglavje]],-1,0)="",OFFSET(Popis01[[#This Row],[Št. postavke]],-1,0)+1,1),Popis01[[#This Row],[Poglavje]])</f>
        <v>9</v>
      </c>
      <c r="H566" s="26"/>
      <c r="I566" s="27" t="s">
        <v>686</v>
      </c>
      <c r="J566" s="27"/>
      <c r="K566" s="28" t="s">
        <v>206</v>
      </c>
      <c r="L566" s="29"/>
      <c r="M566" s="30"/>
      <c r="N566" s="30">
        <f ca="1">IF(AND(Popis01[[#This Row],[Poglavje]]="",Popis01[[#This Row],[Enota mere]]&lt;&gt;"*"),ROUND(Popis01[[#This Row],[Količina]]*Popis01[[#This Row],[Cena na enoto]],2),"")</f>
        <v>0</v>
      </c>
      <c r="O5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 s="31"/>
      <c r="Q566" s="30"/>
    </row>
    <row r="567" spans="1:17" x14ac:dyDescent="0.3">
      <c r="A567" s="23">
        <v>4</v>
      </c>
      <c r="B567" s="24">
        <v>2</v>
      </c>
      <c r="C567" s="24">
        <v>5</v>
      </c>
      <c r="D567" s="24"/>
      <c r="E5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 s="25">
        <f ca="1">IF(Popis01[[#This Row],[Poglavje]]="",IF(OFFSET(Popis01[[#This Row],[Poglavje]],-1,0)="",OFFSET(Popis01[[#This Row],[Št. postavke]],-1,0)+1,1),Popis01[[#This Row],[Poglavje]])</f>
        <v>10</v>
      </c>
      <c r="H567" s="26"/>
      <c r="I567" s="27" t="s">
        <v>687</v>
      </c>
      <c r="J567" s="27"/>
      <c r="K567" s="28" t="s">
        <v>206</v>
      </c>
      <c r="L567" s="29"/>
      <c r="M567" s="30"/>
      <c r="N567" s="30">
        <f ca="1">IF(AND(Popis01[[#This Row],[Poglavje]]="",Popis01[[#This Row],[Enota mere]]&lt;&gt;"*"),ROUND(Popis01[[#This Row],[Količina]]*Popis01[[#This Row],[Cena na enoto]],2),"")</f>
        <v>0</v>
      </c>
      <c r="O5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 s="31"/>
      <c r="Q567" s="30"/>
    </row>
    <row r="568" spans="1:17" ht="24" x14ac:dyDescent="0.3">
      <c r="A568" s="23">
        <v>4</v>
      </c>
      <c r="B568" s="24">
        <v>2</v>
      </c>
      <c r="C568" s="24">
        <v>5</v>
      </c>
      <c r="D568" s="24"/>
      <c r="E5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 s="25">
        <f ca="1">IF(Popis01[[#This Row],[Poglavje]]="",IF(OFFSET(Popis01[[#This Row],[Poglavje]],-1,0)="",OFFSET(Popis01[[#This Row],[Št. postavke]],-1,0)+1,1),Popis01[[#This Row],[Poglavje]])</f>
        <v>11</v>
      </c>
      <c r="H568" s="26"/>
      <c r="I568" s="27" t="s">
        <v>688</v>
      </c>
      <c r="J568" s="27"/>
      <c r="K568" s="28" t="s">
        <v>206</v>
      </c>
      <c r="L568" s="29"/>
      <c r="M568" s="30"/>
      <c r="N568" s="30">
        <f ca="1">IF(AND(Popis01[[#This Row],[Poglavje]]="",Popis01[[#This Row],[Enota mere]]&lt;&gt;"*"),ROUND(Popis01[[#This Row],[Količina]]*Popis01[[#This Row],[Cena na enoto]],2),"")</f>
        <v>0</v>
      </c>
      <c r="O5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 s="31"/>
      <c r="Q568" s="30"/>
    </row>
    <row r="569" spans="1:17" ht="24" x14ac:dyDescent="0.3">
      <c r="A569" s="23">
        <v>4</v>
      </c>
      <c r="B569" s="24">
        <v>2</v>
      </c>
      <c r="C569" s="24">
        <v>5</v>
      </c>
      <c r="D569" s="24"/>
      <c r="E5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 s="25">
        <f ca="1">IF(Popis01[[#This Row],[Poglavje]]="",IF(OFFSET(Popis01[[#This Row],[Poglavje]],-1,0)="",OFFSET(Popis01[[#This Row],[Št. postavke]],-1,0)+1,1),Popis01[[#This Row],[Poglavje]])</f>
        <v>12</v>
      </c>
      <c r="H569" s="26"/>
      <c r="I569" s="27" t="s">
        <v>689</v>
      </c>
      <c r="J569" s="27"/>
      <c r="K569" s="28" t="s">
        <v>206</v>
      </c>
      <c r="L569" s="29"/>
      <c r="M569" s="30"/>
      <c r="N569" s="30">
        <f ca="1">IF(AND(Popis01[[#This Row],[Poglavje]]="",Popis01[[#This Row],[Enota mere]]&lt;&gt;"*"),ROUND(Popis01[[#This Row],[Količina]]*Popis01[[#This Row],[Cena na enoto]],2),"")</f>
        <v>0</v>
      </c>
      <c r="O5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 s="31"/>
      <c r="Q569" s="30"/>
    </row>
    <row r="570" spans="1:17" ht="24" x14ac:dyDescent="0.3">
      <c r="A570" s="23">
        <v>4</v>
      </c>
      <c r="B570" s="24">
        <v>2</v>
      </c>
      <c r="C570" s="24">
        <v>5</v>
      </c>
      <c r="D570" s="24"/>
      <c r="E5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 s="25">
        <f ca="1">IF(Popis01[[#This Row],[Poglavje]]="",IF(OFFSET(Popis01[[#This Row],[Poglavje]],-1,0)="",OFFSET(Popis01[[#This Row],[Št. postavke]],-1,0)+1,1),Popis01[[#This Row],[Poglavje]])</f>
        <v>13</v>
      </c>
      <c r="H570" s="26"/>
      <c r="I570" s="27" t="s">
        <v>690</v>
      </c>
      <c r="J570" s="27"/>
      <c r="K570" s="28" t="s">
        <v>206</v>
      </c>
      <c r="L570" s="29"/>
      <c r="M570" s="30"/>
      <c r="N570" s="30">
        <f ca="1">IF(AND(Popis01[[#This Row],[Poglavje]]="",Popis01[[#This Row],[Enota mere]]&lt;&gt;"*"),ROUND(Popis01[[#This Row],[Količina]]*Popis01[[#This Row],[Cena na enoto]],2),"")</f>
        <v>0</v>
      </c>
      <c r="O5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 s="31"/>
      <c r="Q570" s="30"/>
    </row>
    <row r="571" spans="1:17" ht="24" x14ac:dyDescent="0.3">
      <c r="A571" s="23">
        <v>4</v>
      </c>
      <c r="B571" s="24">
        <v>2</v>
      </c>
      <c r="C571" s="24">
        <v>5</v>
      </c>
      <c r="D571" s="24"/>
      <c r="E5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 s="25">
        <f ca="1">IF(Popis01[[#This Row],[Poglavje]]="",IF(OFFSET(Popis01[[#This Row],[Poglavje]],-1,0)="",OFFSET(Popis01[[#This Row],[Št. postavke]],-1,0)+1,1),Popis01[[#This Row],[Poglavje]])</f>
        <v>14</v>
      </c>
      <c r="H571" s="26"/>
      <c r="I571" s="27" t="s">
        <v>691</v>
      </c>
      <c r="J571" s="27"/>
      <c r="K571" s="28" t="s">
        <v>206</v>
      </c>
      <c r="L571" s="29"/>
      <c r="M571" s="30"/>
      <c r="N571" s="30">
        <f ca="1">IF(AND(Popis01[[#This Row],[Poglavje]]="",Popis01[[#This Row],[Enota mere]]&lt;&gt;"*"),ROUND(Popis01[[#This Row],[Količina]]*Popis01[[#This Row],[Cena na enoto]],2),"")</f>
        <v>0</v>
      </c>
      <c r="O5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 s="31"/>
      <c r="Q571" s="30"/>
    </row>
    <row r="572" spans="1:17" ht="36" x14ac:dyDescent="0.3">
      <c r="A572" s="23">
        <v>4</v>
      </c>
      <c r="B572" s="24">
        <v>2</v>
      </c>
      <c r="C572" s="24">
        <v>5</v>
      </c>
      <c r="D572" s="24"/>
      <c r="E5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 s="25">
        <f ca="1">IF(Popis01[[#This Row],[Poglavje]]="",IF(OFFSET(Popis01[[#This Row],[Poglavje]],-1,0)="",OFFSET(Popis01[[#This Row],[Št. postavke]],-1,0)+1,1),Popis01[[#This Row],[Poglavje]])</f>
        <v>15</v>
      </c>
      <c r="H572" s="26"/>
      <c r="I572" s="27" t="s">
        <v>692</v>
      </c>
      <c r="J572" s="27"/>
      <c r="K572" s="28" t="s">
        <v>206</v>
      </c>
      <c r="L572" s="29"/>
      <c r="M572" s="30"/>
      <c r="N572" s="30">
        <f ca="1">IF(AND(Popis01[[#This Row],[Poglavje]]="",Popis01[[#This Row],[Enota mere]]&lt;&gt;"*"),ROUND(Popis01[[#This Row],[Količina]]*Popis01[[#This Row],[Cena na enoto]],2),"")</f>
        <v>0</v>
      </c>
      <c r="O5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 s="31"/>
      <c r="Q572" s="30"/>
    </row>
    <row r="573" spans="1:17" ht="36" x14ac:dyDescent="0.3">
      <c r="A573" s="23">
        <v>4</v>
      </c>
      <c r="B573" s="24">
        <v>2</v>
      </c>
      <c r="C573" s="24">
        <v>5</v>
      </c>
      <c r="D573" s="24"/>
      <c r="E5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 s="25">
        <f ca="1">IF(Popis01[[#This Row],[Poglavje]]="",IF(OFFSET(Popis01[[#This Row],[Poglavje]],-1,0)="",OFFSET(Popis01[[#This Row],[Št. postavke]],-1,0)+1,1),Popis01[[#This Row],[Poglavje]])</f>
        <v>16</v>
      </c>
      <c r="H573" s="26"/>
      <c r="I573" s="27" t="s">
        <v>693</v>
      </c>
      <c r="J573" s="27"/>
      <c r="K573" s="28" t="s">
        <v>206</v>
      </c>
      <c r="L573" s="29"/>
      <c r="M573" s="30"/>
      <c r="N573" s="30">
        <f ca="1">IF(AND(Popis01[[#This Row],[Poglavje]]="",Popis01[[#This Row],[Enota mere]]&lt;&gt;"*"),ROUND(Popis01[[#This Row],[Količina]]*Popis01[[#This Row],[Cena na enoto]],2),"")</f>
        <v>0</v>
      </c>
      <c r="O5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 s="31"/>
      <c r="Q573" s="30"/>
    </row>
    <row r="574" spans="1:17" ht="36" x14ac:dyDescent="0.3">
      <c r="A574" s="23">
        <v>4</v>
      </c>
      <c r="B574" s="24">
        <v>2</v>
      </c>
      <c r="C574" s="24">
        <v>5</v>
      </c>
      <c r="D574" s="24"/>
      <c r="E5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 s="25">
        <f ca="1">IF(Popis01[[#This Row],[Poglavje]]="",IF(OFFSET(Popis01[[#This Row],[Poglavje]],-1,0)="",OFFSET(Popis01[[#This Row],[Št. postavke]],-1,0)+1,1),Popis01[[#This Row],[Poglavje]])</f>
        <v>17</v>
      </c>
      <c r="H574" s="26"/>
      <c r="I574" s="27" t="s">
        <v>694</v>
      </c>
      <c r="J574" s="27"/>
      <c r="K574" s="28" t="s">
        <v>206</v>
      </c>
      <c r="L574" s="29"/>
      <c r="M574" s="30"/>
      <c r="N574" s="30">
        <f ca="1">IF(AND(Popis01[[#This Row],[Poglavje]]="",Popis01[[#This Row],[Enota mere]]&lt;&gt;"*"),ROUND(Popis01[[#This Row],[Količina]]*Popis01[[#This Row],[Cena na enoto]],2),"")</f>
        <v>0</v>
      </c>
      <c r="O5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 s="31"/>
      <c r="Q574" s="30"/>
    </row>
    <row r="575" spans="1:17" ht="36" x14ac:dyDescent="0.3">
      <c r="A575" s="23">
        <v>4</v>
      </c>
      <c r="B575" s="24">
        <v>2</v>
      </c>
      <c r="C575" s="24">
        <v>5</v>
      </c>
      <c r="D575" s="24"/>
      <c r="E5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 s="25">
        <f ca="1">IF(Popis01[[#This Row],[Poglavje]]="",IF(OFFSET(Popis01[[#This Row],[Poglavje]],-1,0)="",OFFSET(Popis01[[#This Row],[Št. postavke]],-1,0)+1,1),Popis01[[#This Row],[Poglavje]])</f>
        <v>18</v>
      </c>
      <c r="H575" s="26"/>
      <c r="I575" s="27" t="s">
        <v>695</v>
      </c>
      <c r="J575" s="27"/>
      <c r="K575" s="28" t="s">
        <v>206</v>
      </c>
      <c r="L575" s="29"/>
      <c r="M575" s="30"/>
      <c r="N575" s="30">
        <f ca="1">IF(AND(Popis01[[#This Row],[Poglavje]]="",Popis01[[#This Row],[Enota mere]]&lt;&gt;"*"),ROUND(Popis01[[#This Row],[Količina]]*Popis01[[#This Row],[Cena na enoto]],2),"")</f>
        <v>0</v>
      </c>
      <c r="O5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 s="31"/>
      <c r="Q575" s="30"/>
    </row>
    <row r="576" spans="1:17" x14ac:dyDescent="0.3">
      <c r="A576" s="23">
        <v>4</v>
      </c>
      <c r="B576" s="24">
        <v>2</v>
      </c>
      <c r="C576" s="24">
        <v>5</v>
      </c>
      <c r="D576" s="24"/>
      <c r="E5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 s="25">
        <f ca="1">IF(Popis01[[#This Row],[Poglavje]]="",IF(OFFSET(Popis01[[#This Row],[Poglavje]],-1,0)="",OFFSET(Popis01[[#This Row],[Št. postavke]],-1,0)+1,1),Popis01[[#This Row],[Poglavje]])</f>
        <v>19</v>
      </c>
      <c r="H576" s="26"/>
      <c r="I576" s="27" t="s">
        <v>696</v>
      </c>
      <c r="J576" s="27"/>
      <c r="K576" s="28" t="s">
        <v>678</v>
      </c>
      <c r="L576" s="29"/>
      <c r="M576" s="30"/>
      <c r="N576" s="30">
        <f ca="1">IF(AND(Popis01[[#This Row],[Poglavje]]="",Popis01[[#This Row],[Enota mere]]&lt;&gt;"*"),ROUND(Popis01[[#This Row],[Količina]]*Popis01[[#This Row],[Cena na enoto]],2),"")</f>
        <v>0</v>
      </c>
      <c r="O5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 s="31"/>
      <c r="Q576" s="30"/>
    </row>
    <row r="577" spans="1:17" x14ac:dyDescent="0.3">
      <c r="A577" s="23">
        <v>4</v>
      </c>
      <c r="B577" s="24">
        <v>2</v>
      </c>
      <c r="C577" s="24">
        <v>5</v>
      </c>
      <c r="D577" s="24"/>
      <c r="E5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 s="25">
        <f ca="1">IF(Popis01[[#This Row],[Poglavje]]="",IF(OFFSET(Popis01[[#This Row],[Poglavje]],-1,0)="",OFFSET(Popis01[[#This Row],[Št. postavke]],-1,0)+1,1),Popis01[[#This Row],[Poglavje]])</f>
        <v>20</v>
      </c>
      <c r="H577" s="26"/>
      <c r="I577" s="27" t="s">
        <v>697</v>
      </c>
      <c r="J577" s="27"/>
      <c r="K577" s="28" t="s">
        <v>678</v>
      </c>
      <c r="L577" s="29"/>
      <c r="M577" s="30"/>
      <c r="N577" s="30">
        <f ca="1">IF(AND(Popis01[[#This Row],[Poglavje]]="",Popis01[[#This Row],[Enota mere]]&lt;&gt;"*"),ROUND(Popis01[[#This Row],[Količina]]*Popis01[[#This Row],[Cena na enoto]],2),"")</f>
        <v>0</v>
      </c>
      <c r="O5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 s="31"/>
      <c r="Q577" s="30"/>
    </row>
    <row r="578" spans="1:17" x14ac:dyDescent="0.3">
      <c r="A578" s="23">
        <v>4</v>
      </c>
      <c r="B578" s="24">
        <v>2</v>
      </c>
      <c r="C578" s="24">
        <v>5</v>
      </c>
      <c r="D578" s="24"/>
      <c r="E5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 s="25">
        <f ca="1">IF(Popis01[[#This Row],[Poglavje]]="",IF(OFFSET(Popis01[[#This Row],[Poglavje]],-1,0)="",OFFSET(Popis01[[#This Row],[Št. postavke]],-1,0)+1,1),Popis01[[#This Row],[Poglavje]])</f>
        <v>21</v>
      </c>
      <c r="H578" s="26"/>
      <c r="I578" s="27" t="s">
        <v>698</v>
      </c>
      <c r="J578" s="27"/>
      <c r="K578" s="28" t="s">
        <v>678</v>
      </c>
      <c r="L578" s="29"/>
      <c r="M578" s="30"/>
      <c r="N578" s="30">
        <f ca="1">IF(AND(Popis01[[#This Row],[Poglavje]]="",Popis01[[#This Row],[Enota mere]]&lt;&gt;"*"),ROUND(Popis01[[#This Row],[Količina]]*Popis01[[#This Row],[Cena na enoto]],2),"")</f>
        <v>0</v>
      </c>
      <c r="O5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 s="31"/>
      <c r="Q578" s="30"/>
    </row>
    <row r="579" spans="1:17" x14ac:dyDescent="0.3">
      <c r="A579" s="23">
        <v>4</v>
      </c>
      <c r="B579" s="24">
        <v>2</v>
      </c>
      <c r="C579" s="24">
        <v>5</v>
      </c>
      <c r="D579" s="24"/>
      <c r="E5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 s="25">
        <f ca="1">IF(Popis01[[#This Row],[Poglavje]]="",IF(OFFSET(Popis01[[#This Row],[Poglavje]],-1,0)="",OFFSET(Popis01[[#This Row],[Št. postavke]],-1,0)+1,1),Popis01[[#This Row],[Poglavje]])</f>
        <v>22</v>
      </c>
      <c r="H579" s="26"/>
      <c r="I579" s="27" t="s">
        <v>699</v>
      </c>
      <c r="J579" s="27"/>
      <c r="K579" s="28" t="s">
        <v>678</v>
      </c>
      <c r="L579" s="29"/>
      <c r="M579" s="30"/>
      <c r="N579" s="30">
        <f ca="1">IF(AND(Popis01[[#This Row],[Poglavje]]="",Popis01[[#This Row],[Enota mere]]&lt;&gt;"*"),ROUND(Popis01[[#This Row],[Količina]]*Popis01[[#This Row],[Cena na enoto]],2),"")</f>
        <v>0</v>
      </c>
      <c r="O5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 s="31"/>
      <c r="Q579" s="30"/>
    </row>
    <row r="580" spans="1:17" x14ac:dyDescent="0.3">
      <c r="A580" s="23">
        <v>4</v>
      </c>
      <c r="B580" s="24">
        <v>2</v>
      </c>
      <c r="C580" s="24">
        <v>5</v>
      </c>
      <c r="D580" s="24"/>
      <c r="E5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 s="25">
        <f ca="1">IF(Popis01[[#This Row],[Poglavje]]="",IF(OFFSET(Popis01[[#This Row],[Poglavje]],-1,0)="",OFFSET(Popis01[[#This Row],[Št. postavke]],-1,0)+1,1),Popis01[[#This Row],[Poglavje]])</f>
        <v>23</v>
      </c>
      <c r="H580" s="26"/>
      <c r="I580" s="27" t="s">
        <v>700</v>
      </c>
      <c r="J580" s="27"/>
      <c r="K580" s="28" t="s">
        <v>678</v>
      </c>
      <c r="L580" s="29"/>
      <c r="M580" s="30"/>
      <c r="N580" s="30">
        <f ca="1">IF(AND(Popis01[[#This Row],[Poglavje]]="",Popis01[[#This Row],[Enota mere]]&lt;&gt;"*"),ROUND(Popis01[[#This Row],[Količina]]*Popis01[[#This Row],[Cena na enoto]],2),"")</f>
        <v>0</v>
      </c>
      <c r="O5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 s="31"/>
      <c r="Q580" s="30"/>
    </row>
    <row r="581" spans="1:17" x14ac:dyDescent="0.3">
      <c r="A581" s="23">
        <v>4</v>
      </c>
      <c r="B581" s="24">
        <v>2</v>
      </c>
      <c r="C581" s="24">
        <v>5</v>
      </c>
      <c r="D581" s="24"/>
      <c r="E5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 s="25">
        <f ca="1">IF(Popis01[[#This Row],[Poglavje]]="",IF(OFFSET(Popis01[[#This Row],[Poglavje]],-1,0)="",OFFSET(Popis01[[#This Row],[Št. postavke]],-1,0)+1,1),Popis01[[#This Row],[Poglavje]])</f>
        <v>24</v>
      </c>
      <c r="H581" s="26"/>
      <c r="I581" s="27" t="s">
        <v>701</v>
      </c>
      <c r="J581" s="27"/>
      <c r="K581" s="28" t="s">
        <v>678</v>
      </c>
      <c r="L581" s="29"/>
      <c r="M581" s="30"/>
      <c r="N581" s="30">
        <f ca="1">IF(AND(Popis01[[#This Row],[Poglavje]]="",Popis01[[#This Row],[Enota mere]]&lt;&gt;"*"),ROUND(Popis01[[#This Row],[Količina]]*Popis01[[#This Row],[Cena na enoto]],2),"")</f>
        <v>0</v>
      </c>
      <c r="O5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 s="31"/>
      <c r="Q581" s="30"/>
    </row>
    <row r="582" spans="1:17" x14ac:dyDescent="0.3">
      <c r="A582" s="23">
        <v>4</v>
      </c>
      <c r="B582" s="24">
        <v>2</v>
      </c>
      <c r="C582" s="24">
        <v>5</v>
      </c>
      <c r="D582" s="24"/>
      <c r="E5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 s="25">
        <f ca="1">IF(Popis01[[#This Row],[Poglavje]]="",IF(OFFSET(Popis01[[#This Row],[Poglavje]],-1,0)="",OFFSET(Popis01[[#This Row],[Št. postavke]],-1,0)+1,1),Popis01[[#This Row],[Poglavje]])</f>
        <v>25</v>
      </c>
      <c r="H582" s="26"/>
      <c r="I582" s="27" t="s">
        <v>702</v>
      </c>
      <c r="J582" s="27"/>
      <c r="K582" s="28" t="s">
        <v>678</v>
      </c>
      <c r="L582" s="29"/>
      <c r="M582" s="30"/>
      <c r="N582" s="30">
        <f ca="1">IF(AND(Popis01[[#This Row],[Poglavje]]="",Popis01[[#This Row],[Enota mere]]&lt;&gt;"*"),ROUND(Popis01[[#This Row],[Količina]]*Popis01[[#This Row],[Cena na enoto]],2),"")</f>
        <v>0</v>
      </c>
      <c r="O5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 s="31"/>
      <c r="Q582" s="30"/>
    </row>
    <row r="583" spans="1:17" x14ac:dyDescent="0.3">
      <c r="A583" s="23">
        <v>4</v>
      </c>
      <c r="B583" s="24">
        <v>2</v>
      </c>
      <c r="C583" s="24">
        <v>5</v>
      </c>
      <c r="D583" s="24"/>
      <c r="E5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 s="25">
        <f ca="1">IF(Popis01[[#This Row],[Poglavje]]="",IF(OFFSET(Popis01[[#This Row],[Poglavje]],-1,0)="",OFFSET(Popis01[[#This Row],[Št. postavke]],-1,0)+1,1),Popis01[[#This Row],[Poglavje]])</f>
        <v>26</v>
      </c>
      <c r="H583" s="26"/>
      <c r="I583" s="27" t="s">
        <v>703</v>
      </c>
      <c r="J583" s="27"/>
      <c r="K583" s="28" t="s">
        <v>206</v>
      </c>
      <c r="L583" s="29"/>
      <c r="M583" s="30"/>
      <c r="N583" s="30">
        <f ca="1">IF(AND(Popis01[[#This Row],[Poglavje]]="",Popis01[[#This Row],[Enota mere]]&lt;&gt;"*"),ROUND(Popis01[[#This Row],[Količina]]*Popis01[[#This Row],[Cena na enoto]],2),"")</f>
        <v>0</v>
      </c>
      <c r="O5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 s="31"/>
      <c r="Q583" s="30"/>
    </row>
    <row r="584" spans="1:17" x14ac:dyDescent="0.3">
      <c r="A584" s="23">
        <v>4</v>
      </c>
      <c r="B584" s="24">
        <v>2</v>
      </c>
      <c r="C584" s="24">
        <v>5</v>
      </c>
      <c r="D584" s="24"/>
      <c r="E5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 s="25">
        <f ca="1">IF(Popis01[[#This Row],[Poglavje]]="",IF(OFFSET(Popis01[[#This Row],[Poglavje]],-1,0)="",OFFSET(Popis01[[#This Row],[Št. postavke]],-1,0)+1,1),Popis01[[#This Row],[Poglavje]])</f>
        <v>27</v>
      </c>
      <c r="H584" s="26"/>
      <c r="I584" s="27" t="s">
        <v>704</v>
      </c>
      <c r="J584" s="27"/>
      <c r="K584" s="28" t="s">
        <v>206</v>
      </c>
      <c r="L584" s="29"/>
      <c r="M584" s="30"/>
      <c r="N584" s="30">
        <f ca="1">IF(AND(Popis01[[#This Row],[Poglavje]]="",Popis01[[#This Row],[Enota mere]]&lt;&gt;"*"),ROUND(Popis01[[#This Row],[Količina]]*Popis01[[#This Row],[Cena na enoto]],2),"")</f>
        <v>0</v>
      </c>
      <c r="O5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 s="31"/>
      <c r="Q584" s="30"/>
    </row>
    <row r="585" spans="1:17" x14ac:dyDescent="0.3">
      <c r="A585" s="23">
        <v>4</v>
      </c>
      <c r="B585" s="24">
        <v>2</v>
      </c>
      <c r="C585" s="24">
        <v>5</v>
      </c>
      <c r="D585" s="24"/>
      <c r="E5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 s="25">
        <f ca="1">IF(Popis01[[#This Row],[Poglavje]]="",IF(OFFSET(Popis01[[#This Row],[Poglavje]],-1,0)="",OFFSET(Popis01[[#This Row],[Št. postavke]],-1,0)+1,1),Popis01[[#This Row],[Poglavje]])</f>
        <v>28</v>
      </c>
      <c r="H585" s="26"/>
      <c r="I585" s="27" t="s">
        <v>705</v>
      </c>
      <c r="J585" s="27"/>
      <c r="K585" s="28" t="s">
        <v>206</v>
      </c>
      <c r="L585" s="29"/>
      <c r="M585" s="30"/>
      <c r="N585" s="30">
        <f ca="1">IF(AND(Popis01[[#This Row],[Poglavje]]="",Popis01[[#This Row],[Enota mere]]&lt;&gt;"*"),ROUND(Popis01[[#This Row],[Količina]]*Popis01[[#This Row],[Cena na enoto]],2),"")</f>
        <v>0</v>
      </c>
      <c r="O5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 s="31"/>
      <c r="Q585" s="30"/>
    </row>
    <row r="586" spans="1:17" x14ac:dyDescent="0.3">
      <c r="A586" s="23">
        <v>4</v>
      </c>
      <c r="B586" s="24">
        <v>2</v>
      </c>
      <c r="C586" s="24">
        <v>5</v>
      </c>
      <c r="D586" s="24"/>
      <c r="E5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 s="25">
        <f ca="1">IF(Popis01[[#This Row],[Poglavje]]="",IF(OFFSET(Popis01[[#This Row],[Poglavje]],-1,0)="",OFFSET(Popis01[[#This Row],[Št. postavke]],-1,0)+1,1),Popis01[[#This Row],[Poglavje]])</f>
        <v>29</v>
      </c>
      <c r="H586" s="26"/>
      <c r="I586" s="27" t="s">
        <v>706</v>
      </c>
      <c r="J586" s="27"/>
      <c r="K586" s="28" t="s">
        <v>206</v>
      </c>
      <c r="L586" s="29"/>
      <c r="M586" s="30"/>
      <c r="N586" s="30">
        <f ca="1">IF(AND(Popis01[[#This Row],[Poglavje]]="",Popis01[[#This Row],[Enota mere]]&lt;&gt;"*"),ROUND(Popis01[[#This Row],[Količina]]*Popis01[[#This Row],[Cena na enoto]],2),"")</f>
        <v>0</v>
      </c>
      <c r="O5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 s="31"/>
      <c r="Q586" s="30"/>
    </row>
    <row r="587" spans="1:17" x14ac:dyDescent="0.3">
      <c r="A587" s="23">
        <v>4</v>
      </c>
      <c r="B587" s="24">
        <v>2</v>
      </c>
      <c r="C587" s="24">
        <v>5</v>
      </c>
      <c r="D587" s="24"/>
      <c r="E5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 s="25">
        <f ca="1">IF(Popis01[[#This Row],[Poglavje]]="",IF(OFFSET(Popis01[[#This Row],[Poglavje]],-1,0)="",OFFSET(Popis01[[#This Row],[Št. postavke]],-1,0)+1,1),Popis01[[#This Row],[Poglavje]])</f>
        <v>30</v>
      </c>
      <c r="H587" s="26"/>
      <c r="I587" s="27" t="s">
        <v>707</v>
      </c>
      <c r="J587" s="27"/>
      <c r="K587" s="28" t="s">
        <v>206</v>
      </c>
      <c r="L587" s="29"/>
      <c r="M587" s="30"/>
      <c r="N587" s="30">
        <f ca="1">IF(AND(Popis01[[#This Row],[Poglavje]]="",Popis01[[#This Row],[Enota mere]]&lt;&gt;"*"),ROUND(Popis01[[#This Row],[Količina]]*Popis01[[#This Row],[Cena na enoto]],2),"")</f>
        <v>0</v>
      </c>
      <c r="O5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 s="31"/>
      <c r="Q587" s="30"/>
    </row>
    <row r="588" spans="1:17" x14ac:dyDescent="0.3">
      <c r="A588" s="23">
        <v>4</v>
      </c>
      <c r="B588" s="24">
        <v>2</v>
      </c>
      <c r="C588" s="24">
        <v>5</v>
      </c>
      <c r="D588" s="24"/>
      <c r="E5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 s="25">
        <f ca="1">IF(Popis01[[#This Row],[Poglavje]]="",IF(OFFSET(Popis01[[#This Row],[Poglavje]],-1,0)="",OFFSET(Popis01[[#This Row],[Št. postavke]],-1,0)+1,1),Popis01[[#This Row],[Poglavje]])</f>
        <v>31</v>
      </c>
      <c r="H588" s="26"/>
      <c r="I588" s="27" t="s">
        <v>708</v>
      </c>
      <c r="J588" s="27"/>
      <c r="K588" s="28" t="s">
        <v>206</v>
      </c>
      <c r="L588" s="29"/>
      <c r="M588" s="30"/>
      <c r="N588" s="30">
        <f ca="1">IF(AND(Popis01[[#This Row],[Poglavje]]="",Popis01[[#This Row],[Enota mere]]&lt;&gt;"*"),ROUND(Popis01[[#This Row],[Količina]]*Popis01[[#This Row],[Cena na enoto]],2),"")</f>
        <v>0</v>
      </c>
      <c r="O5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 s="31"/>
      <c r="Q588" s="30"/>
    </row>
    <row r="589" spans="1:17" x14ac:dyDescent="0.3">
      <c r="A589" s="23">
        <v>4</v>
      </c>
      <c r="B589" s="24">
        <v>2</v>
      </c>
      <c r="C589" s="24">
        <v>5</v>
      </c>
      <c r="D589" s="24"/>
      <c r="E5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 s="25">
        <f ca="1">IF(Popis01[[#This Row],[Poglavje]]="",IF(OFFSET(Popis01[[#This Row],[Poglavje]],-1,0)="",OFFSET(Popis01[[#This Row],[Št. postavke]],-1,0)+1,1),Popis01[[#This Row],[Poglavje]])</f>
        <v>32</v>
      </c>
      <c r="H589" s="26"/>
      <c r="I589" s="27" t="s">
        <v>709</v>
      </c>
      <c r="J589" s="27"/>
      <c r="K589" s="28" t="s">
        <v>206</v>
      </c>
      <c r="L589" s="29"/>
      <c r="M589" s="30"/>
      <c r="N589" s="30">
        <f ca="1">IF(AND(Popis01[[#This Row],[Poglavje]]="",Popis01[[#This Row],[Enota mere]]&lt;&gt;"*"),ROUND(Popis01[[#This Row],[Količina]]*Popis01[[#This Row],[Cena na enoto]],2),"")</f>
        <v>0</v>
      </c>
      <c r="O5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 s="31"/>
      <c r="Q589" s="30"/>
    </row>
    <row r="590" spans="1:17" x14ac:dyDescent="0.3">
      <c r="A590" s="23">
        <v>4</v>
      </c>
      <c r="B590" s="24">
        <v>2</v>
      </c>
      <c r="C590" s="24">
        <v>5</v>
      </c>
      <c r="D590" s="24"/>
      <c r="E5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 s="25">
        <f ca="1">IF(Popis01[[#This Row],[Poglavje]]="",IF(OFFSET(Popis01[[#This Row],[Poglavje]],-1,0)="",OFFSET(Popis01[[#This Row],[Št. postavke]],-1,0)+1,1),Popis01[[#This Row],[Poglavje]])</f>
        <v>33</v>
      </c>
      <c r="H590" s="26"/>
      <c r="I590" s="27" t="s">
        <v>710</v>
      </c>
      <c r="J590" s="27"/>
      <c r="K590" s="28" t="s">
        <v>206</v>
      </c>
      <c r="L590" s="29"/>
      <c r="M590" s="30"/>
      <c r="N590" s="30">
        <f ca="1">IF(AND(Popis01[[#This Row],[Poglavje]]="",Popis01[[#This Row],[Enota mere]]&lt;&gt;"*"),ROUND(Popis01[[#This Row],[Količina]]*Popis01[[#This Row],[Cena na enoto]],2),"")</f>
        <v>0</v>
      </c>
      <c r="O5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 s="31"/>
      <c r="Q590" s="30"/>
    </row>
    <row r="591" spans="1:17" x14ac:dyDescent="0.3">
      <c r="A591" s="23">
        <v>4</v>
      </c>
      <c r="B591" s="24">
        <v>2</v>
      </c>
      <c r="C591" s="24">
        <v>5</v>
      </c>
      <c r="D591" s="24"/>
      <c r="E5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 s="25">
        <f ca="1">IF(Popis01[[#This Row],[Poglavje]]="",IF(OFFSET(Popis01[[#This Row],[Poglavje]],-1,0)="",OFFSET(Popis01[[#This Row],[Št. postavke]],-1,0)+1,1),Popis01[[#This Row],[Poglavje]])</f>
        <v>34</v>
      </c>
      <c r="H591" s="26"/>
      <c r="I591" s="27" t="s">
        <v>711</v>
      </c>
      <c r="J591" s="27"/>
      <c r="K591" s="28" t="s">
        <v>206</v>
      </c>
      <c r="L591" s="29"/>
      <c r="M591" s="30"/>
      <c r="N591" s="30">
        <f ca="1">IF(AND(Popis01[[#This Row],[Poglavje]]="",Popis01[[#This Row],[Enota mere]]&lt;&gt;"*"),ROUND(Popis01[[#This Row],[Količina]]*Popis01[[#This Row],[Cena na enoto]],2),"")</f>
        <v>0</v>
      </c>
      <c r="O5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 s="31"/>
      <c r="Q591" s="30"/>
    </row>
    <row r="592" spans="1:17" x14ac:dyDescent="0.3">
      <c r="A592" s="23">
        <v>4</v>
      </c>
      <c r="B592" s="24">
        <v>2</v>
      </c>
      <c r="C592" s="24">
        <v>5</v>
      </c>
      <c r="D592" s="24"/>
      <c r="E5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 s="25">
        <f ca="1">IF(Popis01[[#This Row],[Poglavje]]="",IF(OFFSET(Popis01[[#This Row],[Poglavje]],-1,0)="",OFFSET(Popis01[[#This Row],[Št. postavke]],-1,0)+1,1),Popis01[[#This Row],[Poglavje]])</f>
        <v>35</v>
      </c>
      <c r="H592" s="26"/>
      <c r="I592" s="27" t="s">
        <v>712</v>
      </c>
      <c r="J592" s="27"/>
      <c r="K592" s="28" t="s">
        <v>206</v>
      </c>
      <c r="L592" s="29"/>
      <c r="M592" s="30"/>
      <c r="N592" s="30">
        <f ca="1">IF(AND(Popis01[[#This Row],[Poglavje]]="",Popis01[[#This Row],[Enota mere]]&lt;&gt;"*"),ROUND(Popis01[[#This Row],[Količina]]*Popis01[[#This Row],[Cena na enoto]],2),"")</f>
        <v>0</v>
      </c>
      <c r="O5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 s="31"/>
      <c r="Q592" s="30"/>
    </row>
    <row r="593" spans="1:17" ht="48" x14ac:dyDescent="0.3">
      <c r="A593" s="23">
        <v>4</v>
      </c>
      <c r="B593" s="24">
        <v>2</v>
      </c>
      <c r="C593" s="24">
        <v>5</v>
      </c>
      <c r="D593" s="24"/>
      <c r="E5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 s="25">
        <f ca="1">IF(Popis01[[#This Row],[Poglavje]]="",IF(OFFSET(Popis01[[#This Row],[Poglavje]],-1,0)="",OFFSET(Popis01[[#This Row],[Št. postavke]],-1,0)+1,1),Popis01[[#This Row],[Poglavje]])</f>
        <v>36</v>
      </c>
      <c r="H593" s="26"/>
      <c r="I593" s="27" t="s">
        <v>713</v>
      </c>
      <c r="J593" s="27"/>
      <c r="K593" s="28" t="s">
        <v>206</v>
      </c>
      <c r="L593" s="29"/>
      <c r="M593" s="30"/>
      <c r="N593" s="30">
        <f ca="1">IF(AND(Popis01[[#This Row],[Poglavje]]="",Popis01[[#This Row],[Enota mere]]&lt;&gt;"*"),ROUND(Popis01[[#This Row],[Količina]]*Popis01[[#This Row],[Cena na enoto]],2),"")</f>
        <v>0</v>
      </c>
      <c r="O5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 s="31"/>
      <c r="Q593" s="30"/>
    </row>
    <row r="594" spans="1:17" ht="48" x14ac:dyDescent="0.3">
      <c r="A594" s="23">
        <v>4</v>
      </c>
      <c r="B594" s="24">
        <v>2</v>
      </c>
      <c r="C594" s="24">
        <v>5</v>
      </c>
      <c r="D594" s="24"/>
      <c r="E5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 s="25">
        <f ca="1">IF(Popis01[[#This Row],[Poglavje]]="",IF(OFFSET(Popis01[[#This Row],[Poglavje]],-1,0)="",OFFSET(Popis01[[#This Row],[Št. postavke]],-1,0)+1,1),Popis01[[#This Row],[Poglavje]])</f>
        <v>37</v>
      </c>
      <c r="H594" s="26"/>
      <c r="I594" s="27" t="s">
        <v>714</v>
      </c>
      <c r="J594" s="27"/>
      <c r="K594" s="28" t="s">
        <v>678</v>
      </c>
      <c r="L594" s="29"/>
      <c r="M594" s="30"/>
      <c r="N594" s="30">
        <f ca="1">IF(AND(Popis01[[#This Row],[Poglavje]]="",Popis01[[#This Row],[Enota mere]]&lt;&gt;"*"),ROUND(Popis01[[#This Row],[Količina]]*Popis01[[#This Row],[Cena na enoto]],2),"")</f>
        <v>0</v>
      </c>
      <c r="O5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 s="31"/>
      <c r="Q594" s="30"/>
    </row>
    <row r="595" spans="1:17" ht="96" x14ac:dyDescent="0.3">
      <c r="A595" s="23">
        <v>4</v>
      </c>
      <c r="B595" s="24">
        <v>2</v>
      </c>
      <c r="C595" s="24">
        <v>5</v>
      </c>
      <c r="D595" s="24"/>
      <c r="E5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 s="25">
        <f ca="1">IF(Popis01[[#This Row],[Poglavje]]="",IF(OFFSET(Popis01[[#This Row],[Poglavje]],-1,0)="",OFFSET(Popis01[[#This Row],[Št. postavke]],-1,0)+1,1),Popis01[[#This Row],[Poglavje]])</f>
        <v>38</v>
      </c>
      <c r="H595" s="26"/>
      <c r="I595" s="27" t="s">
        <v>715</v>
      </c>
      <c r="J595" s="27"/>
      <c r="K595" s="28" t="s">
        <v>678</v>
      </c>
      <c r="L595" s="29"/>
      <c r="M595" s="30"/>
      <c r="N595" s="30">
        <f ca="1">IF(AND(Popis01[[#This Row],[Poglavje]]="",Popis01[[#This Row],[Enota mere]]&lt;&gt;"*"),ROUND(Popis01[[#This Row],[Količina]]*Popis01[[#This Row],[Cena na enoto]],2),"")</f>
        <v>0</v>
      </c>
      <c r="O5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 s="31"/>
      <c r="Q595" s="30"/>
    </row>
    <row r="596" spans="1:17" ht="72" x14ac:dyDescent="0.3">
      <c r="A596" s="23">
        <v>4</v>
      </c>
      <c r="B596" s="24">
        <v>2</v>
      </c>
      <c r="C596" s="24">
        <v>5</v>
      </c>
      <c r="D596" s="24"/>
      <c r="E5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 s="25">
        <f ca="1">IF(Popis01[[#This Row],[Poglavje]]="",IF(OFFSET(Popis01[[#This Row],[Poglavje]],-1,0)="",OFFSET(Popis01[[#This Row],[Št. postavke]],-1,0)+1,1),Popis01[[#This Row],[Poglavje]])</f>
        <v>39</v>
      </c>
      <c r="H596" s="26"/>
      <c r="I596" s="27" t="s">
        <v>716</v>
      </c>
      <c r="J596" s="27"/>
      <c r="K596" s="28" t="s">
        <v>678</v>
      </c>
      <c r="L596" s="29"/>
      <c r="M596" s="30"/>
      <c r="N596" s="30">
        <f ca="1">IF(AND(Popis01[[#This Row],[Poglavje]]="",Popis01[[#This Row],[Enota mere]]&lt;&gt;"*"),ROUND(Popis01[[#This Row],[Količina]]*Popis01[[#This Row],[Cena na enoto]],2),"")</f>
        <v>0</v>
      </c>
      <c r="O5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 s="31"/>
      <c r="Q596" s="30"/>
    </row>
    <row r="597" spans="1:17" ht="60" x14ac:dyDescent="0.3">
      <c r="A597" s="23">
        <v>4</v>
      </c>
      <c r="B597" s="24">
        <v>2</v>
      </c>
      <c r="C597" s="24">
        <v>5</v>
      </c>
      <c r="D597" s="24"/>
      <c r="E5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7" s="25">
        <f ca="1">IF(Popis01[[#This Row],[Poglavje]]="",IF(OFFSET(Popis01[[#This Row],[Poglavje]],-1,0)="",OFFSET(Popis01[[#This Row],[Št. postavke]],-1,0)+1,1),Popis01[[#This Row],[Poglavje]])</f>
        <v>40</v>
      </c>
      <c r="H597" s="26"/>
      <c r="I597" s="27" t="s">
        <v>717</v>
      </c>
      <c r="J597" s="27"/>
      <c r="K597" s="28" t="s">
        <v>678</v>
      </c>
      <c r="L597" s="29"/>
      <c r="M597" s="30"/>
      <c r="N597" s="30">
        <f ca="1">IF(AND(Popis01[[#This Row],[Poglavje]]="",Popis01[[#This Row],[Enota mere]]&lt;&gt;"*"),ROUND(Popis01[[#This Row],[Količina]]*Popis01[[#This Row],[Cena na enoto]],2),"")</f>
        <v>0</v>
      </c>
      <c r="O5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7" s="31"/>
      <c r="Q597" s="30"/>
    </row>
    <row r="598" spans="1:17" ht="60" x14ac:dyDescent="0.3">
      <c r="A598" s="23">
        <v>4</v>
      </c>
      <c r="B598" s="24">
        <v>2</v>
      </c>
      <c r="C598" s="24">
        <v>5</v>
      </c>
      <c r="D598" s="24"/>
      <c r="E5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8" s="25">
        <f ca="1">IF(Popis01[[#This Row],[Poglavje]]="",IF(OFFSET(Popis01[[#This Row],[Poglavje]],-1,0)="",OFFSET(Popis01[[#This Row],[Št. postavke]],-1,0)+1,1),Popis01[[#This Row],[Poglavje]])</f>
        <v>41</v>
      </c>
      <c r="H598" s="26"/>
      <c r="I598" s="27" t="s">
        <v>718</v>
      </c>
      <c r="J598" s="27"/>
      <c r="K598" s="28" t="s">
        <v>206</v>
      </c>
      <c r="L598" s="29"/>
      <c r="M598" s="30"/>
      <c r="N598" s="30">
        <f ca="1">IF(AND(Popis01[[#This Row],[Poglavje]]="",Popis01[[#This Row],[Enota mere]]&lt;&gt;"*"),ROUND(Popis01[[#This Row],[Količina]]*Popis01[[#This Row],[Cena na enoto]],2),"")</f>
        <v>0</v>
      </c>
      <c r="O5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8" s="31"/>
      <c r="Q598" s="30"/>
    </row>
    <row r="599" spans="1:17" ht="60" x14ac:dyDescent="0.3">
      <c r="A599" s="23">
        <v>4</v>
      </c>
      <c r="B599" s="24">
        <v>2</v>
      </c>
      <c r="C599" s="24">
        <v>5</v>
      </c>
      <c r="D599" s="24"/>
      <c r="E5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5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9" s="25">
        <f ca="1">IF(Popis01[[#This Row],[Poglavje]]="",IF(OFFSET(Popis01[[#This Row],[Poglavje]],-1,0)="",OFFSET(Popis01[[#This Row],[Št. postavke]],-1,0)+1,1),Popis01[[#This Row],[Poglavje]])</f>
        <v>42</v>
      </c>
      <c r="H599" s="26"/>
      <c r="I599" s="27" t="s">
        <v>719</v>
      </c>
      <c r="J599" s="27"/>
      <c r="K599" s="28" t="s">
        <v>206</v>
      </c>
      <c r="L599" s="29"/>
      <c r="M599" s="30"/>
      <c r="N599" s="30">
        <f ca="1">IF(AND(Popis01[[#This Row],[Poglavje]]="",Popis01[[#This Row],[Enota mere]]&lt;&gt;"*"),ROUND(Popis01[[#This Row],[Količina]]*Popis01[[#This Row],[Cena na enoto]],2),"")</f>
        <v>0</v>
      </c>
      <c r="O5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9" s="31"/>
      <c r="Q599" s="30"/>
    </row>
    <row r="600" spans="1:17" ht="60" x14ac:dyDescent="0.3">
      <c r="A600" s="23">
        <v>4</v>
      </c>
      <c r="B600" s="24">
        <v>2</v>
      </c>
      <c r="C600" s="24">
        <v>5</v>
      </c>
      <c r="D600" s="24"/>
      <c r="E6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0" s="25">
        <f ca="1">IF(Popis01[[#This Row],[Poglavje]]="",IF(OFFSET(Popis01[[#This Row],[Poglavje]],-1,0)="",OFFSET(Popis01[[#This Row],[Št. postavke]],-1,0)+1,1),Popis01[[#This Row],[Poglavje]])</f>
        <v>43</v>
      </c>
      <c r="H600" s="26"/>
      <c r="I600" s="27" t="s">
        <v>720</v>
      </c>
      <c r="J600" s="27"/>
      <c r="K600" s="28" t="s">
        <v>206</v>
      </c>
      <c r="L600" s="29"/>
      <c r="M600" s="30"/>
      <c r="N600" s="30">
        <f ca="1">IF(AND(Popis01[[#This Row],[Poglavje]]="",Popis01[[#This Row],[Enota mere]]&lt;&gt;"*"),ROUND(Popis01[[#This Row],[Količina]]*Popis01[[#This Row],[Cena na enoto]],2),"")</f>
        <v>0</v>
      </c>
      <c r="O6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0" s="31"/>
      <c r="Q600" s="30"/>
    </row>
    <row r="601" spans="1:17" ht="60" x14ac:dyDescent="0.3">
      <c r="A601" s="23">
        <v>4</v>
      </c>
      <c r="B601" s="24">
        <v>2</v>
      </c>
      <c r="C601" s="24">
        <v>5</v>
      </c>
      <c r="D601" s="24"/>
      <c r="E6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1" s="25">
        <f ca="1">IF(Popis01[[#This Row],[Poglavje]]="",IF(OFFSET(Popis01[[#This Row],[Poglavje]],-1,0)="",OFFSET(Popis01[[#This Row],[Št. postavke]],-1,0)+1,1),Popis01[[#This Row],[Poglavje]])</f>
        <v>44</v>
      </c>
      <c r="H601" s="26"/>
      <c r="I601" s="27" t="s">
        <v>721</v>
      </c>
      <c r="J601" s="27"/>
      <c r="K601" s="28" t="s">
        <v>206</v>
      </c>
      <c r="L601" s="29"/>
      <c r="M601" s="30"/>
      <c r="N601" s="30">
        <f ca="1">IF(AND(Popis01[[#This Row],[Poglavje]]="",Popis01[[#This Row],[Enota mere]]&lt;&gt;"*"),ROUND(Popis01[[#This Row],[Količina]]*Popis01[[#This Row],[Cena na enoto]],2),"")</f>
        <v>0</v>
      </c>
      <c r="O6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1" s="31"/>
      <c r="Q601" s="30"/>
    </row>
    <row r="602" spans="1:17" ht="36" x14ac:dyDescent="0.3">
      <c r="A602" s="23">
        <v>4</v>
      </c>
      <c r="B602" s="24">
        <v>2</v>
      </c>
      <c r="C602" s="24">
        <v>5</v>
      </c>
      <c r="D602" s="24"/>
      <c r="E6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2" s="25">
        <f ca="1">IF(Popis01[[#This Row],[Poglavje]]="",IF(OFFSET(Popis01[[#This Row],[Poglavje]],-1,0)="",OFFSET(Popis01[[#This Row],[Št. postavke]],-1,0)+1,1),Popis01[[#This Row],[Poglavje]])</f>
        <v>45</v>
      </c>
      <c r="H602" s="26"/>
      <c r="I602" s="27" t="s">
        <v>677</v>
      </c>
      <c r="J602" s="27"/>
      <c r="K602" s="28" t="s">
        <v>678</v>
      </c>
      <c r="L602" s="29">
        <v>8.1999999999999993</v>
      </c>
      <c r="M602" s="37"/>
      <c r="N602" s="30">
        <f ca="1">IF(AND(Popis01[[#This Row],[Poglavje]]="",Popis01[[#This Row],[Enota mere]]&lt;&gt;"*"),ROUND(Popis01[[#This Row],[Količina]]*Popis01[[#This Row],[Cena na enoto]],2),"")</f>
        <v>0</v>
      </c>
      <c r="O6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2" s="31"/>
      <c r="Q602" s="30"/>
    </row>
    <row r="603" spans="1:17" ht="84" x14ac:dyDescent="0.3">
      <c r="A603" s="23">
        <v>4</v>
      </c>
      <c r="B603" s="24">
        <v>2</v>
      </c>
      <c r="C603" s="24">
        <v>5</v>
      </c>
      <c r="D603" s="24"/>
      <c r="E6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3" s="25">
        <f ca="1">IF(Popis01[[#This Row],[Poglavje]]="",IF(OFFSET(Popis01[[#This Row],[Poglavje]],-1,0)="",OFFSET(Popis01[[#This Row],[Št. postavke]],-1,0)+1,1),Popis01[[#This Row],[Poglavje]])</f>
        <v>46</v>
      </c>
      <c r="H603" s="26"/>
      <c r="I603" s="27" t="s">
        <v>679</v>
      </c>
      <c r="J603" s="27"/>
      <c r="K603" s="28" t="s">
        <v>678</v>
      </c>
      <c r="L603" s="29">
        <v>7.8</v>
      </c>
      <c r="M603" s="37"/>
      <c r="N603" s="30">
        <f ca="1">IF(AND(Popis01[[#This Row],[Poglavje]]="",Popis01[[#This Row],[Enota mere]]&lt;&gt;"*"),ROUND(Popis01[[#This Row],[Količina]]*Popis01[[#This Row],[Cena na enoto]],2),"")</f>
        <v>0</v>
      </c>
      <c r="O6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3" s="31"/>
      <c r="Q603" s="30"/>
    </row>
    <row r="604" spans="1:17" ht="36" x14ac:dyDescent="0.3">
      <c r="A604" s="23">
        <v>4</v>
      </c>
      <c r="B604" s="24">
        <v>2</v>
      </c>
      <c r="C604" s="24">
        <v>5</v>
      </c>
      <c r="D604" s="24"/>
      <c r="E6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4" s="25">
        <f ca="1">IF(Popis01[[#This Row],[Poglavje]]="",IF(OFFSET(Popis01[[#This Row],[Poglavje]],-1,0)="",OFFSET(Popis01[[#This Row],[Št. postavke]],-1,0)+1,1),Popis01[[#This Row],[Poglavje]])</f>
        <v>47</v>
      </c>
      <c r="H604" s="26"/>
      <c r="I604" s="27" t="s">
        <v>681</v>
      </c>
      <c r="J604" s="27"/>
      <c r="K604" s="28" t="s">
        <v>678</v>
      </c>
      <c r="L604" s="29">
        <v>8.6999999999999993</v>
      </c>
      <c r="M604" s="37"/>
      <c r="N604" s="30">
        <f ca="1">IF(AND(Popis01[[#This Row],[Poglavje]]="",Popis01[[#This Row],[Enota mere]]&lt;&gt;"*"),ROUND(Popis01[[#This Row],[Količina]]*Popis01[[#This Row],[Cena na enoto]],2),"")</f>
        <v>0</v>
      </c>
      <c r="O6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4" s="31"/>
      <c r="Q604" s="30"/>
    </row>
    <row r="605" spans="1:17" ht="36" x14ac:dyDescent="0.3">
      <c r="A605" s="23">
        <v>4</v>
      </c>
      <c r="B605" s="24">
        <v>2</v>
      </c>
      <c r="C605" s="24">
        <v>5</v>
      </c>
      <c r="D605" s="24"/>
      <c r="E6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5" s="25">
        <f ca="1">IF(Popis01[[#This Row],[Poglavje]]="",IF(OFFSET(Popis01[[#This Row],[Poglavje]],-1,0)="",OFFSET(Popis01[[#This Row],[Št. postavke]],-1,0)+1,1),Popis01[[#This Row],[Poglavje]])</f>
        <v>48</v>
      </c>
      <c r="H605" s="26"/>
      <c r="I605" s="27" t="s">
        <v>682</v>
      </c>
      <c r="J605" s="27"/>
      <c r="K605" s="28" t="s">
        <v>678</v>
      </c>
      <c r="L605" s="29">
        <v>3.3</v>
      </c>
      <c r="M605" s="37"/>
      <c r="N605" s="30">
        <f ca="1">IF(AND(Popis01[[#This Row],[Poglavje]]="",Popis01[[#This Row],[Enota mere]]&lt;&gt;"*"),ROUND(Popis01[[#This Row],[Količina]]*Popis01[[#This Row],[Cena na enoto]],2),"")</f>
        <v>0</v>
      </c>
      <c r="O6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5" s="31"/>
      <c r="Q605" s="30"/>
    </row>
    <row r="606" spans="1:17" ht="60" x14ac:dyDescent="0.3">
      <c r="A606" s="23">
        <v>4</v>
      </c>
      <c r="B606" s="24">
        <v>2</v>
      </c>
      <c r="C606" s="24">
        <v>5</v>
      </c>
      <c r="D606" s="24"/>
      <c r="E6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6" s="25">
        <f ca="1">IF(Popis01[[#This Row],[Poglavje]]="",IF(OFFSET(Popis01[[#This Row],[Poglavje]],-1,0)="",OFFSET(Popis01[[#This Row],[Št. postavke]],-1,0)+1,1),Popis01[[#This Row],[Poglavje]])</f>
        <v>49</v>
      </c>
      <c r="H606" s="26"/>
      <c r="I606" s="27" t="s">
        <v>683</v>
      </c>
      <c r="J606" s="27"/>
      <c r="K606" s="28" t="s">
        <v>230</v>
      </c>
      <c r="L606" s="29">
        <v>204</v>
      </c>
      <c r="M606" s="37"/>
      <c r="N606" s="30">
        <f ca="1">IF(AND(Popis01[[#This Row],[Poglavje]]="",Popis01[[#This Row],[Enota mere]]&lt;&gt;"*"),ROUND(Popis01[[#This Row],[Količina]]*Popis01[[#This Row],[Cena na enoto]],2),"")</f>
        <v>0</v>
      </c>
      <c r="O6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6" s="31"/>
      <c r="Q606" s="30"/>
    </row>
    <row r="607" spans="1:17" ht="108" x14ac:dyDescent="0.3">
      <c r="A607" s="23">
        <v>4</v>
      </c>
      <c r="B607" s="24">
        <v>2</v>
      </c>
      <c r="C607" s="24">
        <v>5</v>
      </c>
      <c r="D607" s="24"/>
      <c r="E6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7" s="25">
        <f ca="1">IF(Popis01[[#This Row],[Poglavje]]="",IF(OFFSET(Popis01[[#This Row],[Poglavje]],-1,0)="",OFFSET(Popis01[[#This Row],[Št. postavke]],-1,0)+1,1),Popis01[[#This Row],[Poglavje]])</f>
        <v>50</v>
      </c>
      <c r="H607" s="26"/>
      <c r="I607" s="27" t="s">
        <v>684</v>
      </c>
      <c r="J607" s="27"/>
      <c r="K607" s="28" t="s">
        <v>230</v>
      </c>
      <c r="L607" s="29">
        <v>85</v>
      </c>
      <c r="M607" s="37"/>
      <c r="N607" s="30">
        <f ca="1">IF(AND(Popis01[[#This Row],[Poglavje]]="",Popis01[[#This Row],[Enota mere]]&lt;&gt;"*"),ROUND(Popis01[[#This Row],[Količina]]*Popis01[[#This Row],[Cena na enoto]],2),"")</f>
        <v>0</v>
      </c>
      <c r="O6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7" s="31"/>
      <c r="Q607" s="30"/>
    </row>
    <row r="608" spans="1:17" ht="24" x14ac:dyDescent="0.3">
      <c r="A608" s="23">
        <v>4</v>
      </c>
      <c r="B608" s="24">
        <v>2</v>
      </c>
      <c r="C608" s="24">
        <v>5</v>
      </c>
      <c r="D608" s="24"/>
      <c r="E6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8" s="25">
        <f ca="1">IF(Popis01[[#This Row],[Poglavje]]="",IF(OFFSET(Popis01[[#This Row],[Poglavje]],-1,0)="",OFFSET(Popis01[[#This Row],[Št. postavke]],-1,0)+1,1),Popis01[[#This Row],[Poglavje]])</f>
        <v>51</v>
      </c>
      <c r="H608" s="26"/>
      <c r="I608" s="27" t="s">
        <v>685</v>
      </c>
      <c r="J608" s="27"/>
      <c r="K608" s="28" t="s">
        <v>230</v>
      </c>
      <c r="L608" s="29">
        <v>9</v>
      </c>
      <c r="M608" s="37"/>
      <c r="N608" s="30">
        <f ca="1">IF(AND(Popis01[[#This Row],[Poglavje]]="",Popis01[[#This Row],[Enota mere]]&lt;&gt;"*"),ROUND(Popis01[[#This Row],[Količina]]*Popis01[[#This Row],[Cena na enoto]],2),"")</f>
        <v>0</v>
      </c>
      <c r="O6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8" s="31"/>
      <c r="Q608" s="30"/>
    </row>
    <row r="609" spans="1:17" x14ac:dyDescent="0.3">
      <c r="A609" s="23">
        <v>4</v>
      </c>
      <c r="B609" s="24">
        <v>2</v>
      </c>
      <c r="C609" s="24">
        <v>5</v>
      </c>
      <c r="D609" s="24"/>
      <c r="E6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09" s="25">
        <f ca="1">IF(Popis01[[#This Row],[Poglavje]]="",IF(OFFSET(Popis01[[#This Row],[Poglavje]],-1,0)="",OFFSET(Popis01[[#This Row],[Št. postavke]],-1,0)+1,1),Popis01[[#This Row],[Poglavje]])</f>
        <v>52</v>
      </c>
      <c r="H609" s="26"/>
      <c r="I609" s="27" t="s">
        <v>686</v>
      </c>
      <c r="J609" s="27"/>
      <c r="K609" s="28" t="s">
        <v>230</v>
      </c>
      <c r="L609" s="29">
        <v>7</v>
      </c>
      <c r="M609" s="37"/>
      <c r="N609" s="30">
        <f ca="1">IF(AND(Popis01[[#This Row],[Poglavje]]="",Popis01[[#This Row],[Enota mere]]&lt;&gt;"*"),ROUND(Popis01[[#This Row],[Količina]]*Popis01[[#This Row],[Cena na enoto]],2),"")</f>
        <v>0</v>
      </c>
      <c r="O6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09" s="31"/>
      <c r="Q609" s="30"/>
    </row>
    <row r="610" spans="1:17" x14ac:dyDescent="0.3">
      <c r="A610" s="23">
        <v>4</v>
      </c>
      <c r="B610" s="24">
        <v>2</v>
      </c>
      <c r="C610" s="24">
        <v>5</v>
      </c>
      <c r="D610" s="24"/>
      <c r="E6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0" s="25">
        <f ca="1">IF(Popis01[[#This Row],[Poglavje]]="",IF(OFFSET(Popis01[[#This Row],[Poglavje]],-1,0)="",OFFSET(Popis01[[#This Row],[Št. postavke]],-1,0)+1,1),Popis01[[#This Row],[Poglavje]])</f>
        <v>53</v>
      </c>
      <c r="H610" s="26"/>
      <c r="I610" s="27" t="s">
        <v>687</v>
      </c>
      <c r="J610" s="27"/>
      <c r="K610" s="28" t="s">
        <v>230</v>
      </c>
      <c r="L610" s="29">
        <v>2</v>
      </c>
      <c r="M610" s="37"/>
      <c r="N610" s="30">
        <f ca="1">IF(AND(Popis01[[#This Row],[Poglavje]]="",Popis01[[#This Row],[Enota mere]]&lt;&gt;"*"),ROUND(Popis01[[#This Row],[Količina]]*Popis01[[#This Row],[Cena na enoto]],2),"")</f>
        <v>0</v>
      </c>
      <c r="O6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0" s="31"/>
      <c r="Q610" s="30"/>
    </row>
    <row r="611" spans="1:17" ht="24" x14ac:dyDescent="0.3">
      <c r="A611" s="23">
        <v>4</v>
      </c>
      <c r="B611" s="24">
        <v>2</v>
      </c>
      <c r="C611" s="24">
        <v>5</v>
      </c>
      <c r="D611" s="24"/>
      <c r="E6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1" s="25">
        <f ca="1">IF(Popis01[[#This Row],[Poglavje]]="",IF(OFFSET(Popis01[[#This Row],[Poglavje]],-1,0)="",OFFSET(Popis01[[#This Row],[Št. postavke]],-1,0)+1,1),Popis01[[#This Row],[Poglavje]])</f>
        <v>54</v>
      </c>
      <c r="H611" s="26"/>
      <c r="I611" s="27" t="s">
        <v>688</v>
      </c>
      <c r="J611" s="27"/>
      <c r="K611" s="28" t="s">
        <v>230</v>
      </c>
      <c r="L611" s="29">
        <v>4</v>
      </c>
      <c r="M611" s="37"/>
      <c r="N611" s="30">
        <f ca="1">IF(AND(Popis01[[#This Row],[Poglavje]]="",Popis01[[#This Row],[Enota mere]]&lt;&gt;"*"),ROUND(Popis01[[#This Row],[Količina]]*Popis01[[#This Row],[Cena na enoto]],2),"")</f>
        <v>0</v>
      </c>
      <c r="O6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1" s="31"/>
      <c r="Q611" s="30"/>
    </row>
    <row r="612" spans="1:17" ht="36" x14ac:dyDescent="0.3">
      <c r="A612" s="23">
        <v>4</v>
      </c>
      <c r="B612" s="24">
        <v>2</v>
      </c>
      <c r="C612" s="24">
        <v>5</v>
      </c>
      <c r="D612" s="24"/>
      <c r="E6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2" s="25">
        <f ca="1">IF(Popis01[[#This Row],[Poglavje]]="",IF(OFFSET(Popis01[[#This Row],[Poglavje]],-1,0)="",OFFSET(Popis01[[#This Row],[Št. postavke]],-1,0)+1,1),Popis01[[#This Row],[Poglavje]])</f>
        <v>55</v>
      </c>
      <c r="H612" s="26"/>
      <c r="I612" s="27" t="s">
        <v>722</v>
      </c>
      <c r="J612" s="27"/>
      <c r="K612" s="28" t="s">
        <v>230</v>
      </c>
      <c r="L612" s="29">
        <v>1</v>
      </c>
      <c r="M612" s="37"/>
      <c r="N612" s="30">
        <f ca="1">IF(AND(Popis01[[#This Row],[Poglavje]]="",Popis01[[#This Row],[Enota mere]]&lt;&gt;"*"),ROUND(Popis01[[#This Row],[Količina]]*Popis01[[#This Row],[Cena na enoto]],2),"")</f>
        <v>0</v>
      </c>
      <c r="O6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2" s="31"/>
      <c r="Q612" s="30"/>
    </row>
    <row r="613" spans="1:17" ht="24" x14ac:dyDescent="0.3">
      <c r="A613" s="23">
        <v>4</v>
      </c>
      <c r="B613" s="24">
        <v>2</v>
      </c>
      <c r="C613" s="24">
        <v>5</v>
      </c>
      <c r="D613" s="24"/>
      <c r="E6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3" s="25">
        <f ca="1">IF(Popis01[[#This Row],[Poglavje]]="",IF(OFFSET(Popis01[[#This Row],[Poglavje]],-1,0)="",OFFSET(Popis01[[#This Row],[Št. postavke]],-1,0)+1,1),Popis01[[#This Row],[Poglavje]])</f>
        <v>56</v>
      </c>
      <c r="H613" s="26"/>
      <c r="I613" s="27" t="s">
        <v>689</v>
      </c>
      <c r="J613" s="27"/>
      <c r="K613" s="28" t="s">
        <v>230</v>
      </c>
      <c r="L613" s="29">
        <v>2</v>
      </c>
      <c r="M613" s="37"/>
      <c r="N613" s="30">
        <f ca="1">IF(AND(Popis01[[#This Row],[Poglavje]]="",Popis01[[#This Row],[Enota mere]]&lt;&gt;"*"),ROUND(Popis01[[#This Row],[Količina]]*Popis01[[#This Row],[Cena na enoto]],2),"")</f>
        <v>0</v>
      </c>
      <c r="O6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3" s="31"/>
      <c r="Q613" s="30"/>
    </row>
    <row r="614" spans="1:17" ht="24" x14ac:dyDescent="0.3">
      <c r="A614" s="23">
        <v>4</v>
      </c>
      <c r="B614" s="24">
        <v>2</v>
      </c>
      <c r="C614" s="24">
        <v>5</v>
      </c>
      <c r="D614" s="24"/>
      <c r="E6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4" s="25">
        <f ca="1">IF(Popis01[[#This Row],[Poglavje]]="",IF(OFFSET(Popis01[[#This Row],[Poglavje]],-1,0)="",OFFSET(Popis01[[#This Row],[Št. postavke]],-1,0)+1,1),Popis01[[#This Row],[Poglavje]])</f>
        <v>57</v>
      </c>
      <c r="H614" s="26"/>
      <c r="I614" s="27" t="s">
        <v>690</v>
      </c>
      <c r="J614" s="27"/>
      <c r="K614" s="28" t="s">
        <v>230</v>
      </c>
      <c r="L614" s="29">
        <v>6</v>
      </c>
      <c r="M614" s="37"/>
      <c r="N614" s="30">
        <f ca="1">IF(AND(Popis01[[#This Row],[Poglavje]]="",Popis01[[#This Row],[Enota mere]]&lt;&gt;"*"),ROUND(Popis01[[#This Row],[Količina]]*Popis01[[#This Row],[Cena na enoto]],2),"")</f>
        <v>0</v>
      </c>
      <c r="O6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4" s="31"/>
      <c r="Q614" s="30"/>
    </row>
    <row r="615" spans="1:17" ht="36" x14ac:dyDescent="0.3">
      <c r="A615" s="23">
        <v>4</v>
      </c>
      <c r="B615" s="24">
        <v>2</v>
      </c>
      <c r="C615" s="24">
        <v>5</v>
      </c>
      <c r="D615" s="24"/>
      <c r="E6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5" s="25">
        <f ca="1">IF(Popis01[[#This Row],[Poglavje]]="",IF(OFFSET(Popis01[[#This Row],[Poglavje]],-1,0)="",OFFSET(Popis01[[#This Row],[Št. postavke]],-1,0)+1,1),Popis01[[#This Row],[Poglavje]])</f>
        <v>58</v>
      </c>
      <c r="H615" s="26"/>
      <c r="I615" s="27" t="s">
        <v>723</v>
      </c>
      <c r="J615" s="27"/>
      <c r="K615" s="28" t="s">
        <v>230</v>
      </c>
      <c r="L615" s="29">
        <v>1</v>
      </c>
      <c r="M615" s="37"/>
      <c r="N615" s="30">
        <f ca="1">IF(AND(Popis01[[#This Row],[Poglavje]]="",Popis01[[#This Row],[Enota mere]]&lt;&gt;"*"),ROUND(Popis01[[#This Row],[Količina]]*Popis01[[#This Row],[Cena na enoto]],2),"")</f>
        <v>0</v>
      </c>
      <c r="O6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5" s="31"/>
      <c r="Q615" s="30"/>
    </row>
    <row r="616" spans="1:17" ht="24" x14ac:dyDescent="0.3">
      <c r="A616" s="23">
        <v>4</v>
      </c>
      <c r="B616" s="24">
        <v>2</v>
      </c>
      <c r="C616" s="24">
        <v>5</v>
      </c>
      <c r="D616" s="24"/>
      <c r="E6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6" s="25">
        <f ca="1">IF(Popis01[[#This Row],[Poglavje]]="",IF(OFFSET(Popis01[[#This Row],[Poglavje]],-1,0)="",OFFSET(Popis01[[#This Row],[Št. postavke]],-1,0)+1,1),Popis01[[#This Row],[Poglavje]])</f>
        <v>59</v>
      </c>
      <c r="H616" s="26"/>
      <c r="I616" s="27" t="s">
        <v>691</v>
      </c>
      <c r="J616" s="27"/>
      <c r="K616" s="28" t="s">
        <v>230</v>
      </c>
      <c r="L616" s="29">
        <v>12</v>
      </c>
      <c r="M616" s="37"/>
      <c r="N616" s="30">
        <f ca="1">IF(AND(Popis01[[#This Row],[Poglavje]]="",Popis01[[#This Row],[Enota mere]]&lt;&gt;"*"),ROUND(Popis01[[#This Row],[Količina]]*Popis01[[#This Row],[Cena na enoto]],2),"")</f>
        <v>0</v>
      </c>
      <c r="O6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6" s="31"/>
      <c r="Q616" s="30"/>
    </row>
    <row r="617" spans="1:17" ht="36" x14ac:dyDescent="0.3">
      <c r="A617" s="23">
        <v>4</v>
      </c>
      <c r="B617" s="24">
        <v>2</v>
      </c>
      <c r="C617" s="24">
        <v>5</v>
      </c>
      <c r="D617" s="24"/>
      <c r="E6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7" s="25">
        <f ca="1">IF(Popis01[[#This Row],[Poglavje]]="",IF(OFFSET(Popis01[[#This Row],[Poglavje]],-1,0)="",OFFSET(Popis01[[#This Row],[Št. postavke]],-1,0)+1,1),Popis01[[#This Row],[Poglavje]])</f>
        <v>60</v>
      </c>
      <c r="H617" s="26"/>
      <c r="I617" s="27" t="s">
        <v>692</v>
      </c>
      <c r="J617" s="27"/>
      <c r="K617" s="28" t="s">
        <v>230</v>
      </c>
      <c r="L617" s="29">
        <v>5</v>
      </c>
      <c r="M617" s="37"/>
      <c r="N617" s="30">
        <f ca="1">IF(AND(Popis01[[#This Row],[Poglavje]]="",Popis01[[#This Row],[Enota mere]]&lt;&gt;"*"),ROUND(Popis01[[#This Row],[Količina]]*Popis01[[#This Row],[Cena na enoto]],2),"")</f>
        <v>0</v>
      </c>
      <c r="O6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7" s="31"/>
      <c r="Q617" s="30"/>
    </row>
    <row r="618" spans="1:17" ht="36" x14ac:dyDescent="0.3">
      <c r="A618" s="23">
        <v>4</v>
      </c>
      <c r="B618" s="24">
        <v>2</v>
      </c>
      <c r="C618" s="24">
        <v>5</v>
      </c>
      <c r="D618" s="24"/>
      <c r="E6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8" s="25">
        <f ca="1">IF(Popis01[[#This Row],[Poglavje]]="",IF(OFFSET(Popis01[[#This Row],[Poglavje]],-1,0)="",OFFSET(Popis01[[#This Row],[Št. postavke]],-1,0)+1,1),Popis01[[#This Row],[Poglavje]])</f>
        <v>61</v>
      </c>
      <c r="H618" s="26"/>
      <c r="I618" s="27" t="s">
        <v>693</v>
      </c>
      <c r="J618" s="27"/>
      <c r="K618" s="28" t="s">
        <v>230</v>
      </c>
      <c r="L618" s="29">
        <v>2</v>
      </c>
      <c r="M618" s="37"/>
      <c r="N618" s="30">
        <f ca="1">IF(AND(Popis01[[#This Row],[Poglavje]]="",Popis01[[#This Row],[Enota mere]]&lt;&gt;"*"),ROUND(Popis01[[#This Row],[Količina]]*Popis01[[#This Row],[Cena na enoto]],2),"")</f>
        <v>0</v>
      </c>
      <c r="O6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8" s="31"/>
      <c r="Q618" s="30"/>
    </row>
    <row r="619" spans="1:17" ht="36" x14ac:dyDescent="0.3">
      <c r="A619" s="23">
        <v>4</v>
      </c>
      <c r="B619" s="24">
        <v>2</v>
      </c>
      <c r="C619" s="24">
        <v>5</v>
      </c>
      <c r="D619" s="24"/>
      <c r="E6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19" s="25">
        <f ca="1">IF(Popis01[[#This Row],[Poglavje]]="",IF(OFFSET(Popis01[[#This Row],[Poglavje]],-1,0)="",OFFSET(Popis01[[#This Row],[Št. postavke]],-1,0)+1,1),Popis01[[#This Row],[Poglavje]])</f>
        <v>62</v>
      </c>
      <c r="H619" s="26"/>
      <c r="I619" s="27" t="s">
        <v>694</v>
      </c>
      <c r="J619" s="27"/>
      <c r="K619" s="28" t="s">
        <v>230</v>
      </c>
      <c r="L619" s="29">
        <v>5</v>
      </c>
      <c r="M619" s="37"/>
      <c r="N619" s="30">
        <f ca="1">IF(AND(Popis01[[#This Row],[Poglavje]]="",Popis01[[#This Row],[Enota mere]]&lt;&gt;"*"),ROUND(Popis01[[#This Row],[Količina]]*Popis01[[#This Row],[Cena na enoto]],2),"")</f>
        <v>0</v>
      </c>
      <c r="O6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19" s="31"/>
      <c r="Q619" s="30"/>
    </row>
    <row r="620" spans="1:17" ht="36" x14ac:dyDescent="0.3">
      <c r="A620" s="23">
        <v>4</v>
      </c>
      <c r="B620" s="24">
        <v>2</v>
      </c>
      <c r="C620" s="24">
        <v>5</v>
      </c>
      <c r="D620" s="24"/>
      <c r="E6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0" s="25">
        <f ca="1">IF(Popis01[[#This Row],[Poglavje]]="",IF(OFFSET(Popis01[[#This Row],[Poglavje]],-1,0)="",OFFSET(Popis01[[#This Row],[Št. postavke]],-1,0)+1,1),Popis01[[#This Row],[Poglavje]])</f>
        <v>63</v>
      </c>
      <c r="H620" s="26"/>
      <c r="I620" s="27" t="s">
        <v>695</v>
      </c>
      <c r="J620" s="27"/>
      <c r="K620" s="28" t="s">
        <v>230</v>
      </c>
      <c r="L620" s="29">
        <v>4</v>
      </c>
      <c r="M620" s="37"/>
      <c r="N620" s="30">
        <f ca="1">IF(AND(Popis01[[#This Row],[Poglavje]]="",Popis01[[#This Row],[Enota mere]]&lt;&gt;"*"),ROUND(Popis01[[#This Row],[Količina]]*Popis01[[#This Row],[Cena na enoto]],2),"")</f>
        <v>0</v>
      </c>
      <c r="O6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0" s="31"/>
      <c r="Q620" s="30"/>
    </row>
    <row r="621" spans="1:17" x14ac:dyDescent="0.3">
      <c r="A621" s="23">
        <v>4</v>
      </c>
      <c r="B621" s="24">
        <v>2</v>
      </c>
      <c r="C621" s="24">
        <v>5</v>
      </c>
      <c r="D621" s="24"/>
      <c r="E6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1" s="25">
        <f ca="1">IF(Popis01[[#This Row],[Poglavje]]="",IF(OFFSET(Popis01[[#This Row],[Poglavje]],-1,0)="",OFFSET(Popis01[[#This Row],[Št. postavke]],-1,0)+1,1),Popis01[[#This Row],[Poglavje]])</f>
        <v>64</v>
      </c>
      <c r="H621" s="26"/>
      <c r="I621" s="27" t="s">
        <v>696</v>
      </c>
      <c r="J621" s="27"/>
      <c r="K621" s="28" t="s">
        <v>678</v>
      </c>
      <c r="L621" s="29">
        <v>2.2999999999999998</v>
      </c>
      <c r="M621" s="37"/>
      <c r="N621" s="30">
        <f ca="1">IF(AND(Popis01[[#This Row],[Poglavje]]="",Popis01[[#This Row],[Enota mere]]&lt;&gt;"*"),ROUND(Popis01[[#This Row],[Količina]]*Popis01[[#This Row],[Cena na enoto]],2),"")</f>
        <v>0</v>
      </c>
      <c r="O6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1" s="31"/>
      <c r="Q621" s="30"/>
    </row>
    <row r="622" spans="1:17" ht="60" x14ac:dyDescent="0.3">
      <c r="A622" s="23">
        <v>4</v>
      </c>
      <c r="B622" s="24">
        <v>2</v>
      </c>
      <c r="C622" s="24">
        <v>5</v>
      </c>
      <c r="D622" s="24"/>
      <c r="E6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2" s="25">
        <f ca="1">IF(Popis01[[#This Row],[Poglavje]]="",IF(OFFSET(Popis01[[#This Row],[Poglavje]],-1,0)="",OFFSET(Popis01[[#This Row],[Št. postavke]],-1,0)+1,1),Popis01[[#This Row],[Poglavje]])</f>
        <v>65</v>
      </c>
      <c r="H622" s="26"/>
      <c r="I622" s="27" t="s">
        <v>717</v>
      </c>
      <c r="J622" s="27"/>
      <c r="K622" s="28" t="s">
        <v>678</v>
      </c>
      <c r="L622" s="29">
        <v>2</v>
      </c>
      <c r="M622" s="37"/>
      <c r="N622" s="30">
        <f ca="1">IF(AND(Popis01[[#This Row],[Poglavje]]="",Popis01[[#This Row],[Enota mere]]&lt;&gt;"*"),ROUND(Popis01[[#This Row],[Količina]]*Popis01[[#This Row],[Cena na enoto]],2),"")</f>
        <v>0</v>
      </c>
      <c r="O6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2" s="31"/>
      <c r="Q622" s="30"/>
    </row>
    <row r="623" spans="1:17" x14ac:dyDescent="0.3">
      <c r="A623" s="23">
        <v>4</v>
      </c>
      <c r="B623" s="24">
        <v>2</v>
      </c>
      <c r="C623" s="24">
        <v>5</v>
      </c>
      <c r="D623" s="24"/>
      <c r="E6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3" s="25">
        <f ca="1">IF(Popis01[[#This Row],[Poglavje]]="",IF(OFFSET(Popis01[[#This Row],[Poglavje]],-1,0)="",OFFSET(Popis01[[#This Row],[Št. postavke]],-1,0)+1,1),Popis01[[#This Row],[Poglavje]])</f>
        <v>66</v>
      </c>
      <c r="H623" s="26"/>
      <c r="I623" s="27" t="s">
        <v>697</v>
      </c>
      <c r="J623" s="27"/>
      <c r="K623" s="28" t="s">
        <v>678</v>
      </c>
      <c r="L623" s="29">
        <v>1.1000000000000001</v>
      </c>
      <c r="M623" s="37"/>
      <c r="N623" s="30">
        <f ca="1">IF(AND(Popis01[[#This Row],[Poglavje]]="",Popis01[[#This Row],[Enota mere]]&lt;&gt;"*"),ROUND(Popis01[[#This Row],[Količina]]*Popis01[[#This Row],[Cena na enoto]],2),"")</f>
        <v>0</v>
      </c>
      <c r="O6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3" s="31"/>
      <c r="Q623" s="30"/>
    </row>
    <row r="624" spans="1:17" x14ac:dyDescent="0.3">
      <c r="A624" s="23">
        <v>4</v>
      </c>
      <c r="B624" s="24">
        <v>2</v>
      </c>
      <c r="C624" s="24">
        <v>5</v>
      </c>
      <c r="D624" s="24"/>
      <c r="E6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4" s="25">
        <f ca="1">IF(Popis01[[#This Row],[Poglavje]]="",IF(OFFSET(Popis01[[#This Row],[Poglavje]],-1,0)="",OFFSET(Popis01[[#This Row],[Št. postavke]],-1,0)+1,1),Popis01[[#This Row],[Poglavje]])</f>
        <v>67</v>
      </c>
      <c r="H624" s="26"/>
      <c r="I624" s="27" t="s">
        <v>698</v>
      </c>
      <c r="J624" s="27"/>
      <c r="K624" s="28" t="s">
        <v>678</v>
      </c>
      <c r="L624" s="29">
        <v>0.08</v>
      </c>
      <c r="M624" s="37"/>
      <c r="N624" s="30">
        <f ca="1">IF(AND(Popis01[[#This Row],[Poglavje]]="",Popis01[[#This Row],[Enota mere]]&lt;&gt;"*"),ROUND(Popis01[[#This Row],[Količina]]*Popis01[[#This Row],[Cena na enoto]],2),"")</f>
        <v>0</v>
      </c>
      <c r="O6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4" s="31"/>
      <c r="Q624" s="30"/>
    </row>
    <row r="625" spans="1:17" x14ac:dyDescent="0.3">
      <c r="A625" s="23">
        <v>4</v>
      </c>
      <c r="B625" s="24">
        <v>2</v>
      </c>
      <c r="C625" s="24">
        <v>5</v>
      </c>
      <c r="D625" s="24"/>
      <c r="E6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5" s="25">
        <f ca="1">IF(Popis01[[#This Row],[Poglavje]]="",IF(OFFSET(Popis01[[#This Row],[Poglavje]],-1,0)="",OFFSET(Popis01[[#This Row],[Št. postavke]],-1,0)+1,1),Popis01[[#This Row],[Poglavje]])</f>
        <v>68</v>
      </c>
      <c r="H625" s="26"/>
      <c r="I625" s="27" t="s">
        <v>699</v>
      </c>
      <c r="J625" s="27"/>
      <c r="K625" s="28" t="s">
        <v>678</v>
      </c>
      <c r="L625" s="29">
        <v>0.02</v>
      </c>
      <c r="M625" s="37"/>
      <c r="N625" s="30">
        <f ca="1">IF(AND(Popis01[[#This Row],[Poglavje]]="",Popis01[[#This Row],[Enota mere]]&lt;&gt;"*"),ROUND(Popis01[[#This Row],[Količina]]*Popis01[[#This Row],[Cena na enoto]],2),"")</f>
        <v>0</v>
      </c>
      <c r="O6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5" s="31"/>
      <c r="Q625" s="30"/>
    </row>
    <row r="626" spans="1:17" x14ac:dyDescent="0.3">
      <c r="A626" s="23">
        <v>4</v>
      </c>
      <c r="B626" s="24">
        <v>2</v>
      </c>
      <c r="C626" s="24">
        <v>5</v>
      </c>
      <c r="D626" s="24"/>
      <c r="E6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6" s="25">
        <f ca="1">IF(Popis01[[#This Row],[Poglavje]]="",IF(OFFSET(Popis01[[#This Row],[Poglavje]],-1,0)="",OFFSET(Popis01[[#This Row],[Št. postavke]],-1,0)+1,1),Popis01[[#This Row],[Poglavje]])</f>
        <v>69</v>
      </c>
      <c r="H626" s="26"/>
      <c r="I626" s="27" t="s">
        <v>700</v>
      </c>
      <c r="J626" s="27"/>
      <c r="K626" s="28" t="s">
        <v>678</v>
      </c>
      <c r="L626" s="29">
        <v>0.08</v>
      </c>
      <c r="M626" s="37"/>
      <c r="N626" s="30">
        <f ca="1">IF(AND(Popis01[[#This Row],[Poglavje]]="",Popis01[[#This Row],[Enota mere]]&lt;&gt;"*"),ROUND(Popis01[[#This Row],[Količina]]*Popis01[[#This Row],[Cena na enoto]],2),"")</f>
        <v>0</v>
      </c>
      <c r="O6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6" s="31"/>
      <c r="Q626" s="30"/>
    </row>
    <row r="627" spans="1:17" x14ac:dyDescent="0.3">
      <c r="A627" s="23">
        <v>4</v>
      </c>
      <c r="B627" s="24">
        <v>2</v>
      </c>
      <c r="C627" s="24">
        <v>5</v>
      </c>
      <c r="D627" s="24"/>
      <c r="E6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7" s="25">
        <f ca="1">IF(Popis01[[#This Row],[Poglavje]]="",IF(OFFSET(Popis01[[#This Row],[Poglavje]],-1,0)="",OFFSET(Popis01[[#This Row],[Št. postavke]],-1,0)+1,1),Popis01[[#This Row],[Poglavje]])</f>
        <v>70</v>
      </c>
      <c r="H627" s="26"/>
      <c r="I627" s="27" t="s">
        <v>701</v>
      </c>
      <c r="J627" s="27"/>
      <c r="K627" s="28" t="s">
        <v>678</v>
      </c>
      <c r="L627" s="29">
        <v>0.06</v>
      </c>
      <c r="M627" s="37"/>
      <c r="N627" s="30">
        <f ca="1">IF(AND(Popis01[[#This Row],[Poglavje]]="",Popis01[[#This Row],[Enota mere]]&lt;&gt;"*"),ROUND(Popis01[[#This Row],[Količina]]*Popis01[[#This Row],[Cena na enoto]],2),"")</f>
        <v>0</v>
      </c>
      <c r="O6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7" s="31"/>
      <c r="Q627" s="30"/>
    </row>
    <row r="628" spans="1:17" x14ac:dyDescent="0.3">
      <c r="A628" s="23">
        <v>4</v>
      </c>
      <c r="B628" s="24">
        <v>2</v>
      </c>
      <c r="C628" s="24">
        <v>5</v>
      </c>
      <c r="D628" s="24"/>
      <c r="E6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8" s="25">
        <f ca="1">IF(Popis01[[#This Row],[Poglavje]]="",IF(OFFSET(Popis01[[#This Row],[Poglavje]],-1,0)="",OFFSET(Popis01[[#This Row],[Št. postavke]],-1,0)+1,1),Popis01[[#This Row],[Poglavje]])</f>
        <v>71</v>
      </c>
      <c r="H628" s="26"/>
      <c r="I628" s="27" t="s">
        <v>702</v>
      </c>
      <c r="J628" s="27"/>
      <c r="K628" s="28" t="s">
        <v>678</v>
      </c>
      <c r="L628" s="29">
        <v>0.02</v>
      </c>
      <c r="M628" s="37"/>
      <c r="N628" s="30">
        <f ca="1">IF(AND(Popis01[[#This Row],[Poglavje]]="",Popis01[[#This Row],[Enota mere]]&lt;&gt;"*"),ROUND(Popis01[[#This Row],[Količina]]*Popis01[[#This Row],[Cena na enoto]],2),"")</f>
        <v>0</v>
      </c>
      <c r="O6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8" s="31"/>
      <c r="Q628" s="30"/>
    </row>
    <row r="629" spans="1:17" x14ac:dyDescent="0.3">
      <c r="A629" s="23">
        <v>4</v>
      </c>
      <c r="B629" s="24">
        <v>2</v>
      </c>
      <c r="C629" s="24">
        <v>5</v>
      </c>
      <c r="D629" s="24"/>
      <c r="E6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29" s="25">
        <f ca="1">IF(Popis01[[#This Row],[Poglavje]]="",IF(OFFSET(Popis01[[#This Row],[Poglavje]],-1,0)="",OFFSET(Popis01[[#This Row],[Št. postavke]],-1,0)+1,1),Popis01[[#This Row],[Poglavje]])</f>
        <v>72</v>
      </c>
      <c r="H629" s="26"/>
      <c r="I629" s="27" t="s">
        <v>703</v>
      </c>
      <c r="J629" s="27"/>
      <c r="K629" s="28" t="s">
        <v>230</v>
      </c>
      <c r="L629" s="29">
        <v>44</v>
      </c>
      <c r="M629" s="37"/>
      <c r="N629" s="30">
        <f ca="1">IF(AND(Popis01[[#This Row],[Poglavje]]="",Popis01[[#This Row],[Enota mere]]&lt;&gt;"*"),ROUND(Popis01[[#This Row],[Količina]]*Popis01[[#This Row],[Cena na enoto]],2),"")</f>
        <v>0</v>
      </c>
      <c r="O6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29" s="31"/>
      <c r="Q629" s="30"/>
    </row>
    <row r="630" spans="1:17" ht="60" x14ac:dyDescent="0.3">
      <c r="A630" s="23">
        <v>4</v>
      </c>
      <c r="B630" s="24">
        <v>2</v>
      </c>
      <c r="C630" s="24">
        <v>5</v>
      </c>
      <c r="D630" s="24"/>
      <c r="E6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0" s="25">
        <f ca="1">IF(Popis01[[#This Row],[Poglavje]]="",IF(OFFSET(Popis01[[#This Row],[Poglavje]],-1,0)="",OFFSET(Popis01[[#This Row],[Št. postavke]],-1,0)+1,1),Popis01[[#This Row],[Poglavje]])</f>
        <v>73</v>
      </c>
      <c r="H630" s="26"/>
      <c r="I630" s="27" t="s">
        <v>718</v>
      </c>
      <c r="J630" s="27"/>
      <c r="K630" s="28" t="s">
        <v>230</v>
      </c>
      <c r="L630" s="29">
        <v>26</v>
      </c>
      <c r="M630" s="37"/>
      <c r="N630" s="30">
        <f ca="1">IF(AND(Popis01[[#This Row],[Poglavje]]="",Popis01[[#This Row],[Enota mere]]&lt;&gt;"*"),ROUND(Popis01[[#This Row],[Količina]]*Popis01[[#This Row],[Cena na enoto]],2),"")</f>
        <v>0</v>
      </c>
      <c r="O6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0" s="31"/>
      <c r="Q630" s="30"/>
    </row>
    <row r="631" spans="1:17" x14ac:dyDescent="0.3">
      <c r="A631" s="23">
        <v>4</v>
      </c>
      <c r="B631" s="24">
        <v>2</v>
      </c>
      <c r="C631" s="24">
        <v>5</v>
      </c>
      <c r="D631" s="24"/>
      <c r="E6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1" s="25">
        <f ca="1">IF(Popis01[[#This Row],[Poglavje]]="",IF(OFFSET(Popis01[[#This Row],[Poglavje]],-1,0)="",OFFSET(Popis01[[#This Row],[Št. postavke]],-1,0)+1,1),Popis01[[#This Row],[Poglavje]])</f>
        <v>74</v>
      </c>
      <c r="H631" s="26"/>
      <c r="I631" s="27" t="s">
        <v>704</v>
      </c>
      <c r="J631" s="27"/>
      <c r="K631" s="28" t="s">
        <v>230</v>
      </c>
      <c r="L631" s="29">
        <v>28</v>
      </c>
      <c r="M631" s="37"/>
      <c r="N631" s="30">
        <f ca="1">IF(AND(Popis01[[#This Row],[Poglavje]]="",Popis01[[#This Row],[Enota mere]]&lt;&gt;"*"),ROUND(Popis01[[#This Row],[Količina]]*Popis01[[#This Row],[Cena na enoto]],2),"")</f>
        <v>0</v>
      </c>
      <c r="O6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1" s="31"/>
      <c r="Q631" s="30"/>
    </row>
    <row r="632" spans="1:17" ht="60" x14ac:dyDescent="0.3">
      <c r="A632" s="23">
        <v>4</v>
      </c>
      <c r="B632" s="24">
        <v>2</v>
      </c>
      <c r="C632" s="24">
        <v>5</v>
      </c>
      <c r="D632" s="24"/>
      <c r="E6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2" s="25">
        <f ca="1">IF(Popis01[[#This Row],[Poglavje]]="",IF(OFFSET(Popis01[[#This Row],[Poglavje]],-1,0)="",OFFSET(Popis01[[#This Row],[Št. postavke]],-1,0)+1,1),Popis01[[#This Row],[Poglavje]])</f>
        <v>75</v>
      </c>
      <c r="H632" s="26"/>
      <c r="I632" s="27" t="s">
        <v>719</v>
      </c>
      <c r="J632" s="27"/>
      <c r="K632" s="28" t="s">
        <v>230</v>
      </c>
      <c r="L632" s="29">
        <v>4</v>
      </c>
      <c r="M632" s="37"/>
      <c r="N632" s="30">
        <f ca="1">IF(AND(Popis01[[#This Row],[Poglavje]]="",Popis01[[#This Row],[Enota mere]]&lt;&gt;"*"),ROUND(Popis01[[#This Row],[Količina]]*Popis01[[#This Row],[Cena na enoto]],2),"")</f>
        <v>0</v>
      </c>
      <c r="O6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2" s="31"/>
      <c r="Q632" s="30"/>
    </row>
    <row r="633" spans="1:17" x14ac:dyDescent="0.3">
      <c r="A633" s="23">
        <v>4</v>
      </c>
      <c r="B633" s="24">
        <v>2</v>
      </c>
      <c r="C633" s="24">
        <v>5</v>
      </c>
      <c r="D633" s="24"/>
      <c r="E6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3" s="25">
        <f ca="1">IF(Popis01[[#This Row],[Poglavje]]="",IF(OFFSET(Popis01[[#This Row],[Poglavje]],-1,0)="",OFFSET(Popis01[[#This Row],[Št. postavke]],-1,0)+1,1),Popis01[[#This Row],[Poglavje]])</f>
        <v>76</v>
      </c>
      <c r="H633" s="26"/>
      <c r="I633" s="27" t="s">
        <v>705</v>
      </c>
      <c r="J633" s="27"/>
      <c r="K633" s="28" t="s">
        <v>230</v>
      </c>
      <c r="L633" s="29">
        <v>6</v>
      </c>
      <c r="M633" s="37"/>
      <c r="N633" s="30">
        <f ca="1">IF(AND(Popis01[[#This Row],[Poglavje]]="",Popis01[[#This Row],[Enota mere]]&lt;&gt;"*"),ROUND(Popis01[[#This Row],[Količina]]*Popis01[[#This Row],[Cena na enoto]],2),"")</f>
        <v>0</v>
      </c>
      <c r="O6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3" s="31"/>
      <c r="Q633" s="30"/>
    </row>
    <row r="634" spans="1:17" x14ac:dyDescent="0.3">
      <c r="A634" s="23">
        <v>4</v>
      </c>
      <c r="B634" s="24">
        <v>2</v>
      </c>
      <c r="C634" s="24">
        <v>5</v>
      </c>
      <c r="D634" s="24"/>
      <c r="E6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4" s="25">
        <f ca="1">IF(Popis01[[#This Row],[Poglavje]]="",IF(OFFSET(Popis01[[#This Row],[Poglavje]],-1,0)="",OFFSET(Popis01[[#This Row],[Št. postavke]],-1,0)+1,1),Popis01[[#This Row],[Poglavje]])</f>
        <v>77</v>
      </c>
      <c r="H634" s="26"/>
      <c r="I634" s="27" t="s">
        <v>706</v>
      </c>
      <c r="J634" s="27"/>
      <c r="K634" s="28" t="s">
        <v>230</v>
      </c>
      <c r="L634" s="29">
        <v>2</v>
      </c>
      <c r="M634" s="37"/>
      <c r="N634" s="30">
        <f ca="1">IF(AND(Popis01[[#This Row],[Poglavje]]="",Popis01[[#This Row],[Enota mere]]&lt;&gt;"*"),ROUND(Popis01[[#This Row],[Količina]]*Popis01[[#This Row],[Cena na enoto]],2),"")</f>
        <v>0</v>
      </c>
      <c r="O6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4" s="31"/>
      <c r="Q634" s="30"/>
    </row>
    <row r="635" spans="1:17" x14ac:dyDescent="0.3">
      <c r="A635" s="23">
        <v>4</v>
      </c>
      <c r="B635" s="24">
        <v>2</v>
      </c>
      <c r="C635" s="24">
        <v>5</v>
      </c>
      <c r="D635" s="24"/>
      <c r="E6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5" s="25">
        <f ca="1">IF(Popis01[[#This Row],[Poglavje]]="",IF(OFFSET(Popis01[[#This Row],[Poglavje]],-1,0)="",OFFSET(Popis01[[#This Row],[Št. postavke]],-1,0)+1,1),Popis01[[#This Row],[Poglavje]])</f>
        <v>78</v>
      </c>
      <c r="H635" s="26"/>
      <c r="I635" s="27" t="s">
        <v>707</v>
      </c>
      <c r="J635" s="27"/>
      <c r="K635" s="28" t="s">
        <v>230</v>
      </c>
      <c r="L635" s="29">
        <v>20</v>
      </c>
      <c r="M635" s="37"/>
      <c r="N635" s="30">
        <f ca="1">IF(AND(Popis01[[#This Row],[Poglavje]]="",Popis01[[#This Row],[Enota mere]]&lt;&gt;"*"),ROUND(Popis01[[#This Row],[Količina]]*Popis01[[#This Row],[Cena na enoto]],2),"")</f>
        <v>0</v>
      </c>
      <c r="O6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5" s="31"/>
      <c r="Q635" s="30"/>
    </row>
    <row r="636" spans="1:17" x14ac:dyDescent="0.3">
      <c r="A636" s="23">
        <v>4</v>
      </c>
      <c r="B636" s="24">
        <v>2</v>
      </c>
      <c r="C636" s="24">
        <v>5</v>
      </c>
      <c r="D636" s="24"/>
      <c r="E6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6" s="25">
        <f ca="1">IF(Popis01[[#This Row],[Poglavje]]="",IF(OFFSET(Popis01[[#This Row],[Poglavje]],-1,0)="",OFFSET(Popis01[[#This Row],[Št. postavke]],-1,0)+1,1),Popis01[[#This Row],[Poglavje]])</f>
        <v>79</v>
      </c>
      <c r="H636" s="26"/>
      <c r="I636" s="27" t="s">
        <v>708</v>
      </c>
      <c r="J636" s="27"/>
      <c r="K636" s="28" t="s">
        <v>230</v>
      </c>
      <c r="L636" s="29">
        <v>15</v>
      </c>
      <c r="M636" s="37"/>
      <c r="N636" s="30">
        <f ca="1">IF(AND(Popis01[[#This Row],[Poglavje]]="",Popis01[[#This Row],[Enota mere]]&lt;&gt;"*"),ROUND(Popis01[[#This Row],[Količina]]*Popis01[[#This Row],[Cena na enoto]],2),"")</f>
        <v>0</v>
      </c>
      <c r="O6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6" s="31"/>
      <c r="Q636" s="30"/>
    </row>
    <row r="637" spans="1:17" x14ac:dyDescent="0.3">
      <c r="A637" s="23">
        <v>4</v>
      </c>
      <c r="B637" s="24">
        <v>2</v>
      </c>
      <c r="C637" s="24">
        <v>5</v>
      </c>
      <c r="D637" s="24"/>
      <c r="E6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7" s="25">
        <f ca="1">IF(Popis01[[#This Row],[Poglavje]]="",IF(OFFSET(Popis01[[#This Row],[Poglavje]],-1,0)="",OFFSET(Popis01[[#This Row],[Št. postavke]],-1,0)+1,1),Popis01[[#This Row],[Poglavje]])</f>
        <v>80</v>
      </c>
      <c r="H637" s="26"/>
      <c r="I637" s="27" t="s">
        <v>709</v>
      </c>
      <c r="J637" s="27"/>
      <c r="K637" s="28" t="s">
        <v>230</v>
      </c>
      <c r="L637" s="29">
        <v>8</v>
      </c>
      <c r="M637" s="37"/>
      <c r="N637" s="30">
        <f ca="1">IF(AND(Popis01[[#This Row],[Poglavje]]="",Popis01[[#This Row],[Enota mere]]&lt;&gt;"*"),ROUND(Popis01[[#This Row],[Količina]]*Popis01[[#This Row],[Cena na enoto]],2),"")</f>
        <v>0</v>
      </c>
      <c r="O6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7" s="31"/>
      <c r="Q637" s="30"/>
    </row>
    <row r="638" spans="1:17" ht="24" x14ac:dyDescent="0.3">
      <c r="A638" s="23">
        <v>4</v>
      </c>
      <c r="B638" s="24">
        <v>2</v>
      </c>
      <c r="C638" s="24">
        <v>5</v>
      </c>
      <c r="D638" s="24"/>
      <c r="E6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8" s="25">
        <f ca="1">IF(Popis01[[#This Row],[Poglavje]]="",IF(OFFSET(Popis01[[#This Row],[Poglavje]],-1,0)="",OFFSET(Popis01[[#This Row],[Št. postavke]],-1,0)+1,1),Popis01[[#This Row],[Poglavje]])</f>
        <v>81</v>
      </c>
      <c r="H638" s="26"/>
      <c r="I638" s="27" t="s">
        <v>724</v>
      </c>
      <c r="J638" s="27"/>
      <c r="K638" s="28" t="s">
        <v>230</v>
      </c>
      <c r="L638" s="29">
        <v>2</v>
      </c>
      <c r="M638" s="37"/>
      <c r="N638" s="30">
        <f ca="1">IF(AND(Popis01[[#This Row],[Poglavje]]="",Popis01[[#This Row],[Enota mere]]&lt;&gt;"*"),ROUND(Popis01[[#This Row],[Količina]]*Popis01[[#This Row],[Cena na enoto]],2),"")</f>
        <v>0</v>
      </c>
      <c r="O6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8" s="31"/>
      <c r="Q638" s="30"/>
    </row>
    <row r="639" spans="1:17" ht="60" x14ac:dyDescent="0.3">
      <c r="A639" s="23">
        <v>4</v>
      </c>
      <c r="B639" s="24">
        <v>2</v>
      </c>
      <c r="C639" s="24">
        <v>5</v>
      </c>
      <c r="D639" s="24"/>
      <c r="E6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39" s="25">
        <f ca="1">IF(Popis01[[#This Row],[Poglavje]]="",IF(OFFSET(Popis01[[#This Row],[Poglavje]],-1,0)="",OFFSET(Popis01[[#This Row],[Št. postavke]],-1,0)+1,1),Popis01[[#This Row],[Poglavje]])</f>
        <v>82</v>
      </c>
      <c r="H639" s="26"/>
      <c r="I639" s="27" t="s">
        <v>720</v>
      </c>
      <c r="J639" s="27"/>
      <c r="K639" s="28" t="s">
        <v>230</v>
      </c>
      <c r="L639" s="29">
        <v>19</v>
      </c>
      <c r="M639" s="37"/>
      <c r="N639" s="30">
        <f ca="1">IF(AND(Popis01[[#This Row],[Poglavje]]="",Popis01[[#This Row],[Enota mere]]&lt;&gt;"*"),ROUND(Popis01[[#This Row],[Količina]]*Popis01[[#This Row],[Cena na enoto]],2),"")</f>
        <v>0</v>
      </c>
      <c r="O6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39" s="31"/>
      <c r="Q639" s="30"/>
    </row>
    <row r="640" spans="1:17" x14ac:dyDescent="0.3">
      <c r="A640" s="23">
        <v>4</v>
      </c>
      <c r="B640" s="24">
        <v>2</v>
      </c>
      <c r="C640" s="24">
        <v>5</v>
      </c>
      <c r="D640" s="24"/>
      <c r="E6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0" s="25">
        <f ca="1">IF(Popis01[[#This Row],[Poglavje]]="",IF(OFFSET(Popis01[[#This Row],[Poglavje]],-1,0)="",OFFSET(Popis01[[#This Row],[Št. postavke]],-1,0)+1,1),Popis01[[#This Row],[Poglavje]])</f>
        <v>83</v>
      </c>
      <c r="H640" s="26"/>
      <c r="I640" s="27" t="s">
        <v>710</v>
      </c>
      <c r="J640" s="27"/>
      <c r="K640" s="28" t="s">
        <v>230</v>
      </c>
      <c r="L640" s="29">
        <v>10</v>
      </c>
      <c r="M640" s="37"/>
      <c r="N640" s="30">
        <f ca="1">IF(AND(Popis01[[#This Row],[Poglavje]]="",Popis01[[#This Row],[Enota mere]]&lt;&gt;"*"),ROUND(Popis01[[#This Row],[Količina]]*Popis01[[#This Row],[Cena na enoto]],2),"")</f>
        <v>0</v>
      </c>
      <c r="O6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0" s="31"/>
      <c r="Q640" s="30"/>
    </row>
    <row r="641" spans="1:17" ht="60" x14ac:dyDescent="0.3">
      <c r="A641" s="23">
        <v>4</v>
      </c>
      <c r="B641" s="24">
        <v>2</v>
      </c>
      <c r="C641" s="24">
        <v>5</v>
      </c>
      <c r="D641" s="24"/>
      <c r="E6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1" s="25">
        <f ca="1">IF(Popis01[[#This Row],[Poglavje]]="",IF(OFFSET(Popis01[[#This Row],[Poglavje]],-1,0)="",OFFSET(Popis01[[#This Row],[Št. postavke]],-1,0)+1,1),Popis01[[#This Row],[Poglavje]])</f>
        <v>84</v>
      </c>
      <c r="H641" s="26"/>
      <c r="I641" s="27" t="s">
        <v>721</v>
      </c>
      <c r="J641" s="27"/>
      <c r="K641" s="28" t="s">
        <v>230</v>
      </c>
      <c r="L641" s="29">
        <v>6</v>
      </c>
      <c r="M641" s="37"/>
      <c r="N641" s="30">
        <f ca="1">IF(AND(Popis01[[#This Row],[Poglavje]]="",Popis01[[#This Row],[Enota mere]]&lt;&gt;"*"),ROUND(Popis01[[#This Row],[Količina]]*Popis01[[#This Row],[Cena na enoto]],2),"")</f>
        <v>0</v>
      </c>
      <c r="O6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1" s="31"/>
      <c r="Q641" s="30"/>
    </row>
    <row r="642" spans="1:17" x14ac:dyDescent="0.3">
      <c r="A642" s="23">
        <v>4</v>
      </c>
      <c r="B642" s="24">
        <v>2</v>
      </c>
      <c r="C642" s="24">
        <v>5</v>
      </c>
      <c r="D642" s="24"/>
      <c r="E6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2" s="25">
        <f ca="1">IF(Popis01[[#This Row],[Poglavje]]="",IF(OFFSET(Popis01[[#This Row],[Poglavje]],-1,0)="",OFFSET(Popis01[[#This Row],[Št. postavke]],-1,0)+1,1),Popis01[[#This Row],[Poglavje]])</f>
        <v>85</v>
      </c>
      <c r="H642" s="26"/>
      <c r="I642" s="27" t="s">
        <v>711</v>
      </c>
      <c r="J642" s="27"/>
      <c r="K642" s="28" t="s">
        <v>230</v>
      </c>
      <c r="L642" s="29">
        <v>7</v>
      </c>
      <c r="M642" s="37"/>
      <c r="N642" s="30">
        <f ca="1">IF(AND(Popis01[[#This Row],[Poglavje]]="",Popis01[[#This Row],[Enota mere]]&lt;&gt;"*"),ROUND(Popis01[[#This Row],[Količina]]*Popis01[[#This Row],[Cena na enoto]],2),"")</f>
        <v>0</v>
      </c>
      <c r="O6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2" s="31"/>
      <c r="Q642" s="30"/>
    </row>
    <row r="643" spans="1:17" x14ac:dyDescent="0.3">
      <c r="A643" s="23">
        <v>4</v>
      </c>
      <c r="B643" s="24">
        <v>2</v>
      </c>
      <c r="C643" s="24">
        <v>5</v>
      </c>
      <c r="D643" s="24"/>
      <c r="E6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3" s="25">
        <f ca="1">IF(Popis01[[#This Row],[Poglavje]]="",IF(OFFSET(Popis01[[#This Row],[Poglavje]],-1,0)="",OFFSET(Popis01[[#This Row],[Št. postavke]],-1,0)+1,1),Popis01[[#This Row],[Poglavje]])</f>
        <v>86</v>
      </c>
      <c r="H643" s="26"/>
      <c r="I643" s="27" t="s">
        <v>712</v>
      </c>
      <c r="J643" s="27"/>
      <c r="K643" s="28" t="s">
        <v>230</v>
      </c>
      <c r="L643" s="29">
        <v>1</v>
      </c>
      <c r="M643" s="37"/>
      <c r="N643" s="30">
        <f ca="1">IF(AND(Popis01[[#This Row],[Poglavje]]="",Popis01[[#This Row],[Enota mere]]&lt;&gt;"*"),ROUND(Popis01[[#This Row],[Količina]]*Popis01[[#This Row],[Cena na enoto]],2),"")</f>
        <v>0</v>
      </c>
      <c r="O6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3" s="31"/>
      <c r="Q643" s="30"/>
    </row>
    <row r="644" spans="1:17" ht="48" x14ac:dyDescent="0.3">
      <c r="A644" s="23">
        <v>4</v>
      </c>
      <c r="B644" s="24">
        <v>2</v>
      </c>
      <c r="C644" s="24">
        <v>5</v>
      </c>
      <c r="D644" s="24"/>
      <c r="E6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4" s="25">
        <f ca="1">IF(Popis01[[#This Row],[Poglavje]]="",IF(OFFSET(Popis01[[#This Row],[Poglavje]],-1,0)="",OFFSET(Popis01[[#This Row],[Št. postavke]],-1,0)+1,1),Popis01[[#This Row],[Poglavje]])</f>
        <v>87</v>
      </c>
      <c r="H644" s="26"/>
      <c r="I644" s="27" t="s">
        <v>713</v>
      </c>
      <c r="J644" s="27"/>
      <c r="K644" s="28" t="s">
        <v>206</v>
      </c>
      <c r="L644" s="29">
        <v>1</v>
      </c>
      <c r="M644" s="37"/>
      <c r="N644" s="30">
        <f ca="1">IF(AND(Popis01[[#This Row],[Poglavje]]="",Popis01[[#This Row],[Enota mere]]&lt;&gt;"*"),ROUND(Popis01[[#This Row],[Količina]]*Popis01[[#This Row],[Cena na enoto]],2),"")</f>
        <v>0</v>
      </c>
      <c r="O6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4" s="31"/>
      <c r="Q644" s="30"/>
    </row>
    <row r="645" spans="1:17" ht="48" x14ac:dyDescent="0.3">
      <c r="A645" s="23">
        <v>4</v>
      </c>
      <c r="B645" s="24">
        <v>2</v>
      </c>
      <c r="C645" s="24">
        <v>5</v>
      </c>
      <c r="D645" s="24"/>
      <c r="E6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5" s="25">
        <f ca="1">IF(Popis01[[#This Row],[Poglavje]]="",IF(OFFSET(Popis01[[#This Row],[Poglavje]],-1,0)="",OFFSET(Popis01[[#This Row],[Št. postavke]],-1,0)+1,1),Popis01[[#This Row],[Poglavje]])</f>
        <v>88</v>
      </c>
      <c r="H645" s="26"/>
      <c r="I645" s="27" t="s">
        <v>714</v>
      </c>
      <c r="J645" s="27"/>
      <c r="K645" s="28" t="s">
        <v>678</v>
      </c>
      <c r="L645" s="29">
        <v>62</v>
      </c>
      <c r="M645" s="37"/>
      <c r="N645" s="30">
        <f ca="1">IF(AND(Popis01[[#This Row],[Poglavje]]="",Popis01[[#This Row],[Enota mere]]&lt;&gt;"*"),ROUND(Popis01[[#This Row],[Količina]]*Popis01[[#This Row],[Cena na enoto]],2),"")</f>
        <v>0</v>
      </c>
      <c r="O6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5" s="31"/>
      <c r="Q645" s="30"/>
    </row>
    <row r="646" spans="1:17" ht="96" x14ac:dyDescent="0.3">
      <c r="A646" s="23">
        <v>4</v>
      </c>
      <c r="B646" s="24">
        <v>2</v>
      </c>
      <c r="C646" s="24">
        <v>5</v>
      </c>
      <c r="D646" s="24"/>
      <c r="E6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6" s="25">
        <f ca="1">IF(Popis01[[#This Row],[Poglavje]]="",IF(OFFSET(Popis01[[#This Row],[Poglavje]],-1,0)="",OFFSET(Popis01[[#This Row],[Št. postavke]],-1,0)+1,1),Popis01[[#This Row],[Poglavje]])</f>
        <v>89</v>
      </c>
      <c r="H646" s="26"/>
      <c r="I646" s="27" t="s">
        <v>715</v>
      </c>
      <c r="J646" s="27"/>
      <c r="K646" s="28" t="s">
        <v>678</v>
      </c>
      <c r="L646" s="29">
        <v>23.4</v>
      </c>
      <c r="M646" s="37"/>
      <c r="N646" s="30">
        <f ca="1">IF(AND(Popis01[[#This Row],[Poglavje]]="",Popis01[[#This Row],[Enota mere]]&lt;&gt;"*"),ROUND(Popis01[[#This Row],[Količina]]*Popis01[[#This Row],[Cena na enoto]],2),"")</f>
        <v>0</v>
      </c>
      <c r="O6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6" s="31"/>
      <c r="Q646" s="30"/>
    </row>
    <row r="647" spans="1:17" ht="72" x14ac:dyDescent="0.3">
      <c r="A647" s="23">
        <v>4</v>
      </c>
      <c r="B647" s="24">
        <v>2</v>
      </c>
      <c r="C647" s="24">
        <v>5</v>
      </c>
      <c r="D647" s="24"/>
      <c r="E6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4.2.5.</v>
      </c>
      <c r="F6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7" s="25">
        <f ca="1">IF(Popis01[[#This Row],[Poglavje]]="",IF(OFFSET(Popis01[[#This Row],[Poglavje]],-1,0)="",OFFSET(Popis01[[#This Row],[Št. postavke]],-1,0)+1,1),Popis01[[#This Row],[Poglavje]])</f>
        <v>90</v>
      </c>
      <c r="H647" s="26"/>
      <c r="I647" s="27" t="s">
        <v>716</v>
      </c>
      <c r="J647" s="27"/>
      <c r="K647" s="28" t="s">
        <v>678</v>
      </c>
      <c r="L647" s="29">
        <v>20.9</v>
      </c>
      <c r="M647" s="37"/>
      <c r="N647" s="30">
        <f ca="1">IF(AND(Popis01[[#This Row],[Poglavje]]="",Popis01[[#This Row],[Enota mere]]&lt;&gt;"*"),ROUND(Popis01[[#This Row],[Količina]]*Popis01[[#This Row],[Cena na enoto]],2),"")</f>
        <v>0</v>
      </c>
      <c r="O6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7" s="31"/>
      <c r="Q647" s="30"/>
    </row>
    <row r="648" spans="1:17" x14ac:dyDescent="0.3">
      <c r="A648" s="23">
        <v>4</v>
      </c>
      <c r="B648" s="24">
        <v>2</v>
      </c>
      <c r="C648" s="24">
        <v>6</v>
      </c>
      <c r="D648" s="24"/>
      <c r="E6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4.2.6.</v>
      </c>
      <c r="G648" s="25" t="str">
        <f ca="1">IF(Popis01[[#This Row],[Poglavje]]="",IF(OFFSET(Popis01[[#This Row],[Poglavje]],-1,0)="",OFFSET(Popis01[[#This Row],[Št. postavke]],-1,0)+1,1),Popis01[[#This Row],[Poglavje]])</f>
        <v>4.2.6.</v>
      </c>
      <c r="H648" s="26"/>
      <c r="I648" s="27" t="s">
        <v>725</v>
      </c>
      <c r="J648" s="27"/>
      <c r="K648" s="28" t="s">
        <v>10</v>
      </c>
      <c r="L648" s="29"/>
      <c r="M648" s="30"/>
      <c r="N648" s="30" t="str">
        <f ca="1">IF(AND(Popis01[[#This Row],[Poglavje]]="",Popis01[[#This Row],[Enota mere]]&lt;&gt;"*"),ROUND(Popis01[[#This Row],[Količina]]*Popis01[[#This Row],[Cena na enoto]],2),"")</f>
        <v/>
      </c>
      <c r="O64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648" s="31"/>
      <c r="Q648" s="30"/>
    </row>
    <row r="649" spans="1:17" ht="24" x14ac:dyDescent="0.3">
      <c r="A649" s="23">
        <v>4</v>
      </c>
      <c r="B649" s="24">
        <v>2</v>
      </c>
      <c r="C649" s="24">
        <v>6</v>
      </c>
      <c r="D649" s="24"/>
      <c r="E6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49" s="25">
        <f ca="1">IF(Popis01[[#This Row],[Poglavje]]="",IF(OFFSET(Popis01[[#This Row],[Poglavje]],-1,0)="",OFFSET(Popis01[[#This Row],[Št. postavke]],-1,0)+1,1),Popis01[[#This Row],[Poglavje]])</f>
        <v>1</v>
      </c>
      <c r="H649" s="26"/>
      <c r="I649" s="27" t="s">
        <v>726</v>
      </c>
      <c r="J649" s="27"/>
      <c r="K649" s="28" t="s">
        <v>206</v>
      </c>
      <c r="L649" s="29"/>
      <c r="M649" s="30"/>
      <c r="N649" s="30">
        <f ca="1">IF(AND(Popis01[[#This Row],[Poglavje]]="",Popis01[[#This Row],[Enota mere]]&lt;&gt;"*"),ROUND(Popis01[[#This Row],[Količina]]*Popis01[[#This Row],[Cena na enoto]],2),"")</f>
        <v>0</v>
      </c>
      <c r="O6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49" s="31"/>
      <c r="Q649" s="30"/>
    </row>
    <row r="650" spans="1:17" ht="24" x14ac:dyDescent="0.3">
      <c r="A650" s="23">
        <v>4</v>
      </c>
      <c r="B650" s="24">
        <v>2</v>
      </c>
      <c r="C650" s="24">
        <v>6</v>
      </c>
      <c r="D650" s="24"/>
      <c r="E6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0" s="25">
        <f ca="1">IF(Popis01[[#This Row],[Poglavje]]="",IF(OFFSET(Popis01[[#This Row],[Poglavje]],-1,0)="",OFFSET(Popis01[[#This Row],[Št. postavke]],-1,0)+1,1),Popis01[[#This Row],[Poglavje]])</f>
        <v>2</v>
      </c>
      <c r="H650" s="26"/>
      <c r="I650" s="27" t="s">
        <v>727</v>
      </c>
      <c r="J650" s="27"/>
      <c r="K650" s="28" t="s">
        <v>206</v>
      </c>
      <c r="L650" s="29"/>
      <c r="M650" s="30"/>
      <c r="N650" s="30">
        <f ca="1">IF(AND(Popis01[[#This Row],[Poglavje]]="",Popis01[[#This Row],[Enota mere]]&lt;&gt;"*"),ROUND(Popis01[[#This Row],[Količina]]*Popis01[[#This Row],[Cena na enoto]],2),"")</f>
        <v>0</v>
      </c>
      <c r="O6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0" s="31"/>
      <c r="Q650" s="30"/>
    </row>
    <row r="651" spans="1:17" ht="36" x14ac:dyDescent="0.3">
      <c r="A651" s="23">
        <v>4</v>
      </c>
      <c r="B651" s="24">
        <v>2</v>
      </c>
      <c r="C651" s="24">
        <v>6</v>
      </c>
      <c r="D651" s="24"/>
      <c r="E6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1" s="25">
        <f ca="1">IF(Popis01[[#This Row],[Poglavje]]="",IF(OFFSET(Popis01[[#This Row],[Poglavje]],-1,0)="",OFFSET(Popis01[[#This Row],[Št. postavke]],-1,0)+1,1),Popis01[[#This Row],[Poglavje]])</f>
        <v>3</v>
      </c>
      <c r="H651" s="26"/>
      <c r="I651" s="27" t="s">
        <v>728</v>
      </c>
      <c r="J651" s="27"/>
      <c r="K651" s="28" t="s">
        <v>206</v>
      </c>
      <c r="L651" s="29"/>
      <c r="M651" s="30"/>
      <c r="N651" s="30">
        <f ca="1">IF(AND(Popis01[[#This Row],[Poglavje]]="",Popis01[[#This Row],[Enota mere]]&lt;&gt;"*"),ROUND(Popis01[[#This Row],[Količina]]*Popis01[[#This Row],[Cena na enoto]],2),"")</f>
        <v>0</v>
      </c>
      <c r="O6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1" s="31"/>
      <c r="Q651" s="30"/>
    </row>
    <row r="652" spans="1:17" ht="36" x14ac:dyDescent="0.3">
      <c r="A652" s="23">
        <v>4</v>
      </c>
      <c r="B652" s="24">
        <v>2</v>
      </c>
      <c r="C652" s="24">
        <v>6</v>
      </c>
      <c r="D652" s="24"/>
      <c r="E6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2" s="25">
        <f ca="1">IF(Popis01[[#This Row],[Poglavje]]="",IF(OFFSET(Popis01[[#This Row],[Poglavje]],-1,0)="",OFFSET(Popis01[[#This Row],[Št. postavke]],-1,0)+1,1),Popis01[[#This Row],[Poglavje]])</f>
        <v>4</v>
      </c>
      <c r="H652" s="26"/>
      <c r="I652" s="27" t="s">
        <v>729</v>
      </c>
      <c r="J652" s="27"/>
      <c r="K652" s="28" t="s">
        <v>206</v>
      </c>
      <c r="L652" s="29"/>
      <c r="M652" s="30"/>
      <c r="N652" s="30">
        <f ca="1">IF(AND(Popis01[[#This Row],[Poglavje]]="",Popis01[[#This Row],[Enota mere]]&lt;&gt;"*"),ROUND(Popis01[[#This Row],[Količina]]*Popis01[[#This Row],[Cena na enoto]],2),"")</f>
        <v>0</v>
      </c>
      <c r="O6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2" s="31"/>
      <c r="Q652" s="30"/>
    </row>
    <row r="653" spans="1:17" ht="36" x14ac:dyDescent="0.3">
      <c r="A653" s="23">
        <v>4</v>
      </c>
      <c r="B653" s="24">
        <v>2</v>
      </c>
      <c r="C653" s="24">
        <v>6</v>
      </c>
      <c r="D653" s="24"/>
      <c r="E6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3" s="25">
        <f ca="1">IF(Popis01[[#This Row],[Poglavje]]="",IF(OFFSET(Popis01[[#This Row],[Poglavje]],-1,0)="",OFFSET(Popis01[[#This Row],[Št. postavke]],-1,0)+1,1),Popis01[[#This Row],[Poglavje]])</f>
        <v>5</v>
      </c>
      <c r="H653" s="26"/>
      <c r="I653" s="27" t="s">
        <v>730</v>
      </c>
      <c r="J653" s="27"/>
      <c r="K653" s="28" t="s">
        <v>206</v>
      </c>
      <c r="L653" s="29"/>
      <c r="M653" s="30"/>
      <c r="N653" s="30">
        <f ca="1">IF(AND(Popis01[[#This Row],[Poglavje]]="",Popis01[[#This Row],[Enota mere]]&lt;&gt;"*"),ROUND(Popis01[[#This Row],[Količina]]*Popis01[[#This Row],[Cena na enoto]],2),"")</f>
        <v>0</v>
      </c>
      <c r="O6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3" s="31"/>
      <c r="Q653" s="30"/>
    </row>
    <row r="654" spans="1:17" ht="36" x14ac:dyDescent="0.3">
      <c r="A654" s="23">
        <v>4</v>
      </c>
      <c r="B654" s="24">
        <v>2</v>
      </c>
      <c r="C654" s="24">
        <v>6</v>
      </c>
      <c r="D654" s="24"/>
      <c r="E6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4" s="25">
        <f ca="1">IF(Popis01[[#This Row],[Poglavje]]="",IF(OFFSET(Popis01[[#This Row],[Poglavje]],-1,0)="",OFFSET(Popis01[[#This Row],[Št. postavke]],-1,0)+1,1),Popis01[[#This Row],[Poglavje]])</f>
        <v>6</v>
      </c>
      <c r="H654" s="26"/>
      <c r="I654" s="27" t="s">
        <v>731</v>
      </c>
      <c r="J654" s="27"/>
      <c r="K654" s="28" t="s">
        <v>206</v>
      </c>
      <c r="L654" s="29"/>
      <c r="M654" s="30"/>
      <c r="N654" s="30">
        <f ca="1">IF(AND(Popis01[[#This Row],[Poglavje]]="",Popis01[[#This Row],[Enota mere]]&lt;&gt;"*"),ROUND(Popis01[[#This Row],[Količina]]*Popis01[[#This Row],[Cena na enoto]],2),"")</f>
        <v>0</v>
      </c>
      <c r="O6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4" s="31"/>
      <c r="Q654" s="30"/>
    </row>
    <row r="655" spans="1:17" ht="36" x14ac:dyDescent="0.3">
      <c r="A655" s="23">
        <v>4</v>
      </c>
      <c r="B655" s="24">
        <v>2</v>
      </c>
      <c r="C655" s="24">
        <v>6</v>
      </c>
      <c r="D655" s="24"/>
      <c r="E6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5" s="25">
        <f ca="1">IF(Popis01[[#This Row],[Poglavje]]="",IF(OFFSET(Popis01[[#This Row],[Poglavje]],-1,0)="",OFFSET(Popis01[[#This Row],[Št. postavke]],-1,0)+1,1),Popis01[[#This Row],[Poglavje]])</f>
        <v>7</v>
      </c>
      <c r="H655" s="26"/>
      <c r="I655" s="27" t="s">
        <v>732</v>
      </c>
      <c r="J655" s="27"/>
      <c r="K655" s="28" t="s">
        <v>206</v>
      </c>
      <c r="L655" s="29"/>
      <c r="M655" s="30"/>
      <c r="N655" s="30">
        <f ca="1">IF(AND(Popis01[[#This Row],[Poglavje]]="",Popis01[[#This Row],[Enota mere]]&lt;&gt;"*"),ROUND(Popis01[[#This Row],[Količina]]*Popis01[[#This Row],[Cena na enoto]],2),"")</f>
        <v>0</v>
      </c>
      <c r="O6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5" s="31"/>
      <c r="Q655" s="30"/>
    </row>
    <row r="656" spans="1:17" ht="48" x14ac:dyDescent="0.3">
      <c r="A656" s="23">
        <v>4</v>
      </c>
      <c r="B656" s="24">
        <v>2</v>
      </c>
      <c r="C656" s="24">
        <v>6</v>
      </c>
      <c r="D656" s="24"/>
      <c r="E6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6" s="25">
        <f ca="1">IF(Popis01[[#This Row],[Poglavje]]="",IF(OFFSET(Popis01[[#This Row],[Poglavje]],-1,0)="",OFFSET(Popis01[[#This Row],[Št. postavke]],-1,0)+1,1),Popis01[[#This Row],[Poglavje]])</f>
        <v>8</v>
      </c>
      <c r="H656" s="26"/>
      <c r="I656" s="27" t="s">
        <v>733</v>
      </c>
      <c r="J656" s="27"/>
      <c r="K656" s="28" t="s">
        <v>206</v>
      </c>
      <c r="L656" s="29"/>
      <c r="M656" s="30"/>
      <c r="N656" s="30">
        <f ca="1">IF(AND(Popis01[[#This Row],[Poglavje]]="",Popis01[[#This Row],[Enota mere]]&lt;&gt;"*"),ROUND(Popis01[[#This Row],[Količina]]*Popis01[[#This Row],[Cena na enoto]],2),"")</f>
        <v>0</v>
      </c>
      <c r="O6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6" s="31"/>
      <c r="Q656" s="30"/>
    </row>
    <row r="657" spans="1:17" ht="36" x14ac:dyDescent="0.3">
      <c r="A657" s="23">
        <v>4</v>
      </c>
      <c r="B657" s="24">
        <v>2</v>
      </c>
      <c r="C657" s="24">
        <v>6</v>
      </c>
      <c r="D657" s="24"/>
      <c r="E6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7" s="25">
        <f ca="1">IF(Popis01[[#This Row],[Poglavje]]="",IF(OFFSET(Popis01[[#This Row],[Poglavje]],-1,0)="",OFFSET(Popis01[[#This Row],[Št. postavke]],-1,0)+1,1),Popis01[[#This Row],[Poglavje]])</f>
        <v>9</v>
      </c>
      <c r="H657" s="26"/>
      <c r="I657" s="27" t="s">
        <v>734</v>
      </c>
      <c r="J657" s="27"/>
      <c r="K657" s="28" t="s">
        <v>678</v>
      </c>
      <c r="L657" s="29"/>
      <c r="M657" s="30"/>
      <c r="N657" s="30">
        <f ca="1">IF(AND(Popis01[[#This Row],[Poglavje]]="",Popis01[[#This Row],[Enota mere]]&lt;&gt;"*"),ROUND(Popis01[[#This Row],[Količina]]*Popis01[[#This Row],[Cena na enoto]],2),"")</f>
        <v>0</v>
      </c>
      <c r="O6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7" s="31"/>
      <c r="Q657" s="30"/>
    </row>
    <row r="658" spans="1:17" x14ac:dyDescent="0.3">
      <c r="A658" s="23">
        <v>4</v>
      </c>
      <c r="B658" s="24">
        <v>2</v>
      </c>
      <c r="C658" s="24">
        <v>6</v>
      </c>
      <c r="D658" s="24"/>
      <c r="E6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8" s="25">
        <f ca="1">IF(Popis01[[#This Row],[Poglavje]]="",IF(OFFSET(Popis01[[#This Row],[Poglavje]],-1,0)="",OFFSET(Popis01[[#This Row],[Št. postavke]],-1,0)+1,1),Popis01[[#This Row],[Poglavje]])</f>
        <v>10</v>
      </c>
      <c r="H658" s="26"/>
      <c r="I658" s="27" t="s">
        <v>735</v>
      </c>
      <c r="J658" s="27"/>
      <c r="K658" s="28" t="s">
        <v>206</v>
      </c>
      <c r="L658" s="29"/>
      <c r="M658" s="30"/>
      <c r="N658" s="30">
        <f ca="1">IF(AND(Popis01[[#This Row],[Poglavje]]="",Popis01[[#This Row],[Enota mere]]&lt;&gt;"*"),ROUND(Popis01[[#This Row],[Količina]]*Popis01[[#This Row],[Cena na enoto]],2),"")</f>
        <v>0</v>
      </c>
      <c r="O6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8" s="31"/>
      <c r="Q658" s="30"/>
    </row>
    <row r="659" spans="1:17" ht="24" x14ac:dyDescent="0.3">
      <c r="A659" s="23">
        <v>4</v>
      </c>
      <c r="B659" s="24">
        <v>2</v>
      </c>
      <c r="C659" s="24">
        <v>6</v>
      </c>
      <c r="D659" s="24"/>
      <c r="E6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59" s="25">
        <f ca="1">IF(Popis01[[#This Row],[Poglavje]]="",IF(OFFSET(Popis01[[#This Row],[Poglavje]],-1,0)="",OFFSET(Popis01[[#This Row],[Št. postavke]],-1,0)+1,1),Popis01[[#This Row],[Poglavje]])</f>
        <v>11</v>
      </c>
      <c r="H659" s="26"/>
      <c r="I659" s="27" t="s">
        <v>736</v>
      </c>
      <c r="J659" s="27"/>
      <c r="K659" s="28" t="s">
        <v>206</v>
      </c>
      <c r="L659" s="29"/>
      <c r="M659" s="30"/>
      <c r="N659" s="30">
        <f ca="1">IF(AND(Popis01[[#This Row],[Poglavje]]="",Popis01[[#This Row],[Enota mere]]&lt;&gt;"*"),ROUND(Popis01[[#This Row],[Količina]]*Popis01[[#This Row],[Cena na enoto]],2),"")</f>
        <v>0</v>
      </c>
      <c r="O6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59" s="31"/>
      <c r="Q659" s="30"/>
    </row>
    <row r="660" spans="1:17" ht="24" x14ac:dyDescent="0.3">
      <c r="A660" s="23">
        <v>4</v>
      </c>
      <c r="B660" s="24">
        <v>2</v>
      </c>
      <c r="C660" s="24">
        <v>6</v>
      </c>
      <c r="D660" s="24"/>
      <c r="E6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0" s="25">
        <f ca="1">IF(Popis01[[#This Row],[Poglavje]]="",IF(OFFSET(Popis01[[#This Row],[Poglavje]],-1,0)="",OFFSET(Popis01[[#This Row],[Št. postavke]],-1,0)+1,1),Popis01[[#This Row],[Poglavje]])</f>
        <v>12</v>
      </c>
      <c r="H660" s="26"/>
      <c r="I660" s="27" t="s">
        <v>726</v>
      </c>
      <c r="J660" s="27"/>
      <c r="K660" s="28" t="s">
        <v>230</v>
      </c>
      <c r="L660" s="29">
        <v>11</v>
      </c>
      <c r="M660" s="37"/>
      <c r="N660" s="30">
        <f ca="1">IF(AND(Popis01[[#This Row],[Poglavje]]="",Popis01[[#This Row],[Enota mere]]&lt;&gt;"*"),ROUND(Popis01[[#This Row],[Količina]]*Popis01[[#This Row],[Cena na enoto]],2),"")</f>
        <v>0</v>
      </c>
      <c r="O6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0" s="31"/>
      <c r="Q660" s="30"/>
    </row>
    <row r="661" spans="1:17" ht="24" x14ac:dyDescent="0.3">
      <c r="A661" s="23">
        <v>4</v>
      </c>
      <c r="B661" s="24">
        <v>2</v>
      </c>
      <c r="C661" s="24">
        <v>6</v>
      </c>
      <c r="D661" s="24"/>
      <c r="E6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1" s="25">
        <f ca="1">IF(Popis01[[#This Row],[Poglavje]]="",IF(OFFSET(Popis01[[#This Row],[Poglavje]],-1,0)="",OFFSET(Popis01[[#This Row],[Št. postavke]],-1,0)+1,1),Popis01[[#This Row],[Poglavje]])</f>
        <v>13</v>
      </c>
      <c r="H661" s="26"/>
      <c r="I661" s="27" t="s">
        <v>727</v>
      </c>
      <c r="J661" s="27"/>
      <c r="K661" s="28" t="s">
        <v>230</v>
      </c>
      <c r="L661" s="29">
        <v>32</v>
      </c>
      <c r="M661" s="37"/>
      <c r="N661" s="30">
        <f ca="1">IF(AND(Popis01[[#This Row],[Poglavje]]="",Popis01[[#This Row],[Enota mere]]&lt;&gt;"*"),ROUND(Popis01[[#This Row],[Količina]]*Popis01[[#This Row],[Cena na enoto]],2),"")</f>
        <v>0</v>
      </c>
      <c r="O6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1" s="31"/>
      <c r="Q661" s="30"/>
    </row>
    <row r="662" spans="1:17" ht="36" x14ac:dyDescent="0.3">
      <c r="A662" s="23">
        <v>4</v>
      </c>
      <c r="B662" s="24">
        <v>2</v>
      </c>
      <c r="C662" s="24">
        <v>6</v>
      </c>
      <c r="D662" s="24"/>
      <c r="E6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2" s="25">
        <f ca="1">IF(Popis01[[#This Row],[Poglavje]]="",IF(OFFSET(Popis01[[#This Row],[Poglavje]],-1,0)="",OFFSET(Popis01[[#This Row],[Št. postavke]],-1,0)+1,1),Popis01[[#This Row],[Poglavje]])</f>
        <v>14</v>
      </c>
      <c r="H662" s="26"/>
      <c r="I662" s="27" t="s">
        <v>737</v>
      </c>
      <c r="J662" s="27"/>
      <c r="K662" s="28" t="s">
        <v>230</v>
      </c>
      <c r="L662" s="29">
        <v>1</v>
      </c>
      <c r="M662" s="37"/>
      <c r="N662" s="30">
        <f ca="1">IF(AND(Popis01[[#This Row],[Poglavje]]="",Popis01[[#This Row],[Enota mere]]&lt;&gt;"*"),ROUND(Popis01[[#This Row],[Količina]]*Popis01[[#This Row],[Cena na enoto]],2),"")</f>
        <v>0</v>
      </c>
      <c r="O6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2" s="31"/>
      <c r="Q662" s="30"/>
    </row>
    <row r="663" spans="1:17" ht="36" x14ac:dyDescent="0.3">
      <c r="A663" s="23">
        <v>4</v>
      </c>
      <c r="B663" s="24">
        <v>2</v>
      </c>
      <c r="C663" s="24">
        <v>6</v>
      </c>
      <c r="D663" s="24"/>
      <c r="E6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3" s="25">
        <f ca="1">IF(Popis01[[#This Row],[Poglavje]]="",IF(OFFSET(Popis01[[#This Row],[Poglavje]],-1,0)="",OFFSET(Popis01[[#This Row],[Št. postavke]],-1,0)+1,1),Popis01[[#This Row],[Poglavje]])</f>
        <v>15</v>
      </c>
      <c r="H663" s="26"/>
      <c r="I663" s="27" t="s">
        <v>728</v>
      </c>
      <c r="J663" s="27"/>
      <c r="K663" s="28" t="s">
        <v>230</v>
      </c>
      <c r="L663" s="29">
        <v>1</v>
      </c>
      <c r="M663" s="37"/>
      <c r="N663" s="30">
        <f ca="1">IF(AND(Popis01[[#This Row],[Poglavje]]="",Popis01[[#This Row],[Enota mere]]&lt;&gt;"*"),ROUND(Popis01[[#This Row],[Količina]]*Popis01[[#This Row],[Cena na enoto]],2),"")</f>
        <v>0</v>
      </c>
      <c r="O6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3" s="31"/>
      <c r="Q663" s="30"/>
    </row>
    <row r="664" spans="1:17" ht="36" x14ac:dyDescent="0.3">
      <c r="A664" s="23">
        <v>4</v>
      </c>
      <c r="B664" s="24">
        <v>2</v>
      </c>
      <c r="C664" s="24">
        <v>6</v>
      </c>
      <c r="D664" s="24"/>
      <c r="E6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4" s="25">
        <f ca="1">IF(Popis01[[#This Row],[Poglavje]]="",IF(OFFSET(Popis01[[#This Row],[Poglavje]],-1,0)="",OFFSET(Popis01[[#This Row],[Št. postavke]],-1,0)+1,1),Popis01[[#This Row],[Poglavje]])</f>
        <v>16</v>
      </c>
      <c r="H664" s="26"/>
      <c r="I664" s="27" t="s">
        <v>729</v>
      </c>
      <c r="J664" s="27"/>
      <c r="K664" s="28" t="s">
        <v>230</v>
      </c>
      <c r="L664" s="29">
        <v>1</v>
      </c>
      <c r="M664" s="37"/>
      <c r="N664" s="30">
        <f ca="1">IF(AND(Popis01[[#This Row],[Poglavje]]="",Popis01[[#This Row],[Enota mere]]&lt;&gt;"*"),ROUND(Popis01[[#This Row],[Količina]]*Popis01[[#This Row],[Cena na enoto]],2),"")</f>
        <v>0</v>
      </c>
      <c r="O6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4" s="31"/>
      <c r="Q664" s="30"/>
    </row>
    <row r="665" spans="1:17" ht="36" x14ac:dyDescent="0.3">
      <c r="A665" s="23">
        <v>4</v>
      </c>
      <c r="B665" s="24">
        <v>2</v>
      </c>
      <c r="C665" s="24">
        <v>6</v>
      </c>
      <c r="D665" s="24"/>
      <c r="E6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5" s="25">
        <f ca="1">IF(Popis01[[#This Row],[Poglavje]]="",IF(OFFSET(Popis01[[#This Row],[Poglavje]],-1,0)="",OFFSET(Popis01[[#This Row],[Št. postavke]],-1,0)+1,1),Popis01[[#This Row],[Poglavje]])</f>
        <v>17</v>
      </c>
      <c r="H665" s="26"/>
      <c r="I665" s="27" t="s">
        <v>731</v>
      </c>
      <c r="J665" s="27"/>
      <c r="K665" s="28" t="s">
        <v>230</v>
      </c>
      <c r="L665" s="29">
        <v>1</v>
      </c>
      <c r="M665" s="37"/>
      <c r="N665" s="30">
        <f ca="1">IF(AND(Popis01[[#This Row],[Poglavje]]="",Popis01[[#This Row],[Enota mere]]&lt;&gt;"*"),ROUND(Popis01[[#This Row],[Količina]]*Popis01[[#This Row],[Cena na enoto]],2),"")</f>
        <v>0</v>
      </c>
      <c r="O6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5" s="31"/>
      <c r="Q665" s="30"/>
    </row>
    <row r="666" spans="1:17" ht="36" x14ac:dyDescent="0.3">
      <c r="A666" s="23">
        <v>4</v>
      </c>
      <c r="B666" s="24">
        <v>2</v>
      </c>
      <c r="C666" s="24">
        <v>6</v>
      </c>
      <c r="D666" s="24"/>
      <c r="E6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6" s="25">
        <f ca="1">IF(Popis01[[#This Row],[Poglavje]]="",IF(OFFSET(Popis01[[#This Row],[Poglavje]],-1,0)="",OFFSET(Popis01[[#This Row],[Št. postavke]],-1,0)+1,1),Popis01[[#This Row],[Poglavje]])</f>
        <v>18</v>
      </c>
      <c r="H666" s="26"/>
      <c r="I666" s="27" t="s">
        <v>738</v>
      </c>
      <c r="J666" s="27"/>
      <c r="K666" s="28" t="s">
        <v>230</v>
      </c>
      <c r="L666" s="29">
        <v>3</v>
      </c>
      <c r="M666" s="37"/>
      <c r="N666" s="30">
        <f ca="1">IF(AND(Popis01[[#This Row],[Poglavje]]="",Popis01[[#This Row],[Enota mere]]&lt;&gt;"*"),ROUND(Popis01[[#This Row],[Količina]]*Popis01[[#This Row],[Cena na enoto]],2),"")</f>
        <v>0</v>
      </c>
      <c r="O6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6" s="31"/>
      <c r="Q666" s="30"/>
    </row>
    <row r="667" spans="1:17" ht="36" x14ac:dyDescent="0.3">
      <c r="A667" s="23">
        <v>4</v>
      </c>
      <c r="B667" s="24">
        <v>2</v>
      </c>
      <c r="C667" s="24">
        <v>6</v>
      </c>
      <c r="D667" s="24"/>
      <c r="E6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7" s="25">
        <f ca="1">IF(Popis01[[#This Row],[Poglavje]]="",IF(OFFSET(Popis01[[#This Row],[Poglavje]],-1,0)="",OFFSET(Popis01[[#This Row],[Št. postavke]],-1,0)+1,1),Popis01[[#This Row],[Poglavje]])</f>
        <v>19</v>
      </c>
      <c r="H667" s="26"/>
      <c r="I667" s="27" t="s">
        <v>739</v>
      </c>
      <c r="J667" s="27"/>
      <c r="K667" s="28" t="s">
        <v>230</v>
      </c>
      <c r="L667" s="29">
        <v>1</v>
      </c>
      <c r="M667" s="37"/>
      <c r="N667" s="30">
        <f ca="1">IF(AND(Popis01[[#This Row],[Poglavje]]="",Popis01[[#This Row],[Enota mere]]&lt;&gt;"*"),ROUND(Popis01[[#This Row],[Količina]]*Popis01[[#This Row],[Cena na enoto]],2),"")</f>
        <v>0</v>
      </c>
      <c r="O6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7" s="31"/>
      <c r="Q667" s="30"/>
    </row>
    <row r="668" spans="1:17" ht="48" x14ac:dyDescent="0.3">
      <c r="A668" s="23">
        <v>4</v>
      </c>
      <c r="B668" s="24">
        <v>2</v>
      </c>
      <c r="C668" s="24">
        <v>6</v>
      </c>
      <c r="D668" s="24"/>
      <c r="E6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8" s="25">
        <f ca="1">IF(Popis01[[#This Row],[Poglavje]]="",IF(OFFSET(Popis01[[#This Row],[Poglavje]],-1,0)="",OFFSET(Popis01[[#This Row],[Št. postavke]],-1,0)+1,1),Popis01[[#This Row],[Poglavje]])</f>
        <v>20</v>
      </c>
      <c r="H668" s="26"/>
      <c r="I668" s="27" t="s">
        <v>733</v>
      </c>
      <c r="J668" s="27"/>
      <c r="K668" s="28" t="s">
        <v>230</v>
      </c>
      <c r="L668" s="29">
        <v>1</v>
      </c>
      <c r="M668" s="37"/>
      <c r="N668" s="30">
        <f ca="1">IF(AND(Popis01[[#This Row],[Poglavje]]="",Popis01[[#This Row],[Enota mere]]&lt;&gt;"*"),ROUND(Popis01[[#This Row],[Količina]]*Popis01[[#This Row],[Cena na enoto]],2),"")</f>
        <v>0</v>
      </c>
      <c r="O6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8" s="31"/>
      <c r="Q668" s="30"/>
    </row>
    <row r="669" spans="1:17" ht="48" x14ac:dyDescent="0.3">
      <c r="A669" s="23">
        <v>4</v>
      </c>
      <c r="B669" s="24">
        <v>2</v>
      </c>
      <c r="C669" s="24">
        <v>6</v>
      </c>
      <c r="D669" s="24"/>
      <c r="E6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69" s="25">
        <f ca="1">IF(Popis01[[#This Row],[Poglavje]]="",IF(OFFSET(Popis01[[#This Row],[Poglavje]],-1,0)="",OFFSET(Popis01[[#This Row],[Št. postavke]],-1,0)+1,1),Popis01[[#This Row],[Poglavje]])</f>
        <v>21</v>
      </c>
      <c r="H669" s="26"/>
      <c r="I669" s="27" t="s">
        <v>740</v>
      </c>
      <c r="J669" s="27"/>
      <c r="K669" s="28" t="s">
        <v>230</v>
      </c>
      <c r="L669" s="29">
        <v>1</v>
      </c>
      <c r="M669" s="37"/>
      <c r="N669" s="30">
        <f ca="1">IF(AND(Popis01[[#This Row],[Poglavje]]="",Popis01[[#This Row],[Enota mere]]&lt;&gt;"*"),ROUND(Popis01[[#This Row],[Količina]]*Popis01[[#This Row],[Cena na enoto]],2),"")</f>
        <v>0</v>
      </c>
      <c r="O6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69" s="31"/>
      <c r="Q669" s="30"/>
    </row>
    <row r="670" spans="1:17" ht="48" x14ac:dyDescent="0.3">
      <c r="A670" s="23">
        <v>4</v>
      </c>
      <c r="B670" s="24">
        <v>2</v>
      </c>
      <c r="C670" s="24">
        <v>6</v>
      </c>
      <c r="D670" s="24"/>
      <c r="E6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0" s="25">
        <f ca="1">IF(Popis01[[#This Row],[Poglavje]]="",IF(OFFSET(Popis01[[#This Row],[Poglavje]],-1,0)="",OFFSET(Popis01[[#This Row],[Št. postavke]],-1,0)+1,1),Popis01[[#This Row],[Poglavje]])</f>
        <v>22</v>
      </c>
      <c r="H670" s="26"/>
      <c r="I670" s="27" t="s">
        <v>741</v>
      </c>
      <c r="J670" s="27"/>
      <c r="K670" s="28" t="s">
        <v>230</v>
      </c>
      <c r="L670" s="29">
        <v>1</v>
      </c>
      <c r="M670" s="37"/>
      <c r="N670" s="30">
        <f ca="1">IF(AND(Popis01[[#This Row],[Poglavje]]="",Popis01[[#This Row],[Enota mere]]&lt;&gt;"*"),ROUND(Popis01[[#This Row],[Količina]]*Popis01[[#This Row],[Cena na enoto]],2),"")</f>
        <v>0</v>
      </c>
      <c r="O6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0" s="31"/>
      <c r="Q670" s="30"/>
    </row>
    <row r="671" spans="1:17" ht="36" x14ac:dyDescent="0.3">
      <c r="A671" s="23">
        <v>4</v>
      </c>
      <c r="B671" s="24">
        <v>2</v>
      </c>
      <c r="C671" s="24">
        <v>6</v>
      </c>
      <c r="D671" s="24"/>
      <c r="E6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1" s="25">
        <f ca="1">IF(Popis01[[#This Row],[Poglavje]]="",IF(OFFSET(Popis01[[#This Row],[Poglavje]],-1,0)="",OFFSET(Popis01[[#This Row],[Št. postavke]],-1,0)+1,1),Popis01[[#This Row],[Poglavje]])</f>
        <v>23</v>
      </c>
      <c r="H671" s="26"/>
      <c r="I671" s="27" t="s">
        <v>734</v>
      </c>
      <c r="J671" s="27"/>
      <c r="K671" s="28" t="s">
        <v>678</v>
      </c>
      <c r="L671" s="29">
        <v>7</v>
      </c>
      <c r="M671" s="37"/>
      <c r="N671" s="30">
        <f ca="1">IF(AND(Popis01[[#This Row],[Poglavje]]="",Popis01[[#This Row],[Enota mere]]&lt;&gt;"*"),ROUND(Popis01[[#This Row],[Količina]]*Popis01[[#This Row],[Cena na enoto]],2),"")</f>
        <v>0</v>
      </c>
      <c r="O6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1" s="31"/>
      <c r="Q671" s="30"/>
    </row>
    <row r="672" spans="1:17" ht="24" x14ac:dyDescent="0.3">
      <c r="A672" s="23">
        <v>4</v>
      </c>
      <c r="B672" s="24">
        <v>2</v>
      </c>
      <c r="C672" s="24">
        <v>6</v>
      </c>
      <c r="D672" s="24"/>
      <c r="E6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4.2.6.</v>
      </c>
      <c r="F6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2" s="25">
        <f ca="1">IF(Popis01[[#This Row],[Poglavje]]="",IF(OFFSET(Popis01[[#This Row],[Poglavje]],-1,0)="",OFFSET(Popis01[[#This Row],[Št. postavke]],-1,0)+1,1),Popis01[[#This Row],[Poglavje]])</f>
        <v>24</v>
      </c>
      <c r="H672" s="26"/>
      <c r="I672" s="27" t="s">
        <v>742</v>
      </c>
      <c r="J672" s="27"/>
      <c r="K672" s="28" t="s">
        <v>230</v>
      </c>
      <c r="L672" s="29">
        <v>280</v>
      </c>
      <c r="M672" s="37"/>
      <c r="N672" s="30">
        <f ca="1">IF(AND(Popis01[[#This Row],[Poglavje]]="",Popis01[[#This Row],[Enota mere]]&lt;&gt;"*"),ROUND(Popis01[[#This Row],[Količina]]*Popis01[[#This Row],[Cena na enoto]],2),"")</f>
        <v>0</v>
      </c>
      <c r="O6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2" s="31"/>
      <c r="Q672" s="30"/>
    </row>
    <row r="673" spans="1:17" x14ac:dyDescent="0.3">
      <c r="A673" s="23">
        <v>4</v>
      </c>
      <c r="B673" s="24">
        <v>2</v>
      </c>
      <c r="C673" s="24">
        <v>7</v>
      </c>
      <c r="D673" s="24"/>
      <c r="E6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4.2.7.</v>
      </c>
      <c r="G673" s="25" t="str">
        <f ca="1">IF(Popis01[[#This Row],[Poglavje]]="",IF(OFFSET(Popis01[[#This Row],[Poglavje]],-1,0)="",OFFSET(Popis01[[#This Row],[Št. postavke]],-1,0)+1,1),Popis01[[#This Row],[Poglavje]])</f>
        <v>4.2.7.</v>
      </c>
      <c r="H673" s="26"/>
      <c r="I673" s="27" t="s">
        <v>743</v>
      </c>
      <c r="J673" s="27"/>
      <c r="K673" s="28" t="s">
        <v>10</v>
      </c>
      <c r="L673" s="29"/>
      <c r="M673" s="30"/>
      <c r="N673" s="30" t="str">
        <f ca="1">IF(AND(Popis01[[#This Row],[Poglavje]]="",Popis01[[#This Row],[Enota mere]]&lt;&gt;"*"),ROUND(Popis01[[#This Row],[Količina]]*Popis01[[#This Row],[Cena na enoto]],2),"")</f>
        <v/>
      </c>
      <c r="O67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673" s="31"/>
      <c r="Q673" s="30"/>
    </row>
    <row r="674" spans="1:17" ht="24" x14ac:dyDescent="0.3">
      <c r="A674" s="23">
        <v>4</v>
      </c>
      <c r="B674" s="24">
        <v>2</v>
      </c>
      <c r="C674" s="24">
        <v>7</v>
      </c>
      <c r="D674" s="24"/>
      <c r="E6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4" s="25">
        <f ca="1">IF(Popis01[[#This Row],[Poglavje]]="",IF(OFFSET(Popis01[[#This Row],[Poglavje]],-1,0)="",OFFSET(Popis01[[#This Row],[Št. postavke]],-1,0)+1,1),Popis01[[#This Row],[Poglavje]])</f>
        <v>1</v>
      </c>
      <c r="H674" s="26"/>
      <c r="I674" s="27" t="s">
        <v>744</v>
      </c>
      <c r="J674" s="27"/>
      <c r="K674" s="28" t="s">
        <v>678</v>
      </c>
      <c r="L674" s="29"/>
      <c r="M674" s="30"/>
      <c r="N674" s="30">
        <f ca="1">IF(AND(Popis01[[#This Row],[Poglavje]]="",Popis01[[#This Row],[Enota mere]]&lt;&gt;"*"),ROUND(Popis01[[#This Row],[Količina]]*Popis01[[#This Row],[Cena na enoto]],2),"")</f>
        <v>0</v>
      </c>
      <c r="O6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4" s="31"/>
      <c r="Q674" s="30"/>
    </row>
    <row r="675" spans="1:17" ht="24" x14ac:dyDescent="0.3">
      <c r="A675" s="23">
        <v>4</v>
      </c>
      <c r="B675" s="24">
        <v>2</v>
      </c>
      <c r="C675" s="24">
        <v>7</v>
      </c>
      <c r="D675" s="24"/>
      <c r="E6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5" s="25">
        <f ca="1">IF(Popis01[[#This Row],[Poglavje]]="",IF(OFFSET(Popis01[[#This Row],[Poglavje]],-1,0)="",OFFSET(Popis01[[#This Row],[Št. postavke]],-1,0)+1,1),Popis01[[#This Row],[Poglavje]])</f>
        <v>2</v>
      </c>
      <c r="H675" s="26"/>
      <c r="I675" s="27" t="s">
        <v>745</v>
      </c>
      <c r="J675" s="27"/>
      <c r="K675" s="28" t="s">
        <v>678</v>
      </c>
      <c r="L675" s="29"/>
      <c r="M675" s="30"/>
      <c r="N675" s="30">
        <f ca="1">IF(AND(Popis01[[#This Row],[Poglavje]]="",Popis01[[#This Row],[Enota mere]]&lt;&gt;"*"),ROUND(Popis01[[#This Row],[Količina]]*Popis01[[#This Row],[Cena na enoto]],2),"")</f>
        <v>0</v>
      </c>
      <c r="O6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5" s="31"/>
      <c r="Q675" s="30"/>
    </row>
    <row r="676" spans="1:17" x14ac:dyDescent="0.3">
      <c r="A676" s="23">
        <v>4</v>
      </c>
      <c r="B676" s="24">
        <v>2</v>
      </c>
      <c r="C676" s="24">
        <v>7</v>
      </c>
      <c r="D676" s="24"/>
      <c r="E6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6" s="25">
        <f ca="1">IF(Popis01[[#This Row],[Poglavje]]="",IF(OFFSET(Popis01[[#This Row],[Poglavje]],-1,0)="",OFFSET(Popis01[[#This Row],[Št. postavke]],-1,0)+1,1),Popis01[[#This Row],[Poglavje]])</f>
        <v>3</v>
      </c>
      <c r="H676" s="26"/>
      <c r="I676" s="27" t="s">
        <v>746</v>
      </c>
      <c r="J676" s="27"/>
      <c r="K676" s="28" t="s">
        <v>206</v>
      </c>
      <c r="L676" s="29"/>
      <c r="M676" s="30"/>
      <c r="N676" s="30">
        <f ca="1">IF(AND(Popis01[[#This Row],[Poglavje]]="",Popis01[[#This Row],[Enota mere]]&lt;&gt;"*"),ROUND(Popis01[[#This Row],[Količina]]*Popis01[[#This Row],[Cena na enoto]],2),"")</f>
        <v>0</v>
      </c>
      <c r="O6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6" s="31"/>
      <c r="Q676" s="30"/>
    </row>
    <row r="677" spans="1:17" x14ac:dyDescent="0.3">
      <c r="A677" s="23">
        <v>4</v>
      </c>
      <c r="B677" s="24">
        <v>2</v>
      </c>
      <c r="C677" s="24">
        <v>7</v>
      </c>
      <c r="D677" s="24"/>
      <c r="E6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7" s="25">
        <f ca="1">IF(Popis01[[#This Row],[Poglavje]]="",IF(OFFSET(Popis01[[#This Row],[Poglavje]],-1,0)="",OFFSET(Popis01[[#This Row],[Št. postavke]],-1,0)+1,1),Popis01[[#This Row],[Poglavje]])</f>
        <v>4</v>
      </c>
      <c r="H677" s="26"/>
      <c r="I677" s="27" t="s">
        <v>747</v>
      </c>
      <c r="J677" s="27"/>
      <c r="K677" s="28" t="s">
        <v>206</v>
      </c>
      <c r="L677" s="29"/>
      <c r="M677" s="30"/>
      <c r="N677" s="30">
        <f ca="1">IF(AND(Popis01[[#This Row],[Poglavje]]="",Popis01[[#This Row],[Enota mere]]&lt;&gt;"*"),ROUND(Popis01[[#This Row],[Količina]]*Popis01[[#This Row],[Cena na enoto]],2),"")</f>
        <v>0</v>
      </c>
      <c r="O6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7" s="31"/>
      <c r="Q677" s="30"/>
    </row>
    <row r="678" spans="1:17" ht="48" x14ac:dyDescent="0.3">
      <c r="A678" s="23">
        <v>4</v>
      </c>
      <c r="B678" s="24">
        <v>2</v>
      </c>
      <c r="C678" s="24">
        <v>7</v>
      </c>
      <c r="D678" s="24"/>
      <c r="E6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8" s="25">
        <f ca="1">IF(Popis01[[#This Row],[Poglavje]]="",IF(OFFSET(Popis01[[#This Row],[Poglavje]],-1,0)="",OFFSET(Popis01[[#This Row],[Št. postavke]],-1,0)+1,1),Popis01[[#This Row],[Poglavje]])</f>
        <v>5</v>
      </c>
      <c r="H678" s="26"/>
      <c r="I678" s="27" t="s">
        <v>748</v>
      </c>
      <c r="J678" s="27"/>
      <c r="K678" s="28" t="s">
        <v>246</v>
      </c>
      <c r="L678" s="29"/>
      <c r="M678" s="30"/>
      <c r="N678" s="30">
        <f ca="1">IF(AND(Popis01[[#This Row],[Poglavje]]="",Popis01[[#This Row],[Enota mere]]&lt;&gt;"*"),ROUND(Popis01[[#This Row],[Količina]]*Popis01[[#This Row],[Cena na enoto]],2),"")</f>
        <v>0</v>
      </c>
      <c r="O6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8" s="31"/>
      <c r="Q678" s="30"/>
    </row>
    <row r="679" spans="1:17" ht="24" x14ac:dyDescent="0.3">
      <c r="A679" s="23">
        <v>4</v>
      </c>
      <c r="B679" s="24">
        <v>2</v>
      </c>
      <c r="C679" s="24">
        <v>7</v>
      </c>
      <c r="D679" s="24"/>
      <c r="E6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79" s="25">
        <f ca="1">IF(Popis01[[#This Row],[Poglavje]]="",IF(OFFSET(Popis01[[#This Row],[Poglavje]],-1,0)="",OFFSET(Popis01[[#This Row],[Št. postavke]],-1,0)+1,1),Popis01[[#This Row],[Poglavje]])</f>
        <v>6</v>
      </c>
      <c r="H679" s="26"/>
      <c r="I679" s="27" t="s">
        <v>749</v>
      </c>
      <c r="J679" s="27"/>
      <c r="K679" s="28" t="s">
        <v>206</v>
      </c>
      <c r="L679" s="29"/>
      <c r="M679" s="30"/>
      <c r="N679" s="30">
        <f ca="1">IF(AND(Popis01[[#This Row],[Poglavje]]="",Popis01[[#This Row],[Enota mere]]&lt;&gt;"*"),ROUND(Popis01[[#This Row],[Količina]]*Popis01[[#This Row],[Cena na enoto]],2),"")</f>
        <v>0</v>
      </c>
      <c r="O6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79" s="31"/>
      <c r="Q679" s="30"/>
    </row>
    <row r="680" spans="1:17" ht="24" x14ac:dyDescent="0.3">
      <c r="A680" s="23">
        <v>4</v>
      </c>
      <c r="B680" s="24">
        <v>2</v>
      </c>
      <c r="C680" s="24">
        <v>7</v>
      </c>
      <c r="D680" s="24"/>
      <c r="E6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0" s="25">
        <f ca="1">IF(Popis01[[#This Row],[Poglavje]]="",IF(OFFSET(Popis01[[#This Row],[Poglavje]],-1,0)="",OFFSET(Popis01[[#This Row],[Št. postavke]],-1,0)+1,1),Popis01[[#This Row],[Poglavje]])</f>
        <v>7</v>
      </c>
      <c r="H680" s="26"/>
      <c r="I680" s="27" t="s">
        <v>750</v>
      </c>
      <c r="J680" s="27"/>
      <c r="K680" s="28" t="s">
        <v>206</v>
      </c>
      <c r="L680" s="29"/>
      <c r="M680" s="30"/>
      <c r="N680" s="30">
        <f ca="1">IF(AND(Popis01[[#This Row],[Poglavje]]="",Popis01[[#This Row],[Enota mere]]&lt;&gt;"*"),ROUND(Popis01[[#This Row],[Količina]]*Popis01[[#This Row],[Cena na enoto]],2),"")</f>
        <v>0</v>
      </c>
      <c r="O6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0" s="31"/>
      <c r="Q680" s="30"/>
    </row>
    <row r="681" spans="1:17" x14ac:dyDescent="0.3">
      <c r="A681" s="23">
        <v>4</v>
      </c>
      <c r="B681" s="24">
        <v>2</v>
      </c>
      <c r="C681" s="24">
        <v>7</v>
      </c>
      <c r="D681" s="24"/>
      <c r="E6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1" s="25">
        <f ca="1">IF(Popis01[[#This Row],[Poglavje]]="",IF(OFFSET(Popis01[[#This Row],[Poglavje]],-1,0)="",OFFSET(Popis01[[#This Row],[Št. postavke]],-1,0)+1,1),Popis01[[#This Row],[Poglavje]])</f>
        <v>8</v>
      </c>
      <c r="H681" s="26"/>
      <c r="I681" s="27" t="s">
        <v>751</v>
      </c>
      <c r="J681" s="27"/>
      <c r="K681" s="28" t="s">
        <v>230</v>
      </c>
      <c r="L681" s="29"/>
      <c r="M681" s="30"/>
      <c r="N681" s="30">
        <f ca="1">IF(AND(Popis01[[#This Row],[Poglavje]]="",Popis01[[#This Row],[Enota mere]]&lt;&gt;"*"),ROUND(Popis01[[#This Row],[Količina]]*Popis01[[#This Row],[Cena na enoto]],2),"")</f>
        <v>0</v>
      </c>
      <c r="O6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1" s="31"/>
      <c r="Q681" s="30"/>
    </row>
    <row r="682" spans="1:17" ht="48" x14ac:dyDescent="0.3">
      <c r="A682" s="23">
        <v>4</v>
      </c>
      <c r="B682" s="24">
        <v>2</v>
      </c>
      <c r="C682" s="24">
        <v>7</v>
      </c>
      <c r="D682" s="24"/>
      <c r="E6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2" s="25">
        <f ca="1">IF(Popis01[[#This Row],[Poglavje]]="",IF(OFFSET(Popis01[[#This Row],[Poglavje]],-1,0)="",OFFSET(Popis01[[#This Row],[Št. postavke]],-1,0)+1,1),Popis01[[#This Row],[Poglavje]])</f>
        <v>9</v>
      </c>
      <c r="H682" s="26"/>
      <c r="I682" s="27" t="s">
        <v>752</v>
      </c>
      <c r="J682" s="27"/>
      <c r="K682" s="28" t="s">
        <v>206</v>
      </c>
      <c r="L682" s="29"/>
      <c r="M682" s="30"/>
      <c r="N682" s="30">
        <f ca="1">IF(AND(Popis01[[#This Row],[Poglavje]]="",Popis01[[#This Row],[Enota mere]]&lt;&gt;"*"),ROUND(Popis01[[#This Row],[Količina]]*Popis01[[#This Row],[Cena na enoto]],2),"")</f>
        <v>0</v>
      </c>
      <c r="O6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2" s="31"/>
      <c r="Q682" s="30"/>
    </row>
    <row r="683" spans="1:17" ht="48" x14ac:dyDescent="0.3">
      <c r="A683" s="23">
        <v>4</v>
      </c>
      <c r="B683" s="24">
        <v>2</v>
      </c>
      <c r="C683" s="24">
        <v>7</v>
      </c>
      <c r="D683" s="24"/>
      <c r="E6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3" s="25">
        <f ca="1">IF(Popis01[[#This Row],[Poglavje]]="",IF(OFFSET(Popis01[[#This Row],[Poglavje]],-1,0)="",OFFSET(Popis01[[#This Row],[Št. postavke]],-1,0)+1,1),Popis01[[#This Row],[Poglavje]])</f>
        <v>10</v>
      </c>
      <c r="H683" s="26"/>
      <c r="I683" s="27" t="s">
        <v>753</v>
      </c>
      <c r="J683" s="27"/>
      <c r="K683" s="28" t="s">
        <v>206</v>
      </c>
      <c r="L683" s="29"/>
      <c r="M683" s="30"/>
      <c r="N683" s="30">
        <f ca="1">IF(AND(Popis01[[#This Row],[Poglavje]]="",Popis01[[#This Row],[Enota mere]]&lt;&gt;"*"),ROUND(Popis01[[#This Row],[Količina]]*Popis01[[#This Row],[Cena na enoto]],2),"")</f>
        <v>0</v>
      </c>
      <c r="O6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3" s="31"/>
      <c r="Q683" s="30"/>
    </row>
    <row r="684" spans="1:17" ht="36" x14ac:dyDescent="0.3">
      <c r="A684" s="23">
        <v>4</v>
      </c>
      <c r="B684" s="24">
        <v>2</v>
      </c>
      <c r="C684" s="24">
        <v>7</v>
      </c>
      <c r="D684" s="24"/>
      <c r="E6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4" s="25">
        <f ca="1">IF(Popis01[[#This Row],[Poglavje]]="",IF(OFFSET(Popis01[[#This Row],[Poglavje]],-1,0)="",OFFSET(Popis01[[#This Row],[Št. postavke]],-1,0)+1,1),Popis01[[#This Row],[Poglavje]])</f>
        <v>11</v>
      </c>
      <c r="H684" s="26"/>
      <c r="I684" s="27" t="s">
        <v>754</v>
      </c>
      <c r="J684" s="27"/>
      <c r="K684" s="28" t="s">
        <v>206</v>
      </c>
      <c r="L684" s="29"/>
      <c r="M684" s="30"/>
      <c r="N684" s="30">
        <f ca="1">IF(AND(Popis01[[#This Row],[Poglavje]]="",Popis01[[#This Row],[Enota mere]]&lt;&gt;"*"),ROUND(Popis01[[#This Row],[Količina]]*Popis01[[#This Row],[Cena na enoto]],2),"")</f>
        <v>0</v>
      </c>
      <c r="O6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4" s="31"/>
      <c r="Q684" s="30"/>
    </row>
    <row r="685" spans="1:17" ht="72" x14ac:dyDescent="0.3">
      <c r="A685" s="23">
        <v>4</v>
      </c>
      <c r="B685" s="24">
        <v>2</v>
      </c>
      <c r="C685" s="24">
        <v>7</v>
      </c>
      <c r="D685" s="24"/>
      <c r="E6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5" s="25">
        <f ca="1">IF(Popis01[[#This Row],[Poglavje]]="",IF(OFFSET(Popis01[[#This Row],[Poglavje]],-1,0)="",OFFSET(Popis01[[#This Row],[Št. postavke]],-1,0)+1,1),Popis01[[#This Row],[Poglavje]])</f>
        <v>12</v>
      </c>
      <c r="H685" s="26"/>
      <c r="I685" s="27" t="s">
        <v>755</v>
      </c>
      <c r="J685" s="27"/>
      <c r="K685" s="28" t="s">
        <v>206</v>
      </c>
      <c r="L685" s="29"/>
      <c r="M685" s="30"/>
      <c r="N685" s="30">
        <f ca="1">IF(AND(Popis01[[#This Row],[Poglavje]]="",Popis01[[#This Row],[Enota mere]]&lt;&gt;"*"),ROUND(Popis01[[#This Row],[Količina]]*Popis01[[#This Row],[Cena na enoto]],2),"")</f>
        <v>0</v>
      </c>
      <c r="O6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5" s="31"/>
      <c r="Q685" s="30"/>
    </row>
    <row r="686" spans="1:17" ht="60" x14ac:dyDescent="0.3">
      <c r="A686" s="23">
        <v>4</v>
      </c>
      <c r="B686" s="24">
        <v>2</v>
      </c>
      <c r="C686" s="24">
        <v>7</v>
      </c>
      <c r="D686" s="24"/>
      <c r="E6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6" s="25">
        <f ca="1">IF(Popis01[[#This Row],[Poglavje]]="",IF(OFFSET(Popis01[[#This Row],[Poglavje]],-1,0)="",OFFSET(Popis01[[#This Row],[Št. postavke]],-1,0)+1,1),Popis01[[#This Row],[Poglavje]])</f>
        <v>13</v>
      </c>
      <c r="H686" s="26"/>
      <c r="I686" s="27" t="s">
        <v>756</v>
      </c>
      <c r="J686" s="27"/>
      <c r="K686" s="28" t="s">
        <v>206</v>
      </c>
      <c r="L686" s="29"/>
      <c r="M686" s="30"/>
      <c r="N686" s="30">
        <f ca="1">IF(AND(Popis01[[#This Row],[Poglavje]]="",Popis01[[#This Row],[Enota mere]]&lt;&gt;"*"),ROUND(Popis01[[#This Row],[Količina]]*Popis01[[#This Row],[Cena na enoto]],2),"")</f>
        <v>0</v>
      </c>
      <c r="O6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6" s="31"/>
      <c r="Q686" s="30"/>
    </row>
    <row r="687" spans="1:17" ht="36" x14ac:dyDescent="0.3">
      <c r="A687" s="23">
        <v>4</v>
      </c>
      <c r="B687" s="24">
        <v>2</v>
      </c>
      <c r="C687" s="24">
        <v>7</v>
      </c>
      <c r="D687" s="24"/>
      <c r="E6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7" s="25">
        <f ca="1">IF(Popis01[[#This Row],[Poglavje]]="",IF(OFFSET(Popis01[[#This Row],[Poglavje]],-1,0)="",OFFSET(Popis01[[#This Row],[Št. postavke]],-1,0)+1,1),Popis01[[#This Row],[Poglavje]])</f>
        <v>14</v>
      </c>
      <c r="H687" s="26"/>
      <c r="I687" s="27" t="s">
        <v>757</v>
      </c>
      <c r="J687" s="27"/>
      <c r="K687" s="28" t="s">
        <v>206</v>
      </c>
      <c r="L687" s="29"/>
      <c r="M687" s="30"/>
      <c r="N687" s="30">
        <f ca="1">IF(AND(Popis01[[#This Row],[Poglavje]]="",Popis01[[#This Row],[Enota mere]]&lt;&gt;"*"),ROUND(Popis01[[#This Row],[Količina]]*Popis01[[#This Row],[Cena na enoto]],2),"")</f>
        <v>0</v>
      </c>
      <c r="O6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7" s="31"/>
      <c r="Q687" s="30"/>
    </row>
    <row r="688" spans="1:17" ht="36" x14ac:dyDescent="0.3">
      <c r="A688" s="23">
        <v>4</v>
      </c>
      <c r="B688" s="24">
        <v>2</v>
      </c>
      <c r="C688" s="24">
        <v>7</v>
      </c>
      <c r="D688" s="24"/>
      <c r="E6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8" s="25">
        <f ca="1">IF(Popis01[[#This Row],[Poglavje]]="",IF(OFFSET(Popis01[[#This Row],[Poglavje]],-1,0)="",OFFSET(Popis01[[#This Row],[Št. postavke]],-1,0)+1,1),Popis01[[#This Row],[Poglavje]])</f>
        <v>15</v>
      </c>
      <c r="H688" s="26"/>
      <c r="I688" s="27" t="s">
        <v>758</v>
      </c>
      <c r="J688" s="27"/>
      <c r="K688" s="28" t="s">
        <v>206</v>
      </c>
      <c r="L688" s="29"/>
      <c r="M688" s="30"/>
      <c r="N688" s="30">
        <f ca="1">IF(AND(Popis01[[#This Row],[Poglavje]]="",Popis01[[#This Row],[Enota mere]]&lt;&gt;"*"),ROUND(Popis01[[#This Row],[Količina]]*Popis01[[#This Row],[Cena na enoto]],2),"")</f>
        <v>0</v>
      </c>
      <c r="O6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8" s="31"/>
      <c r="Q688" s="30"/>
    </row>
    <row r="689" spans="1:17" ht="36" x14ac:dyDescent="0.3">
      <c r="A689" s="23">
        <v>4</v>
      </c>
      <c r="B689" s="24">
        <v>2</v>
      </c>
      <c r="C689" s="24">
        <v>7</v>
      </c>
      <c r="D689" s="24"/>
      <c r="E6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89" s="25">
        <f ca="1">IF(Popis01[[#This Row],[Poglavje]]="",IF(OFFSET(Popis01[[#This Row],[Poglavje]],-1,0)="",OFFSET(Popis01[[#This Row],[Št. postavke]],-1,0)+1,1),Popis01[[#This Row],[Poglavje]])</f>
        <v>16</v>
      </c>
      <c r="H689" s="26"/>
      <c r="I689" s="27" t="s">
        <v>759</v>
      </c>
      <c r="J689" s="27"/>
      <c r="K689" s="28" t="s">
        <v>206</v>
      </c>
      <c r="L689" s="29"/>
      <c r="M689" s="30"/>
      <c r="N689" s="30">
        <f ca="1">IF(AND(Popis01[[#This Row],[Poglavje]]="",Popis01[[#This Row],[Enota mere]]&lt;&gt;"*"),ROUND(Popis01[[#This Row],[Količina]]*Popis01[[#This Row],[Cena na enoto]],2),"")</f>
        <v>0</v>
      </c>
      <c r="O6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89" s="31"/>
      <c r="Q689" s="30"/>
    </row>
    <row r="690" spans="1:17" ht="24" x14ac:dyDescent="0.3">
      <c r="A690" s="23">
        <v>4</v>
      </c>
      <c r="B690" s="24">
        <v>2</v>
      </c>
      <c r="C690" s="24">
        <v>7</v>
      </c>
      <c r="D690" s="24"/>
      <c r="E6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0" s="25">
        <f ca="1">IF(Popis01[[#This Row],[Poglavje]]="",IF(OFFSET(Popis01[[#This Row],[Poglavje]],-1,0)="",OFFSET(Popis01[[#This Row],[Št. postavke]],-1,0)+1,1),Popis01[[#This Row],[Poglavje]])</f>
        <v>17</v>
      </c>
      <c r="H690" s="26"/>
      <c r="I690" s="27" t="s">
        <v>760</v>
      </c>
      <c r="J690" s="27"/>
      <c r="K690" s="28" t="s">
        <v>206</v>
      </c>
      <c r="L690" s="29"/>
      <c r="M690" s="30"/>
      <c r="N690" s="30">
        <f ca="1">IF(AND(Popis01[[#This Row],[Poglavje]]="",Popis01[[#This Row],[Enota mere]]&lt;&gt;"*"),ROUND(Popis01[[#This Row],[Količina]]*Popis01[[#This Row],[Cena na enoto]],2),"")</f>
        <v>0</v>
      </c>
      <c r="O6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0" s="31"/>
      <c r="Q690" s="30"/>
    </row>
    <row r="691" spans="1:17" ht="48" x14ac:dyDescent="0.3">
      <c r="A691" s="23">
        <v>4</v>
      </c>
      <c r="B691" s="24">
        <v>2</v>
      </c>
      <c r="C691" s="24">
        <v>7</v>
      </c>
      <c r="D691" s="24"/>
      <c r="E6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1" s="25">
        <f ca="1">IF(Popis01[[#This Row],[Poglavje]]="",IF(OFFSET(Popis01[[#This Row],[Poglavje]],-1,0)="",OFFSET(Popis01[[#This Row],[Št. postavke]],-1,0)+1,1),Popis01[[#This Row],[Poglavje]])</f>
        <v>18</v>
      </c>
      <c r="H691" s="26"/>
      <c r="I691" s="27" t="s">
        <v>761</v>
      </c>
      <c r="J691" s="27"/>
      <c r="K691" s="28" t="s">
        <v>206</v>
      </c>
      <c r="L691" s="29"/>
      <c r="M691" s="30"/>
      <c r="N691" s="30">
        <f ca="1">IF(AND(Popis01[[#This Row],[Poglavje]]="",Popis01[[#This Row],[Enota mere]]&lt;&gt;"*"),ROUND(Popis01[[#This Row],[Količina]]*Popis01[[#This Row],[Cena na enoto]],2),"")</f>
        <v>0</v>
      </c>
      <c r="O6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1" s="31"/>
      <c r="Q691" s="30"/>
    </row>
    <row r="692" spans="1:17" ht="84" x14ac:dyDescent="0.3">
      <c r="A692" s="23">
        <v>4</v>
      </c>
      <c r="B692" s="24">
        <v>2</v>
      </c>
      <c r="C692" s="24">
        <v>7</v>
      </c>
      <c r="D692" s="24"/>
      <c r="E6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2" s="25">
        <f ca="1">IF(Popis01[[#This Row],[Poglavje]]="",IF(OFFSET(Popis01[[#This Row],[Poglavje]],-1,0)="",OFFSET(Popis01[[#This Row],[Št. postavke]],-1,0)+1,1),Popis01[[#This Row],[Poglavje]])</f>
        <v>19</v>
      </c>
      <c r="H692" s="26"/>
      <c r="I692" s="27" t="s">
        <v>762</v>
      </c>
      <c r="J692" s="27"/>
      <c r="K692" s="28" t="s">
        <v>206</v>
      </c>
      <c r="L692" s="29"/>
      <c r="M692" s="30"/>
      <c r="N692" s="30">
        <f ca="1">IF(AND(Popis01[[#This Row],[Poglavje]]="",Popis01[[#This Row],[Enota mere]]&lt;&gt;"*"),ROUND(Popis01[[#This Row],[Količina]]*Popis01[[#This Row],[Cena na enoto]],2),"")</f>
        <v>0</v>
      </c>
      <c r="O6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2" s="31"/>
      <c r="Q692" s="30"/>
    </row>
    <row r="693" spans="1:17" ht="48" x14ac:dyDescent="0.3">
      <c r="A693" s="23">
        <v>4</v>
      </c>
      <c r="B693" s="24">
        <v>2</v>
      </c>
      <c r="C693" s="24">
        <v>7</v>
      </c>
      <c r="D693" s="24"/>
      <c r="E6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3" s="25">
        <f ca="1">IF(Popis01[[#This Row],[Poglavje]]="",IF(OFFSET(Popis01[[#This Row],[Poglavje]],-1,0)="",OFFSET(Popis01[[#This Row],[Št. postavke]],-1,0)+1,1),Popis01[[#This Row],[Poglavje]])</f>
        <v>20</v>
      </c>
      <c r="H693" s="26"/>
      <c r="I693" s="27" t="s">
        <v>763</v>
      </c>
      <c r="J693" s="27"/>
      <c r="K693" s="28" t="s">
        <v>206</v>
      </c>
      <c r="L693" s="29"/>
      <c r="M693" s="30"/>
      <c r="N693" s="30">
        <f ca="1">IF(AND(Popis01[[#This Row],[Poglavje]]="",Popis01[[#This Row],[Enota mere]]&lt;&gt;"*"),ROUND(Popis01[[#This Row],[Količina]]*Popis01[[#This Row],[Cena na enoto]],2),"")</f>
        <v>0</v>
      </c>
      <c r="O6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3" s="31"/>
      <c r="Q693" s="30"/>
    </row>
    <row r="694" spans="1:17" ht="24" x14ac:dyDescent="0.3">
      <c r="A694" s="23">
        <v>4</v>
      </c>
      <c r="B694" s="24">
        <v>2</v>
      </c>
      <c r="C694" s="24">
        <v>7</v>
      </c>
      <c r="D694" s="24"/>
      <c r="E6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4" s="25">
        <f ca="1">IF(Popis01[[#This Row],[Poglavje]]="",IF(OFFSET(Popis01[[#This Row],[Poglavje]],-1,0)="",OFFSET(Popis01[[#This Row],[Št. postavke]],-1,0)+1,1),Popis01[[#This Row],[Poglavje]])</f>
        <v>21</v>
      </c>
      <c r="H694" s="26"/>
      <c r="I694" s="27" t="s">
        <v>764</v>
      </c>
      <c r="J694" s="27"/>
      <c r="K694" s="28" t="s">
        <v>206</v>
      </c>
      <c r="L694" s="29"/>
      <c r="M694" s="30"/>
      <c r="N694" s="30">
        <f ca="1">IF(AND(Popis01[[#This Row],[Poglavje]]="",Popis01[[#This Row],[Enota mere]]&lt;&gt;"*"),ROUND(Popis01[[#This Row],[Količina]]*Popis01[[#This Row],[Cena na enoto]],2),"")</f>
        <v>0</v>
      </c>
      <c r="O6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4" s="31"/>
      <c r="Q694" s="30"/>
    </row>
    <row r="695" spans="1:17" ht="72" x14ac:dyDescent="0.3">
      <c r="A695" s="23">
        <v>4</v>
      </c>
      <c r="B695" s="24">
        <v>2</v>
      </c>
      <c r="C695" s="24">
        <v>7</v>
      </c>
      <c r="D695" s="24"/>
      <c r="E6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5" s="25">
        <f ca="1">IF(Popis01[[#This Row],[Poglavje]]="",IF(OFFSET(Popis01[[#This Row],[Poglavje]],-1,0)="",OFFSET(Popis01[[#This Row],[Št. postavke]],-1,0)+1,1),Popis01[[#This Row],[Poglavje]])</f>
        <v>22</v>
      </c>
      <c r="H695" s="26"/>
      <c r="I695" s="27" t="s">
        <v>765</v>
      </c>
      <c r="J695" s="27"/>
      <c r="K695" s="28" t="s">
        <v>678</v>
      </c>
      <c r="L695" s="29"/>
      <c r="M695" s="30"/>
      <c r="N695" s="30">
        <f ca="1">IF(AND(Popis01[[#This Row],[Poglavje]]="",Popis01[[#This Row],[Enota mere]]&lt;&gt;"*"),ROUND(Popis01[[#This Row],[Količina]]*Popis01[[#This Row],[Cena na enoto]],2),"")</f>
        <v>0</v>
      </c>
      <c r="O6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5" s="31"/>
      <c r="Q695" s="30"/>
    </row>
    <row r="696" spans="1:17" ht="60" x14ac:dyDescent="0.3">
      <c r="A696" s="23">
        <v>4</v>
      </c>
      <c r="B696" s="24">
        <v>2</v>
      </c>
      <c r="C696" s="24">
        <v>7</v>
      </c>
      <c r="D696" s="24"/>
      <c r="E6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6" s="25">
        <f ca="1">IF(Popis01[[#This Row],[Poglavje]]="",IF(OFFSET(Popis01[[#This Row],[Poglavje]],-1,0)="",OFFSET(Popis01[[#This Row],[Št. postavke]],-1,0)+1,1),Popis01[[#This Row],[Poglavje]])</f>
        <v>23</v>
      </c>
      <c r="H696" s="26"/>
      <c r="I696" s="27" t="s">
        <v>766</v>
      </c>
      <c r="J696" s="27"/>
      <c r="K696" s="28" t="s">
        <v>206</v>
      </c>
      <c r="L696" s="29"/>
      <c r="M696" s="30"/>
      <c r="N696" s="30">
        <f ca="1">IF(AND(Popis01[[#This Row],[Poglavje]]="",Popis01[[#This Row],[Enota mere]]&lt;&gt;"*"),ROUND(Popis01[[#This Row],[Količina]]*Popis01[[#This Row],[Cena na enoto]],2),"")</f>
        <v>0</v>
      </c>
      <c r="O6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6" s="31"/>
      <c r="Q696" s="30"/>
    </row>
    <row r="697" spans="1:17" ht="24" x14ac:dyDescent="0.3">
      <c r="A697" s="23">
        <v>4</v>
      </c>
      <c r="B697" s="24">
        <v>2</v>
      </c>
      <c r="C697" s="24">
        <v>7</v>
      </c>
      <c r="D697" s="24"/>
      <c r="E6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7" s="25">
        <f ca="1">IF(Popis01[[#This Row],[Poglavje]]="",IF(OFFSET(Popis01[[#This Row],[Poglavje]],-1,0)="",OFFSET(Popis01[[#This Row],[Št. postavke]],-1,0)+1,1),Popis01[[#This Row],[Poglavje]])</f>
        <v>24</v>
      </c>
      <c r="H697" s="26"/>
      <c r="I697" s="27" t="s">
        <v>744</v>
      </c>
      <c r="J697" s="27"/>
      <c r="K697" s="28" t="s">
        <v>678</v>
      </c>
      <c r="L697" s="29">
        <v>0.2</v>
      </c>
      <c r="M697" s="37"/>
      <c r="N697" s="30">
        <f ca="1">IF(AND(Popis01[[#This Row],[Poglavje]]="",Popis01[[#This Row],[Enota mere]]&lt;&gt;"*"),ROUND(Popis01[[#This Row],[Količina]]*Popis01[[#This Row],[Cena na enoto]],2),"")</f>
        <v>0</v>
      </c>
      <c r="O6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7" s="31"/>
      <c r="Q697" s="30"/>
    </row>
    <row r="698" spans="1:17" ht="72" x14ac:dyDescent="0.3">
      <c r="A698" s="23">
        <v>4</v>
      </c>
      <c r="B698" s="24">
        <v>2</v>
      </c>
      <c r="C698" s="24">
        <v>7</v>
      </c>
      <c r="D698" s="24"/>
      <c r="E6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8" s="25">
        <f ca="1">IF(Popis01[[#This Row],[Poglavje]]="",IF(OFFSET(Popis01[[#This Row],[Poglavje]],-1,0)="",OFFSET(Popis01[[#This Row],[Št. postavke]],-1,0)+1,1),Popis01[[#This Row],[Poglavje]])</f>
        <v>25</v>
      </c>
      <c r="H698" s="26"/>
      <c r="I698" s="27" t="s">
        <v>765</v>
      </c>
      <c r="J698" s="27"/>
      <c r="K698" s="28" t="s">
        <v>678</v>
      </c>
      <c r="L698" s="29">
        <v>3</v>
      </c>
      <c r="M698" s="37"/>
      <c r="N698" s="30">
        <f ca="1">IF(AND(Popis01[[#This Row],[Poglavje]]="",Popis01[[#This Row],[Enota mere]]&lt;&gt;"*"),ROUND(Popis01[[#This Row],[Količina]]*Popis01[[#This Row],[Cena na enoto]],2),"")</f>
        <v>0</v>
      </c>
      <c r="O6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8" s="31"/>
      <c r="Q698" s="30"/>
    </row>
    <row r="699" spans="1:17" ht="24" x14ac:dyDescent="0.3">
      <c r="A699" s="23">
        <v>4</v>
      </c>
      <c r="B699" s="24">
        <v>2</v>
      </c>
      <c r="C699" s="24">
        <v>7</v>
      </c>
      <c r="D699" s="24"/>
      <c r="E6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6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699" s="25">
        <f ca="1">IF(Popis01[[#This Row],[Poglavje]]="",IF(OFFSET(Popis01[[#This Row],[Poglavje]],-1,0)="",OFFSET(Popis01[[#This Row],[Št. postavke]],-1,0)+1,1),Popis01[[#This Row],[Poglavje]])</f>
        <v>26</v>
      </c>
      <c r="H699" s="26"/>
      <c r="I699" s="27" t="s">
        <v>745</v>
      </c>
      <c r="J699" s="27"/>
      <c r="K699" s="28" t="s">
        <v>678</v>
      </c>
      <c r="L699" s="29">
        <v>6.3</v>
      </c>
      <c r="M699" s="37"/>
      <c r="N699" s="30">
        <f ca="1">IF(AND(Popis01[[#This Row],[Poglavje]]="",Popis01[[#This Row],[Enota mere]]&lt;&gt;"*"),ROUND(Popis01[[#This Row],[Količina]]*Popis01[[#This Row],[Cena na enoto]],2),"")</f>
        <v>0</v>
      </c>
      <c r="O6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699" s="31"/>
      <c r="Q699" s="30"/>
    </row>
    <row r="700" spans="1:17" x14ac:dyDescent="0.3">
      <c r="A700" s="23">
        <v>4</v>
      </c>
      <c r="B700" s="24">
        <v>2</v>
      </c>
      <c r="C700" s="24">
        <v>7</v>
      </c>
      <c r="D700" s="24"/>
      <c r="E7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0" s="25">
        <f ca="1">IF(Popis01[[#This Row],[Poglavje]]="",IF(OFFSET(Popis01[[#This Row],[Poglavje]],-1,0)="",OFFSET(Popis01[[#This Row],[Št. postavke]],-1,0)+1,1),Popis01[[#This Row],[Poglavje]])</f>
        <v>27</v>
      </c>
      <c r="H700" s="26"/>
      <c r="I700" s="27" t="s">
        <v>746</v>
      </c>
      <c r="J700" s="27"/>
      <c r="K700" s="28" t="s">
        <v>230</v>
      </c>
      <c r="L700" s="29">
        <v>10</v>
      </c>
      <c r="M700" s="37"/>
      <c r="N700" s="30">
        <f ca="1">IF(AND(Popis01[[#This Row],[Poglavje]]="",Popis01[[#This Row],[Enota mere]]&lt;&gt;"*"),ROUND(Popis01[[#This Row],[Količina]]*Popis01[[#This Row],[Cena na enoto]],2),"")</f>
        <v>0</v>
      </c>
      <c r="O7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0" s="31"/>
      <c r="Q700" s="30"/>
    </row>
    <row r="701" spans="1:17" ht="60" x14ac:dyDescent="0.3">
      <c r="A701" s="23">
        <v>4</v>
      </c>
      <c r="B701" s="24">
        <v>2</v>
      </c>
      <c r="C701" s="24">
        <v>7</v>
      </c>
      <c r="D701" s="24"/>
      <c r="E7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1" s="25">
        <f ca="1">IF(Popis01[[#This Row],[Poglavje]]="",IF(OFFSET(Popis01[[#This Row],[Poglavje]],-1,0)="",OFFSET(Popis01[[#This Row],[Št. postavke]],-1,0)+1,1),Popis01[[#This Row],[Poglavje]])</f>
        <v>28</v>
      </c>
      <c r="H701" s="26"/>
      <c r="I701" s="27" t="s">
        <v>766</v>
      </c>
      <c r="J701" s="27"/>
      <c r="K701" s="28" t="s">
        <v>230</v>
      </c>
      <c r="L701" s="29">
        <v>12</v>
      </c>
      <c r="M701" s="37"/>
      <c r="N701" s="30">
        <f ca="1">IF(AND(Popis01[[#This Row],[Poglavje]]="",Popis01[[#This Row],[Enota mere]]&lt;&gt;"*"),ROUND(Popis01[[#This Row],[Količina]]*Popis01[[#This Row],[Cena na enoto]],2),"")</f>
        <v>0</v>
      </c>
      <c r="O7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1" s="31"/>
      <c r="Q701" s="30"/>
    </row>
    <row r="702" spans="1:17" x14ac:dyDescent="0.3">
      <c r="A702" s="23">
        <v>4</v>
      </c>
      <c r="B702" s="24">
        <v>2</v>
      </c>
      <c r="C702" s="24">
        <v>7</v>
      </c>
      <c r="D702" s="24"/>
      <c r="E7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2" s="25">
        <f ca="1">IF(Popis01[[#This Row],[Poglavje]]="",IF(OFFSET(Popis01[[#This Row],[Poglavje]],-1,0)="",OFFSET(Popis01[[#This Row],[Št. postavke]],-1,0)+1,1),Popis01[[#This Row],[Poglavje]])</f>
        <v>29</v>
      </c>
      <c r="H702" s="26"/>
      <c r="I702" s="27" t="s">
        <v>747</v>
      </c>
      <c r="J702" s="27"/>
      <c r="K702" s="28" t="s">
        <v>230</v>
      </c>
      <c r="L702" s="29">
        <v>90</v>
      </c>
      <c r="M702" s="37"/>
      <c r="N702" s="30">
        <f ca="1">IF(AND(Popis01[[#This Row],[Poglavje]]="",Popis01[[#This Row],[Enota mere]]&lt;&gt;"*"),ROUND(Popis01[[#This Row],[Količina]]*Popis01[[#This Row],[Cena na enoto]],2),"")</f>
        <v>0</v>
      </c>
      <c r="O7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2" s="31"/>
      <c r="Q702" s="30"/>
    </row>
    <row r="703" spans="1:17" ht="60" x14ac:dyDescent="0.3">
      <c r="A703" s="23">
        <v>4</v>
      </c>
      <c r="B703" s="24">
        <v>2</v>
      </c>
      <c r="C703" s="24">
        <v>7</v>
      </c>
      <c r="D703" s="24"/>
      <c r="E7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3" s="25">
        <f ca="1">IF(Popis01[[#This Row],[Poglavje]]="",IF(OFFSET(Popis01[[#This Row],[Poglavje]],-1,0)="",OFFSET(Popis01[[#This Row],[Št. postavke]],-1,0)+1,1),Popis01[[#This Row],[Poglavje]])</f>
        <v>30</v>
      </c>
      <c r="H703" s="26"/>
      <c r="I703" s="27" t="s">
        <v>767</v>
      </c>
      <c r="J703" s="27"/>
      <c r="K703" s="28" t="s">
        <v>246</v>
      </c>
      <c r="L703" s="29">
        <v>240</v>
      </c>
      <c r="M703" s="37"/>
      <c r="N703" s="30">
        <f ca="1">IF(AND(Popis01[[#This Row],[Poglavje]]="",Popis01[[#This Row],[Enota mere]]&lt;&gt;"*"),ROUND(Popis01[[#This Row],[Količina]]*Popis01[[#This Row],[Cena na enoto]],2),"")</f>
        <v>0</v>
      </c>
      <c r="O7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3" s="31"/>
      <c r="Q703" s="30"/>
    </row>
    <row r="704" spans="1:17" ht="60" x14ac:dyDescent="0.3">
      <c r="A704" s="23">
        <v>4</v>
      </c>
      <c r="B704" s="24">
        <v>2</v>
      </c>
      <c r="C704" s="24">
        <v>7</v>
      </c>
      <c r="D704" s="24"/>
      <c r="E7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4" s="25">
        <f ca="1">IF(Popis01[[#This Row],[Poglavje]]="",IF(OFFSET(Popis01[[#This Row],[Poglavje]],-1,0)="",OFFSET(Popis01[[#This Row],[Št. postavke]],-1,0)+1,1),Popis01[[#This Row],[Poglavje]])</f>
        <v>31</v>
      </c>
      <c r="H704" s="26"/>
      <c r="I704" s="27" t="s">
        <v>768</v>
      </c>
      <c r="J704" s="27"/>
      <c r="K704" s="28" t="s">
        <v>246</v>
      </c>
      <c r="L704" s="29">
        <v>560</v>
      </c>
      <c r="M704" s="37"/>
      <c r="N704" s="30">
        <f ca="1">IF(AND(Popis01[[#This Row],[Poglavje]]="",Popis01[[#This Row],[Enota mere]]&lt;&gt;"*"),ROUND(Popis01[[#This Row],[Količina]]*Popis01[[#This Row],[Cena na enoto]],2),"")</f>
        <v>0</v>
      </c>
      <c r="O7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4" s="31"/>
      <c r="Q704" s="30"/>
    </row>
    <row r="705" spans="1:17" ht="60" x14ac:dyDescent="0.3">
      <c r="A705" s="23">
        <v>4</v>
      </c>
      <c r="B705" s="24">
        <v>2</v>
      </c>
      <c r="C705" s="24">
        <v>7</v>
      </c>
      <c r="D705" s="24"/>
      <c r="E7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5" s="25">
        <f ca="1">IF(Popis01[[#This Row],[Poglavje]]="",IF(OFFSET(Popis01[[#This Row],[Poglavje]],-1,0)="",OFFSET(Popis01[[#This Row],[Št. postavke]],-1,0)+1,1),Popis01[[#This Row],[Poglavje]])</f>
        <v>32</v>
      </c>
      <c r="H705" s="26"/>
      <c r="I705" s="27" t="s">
        <v>769</v>
      </c>
      <c r="J705" s="27"/>
      <c r="K705" s="28" t="s">
        <v>246</v>
      </c>
      <c r="L705" s="29">
        <v>240</v>
      </c>
      <c r="M705" s="37"/>
      <c r="N705" s="30">
        <f ca="1">IF(AND(Popis01[[#This Row],[Poglavje]]="",Popis01[[#This Row],[Enota mere]]&lt;&gt;"*"),ROUND(Popis01[[#This Row],[Količina]]*Popis01[[#This Row],[Cena na enoto]],2),"")</f>
        <v>0</v>
      </c>
      <c r="O7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5" s="31"/>
      <c r="Q705" s="30"/>
    </row>
    <row r="706" spans="1:17" ht="60" x14ac:dyDescent="0.3">
      <c r="A706" s="23">
        <v>4</v>
      </c>
      <c r="B706" s="24">
        <v>2</v>
      </c>
      <c r="C706" s="24">
        <v>7</v>
      </c>
      <c r="D706" s="24"/>
      <c r="E7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6" s="25">
        <f ca="1">IF(Popis01[[#This Row],[Poglavje]]="",IF(OFFSET(Popis01[[#This Row],[Poglavje]],-1,0)="",OFFSET(Popis01[[#This Row],[Št. postavke]],-1,0)+1,1),Popis01[[#This Row],[Poglavje]])</f>
        <v>33</v>
      </c>
      <c r="H706" s="26"/>
      <c r="I706" s="27" t="s">
        <v>770</v>
      </c>
      <c r="J706" s="27"/>
      <c r="K706" s="28" t="s">
        <v>246</v>
      </c>
      <c r="L706" s="29">
        <v>600</v>
      </c>
      <c r="M706" s="37"/>
      <c r="N706" s="30">
        <f ca="1">IF(AND(Popis01[[#This Row],[Poglavje]]="",Popis01[[#This Row],[Enota mere]]&lt;&gt;"*"),ROUND(Popis01[[#This Row],[Količina]]*Popis01[[#This Row],[Cena na enoto]],2),"")</f>
        <v>0</v>
      </c>
      <c r="O7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6" s="31"/>
      <c r="Q706" s="30"/>
    </row>
    <row r="707" spans="1:17" ht="24" x14ac:dyDescent="0.3">
      <c r="A707" s="23">
        <v>4</v>
      </c>
      <c r="B707" s="24">
        <v>2</v>
      </c>
      <c r="C707" s="24">
        <v>7</v>
      </c>
      <c r="D707" s="24"/>
      <c r="E7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7" s="25">
        <f ca="1">IF(Popis01[[#This Row],[Poglavje]]="",IF(OFFSET(Popis01[[#This Row],[Poglavje]],-1,0)="",OFFSET(Popis01[[#This Row],[Št. postavke]],-1,0)+1,1),Popis01[[#This Row],[Poglavje]])</f>
        <v>34</v>
      </c>
      <c r="H707" s="26"/>
      <c r="I707" s="27" t="s">
        <v>771</v>
      </c>
      <c r="J707" s="27"/>
      <c r="K707" s="28" t="s">
        <v>230</v>
      </c>
      <c r="L707" s="29">
        <v>5</v>
      </c>
      <c r="M707" s="37"/>
      <c r="N707" s="30">
        <f ca="1">IF(AND(Popis01[[#This Row],[Poglavje]]="",Popis01[[#This Row],[Enota mere]]&lt;&gt;"*"),ROUND(Popis01[[#This Row],[Količina]]*Popis01[[#This Row],[Cena na enoto]],2),"")</f>
        <v>0</v>
      </c>
      <c r="O7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7" s="31"/>
      <c r="Q707" s="30"/>
    </row>
    <row r="708" spans="1:17" ht="72" x14ac:dyDescent="0.3">
      <c r="A708" s="23">
        <v>4</v>
      </c>
      <c r="B708" s="24">
        <v>2</v>
      </c>
      <c r="C708" s="24">
        <v>7</v>
      </c>
      <c r="D708" s="24"/>
      <c r="E7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8" s="25">
        <f ca="1">IF(Popis01[[#This Row],[Poglavje]]="",IF(OFFSET(Popis01[[#This Row],[Poglavje]],-1,0)="",OFFSET(Popis01[[#This Row],[Št. postavke]],-1,0)+1,1),Popis01[[#This Row],[Poglavje]])</f>
        <v>35</v>
      </c>
      <c r="H708" s="26"/>
      <c r="I708" s="27" t="s">
        <v>772</v>
      </c>
      <c r="J708" s="27"/>
      <c r="K708" s="28" t="s">
        <v>206</v>
      </c>
      <c r="L708" s="29">
        <v>5</v>
      </c>
      <c r="M708" s="37"/>
      <c r="N708" s="30">
        <f ca="1">IF(AND(Popis01[[#This Row],[Poglavje]]="",Popis01[[#This Row],[Enota mere]]&lt;&gt;"*"),ROUND(Popis01[[#This Row],[Količina]]*Popis01[[#This Row],[Cena na enoto]],2),"")</f>
        <v>0</v>
      </c>
      <c r="O7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8" s="31"/>
      <c r="Q708" s="30"/>
    </row>
    <row r="709" spans="1:17" ht="48" x14ac:dyDescent="0.3">
      <c r="A709" s="23">
        <v>4</v>
      </c>
      <c r="B709" s="24">
        <v>2</v>
      </c>
      <c r="C709" s="24">
        <v>7</v>
      </c>
      <c r="D709" s="24"/>
      <c r="E7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09" s="25">
        <f ca="1">IF(Popis01[[#This Row],[Poglavje]]="",IF(OFFSET(Popis01[[#This Row],[Poglavje]],-1,0)="",OFFSET(Popis01[[#This Row],[Št. postavke]],-1,0)+1,1),Popis01[[#This Row],[Poglavje]])</f>
        <v>36</v>
      </c>
      <c r="H709" s="26"/>
      <c r="I709" s="27" t="s">
        <v>773</v>
      </c>
      <c r="J709" s="27"/>
      <c r="K709" s="28" t="s">
        <v>206</v>
      </c>
      <c r="L709" s="29">
        <v>5</v>
      </c>
      <c r="M709" s="37"/>
      <c r="N709" s="30">
        <f ca="1">IF(AND(Popis01[[#This Row],[Poglavje]]="",Popis01[[#This Row],[Enota mere]]&lt;&gt;"*"),ROUND(Popis01[[#This Row],[Količina]]*Popis01[[#This Row],[Cena na enoto]],2),"")</f>
        <v>0</v>
      </c>
      <c r="O7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09" s="31"/>
      <c r="Q709" s="30"/>
    </row>
    <row r="710" spans="1:17" x14ac:dyDescent="0.3">
      <c r="A710" s="23">
        <v>4</v>
      </c>
      <c r="B710" s="24">
        <v>2</v>
      </c>
      <c r="C710" s="24">
        <v>7</v>
      </c>
      <c r="D710" s="24"/>
      <c r="E7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0" s="25">
        <f ca="1">IF(Popis01[[#This Row],[Poglavje]]="",IF(OFFSET(Popis01[[#This Row],[Poglavje]],-1,0)="",OFFSET(Popis01[[#This Row],[Št. postavke]],-1,0)+1,1),Popis01[[#This Row],[Poglavje]])</f>
        <v>37</v>
      </c>
      <c r="H710" s="26"/>
      <c r="I710" s="27" t="s">
        <v>751</v>
      </c>
      <c r="J710" s="27"/>
      <c r="K710" s="28" t="s">
        <v>230</v>
      </c>
      <c r="L710" s="29">
        <v>115</v>
      </c>
      <c r="M710" s="37"/>
      <c r="N710" s="30">
        <f ca="1">IF(AND(Popis01[[#This Row],[Poglavje]]="",Popis01[[#This Row],[Enota mere]]&lt;&gt;"*"),ROUND(Popis01[[#This Row],[Količina]]*Popis01[[#This Row],[Cena na enoto]],2),"")</f>
        <v>0</v>
      </c>
      <c r="O7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0" s="31"/>
      <c r="Q710" s="30"/>
    </row>
    <row r="711" spans="1:17" ht="48" x14ac:dyDescent="0.3">
      <c r="A711" s="23">
        <v>4</v>
      </c>
      <c r="B711" s="24">
        <v>2</v>
      </c>
      <c r="C711" s="24">
        <v>7</v>
      </c>
      <c r="D711" s="24"/>
      <c r="E7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1" s="25">
        <f ca="1">IF(Popis01[[#This Row],[Poglavje]]="",IF(OFFSET(Popis01[[#This Row],[Poglavje]],-1,0)="",OFFSET(Popis01[[#This Row],[Št. postavke]],-1,0)+1,1),Popis01[[#This Row],[Poglavje]])</f>
        <v>38</v>
      </c>
      <c r="H711" s="26"/>
      <c r="I711" s="27" t="s">
        <v>774</v>
      </c>
      <c r="J711" s="27"/>
      <c r="K711" s="28" t="s">
        <v>230</v>
      </c>
      <c r="L711" s="29">
        <v>10</v>
      </c>
      <c r="M711" s="37"/>
      <c r="N711" s="30">
        <f ca="1">IF(AND(Popis01[[#This Row],[Poglavje]]="",Popis01[[#This Row],[Enota mere]]&lt;&gt;"*"),ROUND(Popis01[[#This Row],[Količina]]*Popis01[[#This Row],[Cena na enoto]],2),"")</f>
        <v>0</v>
      </c>
      <c r="O7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1" s="31"/>
      <c r="Q711" s="30"/>
    </row>
    <row r="712" spans="1:17" ht="96" x14ac:dyDescent="0.3">
      <c r="A712" s="23">
        <v>4</v>
      </c>
      <c r="B712" s="24">
        <v>2</v>
      </c>
      <c r="C712" s="24">
        <v>7</v>
      </c>
      <c r="D712" s="24"/>
      <c r="E7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2" s="25">
        <f ca="1">IF(Popis01[[#This Row],[Poglavje]]="",IF(OFFSET(Popis01[[#This Row],[Poglavje]],-1,0)="",OFFSET(Popis01[[#This Row],[Št. postavke]],-1,0)+1,1),Popis01[[#This Row],[Poglavje]])</f>
        <v>39</v>
      </c>
      <c r="H712" s="26"/>
      <c r="I712" s="27" t="s">
        <v>775</v>
      </c>
      <c r="J712" s="27"/>
      <c r="K712" s="28" t="s">
        <v>230</v>
      </c>
      <c r="L712" s="29">
        <v>8</v>
      </c>
      <c r="M712" s="37"/>
      <c r="N712" s="30">
        <f ca="1">IF(AND(Popis01[[#This Row],[Poglavje]]="",Popis01[[#This Row],[Enota mere]]&lt;&gt;"*"),ROUND(Popis01[[#This Row],[Količina]]*Popis01[[#This Row],[Cena na enoto]],2),"")</f>
        <v>0</v>
      </c>
      <c r="O7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2" s="31"/>
      <c r="Q712" s="30"/>
    </row>
    <row r="713" spans="1:17" ht="48" x14ac:dyDescent="0.3">
      <c r="A713" s="23">
        <v>4</v>
      </c>
      <c r="B713" s="24">
        <v>2</v>
      </c>
      <c r="C713" s="24">
        <v>7</v>
      </c>
      <c r="D713" s="24"/>
      <c r="E7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3" s="25">
        <f ca="1">IF(Popis01[[#This Row],[Poglavje]]="",IF(OFFSET(Popis01[[#This Row],[Poglavje]],-1,0)="",OFFSET(Popis01[[#This Row],[Št. postavke]],-1,0)+1,1),Popis01[[#This Row],[Poglavje]])</f>
        <v>40</v>
      </c>
      <c r="H713" s="26"/>
      <c r="I713" s="27" t="s">
        <v>776</v>
      </c>
      <c r="J713" s="27"/>
      <c r="K713" s="28" t="s">
        <v>230</v>
      </c>
      <c r="L713" s="29">
        <v>4</v>
      </c>
      <c r="M713" s="37"/>
      <c r="N713" s="30">
        <f ca="1">IF(AND(Popis01[[#This Row],[Poglavje]]="",Popis01[[#This Row],[Enota mere]]&lt;&gt;"*"),ROUND(Popis01[[#This Row],[Količina]]*Popis01[[#This Row],[Cena na enoto]],2),"")</f>
        <v>0</v>
      </c>
      <c r="O7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3" s="31"/>
      <c r="Q713" s="30"/>
    </row>
    <row r="714" spans="1:17" ht="96" x14ac:dyDescent="0.3">
      <c r="A714" s="23">
        <v>4</v>
      </c>
      <c r="B714" s="24">
        <v>2</v>
      </c>
      <c r="C714" s="24">
        <v>7</v>
      </c>
      <c r="D714" s="24"/>
      <c r="E7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4" s="25">
        <f ca="1">IF(Popis01[[#This Row],[Poglavje]]="",IF(OFFSET(Popis01[[#This Row],[Poglavje]],-1,0)="",OFFSET(Popis01[[#This Row],[Št. postavke]],-1,0)+1,1),Popis01[[#This Row],[Poglavje]])</f>
        <v>41</v>
      </c>
      <c r="H714" s="26"/>
      <c r="I714" s="27" t="s">
        <v>775</v>
      </c>
      <c r="J714" s="27"/>
      <c r="K714" s="28" t="s">
        <v>230</v>
      </c>
      <c r="L714" s="29">
        <v>6</v>
      </c>
      <c r="M714" s="37"/>
      <c r="N714" s="30">
        <f ca="1">IF(AND(Popis01[[#This Row],[Poglavje]]="",Popis01[[#This Row],[Enota mere]]&lt;&gt;"*"),ROUND(Popis01[[#This Row],[Količina]]*Popis01[[#This Row],[Cena na enoto]],2),"")</f>
        <v>0</v>
      </c>
      <c r="O7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4" s="31"/>
      <c r="Q714" s="30"/>
    </row>
    <row r="715" spans="1:17" ht="48" x14ac:dyDescent="0.3">
      <c r="A715" s="23">
        <v>4</v>
      </c>
      <c r="B715" s="24">
        <v>2</v>
      </c>
      <c r="C715" s="24">
        <v>7</v>
      </c>
      <c r="D715" s="24"/>
      <c r="E7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5" s="25">
        <f ca="1">IF(Popis01[[#This Row],[Poglavje]]="",IF(OFFSET(Popis01[[#This Row],[Poglavje]],-1,0)="",OFFSET(Popis01[[#This Row],[Št. postavke]],-1,0)+1,1),Popis01[[#This Row],[Poglavje]])</f>
        <v>42</v>
      </c>
      <c r="H715" s="26"/>
      <c r="I715" s="27" t="s">
        <v>777</v>
      </c>
      <c r="J715" s="27"/>
      <c r="K715" s="28" t="s">
        <v>230</v>
      </c>
      <c r="L715" s="29">
        <v>1</v>
      </c>
      <c r="M715" s="37"/>
      <c r="N715" s="30">
        <f ca="1">IF(AND(Popis01[[#This Row],[Poglavje]]="",Popis01[[#This Row],[Enota mere]]&lt;&gt;"*"),ROUND(Popis01[[#This Row],[Količina]]*Popis01[[#This Row],[Cena na enoto]],2),"")</f>
        <v>0</v>
      </c>
      <c r="O7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5" s="31"/>
      <c r="Q715" s="30"/>
    </row>
    <row r="716" spans="1:17" ht="36" x14ac:dyDescent="0.3">
      <c r="A716" s="23">
        <v>4</v>
      </c>
      <c r="B716" s="24">
        <v>2</v>
      </c>
      <c r="C716" s="24">
        <v>7</v>
      </c>
      <c r="D716" s="24"/>
      <c r="E7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6" s="25">
        <f ca="1">IF(Popis01[[#This Row],[Poglavje]]="",IF(OFFSET(Popis01[[#This Row],[Poglavje]],-1,0)="",OFFSET(Popis01[[#This Row],[Št. postavke]],-1,0)+1,1),Popis01[[#This Row],[Poglavje]])</f>
        <v>43</v>
      </c>
      <c r="H716" s="26"/>
      <c r="I716" s="27" t="s">
        <v>778</v>
      </c>
      <c r="J716" s="27"/>
      <c r="K716" s="28" t="s">
        <v>678</v>
      </c>
      <c r="L716" s="29">
        <v>0.6</v>
      </c>
      <c r="M716" s="37"/>
      <c r="N716" s="30">
        <f ca="1">IF(AND(Popis01[[#This Row],[Poglavje]]="",Popis01[[#This Row],[Enota mere]]&lt;&gt;"*"),ROUND(Popis01[[#This Row],[Količina]]*Popis01[[#This Row],[Cena na enoto]],2),"")</f>
        <v>0</v>
      </c>
      <c r="O7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6" s="31"/>
      <c r="Q716" s="30"/>
    </row>
    <row r="717" spans="1:17" ht="36" x14ac:dyDescent="0.3">
      <c r="A717" s="23">
        <v>4</v>
      </c>
      <c r="B717" s="24">
        <v>2</v>
      </c>
      <c r="C717" s="24">
        <v>7</v>
      </c>
      <c r="D717" s="24"/>
      <c r="E7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7" s="25">
        <f ca="1">IF(Popis01[[#This Row],[Poglavje]]="",IF(OFFSET(Popis01[[#This Row],[Poglavje]],-1,0)="",OFFSET(Popis01[[#This Row],[Št. postavke]],-1,0)+1,1),Popis01[[#This Row],[Poglavje]])</f>
        <v>44</v>
      </c>
      <c r="H717" s="26"/>
      <c r="I717" s="27" t="s">
        <v>754</v>
      </c>
      <c r="J717" s="27"/>
      <c r="K717" s="28" t="s">
        <v>230</v>
      </c>
      <c r="L717" s="29">
        <v>115</v>
      </c>
      <c r="M717" s="37"/>
      <c r="N717" s="30">
        <f ca="1">IF(AND(Popis01[[#This Row],[Poglavje]]="",Popis01[[#This Row],[Enota mere]]&lt;&gt;"*"),ROUND(Popis01[[#This Row],[Količina]]*Popis01[[#This Row],[Cena na enoto]],2),"")</f>
        <v>0</v>
      </c>
      <c r="O7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7" s="31"/>
      <c r="Q717" s="30"/>
    </row>
    <row r="718" spans="1:17" ht="72" x14ac:dyDescent="0.3">
      <c r="A718" s="23">
        <v>4</v>
      </c>
      <c r="B718" s="24">
        <v>2</v>
      </c>
      <c r="C718" s="24">
        <v>7</v>
      </c>
      <c r="D718" s="24"/>
      <c r="E7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8" s="25">
        <f ca="1">IF(Popis01[[#This Row],[Poglavje]]="",IF(OFFSET(Popis01[[#This Row],[Poglavje]],-1,0)="",OFFSET(Popis01[[#This Row],[Št. postavke]],-1,0)+1,1),Popis01[[#This Row],[Poglavje]])</f>
        <v>45</v>
      </c>
      <c r="H718" s="26"/>
      <c r="I718" s="27" t="s">
        <v>755</v>
      </c>
      <c r="J718" s="27"/>
      <c r="K718" s="28" t="s">
        <v>230</v>
      </c>
      <c r="L718" s="29">
        <v>70</v>
      </c>
      <c r="M718" s="37"/>
      <c r="N718" s="30">
        <f ca="1">IF(AND(Popis01[[#This Row],[Poglavje]]="",Popis01[[#This Row],[Enota mere]]&lt;&gt;"*"),ROUND(Popis01[[#This Row],[Količina]]*Popis01[[#This Row],[Cena na enoto]],2),"")</f>
        <v>0</v>
      </c>
      <c r="O7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8" s="31"/>
      <c r="Q718" s="30"/>
    </row>
    <row r="719" spans="1:17" ht="60" x14ac:dyDescent="0.3">
      <c r="A719" s="23">
        <v>4</v>
      </c>
      <c r="B719" s="24">
        <v>2</v>
      </c>
      <c r="C719" s="24">
        <v>7</v>
      </c>
      <c r="D719" s="24"/>
      <c r="E7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19" s="25">
        <f ca="1">IF(Popis01[[#This Row],[Poglavje]]="",IF(OFFSET(Popis01[[#This Row],[Poglavje]],-1,0)="",OFFSET(Popis01[[#This Row],[Št. postavke]],-1,0)+1,1),Popis01[[#This Row],[Poglavje]])</f>
        <v>46</v>
      </c>
      <c r="H719" s="26"/>
      <c r="I719" s="27" t="s">
        <v>756</v>
      </c>
      <c r="J719" s="27"/>
      <c r="K719" s="28" t="s">
        <v>230</v>
      </c>
      <c r="L719" s="29">
        <v>45</v>
      </c>
      <c r="M719" s="37"/>
      <c r="N719" s="30">
        <f ca="1">IF(AND(Popis01[[#This Row],[Poglavje]]="",Popis01[[#This Row],[Enota mere]]&lt;&gt;"*"),ROUND(Popis01[[#This Row],[Količina]]*Popis01[[#This Row],[Cena na enoto]],2),"")</f>
        <v>0</v>
      </c>
      <c r="O7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19" s="31"/>
      <c r="Q719" s="30"/>
    </row>
    <row r="720" spans="1:17" ht="36" x14ac:dyDescent="0.3">
      <c r="A720" s="23">
        <v>4</v>
      </c>
      <c r="B720" s="24">
        <v>2</v>
      </c>
      <c r="C720" s="24">
        <v>7</v>
      </c>
      <c r="D720" s="24"/>
      <c r="E7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0" s="25">
        <f ca="1">IF(Popis01[[#This Row],[Poglavje]]="",IF(OFFSET(Popis01[[#This Row],[Poglavje]],-1,0)="",OFFSET(Popis01[[#This Row],[Št. postavke]],-1,0)+1,1),Popis01[[#This Row],[Poglavje]])</f>
        <v>47</v>
      </c>
      <c r="H720" s="26"/>
      <c r="I720" s="27" t="s">
        <v>757</v>
      </c>
      <c r="J720" s="27"/>
      <c r="K720" s="28" t="s">
        <v>230</v>
      </c>
      <c r="L720" s="29">
        <v>35</v>
      </c>
      <c r="M720" s="37"/>
      <c r="N720" s="30">
        <f ca="1">IF(AND(Popis01[[#This Row],[Poglavje]]="",Popis01[[#This Row],[Enota mere]]&lt;&gt;"*"),ROUND(Popis01[[#This Row],[Količina]]*Popis01[[#This Row],[Cena na enoto]],2),"")</f>
        <v>0</v>
      </c>
      <c r="O7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0" s="31"/>
      <c r="Q720" s="30"/>
    </row>
    <row r="721" spans="1:17" ht="36" x14ac:dyDescent="0.3">
      <c r="A721" s="23">
        <v>4</v>
      </c>
      <c r="B721" s="24">
        <v>2</v>
      </c>
      <c r="C721" s="24">
        <v>7</v>
      </c>
      <c r="D721" s="24"/>
      <c r="E7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1" s="25">
        <f ca="1">IF(Popis01[[#This Row],[Poglavje]]="",IF(OFFSET(Popis01[[#This Row],[Poglavje]],-1,0)="",OFFSET(Popis01[[#This Row],[Št. postavke]],-1,0)+1,1),Popis01[[#This Row],[Poglavje]])</f>
        <v>48</v>
      </c>
      <c r="H721" s="26"/>
      <c r="I721" s="27" t="s">
        <v>758</v>
      </c>
      <c r="J721" s="27"/>
      <c r="K721" s="28" t="s">
        <v>230</v>
      </c>
      <c r="L721" s="29">
        <v>25</v>
      </c>
      <c r="M721" s="37"/>
      <c r="N721" s="30">
        <f ca="1">IF(AND(Popis01[[#This Row],[Poglavje]]="",Popis01[[#This Row],[Enota mere]]&lt;&gt;"*"),ROUND(Popis01[[#This Row],[Količina]]*Popis01[[#This Row],[Cena na enoto]],2),"")</f>
        <v>0</v>
      </c>
      <c r="O7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1" s="31"/>
      <c r="Q721" s="30"/>
    </row>
    <row r="722" spans="1:17" ht="36" x14ac:dyDescent="0.3">
      <c r="A722" s="23">
        <v>4</v>
      </c>
      <c r="B722" s="24">
        <v>2</v>
      </c>
      <c r="C722" s="24">
        <v>7</v>
      </c>
      <c r="D722" s="24"/>
      <c r="E7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2" s="25">
        <f ca="1">IF(Popis01[[#This Row],[Poglavje]]="",IF(OFFSET(Popis01[[#This Row],[Poglavje]],-1,0)="",OFFSET(Popis01[[#This Row],[Št. postavke]],-1,0)+1,1),Popis01[[#This Row],[Poglavje]])</f>
        <v>49</v>
      </c>
      <c r="H722" s="26"/>
      <c r="I722" s="27" t="s">
        <v>759</v>
      </c>
      <c r="J722" s="27"/>
      <c r="K722" s="28" t="s">
        <v>230</v>
      </c>
      <c r="L722" s="29">
        <v>12</v>
      </c>
      <c r="M722" s="37"/>
      <c r="N722" s="30">
        <f ca="1">IF(AND(Popis01[[#This Row],[Poglavje]]="",Popis01[[#This Row],[Enota mere]]&lt;&gt;"*"),ROUND(Popis01[[#This Row],[Količina]]*Popis01[[#This Row],[Cena na enoto]],2),"")</f>
        <v>0</v>
      </c>
      <c r="O7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2" s="31"/>
      <c r="Q722" s="30"/>
    </row>
    <row r="723" spans="1:17" ht="24" x14ac:dyDescent="0.3">
      <c r="A723" s="23">
        <v>4</v>
      </c>
      <c r="B723" s="24">
        <v>2</v>
      </c>
      <c r="C723" s="24">
        <v>7</v>
      </c>
      <c r="D723" s="24"/>
      <c r="E7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3" s="25">
        <f ca="1">IF(Popis01[[#This Row],[Poglavje]]="",IF(OFFSET(Popis01[[#This Row],[Poglavje]],-1,0)="",OFFSET(Popis01[[#This Row],[Št. postavke]],-1,0)+1,1),Popis01[[#This Row],[Poglavje]])</f>
        <v>50</v>
      </c>
      <c r="H723" s="26"/>
      <c r="I723" s="27" t="s">
        <v>760</v>
      </c>
      <c r="J723" s="27"/>
      <c r="K723" s="28" t="s">
        <v>230</v>
      </c>
      <c r="L723" s="29">
        <v>125</v>
      </c>
      <c r="M723" s="37"/>
      <c r="N723" s="30">
        <f ca="1">IF(AND(Popis01[[#This Row],[Poglavje]]="",Popis01[[#This Row],[Enota mere]]&lt;&gt;"*"),ROUND(Popis01[[#This Row],[Količina]]*Popis01[[#This Row],[Cena na enoto]],2),"")</f>
        <v>0</v>
      </c>
      <c r="O7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3" s="31"/>
      <c r="Q723" s="30"/>
    </row>
    <row r="724" spans="1:17" ht="48" x14ac:dyDescent="0.3">
      <c r="A724" s="23">
        <v>4</v>
      </c>
      <c r="B724" s="24">
        <v>2</v>
      </c>
      <c r="C724" s="24">
        <v>7</v>
      </c>
      <c r="D724" s="24"/>
      <c r="E7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4" s="25">
        <f ca="1">IF(Popis01[[#This Row],[Poglavje]]="",IF(OFFSET(Popis01[[#This Row],[Poglavje]],-1,0)="",OFFSET(Popis01[[#This Row],[Št. postavke]],-1,0)+1,1),Popis01[[#This Row],[Poglavje]])</f>
        <v>51</v>
      </c>
      <c r="H724" s="26"/>
      <c r="I724" s="27" t="s">
        <v>761</v>
      </c>
      <c r="J724" s="27"/>
      <c r="K724" s="28" t="s">
        <v>230</v>
      </c>
      <c r="L724" s="29">
        <v>72</v>
      </c>
      <c r="M724" s="37"/>
      <c r="N724" s="30">
        <f ca="1">IF(AND(Popis01[[#This Row],[Poglavje]]="",Popis01[[#This Row],[Enota mere]]&lt;&gt;"*"),ROUND(Popis01[[#This Row],[Količina]]*Popis01[[#This Row],[Cena na enoto]],2),"")</f>
        <v>0</v>
      </c>
      <c r="O7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4" s="31"/>
      <c r="Q724" s="30"/>
    </row>
    <row r="725" spans="1:17" ht="84" x14ac:dyDescent="0.3">
      <c r="A725" s="23">
        <v>4</v>
      </c>
      <c r="B725" s="24">
        <v>2</v>
      </c>
      <c r="C725" s="24">
        <v>7</v>
      </c>
      <c r="D725" s="24"/>
      <c r="E7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5" s="25">
        <f ca="1">IF(Popis01[[#This Row],[Poglavje]]="",IF(OFFSET(Popis01[[#This Row],[Poglavje]],-1,0)="",OFFSET(Popis01[[#This Row],[Št. postavke]],-1,0)+1,1),Popis01[[#This Row],[Poglavje]])</f>
        <v>52</v>
      </c>
      <c r="H725" s="26"/>
      <c r="I725" s="27" t="s">
        <v>762</v>
      </c>
      <c r="J725" s="27"/>
      <c r="K725" s="28" t="s">
        <v>230</v>
      </c>
      <c r="L725" s="29">
        <v>3</v>
      </c>
      <c r="M725" s="37"/>
      <c r="N725" s="30">
        <f ca="1">IF(AND(Popis01[[#This Row],[Poglavje]]="",Popis01[[#This Row],[Enota mere]]&lt;&gt;"*"),ROUND(Popis01[[#This Row],[Količina]]*Popis01[[#This Row],[Cena na enoto]],2),"")</f>
        <v>0</v>
      </c>
      <c r="O7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5" s="31"/>
      <c r="Q725" s="30"/>
    </row>
    <row r="726" spans="1:17" ht="48" x14ac:dyDescent="0.3">
      <c r="A726" s="23">
        <v>4</v>
      </c>
      <c r="B726" s="24">
        <v>2</v>
      </c>
      <c r="C726" s="24">
        <v>7</v>
      </c>
      <c r="D726" s="24"/>
      <c r="E7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6" s="25">
        <f ca="1">IF(Popis01[[#This Row],[Poglavje]]="",IF(OFFSET(Popis01[[#This Row],[Poglavje]],-1,0)="",OFFSET(Popis01[[#This Row],[Št. postavke]],-1,0)+1,1),Popis01[[#This Row],[Poglavje]])</f>
        <v>53</v>
      </c>
      <c r="H726" s="26"/>
      <c r="I726" s="27" t="s">
        <v>779</v>
      </c>
      <c r="J726" s="27"/>
      <c r="K726" s="28" t="s">
        <v>206</v>
      </c>
      <c r="L726" s="29">
        <v>1</v>
      </c>
      <c r="M726" s="37"/>
      <c r="N726" s="30">
        <f ca="1">IF(AND(Popis01[[#This Row],[Poglavje]]="",Popis01[[#This Row],[Enota mere]]&lt;&gt;"*"),ROUND(Popis01[[#This Row],[Količina]]*Popis01[[#This Row],[Cena na enoto]],2),"")</f>
        <v>0</v>
      </c>
      <c r="O7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6" s="31"/>
      <c r="Q726" s="30"/>
    </row>
    <row r="727" spans="1:17" ht="24" x14ac:dyDescent="0.3">
      <c r="A727" s="23">
        <v>4</v>
      </c>
      <c r="B727" s="24">
        <v>2</v>
      </c>
      <c r="C727" s="24">
        <v>7</v>
      </c>
      <c r="D727" s="24"/>
      <c r="E7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7" s="25">
        <f ca="1">IF(Popis01[[#This Row],[Poglavje]]="",IF(OFFSET(Popis01[[#This Row],[Poglavje]],-1,0)="",OFFSET(Popis01[[#This Row],[Št. postavke]],-1,0)+1,1),Popis01[[#This Row],[Poglavje]])</f>
        <v>54</v>
      </c>
      <c r="H727" s="26"/>
      <c r="I727" s="27" t="s">
        <v>764</v>
      </c>
      <c r="J727" s="27"/>
      <c r="K727" s="28" t="s">
        <v>230</v>
      </c>
      <c r="L727" s="29">
        <v>7</v>
      </c>
      <c r="M727" s="37"/>
      <c r="N727" s="30">
        <f ca="1">IF(AND(Popis01[[#This Row],[Poglavje]]="",Popis01[[#This Row],[Enota mere]]&lt;&gt;"*"),ROUND(Popis01[[#This Row],[Količina]]*Popis01[[#This Row],[Cena na enoto]],2),"")</f>
        <v>0</v>
      </c>
      <c r="O7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7" s="31"/>
      <c r="Q727" s="30"/>
    </row>
    <row r="728" spans="1:17" x14ac:dyDescent="0.3">
      <c r="A728" s="23">
        <v>4</v>
      </c>
      <c r="B728" s="24">
        <v>2</v>
      </c>
      <c r="C728" s="24">
        <v>7</v>
      </c>
      <c r="D728" s="24"/>
      <c r="E7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8" s="25">
        <f ca="1">IF(Popis01[[#This Row],[Poglavje]]="",IF(OFFSET(Popis01[[#This Row],[Poglavje]],-1,0)="",OFFSET(Popis01[[#This Row],[Št. postavke]],-1,0)+1,1),Popis01[[#This Row],[Poglavje]])</f>
        <v>55</v>
      </c>
      <c r="H728" s="26"/>
      <c r="I728" s="27" t="s">
        <v>780</v>
      </c>
      <c r="J728" s="27"/>
      <c r="K728" s="28" t="s">
        <v>230</v>
      </c>
      <c r="L728" s="29">
        <v>8</v>
      </c>
      <c r="M728" s="37"/>
      <c r="N728" s="30">
        <f ca="1">IF(AND(Popis01[[#This Row],[Poglavje]]="",Popis01[[#This Row],[Enota mere]]&lt;&gt;"*"),ROUND(Popis01[[#This Row],[Količina]]*Popis01[[#This Row],[Cena na enoto]],2),"")</f>
        <v>0</v>
      </c>
      <c r="O7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8" s="31"/>
      <c r="Q728" s="30"/>
    </row>
    <row r="729" spans="1:17" ht="60" x14ac:dyDescent="0.3">
      <c r="A729" s="23">
        <v>4</v>
      </c>
      <c r="B729" s="24">
        <v>2</v>
      </c>
      <c r="C729" s="24">
        <v>7</v>
      </c>
      <c r="D729" s="24"/>
      <c r="E7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4.2.7.</v>
      </c>
      <c r="F7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29" s="25">
        <f ca="1">IF(Popis01[[#This Row],[Poglavje]]="",IF(OFFSET(Popis01[[#This Row],[Poglavje]],-1,0)="",OFFSET(Popis01[[#This Row],[Št. postavke]],-1,0)+1,1),Popis01[[#This Row],[Poglavje]])</f>
        <v>56</v>
      </c>
      <c r="H729" s="26"/>
      <c r="I729" s="27" t="s">
        <v>781</v>
      </c>
      <c r="J729" s="27"/>
      <c r="K729" s="28" t="s">
        <v>230</v>
      </c>
      <c r="L729" s="29">
        <v>6</v>
      </c>
      <c r="M729" s="37"/>
      <c r="N729" s="30">
        <f ca="1">IF(AND(Popis01[[#This Row],[Poglavje]]="",Popis01[[#This Row],[Enota mere]]&lt;&gt;"*"),ROUND(Popis01[[#This Row],[Količina]]*Popis01[[#This Row],[Cena na enoto]],2),"")</f>
        <v>0</v>
      </c>
      <c r="O7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29" s="31"/>
      <c r="Q729" s="30"/>
    </row>
    <row r="730" spans="1:17" x14ac:dyDescent="0.3">
      <c r="A730" s="23">
        <v>4</v>
      </c>
      <c r="B730" s="24">
        <v>2</v>
      </c>
      <c r="C730" s="24">
        <v>8</v>
      </c>
      <c r="D730" s="24"/>
      <c r="E7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4.2.8.</v>
      </c>
      <c r="G730" s="25" t="str">
        <f ca="1">IF(Popis01[[#This Row],[Poglavje]]="",IF(OFFSET(Popis01[[#This Row],[Poglavje]],-1,0)="",OFFSET(Popis01[[#This Row],[Št. postavke]],-1,0)+1,1),Popis01[[#This Row],[Poglavje]])</f>
        <v>4.2.8.</v>
      </c>
      <c r="H730" s="26"/>
      <c r="I730" s="27" t="s">
        <v>782</v>
      </c>
      <c r="J730" s="27"/>
      <c r="K730" s="28" t="s">
        <v>10</v>
      </c>
      <c r="L730" s="29"/>
      <c r="M730" s="30"/>
      <c r="N730" s="30" t="str">
        <f ca="1">IF(AND(Popis01[[#This Row],[Poglavje]]="",Popis01[[#This Row],[Enota mere]]&lt;&gt;"*"),ROUND(Popis01[[#This Row],[Količina]]*Popis01[[#This Row],[Cena na enoto]],2),"")</f>
        <v/>
      </c>
      <c r="O73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30" s="31"/>
      <c r="Q730" s="30"/>
    </row>
    <row r="731" spans="1:17" ht="84" x14ac:dyDescent="0.3">
      <c r="A731" s="23">
        <v>4</v>
      </c>
      <c r="B731" s="24">
        <v>2</v>
      </c>
      <c r="C731" s="24">
        <v>8</v>
      </c>
      <c r="D731" s="24"/>
      <c r="E7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1" s="25">
        <f ca="1">IF(Popis01[[#This Row],[Poglavje]]="",IF(OFFSET(Popis01[[#This Row],[Poglavje]],-1,0)="",OFFSET(Popis01[[#This Row],[Št. postavke]],-1,0)+1,1),Popis01[[#This Row],[Poglavje]])</f>
        <v>1</v>
      </c>
      <c r="H731" s="26"/>
      <c r="I731" s="27" t="s">
        <v>783</v>
      </c>
      <c r="J731" s="27"/>
      <c r="K731" s="28" t="s">
        <v>206</v>
      </c>
      <c r="L731" s="29"/>
      <c r="M731" s="30"/>
      <c r="N731" s="30">
        <f ca="1">IF(AND(Popis01[[#This Row],[Poglavje]]="",Popis01[[#This Row],[Enota mere]]&lt;&gt;"*"),ROUND(Popis01[[#This Row],[Količina]]*Popis01[[#This Row],[Cena na enoto]],2),"")</f>
        <v>0</v>
      </c>
      <c r="O7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1" s="31"/>
      <c r="Q731" s="30"/>
    </row>
    <row r="732" spans="1:17" ht="72" x14ac:dyDescent="0.3">
      <c r="A732" s="23">
        <v>4</v>
      </c>
      <c r="B732" s="24">
        <v>2</v>
      </c>
      <c r="C732" s="24">
        <v>8</v>
      </c>
      <c r="D732" s="24"/>
      <c r="E7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2" s="25">
        <f ca="1">IF(Popis01[[#This Row],[Poglavje]]="",IF(OFFSET(Popis01[[#This Row],[Poglavje]],-1,0)="",OFFSET(Popis01[[#This Row],[Št. postavke]],-1,0)+1,1),Popis01[[#This Row],[Poglavje]])</f>
        <v>2</v>
      </c>
      <c r="H732" s="26"/>
      <c r="I732" s="27" t="s">
        <v>784</v>
      </c>
      <c r="J732" s="27"/>
      <c r="K732" s="28" t="s">
        <v>206</v>
      </c>
      <c r="L732" s="29"/>
      <c r="M732" s="30"/>
      <c r="N732" s="30">
        <f ca="1">IF(AND(Popis01[[#This Row],[Poglavje]]="",Popis01[[#This Row],[Enota mere]]&lt;&gt;"*"),ROUND(Popis01[[#This Row],[Količina]]*Popis01[[#This Row],[Cena na enoto]],2),"")</f>
        <v>0</v>
      </c>
      <c r="O7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2" s="31"/>
      <c r="Q732" s="30"/>
    </row>
    <row r="733" spans="1:17" ht="60" x14ac:dyDescent="0.3">
      <c r="A733" s="23">
        <v>4</v>
      </c>
      <c r="B733" s="24">
        <v>2</v>
      </c>
      <c r="C733" s="24">
        <v>8</v>
      </c>
      <c r="D733" s="24"/>
      <c r="E7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3" s="25">
        <f ca="1">IF(Popis01[[#This Row],[Poglavje]]="",IF(OFFSET(Popis01[[#This Row],[Poglavje]],-1,0)="",OFFSET(Popis01[[#This Row],[Št. postavke]],-1,0)+1,1),Popis01[[#This Row],[Poglavje]])</f>
        <v>3</v>
      </c>
      <c r="H733" s="26"/>
      <c r="I733" s="27" t="s">
        <v>785</v>
      </c>
      <c r="J733" s="27"/>
      <c r="K733" s="28" t="s">
        <v>206</v>
      </c>
      <c r="L733" s="29"/>
      <c r="M733" s="30"/>
      <c r="N733" s="30">
        <f ca="1">IF(AND(Popis01[[#This Row],[Poglavje]]="",Popis01[[#This Row],[Enota mere]]&lt;&gt;"*"),ROUND(Popis01[[#This Row],[Količina]]*Popis01[[#This Row],[Cena na enoto]],2),"")</f>
        <v>0</v>
      </c>
      <c r="O7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3" s="31"/>
      <c r="Q733" s="30"/>
    </row>
    <row r="734" spans="1:17" ht="72" x14ac:dyDescent="0.3">
      <c r="A734" s="23">
        <v>4</v>
      </c>
      <c r="B734" s="24">
        <v>2</v>
      </c>
      <c r="C734" s="24">
        <v>8</v>
      </c>
      <c r="D734" s="24"/>
      <c r="E7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4" s="25">
        <f ca="1">IF(Popis01[[#This Row],[Poglavje]]="",IF(OFFSET(Popis01[[#This Row],[Poglavje]],-1,0)="",OFFSET(Popis01[[#This Row],[Št. postavke]],-1,0)+1,1),Popis01[[#This Row],[Poglavje]])</f>
        <v>4</v>
      </c>
      <c r="H734" s="26"/>
      <c r="I734" s="27" t="s">
        <v>786</v>
      </c>
      <c r="J734" s="27"/>
      <c r="K734" s="28" t="s">
        <v>206</v>
      </c>
      <c r="L734" s="29"/>
      <c r="M734" s="30"/>
      <c r="N734" s="30">
        <f ca="1">IF(AND(Popis01[[#This Row],[Poglavje]]="",Popis01[[#This Row],[Enota mere]]&lt;&gt;"*"),ROUND(Popis01[[#This Row],[Količina]]*Popis01[[#This Row],[Cena na enoto]],2),"")</f>
        <v>0</v>
      </c>
      <c r="O7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4" s="31"/>
      <c r="Q734" s="30"/>
    </row>
    <row r="735" spans="1:17" ht="132" x14ac:dyDescent="0.3">
      <c r="A735" s="23">
        <v>4</v>
      </c>
      <c r="B735" s="24">
        <v>2</v>
      </c>
      <c r="C735" s="24">
        <v>8</v>
      </c>
      <c r="D735" s="24"/>
      <c r="E7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5" s="25">
        <f ca="1">IF(Popis01[[#This Row],[Poglavje]]="",IF(OFFSET(Popis01[[#This Row],[Poglavje]],-1,0)="",OFFSET(Popis01[[#This Row],[Št. postavke]],-1,0)+1,1),Popis01[[#This Row],[Poglavje]])</f>
        <v>5</v>
      </c>
      <c r="H735" s="26"/>
      <c r="I735" s="27" t="s">
        <v>787</v>
      </c>
      <c r="J735" s="27"/>
      <c r="K735" s="28" t="s">
        <v>206</v>
      </c>
      <c r="L735" s="29"/>
      <c r="M735" s="30"/>
      <c r="N735" s="30">
        <f ca="1">IF(AND(Popis01[[#This Row],[Poglavje]]="",Popis01[[#This Row],[Enota mere]]&lt;&gt;"*"),ROUND(Popis01[[#This Row],[Količina]]*Popis01[[#This Row],[Cena na enoto]],2),"")</f>
        <v>0</v>
      </c>
      <c r="O7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5" s="31"/>
      <c r="Q735" s="30"/>
    </row>
    <row r="736" spans="1:17" ht="108" x14ac:dyDescent="0.3">
      <c r="A736" s="23">
        <v>4</v>
      </c>
      <c r="B736" s="24">
        <v>2</v>
      </c>
      <c r="C736" s="24">
        <v>8</v>
      </c>
      <c r="D736" s="24"/>
      <c r="E7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6" s="25">
        <f ca="1">IF(Popis01[[#This Row],[Poglavje]]="",IF(OFFSET(Popis01[[#This Row],[Poglavje]],-1,0)="",OFFSET(Popis01[[#This Row],[Št. postavke]],-1,0)+1,1),Popis01[[#This Row],[Poglavje]])</f>
        <v>6</v>
      </c>
      <c r="H736" s="26"/>
      <c r="I736" s="27" t="s">
        <v>788</v>
      </c>
      <c r="J736" s="27"/>
      <c r="K736" s="28" t="s">
        <v>206</v>
      </c>
      <c r="L736" s="29"/>
      <c r="M736" s="30"/>
      <c r="N736" s="30">
        <f ca="1">IF(AND(Popis01[[#This Row],[Poglavje]]="",Popis01[[#This Row],[Enota mere]]&lt;&gt;"*"),ROUND(Popis01[[#This Row],[Količina]]*Popis01[[#This Row],[Cena na enoto]],2),"")</f>
        <v>0</v>
      </c>
      <c r="O7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6" s="31"/>
      <c r="Q736" s="30"/>
    </row>
    <row r="737" spans="1:17" ht="108" x14ac:dyDescent="0.3">
      <c r="A737" s="23">
        <v>4</v>
      </c>
      <c r="B737" s="24">
        <v>2</v>
      </c>
      <c r="C737" s="24">
        <v>8</v>
      </c>
      <c r="D737" s="24"/>
      <c r="E7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7" s="25">
        <f ca="1">IF(Popis01[[#This Row],[Poglavje]]="",IF(OFFSET(Popis01[[#This Row],[Poglavje]],-1,0)="",OFFSET(Popis01[[#This Row],[Št. postavke]],-1,0)+1,1),Popis01[[#This Row],[Poglavje]])</f>
        <v>7</v>
      </c>
      <c r="H737" s="26"/>
      <c r="I737" s="27" t="s">
        <v>789</v>
      </c>
      <c r="J737" s="27"/>
      <c r="K737" s="28" t="s">
        <v>206</v>
      </c>
      <c r="L737" s="29"/>
      <c r="M737" s="30"/>
      <c r="N737" s="30">
        <f ca="1">IF(AND(Popis01[[#This Row],[Poglavje]]="",Popis01[[#This Row],[Enota mere]]&lt;&gt;"*"),ROUND(Popis01[[#This Row],[Količina]]*Popis01[[#This Row],[Cena na enoto]],2),"")</f>
        <v>0</v>
      </c>
      <c r="O7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7" s="31"/>
      <c r="Q737" s="30"/>
    </row>
    <row r="738" spans="1:17" ht="84" x14ac:dyDescent="0.3">
      <c r="A738" s="23">
        <v>4</v>
      </c>
      <c r="B738" s="24">
        <v>2</v>
      </c>
      <c r="C738" s="24">
        <v>8</v>
      </c>
      <c r="D738" s="24"/>
      <c r="E7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8" s="25">
        <f ca="1">IF(Popis01[[#This Row],[Poglavje]]="",IF(OFFSET(Popis01[[#This Row],[Poglavje]],-1,0)="",OFFSET(Popis01[[#This Row],[Št. postavke]],-1,0)+1,1),Popis01[[#This Row],[Poglavje]])</f>
        <v>8</v>
      </c>
      <c r="H738" s="26"/>
      <c r="I738" s="27" t="s">
        <v>783</v>
      </c>
      <c r="J738" s="27"/>
      <c r="K738" s="28" t="s">
        <v>230</v>
      </c>
      <c r="L738" s="29">
        <v>7</v>
      </c>
      <c r="M738" s="37"/>
      <c r="N738" s="30">
        <f ca="1">IF(AND(Popis01[[#This Row],[Poglavje]]="",Popis01[[#This Row],[Enota mere]]&lt;&gt;"*"),ROUND(Popis01[[#This Row],[Količina]]*Popis01[[#This Row],[Cena na enoto]],2),"")</f>
        <v>0</v>
      </c>
      <c r="O7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8" s="31"/>
      <c r="Q738" s="30"/>
    </row>
    <row r="739" spans="1:17" ht="132" x14ac:dyDescent="0.3">
      <c r="A739" s="23">
        <v>4</v>
      </c>
      <c r="B739" s="24">
        <v>2</v>
      </c>
      <c r="C739" s="24">
        <v>8</v>
      </c>
      <c r="D739" s="24"/>
      <c r="E7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39" s="25">
        <f ca="1">IF(Popis01[[#This Row],[Poglavje]]="",IF(OFFSET(Popis01[[#This Row],[Poglavje]],-1,0)="",OFFSET(Popis01[[#This Row],[Št. postavke]],-1,0)+1,1),Popis01[[#This Row],[Poglavje]])</f>
        <v>9</v>
      </c>
      <c r="H739" s="26"/>
      <c r="I739" s="27" t="s">
        <v>787</v>
      </c>
      <c r="J739" s="27"/>
      <c r="K739" s="28" t="s">
        <v>230</v>
      </c>
      <c r="L739" s="29">
        <v>2</v>
      </c>
      <c r="M739" s="37"/>
      <c r="N739" s="30">
        <f ca="1">IF(AND(Popis01[[#This Row],[Poglavje]]="",Popis01[[#This Row],[Enota mere]]&lt;&gt;"*"),ROUND(Popis01[[#This Row],[Količina]]*Popis01[[#This Row],[Cena na enoto]],2),"")</f>
        <v>0</v>
      </c>
      <c r="O7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39" s="31"/>
      <c r="Q739" s="30"/>
    </row>
    <row r="740" spans="1:17" ht="72" x14ac:dyDescent="0.3">
      <c r="A740" s="23">
        <v>4</v>
      </c>
      <c r="B740" s="24">
        <v>2</v>
      </c>
      <c r="C740" s="24">
        <v>8</v>
      </c>
      <c r="D740" s="24"/>
      <c r="E7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0" s="25">
        <f ca="1">IF(Popis01[[#This Row],[Poglavje]]="",IF(OFFSET(Popis01[[#This Row],[Poglavje]],-1,0)="",OFFSET(Popis01[[#This Row],[Št. postavke]],-1,0)+1,1),Popis01[[#This Row],[Poglavje]])</f>
        <v>10</v>
      </c>
      <c r="H740" s="26"/>
      <c r="I740" s="27" t="s">
        <v>784</v>
      </c>
      <c r="J740" s="27"/>
      <c r="K740" s="28" t="s">
        <v>230</v>
      </c>
      <c r="L740" s="29">
        <v>1</v>
      </c>
      <c r="M740" s="37"/>
      <c r="N740" s="30">
        <f ca="1">IF(AND(Popis01[[#This Row],[Poglavje]]="",Popis01[[#This Row],[Enota mere]]&lt;&gt;"*"),ROUND(Popis01[[#This Row],[Količina]]*Popis01[[#This Row],[Cena na enoto]],2),"")</f>
        <v>0</v>
      </c>
      <c r="O7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0" s="31"/>
      <c r="Q740" s="30"/>
    </row>
    <row r="741" spans="1:17" ht="60" x14ac:dyDescent="0.3">
      <c r="A741" s="23">
        <v>4</v>
      </c>
      <c r="B741" s="24">
        <v>2</v>
      </c>
      <c r="C741" s="24">
        <v>8</v>
      </c>
      <c r="D741" s="24"/>
      <c r="E7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1" s="25">
        <f ca="1">IF(Popis01[[#This Row],[Poglavje]]="",IF(OFFSET(Popis01[[#This Row],[Poglavje]],-1,0)="",OFFSET(Popis01[[#This Row],[Št. postavke]],-1,0)+1,1),Popis01[[#This Row],[Poglavje]])</f>
        <v>11</v>
      </c>
      <c r="H741" s="26"/>
      <c r="I741" s="27" t="s">
        <v>785</v>
      </c>
      <c r="J741" s="27"/>
      <c r="K741" s="28" t="s">
        <v>230</v>
      </c>
      <c r="L741" s="29">
        <v>2</v>
      </c>
      <c r="M741" s="37"/>
      <c r="N741" s="30">
        <f ca="1">IF(AND(Popis01[[#This Row],[Poglavje]]="",Popis01[[#This Row],[Enota mere]]&lt;&gt;"*"),ROUND(Popis01[[#This Row],[Količina]]*Popis01[[#This Row],[Cena na enoto]],2),"")</f>
        <v>0</v>
      </c>
      <c r="O7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1" s="31"/>
      <c r="Q741" s="30"/>
    </row>
    <row r="742" spans="1:17" ht="108" x14ac:dyDescent="0.3">
      <c r="A742" s="23">
        <v>4</v>
      </c>
      <c r="B742" s="24">
        <v>2</v>
      </c>
      <c r="C742" s="24">
        <v>8</v>
      </c>
      <c r="D742" s="24"/>
      <c r="E7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2" s="25">
        <f ca="1">IF(Popis01[[#This Row],[Poglavje]]="",IF(OFFSET(Popis01[[#This Row],[Poglavje]],-1,0)="",OFFSET(Popis01[[#This Row],[Št. postavke]],-1,0)+1,1),Popis01[[#This Row],[Poglavje]])</f>
        <v>12</v>
      </c>
      <c r="H742" s="26"/>
      <c r="I742" s="27" t="s">
        <v>788</v>
      </c>
      <c r="J742" s="27"/>
      <c r="K742" s="28" t="s">
        <v>230</v>
      </c>
      <c r="L742" s="29">
        <v>2</v>
      </c>
      <c r="M742" s="37"/>
      <c r="N742" s="30">
        <f ca="1">IF(AND(Popis01[[#This Row],[Poglavje]]="",Popis01[[#This Row],[Enota mere]]&lt;&gt;"*"),ROUND(Popis01[[#This Row],[Količina]]*Popis01[[#This Row],[Cena na enoto]],2),"")</f>
        <v>0</v>
      </c>
      <c r="O7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2" s="31"/>
      <c r="Q742" s="30"/>
    </row>
    <row r="743" spans="1:17" ht="108" x14ac:dyDescent="0.3">
      <c r="A743" s="23">
        <v>4</v>
      </c>
      <c r="B743" s="24">
        <v>2</v>
      </c>
      <c r="C743" s="24">
        <v>8</v>
      </c>
      <c r="D743" s="24"/>
      <c r="E7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3" s="25">
        <f ca="1">IF(Popis01[[#This Row],[Poglavje]]="",IF(OFFSET(Popis01[[#This Row],[Poglavje]],-1,0)="",OFFSET(Popis01[[#This Row],[Št. postavke]],-1,0)+1,1),Popis01[[#This Row],[Poglavje]])</f>
        <v>13</v>
      </c>
      <c r="H743" s="26"/>
      <c r="I743" s="27" t="s">
        <v>789</v>
      </c>
      <c r="J743" s="27"/>
      <c r="K743" s="28" t="s">
        <v>230</v>
      </c>
      <c r="L743" s="29">
        <v>12</v>
      </c>
      <c r="M743" s="37"/>
      <c r="N743" s="30">
        <f ca="1">IF(AND(Popis01[[#This Row],[Poglavje]]="",Popis01[[#This Row],[Enota mere]]&lt;&gt;"*"),ROUND(Popis01[[#This Row],[Količina]]*Popis01[[#This Row],[Cena na enoto]],2),"")</f>
        <v>0</v>
      </c>
      <c r="O7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3" s="31"/>
      <c r="Q743" s="30"/>
    </row>
    <row r="744" spans="1:17" ht="72" x14ac:dyDescent="0.3">
      <c r="A744" s="23">
        <v>4</v>
      </c>
      <c r="B744" s="24">
        <v>2</v>
      </c>
      <c r="C744" s="24">
        <v>8</v>
      </c>
      <c r="D744" s="24"/>
      <c r="E7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4" s="25">
        <f ca="1">IF(Popis01[[#This Row],[Poglavje]]="",IF(OFFSET(Popis01[[#This Row],[Poglavje]],-1,0)="",OFFSET(Popis01[[#This Row],[Št. postavke]],-1,0)+1,1),Popis01[[#This Row],[Poglavje]])</f>
        <v>14</v>
      </c>
      <c r="H744" s="26"/>
      <c r="I744" s="27" t="s">
        <v>786</v>
      </c>
      <c r="J744" s="27"/>
      <c r="K744" s="28" t="s">
        <v>230</v>
      </c>
      <c r="L744" s="29">
        <v>4</v>
      </c>
      <c r="M744" s="37"/>
      <c r="N744" s="30">
        <f ca="1">IF(AND(Popis01[[#This Row],[Poglavje]]="",Popis01[[#This Row],[Enota mere]]&lt;&gt;"*"),ROUND(Popis01[[#This Row],[Količina]]*Popis01[[#This Row],[Cena na enoto]],2),"")</f>
        <v>0</v>
      </c>
      <c r="O7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4" s="31"/>
      <c r="Q744" s="30"/>
    </row>
    <row r="745" spans="1:17" ht="60" x14ac:dyDescent="0.3">
      <c r="A745" s="23">
        <v>4</v>
      </c>
      <c r="B745" s="24">
        <v>2</v>
      </c>
      <c r="C745" s="24">
        <v>8</v>
      </c>
      <c r="D745" s="24"/>
      <c r="E7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4.2.8.</v>
      </c>
      <c r="F7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5" s="25">
        <f ca="1">IF(Popis01[[#This Row],[Poglavje]]="",IF(OFFSET(Popis01[[#This Row],[Poglavje]],-1,0)="",OFFSET(Popis01[[#This Row],[Št. postavke]],-1,0)+1,1),Popis01[[#This Row],[Poglavje]])</f>
        <v>15</v>
      </c>
      <c r="H745" s="26"/>
      <c r="I745" s="27" t="s">
        <v>790</v>
      </c>
      <c r="J745" s="27"/>
      <c r="K745" s="28" t="s">
        <v>230</v>
      </c>
      <c r="L745" s="29">
        <v>5</v>
      </c>
      <c r="M745" s="37"/>
      <c r="N745" s="30">
        <f ca="1">IF(AND(Popis01[[#This Row],[Poglavje]]="",Popis01[[#This Row],[Enota mere]]&lt;&gt;"*"),ROUND(Popis01[[#This Row],[Količina]]*Popis01[[#This Row],[Cena na enoto]],2),"")</f>
        <v>0</v>
      </c>
      <c r="O7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5" s="31"/>
      <c r="Q745" s="30"/>
    </row>
    <row r="746" spans="1:17" x14ac:dyDescent="0.3">
      <c r="A746" s="23">
        <v>4</v>
      </c>
      <c r="B746" s="24">
        <v>2</v>
      </c>
      <c r="C746" s="24">
        <v>9</v>
      </c>
      <c r="D746" s="24"/>
      <c r="E7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4.2.9.</v>
      </c>
      <c r="G746" s="25" t="str">
        <f ca="1">IF(Popis01[[#This Row],[Poglavje]]="",IF(OFFSET(Popis01[[#This Row],[Poglavje]],-1,0)="",OFFSET(Popis01[[#This Row],[Št. postavke]],-1,0)+1,1),Popis01[[#This Row],[Poglavje]])</f>
        <v>4.2.9.</v>
      </c>
      <c r="H746" s="26"/>
      <c r="I746" s="27" t="s">
        <v>791</v>
      </c>
      <c r="J746" s="27"/>
      <c r="K746" s="28" t="s">
        <v>10</v>
      </c>
      <c r="L746" s="29"/>
      <c r="M746" s="30"/>
      <c r="N746" s="30" t="str">
        <f ca="1">IF(AND(Popis01[[#This Row],[Poglavje]]="",Popis01[[#This Row],[Enota mere]]&lt;&gt;"*"),ROUND(Popis01[[#This Row],[Količina]]*Popis01[[#This Row],[Cena na enoto]],2),"")</f>
        <v/>
      </c>
      <c r="O74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46" s="31"/>
      <c r="Q746" s="30"/>
    </row>
    <row r="747" spans="1:17" ht="348" x14ac:dyDescent="0.3">
      <c r="A747" s="23">
        <v>4</v>
      </c>
      <c r="B747" s="24">
        <v>2</v>
      </c>
      <c r="C747" s="24">
        <v>9</v>
      </c>
      <c r="D747" s="24"/>
      <c r="E7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7" s="25">
        <f ca="1">IF(Popis01[[#This Row],[Poglavje]]="",IF(OFFSET(Popis01[[#This Row],[Poglavje]],-1,0)="",OFFSET(Popis01[[#This Row],[Št. postavke]],-1,0)+1,1),Popis01[[#This Row],[Poglavje]])</f>
        <v>1</v>
      </c>
      <c r="H747" s="26"/>
      <c r="I747" s="27" t="s">
        <v>792</v>
      </c>
      <c r="J747" s="27" t="s">
        <v>793</v>
      </c>
      <c r="K747" s="28" t="s">
        <v>206</v>
      </c>
      <c r="L747" s="29"/>
      <c r="M747" s="30"/>
      <c r="N747" s="30">
        <f ca="1">IF(AND(Popis01[[#This Row],[Poglavje]]="",Popis01[[#This Row],[Enota mere]]&lt;&gt;"*"),ROUND(Popis01[[#This Row],[Količina]]*Popis01[[#This Row],[Cena na enoto]],2),"")</f>
        <v>0</v>
      </c>
      <c r="O7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7" s="31"/>
      <c r="Q747" s="30"/>
    </row>
    <row r="748" spans="1:17" ht="348" x14ac:dyDescent="0.3">
      <c r="A748" s="23">
        <v>4</v>
      </c>
      <c r="B748" s="24">
        <v>2</v>
      </c>
      <c r="C748" s="24">
        <v>9</v>
      </c>
      <c r="D748" s="24"/>
      <c r="E7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8" s="25">
        <f ca="1">IF(Popis01[[#This Row],[Poglavje]]="",IF(OFFSET(Popis01[[#This Row],[Poglavje]],-1,0)="",OFFSET(Popis01[[#This Row],[Št. postavke]],-1,0)+1,1),Popis01[[#This Row],[Poglavje]])</f>
        <v>2</v>
      </c>
      <c r="H748" s="26"/>
      <c r="I748" s="27" t="s">
        <v>794</v>
      </c>
      <c r="J748" s="27" t="s">
        <v>793</v>
      </c>
      <c r="K748" s="28" t="s">
        <v>206</v>
      </c>
      <c r="L748" s="29"/>
      <c r="M748" s="30"/>
      <c r="N748" s="30">
        <f ca="1">IF(AND(Popis01[[#This Row],[Poglavje]]="",Popis01[[#This Row],[Enota mere]]&lt;&gt;"*"),ROUND(Popis01[[#This Row],[Količina]]*Popis01[[#This Row],[Cena na enoto]],2),"")</f>
        <v>0</v>
      </c>
      <c r="O7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8" s="31"/>
      <c r="Q748" s="30"/>
    </row>
    <row r="749" spans="1:17" ht="348" x14ac:dyDescent="0.3">
      <c r="A749" s="23">
        <v>4</v>
      </c>
      <c r="B749" s="24">
        <v>2</v>
      </c>
      <c r="C749" s="24">
        <v>9</v>
      </c>
      <c r="D749" s="24"/>
      <c r="E7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49" s="25">
        <f ca="1">IF(Popis01[[#This Row],[Poglavje]]="",IF(OFFSET(Popis01[[#This Row],[Poglavje]],-1,0)="",OFFSET(Popis01[[#This Row],[Št. postavke]],-1,0)+1,1),Popis01[[#This Row],[Poglavje]])</f>
        <v>3</v>
      </c>
      <c r="H749" s="26"/>
      <c r="I749" s="27" t="s">
        <v>795</v>
      </c>
      <c r="J749" s="27" t="s">
        <v>793</v>
      </c>
      <c r="K749" s="28" t="s">
        <v>206</v>
      </c>
      <c r="L749" s="29"/>
      <c r="M749" s="30"/>
      <c r="N749" s="30">
        <f ca="1">IF(AND(Popis01[[#This Row],[Poglavje]]="",Popis01[[#This Row],[Enota mere]]&lt;&gt;"*"),ROUND(Popis01[[#This Row],[Količina]]*Popis01[[#This Row],[Cena na enoto]],2),"")</f>
        <v>0</v>
      </c>
      <c r="O7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49" s="31"/>
      <c r="Q749" s="30"/>
    </row>
    <row r="750" spans="1:17" ht="348" x14ac:dyDescent="0.3">
      <c r="A750" s="23">
        <v>4</v>
      </c>
      <c r="B750" s="24">
        <v>2</v>
      </c>
      <c r="C750" s="24">
        <v>9</v>
      </c>
      <c r="D750" s="24"/>
      <c r="E7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0" s="25">
        <f ca="1">IF(Popis01[[#This Row],[Poglavje]]="",IF(OFFSET(Popis01[[#This Row],[Poglavje]],-1,0)="",OFFSET(Popis01[[#This Row],[Št. postavke]],-1,0)+1,1),Popis01[[#This Row],[Poglavje]])</f>
        <v>4</v>
      </c>
      <c r="H750" s="26"/>
      <c r="I750" s="27" t="s">
        <v>796</v>
      </c>
      <c r="J750" s="27" t="s">
        <v>793</v>
      </c>
      <c r="K750" s="28" t="s">
        <v>206</v>
      </c>
      <c r="L750" s="29"/>
      <c r="M750" s="30"/>
      <c r="N750" s="30">
        <f ca="1">IF(AND(Popis01[[#This Row],[Poglavje]]="",Popis01[[#This Row],[Enota mere]]&lt;&gt;"*"),ROUND(Popis01[[#This Row],[Količina]]*Popis01[[#This Row],[Cena na enoto]],2),"")</f>
        <v>0</v>
      </c>
      <c r="O7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0" s="31"/>
      <c r="Q750" s="30"/>
    </row>
    <row r="751" spans="1:17" ht="348" x14ac:dyDescent="0.3">
      <c r="A751" s="23">
        <v>4</v>
      </c>
      <c r="B751" s="24">
        <v>2</v>
      </c>
      <c r="C751" s="24">
        <v>9</v>
      </c>
      <c r="D751" s="24"/>
      <c r="E7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1" s="25">
        <f ca="1">IF(Popis01[[#This Row],[Poglavje]]="",IF(OFFSET(Popis01[[#This Row],[Poglavje]],-1,0)="",OFFSET(Popis01[[#This Row],[Št. postavke]],-1,0)+1,1),Popis01[[#This Row],[Poglavje]])</f>
        <v>5</v>
      </c>
      <c r="H751" s="26"/>
      <c r="I751" s="27" t="s">
        <v>797</v>
      </c>
      <c r="J751" s="27" t="s">
        <v>793</v>
      </c>
      <c r="K751" s="28" t="s">
        <v>206</v>
      </c>
      <c r="L751" s="29"/>
      <c r="M751" s="30"/>
      <c r="N751" s="30">
        <f ca="1">IF(AND(Popis01[[#This Row],[Poglavje]]="",Popis01[[#This Row],[Enota mere]]&lt;&gt;"*"),ROUND(Popis01[[#This Row],[Količina]]*Popis01[[#This Row],[Cena na enoto]],2),"")</f>
        <v>0</v>
      </c>
      <c r="O7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1" s="31"/>
      <c r="Q751" s="30"/>
    </row>
    <row r="752" spans="1:17" ht="348" x14ac:dyDescent="0.3">
      <c r="A752" s="23">
        <v>4</v>
      </c>
      <c r="B752" s="24">
        <v>2</v>
      </c>
      <c r="C752" s="24">
        <v>9</v>
      </c>
      <c r="D752" s="24"/>
      <c r="E7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2" s="25">
        <f ca="1">IF(Popis01[[#This Row],[Poglavje]]="",IF(OFFSET(Popis01[[#This Row],[Poglavje]],-1,0)="",OFFSET(Popis01[[#This Row],[Št. postavke]],-1,0)+1,1),Popis01[[#This Row],[Poglavje]])</f>
        <v>6</v>
      </c>
      <c r="H752" s="26"/>
      <c r="I752" s="27" t="s">
        <v>798</v>
      </c>
      <c r="J752" s="27" t="s">
        <v>793</v>
      </c>
      <c r="K752" s="28" t="s">
        <v>206</v>
      </c>
      <c r="L752" s="29"/>
      <c r="M752" s="30"/>
      <c r="N752" s="30">
        <f ca="1">IF(AND(Popis01[[#This Row],[Poglavje]]="",Popis01[[#This Row],[Enota mere]]&lt;&gt;"*"),ROUND(Popis01[[#This Row],[Količina]]*Popis01[[#This Row],[Cena na enoto]],2),"")</f>
        <v>0</v>
      </c>
      <c r="O7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2" s="31"/>
      <c r="Q752" s="30"/>
    </row>
    <row r="753" spans="1:17" ht="348" x14ac:dyDescent="0.3">
      <c r="A753" s="23">
        <v>4</v>
      </c>
      <c r="B753" s="24">
        <v>2</v>
      </c>
      <c r="C753" s="24">
        <v>9</v>
      </c>
      <c r="D753" s="24"/>
      <c r="E7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3" s="25">
        <f ca="1">IF(Popis01[[#This Row],[Poglavje]]="",IF(OFFSET(Popis01[[#This Row],[Poglavje]],-1,0)="",OFFSET(Popis01[[#This Row],[Št. postavke]],-1,0)+1,1),Popis01[[#This Row],[Poglavje]])</f>
        <v>7</v>
      </c>
      <c r="H753" s="26"/>
      <c r="I753" s="27" t="s">
        <v>799</v>
      </c>
      <c r="J753" s="27" t="s">
        <v>793</v>
      </c>
      <c r="K753" s="28" t="s">
        <v>206</v>
      </c>
      <c r="L753" s="29"/>
      <c r="M753" s="30"/>
      <c r="N753" s="30">
        <f ca="1">IF(AND(Popis01[[#This Row],[Poglavje]]="",Popis01[[#This Row],[Enota mere]]&lt;&gt;"*"),ROUND(Popis01[[#This Row],[Količina]]*Popis01[[#This Row],[Cena na enoto]],2),"")</f>
        <v>0</v>
      </c>
      <c r="O7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3" s="31"/>
      <c r="Q753" s="30"/>
    </row>
    <row r="754" spans="1:17" ht="348" x14ac:dyDescent="0.3">
      <c r="A754" s="23">
        <v>4</v>
      </c>
      <c r="B754" s="24">
        <v>2</v>
      </c>
      <c r="C754" s="24">
        <v>9</v>
      </c>
      <c r="D754" s="24"/>
      <c r="E7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4" s="25">
        <f ca="1">IF(Popis01[[#This Row],[Poglavje]]="",IF(OFFSET(Popis01[[#This Row],[Poglavje]],-1,0)="",OFFSET(Popis01[[#This Row],[Št. postavke]],-1,0)+1,1),Popis01[[#This Row],[Poglavje]])</f>
        <v>8</v>
      </c>
      <c r="H754" s="26"/>
      <c r="I754" s="27" t="s">
        <v>800</v>
      </c>
      <c r="J754" s="27" t="s">
        <v>793</v>
      </c>
      <c r="K754" s="28" t="s">
        <v>206</v>
      </c>
      <c r="L754" s="29"/>
      <c r="M754" s="30"/>
      <c r="N754" s="30">
        <f ca="1">IF(AND(Popis01[[#This Row],[Poglavje]]="",Popis01[[#This Row],[Enota mere]]&lt;&gt;"*"),ROUND(Popis01[[#This Row],[Količina]]*Popis01[[#This Row],[Cena na enoto]],2),"")</f>
        <v>0</v>
      </c>
      <c r="O7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4" s="31"/>
      <c r="Q754" s="30"/>
    </row>
    <row r="755" spans="1:17" ht="348" x14ac:dyDescent="0.3">
      <c r="A755" s="23">
        <v>4</v>
      </c>
      <c r="B755" s="24">
        <v>2</v>
      </c>
      <c r="C755" s="24">
        <v>9</v>
      </c>
      <c r="D755" s="24"/>
      <c r="E7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5" s="25">
        <f ca="1">IF(Popis01[[#This Row],[Poglavje]]="",IF(OFFSET(Popis01[[#This Row],[Poglavje]],-1,0)="",OFFSET(Popis01[[#This Row],[Št. postavke]],-1,0)+1,1),Popis01[[#This Row],[Poglavje]])</f>
        <v>9</v>
      </c>
      <c r="H755" s="26"/>
      <c r="I755" s="27" t="s">
        <v>801</v>
      </c>
      <c r="J755" s="27" t="s">
        <v>802</v>
      </c>
      <c r="K755" s="28" t="s">
        <v>206</v>
      </c>
      <c r="L755" s="29"/>
      <c r="M755" s="30"/>
      <c r="N755" s="30">
        <f ca="1">IF(AND(Popis01[[#This Row],[Poglavje]]="",Popis01[[#This Row],[Enota mere]]&lt;&gt;"*"),ROUND(Popis01[[#This Row],[Količina]]*Popis01[[#This Row],[Cena na enoto]],2),"")</f>
        <v>0</v>
      </c>
      <c r="O7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5" s="31"/>
      <c r="Q755" s="30"/>
    </row>
    <row r="756" spans="1:17" ht="384" x14ac:dyDescent="0.3">
      <c r="A756" s="23">
        <v>4</v>
      </c>
      <c r="B756" s="24">
        <v>2</v>
      </c>
      <c r="C756" s="24">
        <v>9</v>
      </c>
      <c r="D756" s="24"/>
      <c r="E7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6" s="25">
        <f ca="1">IF(Popis01[[#This Row],[Poglavje]]="",IF(OFFSET(Popis01[[#This Row],[Poglavje]],-1,0)="",OFFSET(Popis01[[#This Row],[Št. postavke]],-1,0)+1,1),Popis01[[#This Row],[Poglavje]])</f>
        <v>10</v>
      </c>
      <c r="H756" s="26"/>
      <c r="I756" s="27" t="s">
        <v>803</v>
      </c>
      <c r="J756" s="27" t="s">
        <v>793</v>
      </c>
      <c r="K756" s="28" t="s">
        <v>206</v>
      </c>
      <c r="L756" s="29">
        <v>1</v>
      </c>
      <c r="M756" s="37"/>
      <c r="N756" s="30">
        <f ca="1">IF(AND(Popis01[[#This Row],[Poglavje]]="",Popis01[[#This Row],[Enota mere]]&lt;&gt;"*"),ROUND(Popis01[[#This Row],[Količina]]*Popis01[[#This Row],[Cena na enoto]],2),"")</f>
        <v>0</v>
      </c>
      <c r="O7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6" s="31"/>
      <c r="Q756" s="30"/>
    </row>
    <row r="757" spans="1:17" ht="384" x14ac:dyDescent="0.3">
      <c r="A757" s="23">
        <v>4</v>
      </c>
      <c r="B757" s="24">
        <v>2</v>
      </c>
      <c r="C757" s="24">
        <v>9</v>
      </c>
      <c r="D757" s="24"/>
      <c r="E7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7" s="25">
        <f ca="1">IF(Popis01[[#This Row],[Poglavje]]="",IF(OFFSET(Popis01[[#This Row],[Poglavje]],-1,0)="",OFFSET(Popis01[[#This Row],[Št. postavke]],-1,0)+1,1),Popis01[[#This Row],[Poglavje]])</f>
        <v>11</v>
      </c>
      <c r="H757" s="26"/>
      <c r="I757" s="27" t="s">
        <v>804</v>
      </c>
      <c r="J757" s="27" t="s">
        <v>793</v>
      </c>
      <c r="K757" s="28" t="s">
        <v>206</v>
      </c>
      <c r="L757" s="29">
        <v>1</v>
      </c>
      <c r="M757" s="37"/>
      <c r="N757" s="30">
        <f ca="1">IF(AND(Popis01[[#This Row],[Poglavje]]="",Popis01[[#This Row],[Enota mere]]&lt;&gt;"*"),ROUND(Popis01[[#This Row],[Količina]]*Popis01[[#This Row],[Cena na enoto]],2),"")</f>
        <v>0</v>
      </c>
      <c r="O7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7" s="31"/>
      <c r="Q757" s="30"/>
    </row>
    <row r="758" spans="1:17" ht="384" x14ac:dyDescent="0.3">
      <c r="A758" s="23">
        <v>4</v>
      </c>
      <c r="B758" s="24">
        <v>2</v>
      </c>
      <c r="C758" s="24">
        <v>9</v>
      </c>
      <c r="D758" s="24"/>
      <c r="E7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8" s="25">
        <f ca="1">IF(Popis01[[#This Row],[Poglavje]]="",IF(OFFSET(Popis01[[#This Row],[Poglavje]],-1,0)="",OFFSET(Popis01[[#This Row],[Št. postavke]],-1,0)+1,1),Popis01[[#This Row],[Poglavje]])</f>
        <v>12</v>
      </c>
      <c r="H758" s="26"/>
      <c r="I758" s="27" t="s">
        <v>805</v>
      </c>
      <c r="J758" s="27" t="s">
        <v>793</v>
      </c>
      <c r="K758" s="28" t="s">
        <v>206</v>
      </c>
      <c r="L758" s="29">
        <v>1</v>
      </c>
      <c r="M758" s="37"/>
      <c r="N758" s="30">
        <f ca="1">IF(AND(Popis01[[#This Row],[Poglavje]]="",Popis01[[#This Row],[Enota mere]]&lt;&gt;"*"),ROUND(Popis01[[#This Row],[Količina]]*Popis01[[#This Row],[Cena na enoto]],2),"")</f>
        <v>0</v>
      </c>
      <c r="O7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8" s="31"/>
      <c r="Q758" s="30"/>
    </row>
    <row r="759" spans="1:17" ht="384" x14ac:dyDescent="0.3">
      <c r="A759" s="23">
        <v>4</v>
      </c>
      <c r="B759" s="24">
        <v>2</v>
      </c>
      <c r="C759" s="24">
        <v>9</v>
      </c>
      <c r="D759" s="24"/>
      <c r="E7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59" s="25">
        <f ca="1">IF(Popis01[[#This Row],[Poglavje]]="",IF(OFFSET(Popis01[[#This Row],[Poglavje]],-1,0)="",OFFSET(Popis01[[#This Row],[Št. postavke]],-1,0)+1,1),Popis01[[#This Row],[Poglavje]])</f>
        <v>13</v>
      </c>
      <c r="H759" s="26"/>
      <c r="I759" s="27" t="s">
        <v>806</v>
      </c>
      <c r="J759" s="27" t="s">
        <v>793</v>
      </c>
      <c r="K759" s="28" t="s">
        <v>206</v>
      </c>
      <c r="L759" s="29">
        <v>1</v>
      </c>
      <c r="M759" s="37"/>
      <c r="N759" s="30">
        <f ca="1">IF(AND(Popis01[[#This Row],[Poglavje]]="",Popis01[[#This Row],[Enota mere]]&lt;&gt;"*"),ROUND(Popis01[[#This Row],[Količina]]*Popis01[[#This Row],[Cena na enoto]],2),"")</f>
        <v>0</v>
      </c>
      <c r="O7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59" s="31"/>
      <c r="Q759" s="30"/>
    </row>
    <row r="760" spans="1:17" ht="384" x14ac:dyDescent="0.3">
      <c r="A760" s="23">
        <v>4</v>
      </c>
      <c r="B760" s="24">
        <v>2</v>
      </c>
      <c r="C760" s="24">
        <v>9</v>
      </c>
      <c r="D760" s="24"/>
      <c r="E7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0" s="25">
        <f ca="1">IF(Popis01[[#This Row],[Poglavje]]="",IF(OFFSET(Popis01[[#This Row],[Poglavje]],-1,0)="",OFFSET(Popis01[[#This Row],[Št. postavke]],-1,0)+1,1),Popis01[[#This Row],[Poglavje]])</f>
        <v>14</v>
      </c>
      <c r="H760" s="26"/>
      <c r="I760" s="27" t="s">
        <v>807</v>
      </c>
      <c r="J760" s="27" t="s">
        <v>793</v>
      </c>
      <c r="K760" s="28" t="s">
        <v>206</v>
      </c>
      <c r="L760" s="29">
        <v>1</v>
      </c>
      <c r="M760" s="37"/>
      <c r="N760" s="30">
        <f ca="1">IF(AND(Popis01[[#This Row],[Poglavje]]="",Popis01[[#This Row],[Enota mere]]&lt;&gt;"*"),ROUND(Popis01[[#This Row],[Količina]]*Popis01[[#This Row],[Cena na enoto]],2),"")</f>
        <v>0</v>
      </c>
      <c r="O7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0" s="31"/>
      <c r="Q760" s="30"/>
    </row>
    <row r="761" spans="1:17" ht="384" x14ac:dyDescent="0.3">
      <c r="A761" s="23">
        <v>4</v>
      </c>
      <c r="B761" s="24">
        <v>2</v>
      </c>
      <c r="C761" s="24">
        <v>9</v>
      </c>
      <c r="D761" s="24"/>
      <c r="E7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1" s="25">
        <f ca="1">IF(Popis01[[#This Row],[Poglavje]]="",IF(OFFSET(Popis01[[#This Row],[Poglavje]],-1,0)="",OFFSET(Popis01[[#This Row],[Št. postavke]],-1,0)+1,1),Popis01[[#This Row],[Poglavje]])</f>
        <v>15</v>
      </c>
      <c r="H761" s="26"/>
      <c r="I761" s="27" t="s">
        <v>808</v>
      </c>
      <c r="J761" s="27" t="s">
        <v>793</v>
      </c>
      <c r="K761" s="28" t="s">
        <v>206</v>
      </c>
      <c r="L761" s="29">
        <v>1</v>
      </c>
      <c r="M761" s="37"/>
      <c r="N761" s="30">
        <f ca="1">IF(AND(Popis01[[#This Row],[Poglavje]]="",Popis01[[#This Row],[Enota mere]]&lt;&gt;"*"),ROUND(Popis01[[#This Row],[Količina]]*Popis01[[#This Row],[Cena na enoto]],2),"")</f>
        <v>0</v>
      </c>
      <c r="O7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1" s="31"/>
      <c r="Q761" s="30"/>
    </row>
    <row r="762" spans="1:17" ht="384" x14ac:dyDescent="0.3">
      <c r="A762" s="23">
        <v>4</v>
      </c>
      <c r="B762" s="24">
        <v>2</v>
      </c>
      <c r="C762" s="24">
        <v>9</v>
      </c>
      <c r="D762" s="24"/>
      <c r="E7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2" s="25">
        <f ca="1">IF(Popis01[[#This Row],[Poglavje]]="",IF(OFFSET(Popis01[[#This Row],[Poglavje]],-1,0)="",OFFSET(Popis01[[#This Row],[Št. postavke]],-1,0)+1,1),Popis01[[#This Row],[Poglavje]])</f>
        <v>16</v>
      </c>
      <c r="H762" s="26"/>
      <c r="I762" s="27" t="s">
        <v>809</v>
      </c>
      <c r="J762" s="27" t="s">
        <v>793</v>
      </c>
      <c r="K762" s="28" t="s">
        <v>206</v>
      </c>
      <c r="L762" s="29">
        <v>1</v>
      </c>
      <c r="M762" s="37"/>
      <c r="N762" s="30">
        <f ca="1">IF(AND(Popis01[[#This Row],[Poglavje]]="",Popis01[[#This Row],[Enota mere]]&lt;&gt;"*"),ROUND(Popis01[[#This Row],[Količina]]*Popis01[[#This Row],[Cena na enoto]],2),"")</f>
        <v>0</v>
      </c>
      <c r="O7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2" s="31"/>
      <c r="Q762" s="30"/>
    </row>
    <row r="763" spans="1:17" ht="384" x14ac:dyDescent="0.3">
      <c r="A763" s="23">
        <v>4</v>
      </c>
      <c r="B763" s="24">
        <v>2</v>
      </c>
      <c r="C763" s="24">
        <v>9</v>
      </c>
      <c r="D763" s="24"/>
      <c r="E7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3" s="25">
        <f ca="1">IF(Popis01[[#This Row],[Poglavje]]="",IF(OFFSET(Popis01[[#This Row],[Poglavje]],-1,0)="",OFFSET(Popis01[[#This Row],[Št. postavke]],-1,0)+1,1),Popis01[[#This Row],[Poglavje]])</f>
        <v>17</v>
      </c>
      <c r="H763" s="26"/>
      <c r="I763" s="27" t="s">
        <v>810</v>
      </c>
      <c r="J763" s="27" t="s">
        <v>793</v>
      </c>
      <c r="K763" s="28" t="s">
        <v>206</v>
      </c>
      <c r="L763" s="29">
        <v>1</v>
      </c>
      <c r="M763" s="37"/>
      <c r="N763" s="30">
        <f ca="1">IF(AND(Popis01[[#This Row],[Poglavje]]="",Popis01[[#This Row],[Enota mere]]&lt;&gt;"*"),ROUND(Popis01[[#This Row],[Količina]]*Popis01[[#This Row],[Cena na enoto]],2),"")</f>
        <v>0</v>
      </c>
      <c r="O7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3" s="31"/>
      <c r="Q763" s="30"/>
    </row>
    <row r="764" spans="1:17" ht="408" x14ac:dyDescent="0.3">
      <c r="A764" s="23">
        <v>4</v>
      </c>
      <c r="B764" s="24">
        <v>2</v>
      </c>
      <c r="C764" s="24">
        <v>9</v>
      </c>
      <c r="D764" s="24"/>
      <c r="E7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4.2.9.</v>
      </c>
      <c r="F7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4" s="25">
        <f ca="1">IF(Popis01[[#This Row],[Poglavje]]="",IF(OFFSET(Popis01[[#This Row],[Poglavje]],-1,0)="",OFFSET(Popis01[[#This Row],[Št. postavke]],-1,0)+1,1),Popis01[[#This Row],[Poglavje]])</f>
        <v>18</v>
      </c>
      <c r="H764" s="26"/>
      <c r="I764" s="27" t="s">
        <v>811</v>
      </c>
      <c r="J764" s="27" t="s">
        <v>802</v>
      </c>
      <c r="K764" s="28" t="s">
        <v>206</v>
      </c>
      <c r="L764" s="29">
        <v>1</v>
      </c>
      <c r="M764" s="37"/>
      <c r="N764" s="30">
        <f ca="1">IF(AND(Popis01[[#This Row],[Poglavje]]="",Popis01[[#This Row],[Enota mere]]&lt;&gt;"*"),ROUND(Popis01[[#This Row],[Količina]]*Popis01[[#This Row],[Cena na enoto]],2),"")</f>
        <v>0</v>
      </c>
      <c r="O7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4" s="31"/>
      <c r="Q764" s="30"/>
    </row>
    <row r="765" spans="1:17" x14ac:dyDescent="0.3">
      <c r="A765" s="23">
        <v>4</v>
      </c>
      <c r="B765" s="24">
        <v>3</v>
      </c>
      <c r="C765" s="24"/>
      <c r="D765" s="24"/>
      <c r="E7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v>
      </c>
      <c r="F7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v>
      </c>
      <c r="G765" s="25" t="str">
        <f ca="1">IF(Popis01[[#This Row],[Poglavje]]="",IF(OFFSET(Popis01[[#This Row],[Poglavje]],-1,0)="",OFFSET(Popis01[[#This Row],[Št. postavke]],-1,0)+1,1),Popis01[[#This Row],[Poglavje]])</f>
        <v>4.3.</v>
      </c>
      <c r="H765" s="26"/>
      <c r="I765" s="27" t="s">
        <v>48</v>
      </c>
      <c r="J765" s="27"/>
      <c r="K765" s="28" t="s">
        <v>10</v>
      </c>
      <c r="L765" s="29"/>
      <c r="M765" s="30"/>
      <c r="N765" s="30" t="str">
        <f ca="1">IF(AND(Popis01[[#This Row],[Poglavje]]="",Popis01[[#This Row],[Enota mere]]&lt;&gt;"*"),ROUND(Popis01[[#This Row],[Količina]]*Popis01[[#This Row],[Cena na enoto]],2),"")</f>
        <v/>
      </c>
      <c r="O76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65" s="31"/>
      <c r="Q765" s="30"/>
    </row>
    <row r="766" spans="1:17" x14ac:dyDescent="0.3">
      <c r="A766" s="23">
        <v>4</v>
      </c>
      <c r="B766" s="24">
        <v>3</v>
      </c>
      <c r="C766" s="24">
        <v>1</v>
      </c>
      <c r="D766" s="24"/>
      <c r="E7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4.3.1.</v>
      </c>
      <c r="F7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4.3.1.</v>
      </c>
      <c r="G766" s="25" t="str">
        <f ca="1">IF(Popis01[[#This Row],[Poglavje]]="",IF(OFFSET(Popis01[[#This Row],[Poglavje]],-1,0)="",OFFSET(Popis01[[#This Row],[Št. postavke]],-1,0)+1,1),Popis01[[#This Row],[Poglavje]])</f>
        <v>4.3.1.</v>
      </c>
      <c r="H766" s="26"/>
      <c r="I766" s="27" t="s">
        <v>812</v>
      </c>
      <c r="J766" s="27"/>
      <c r="K766" s="28" t="s">
        <v>10</v>
      </c>
      <c r="L766" s="29"/>
      <c r="M766" s="30"/>
      <c r="N766" s="30" t="str">
        <f ca="1">IF(AND(Popis01[[#This Row],[Poglavje]]="",Popis01[[#This Row],[Enota mere]]&lt;&gt;"*"),ROUND(Popis01[[#This Row],[Količina]]*Popis01[[#This Row],[Cena na enoto]],2),"")</f>
        <v/>
      </c>
      <c r="O76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66" s="31"/>
      <c r="Q766" s="30"/>
    </row>
    <row r="767" spans="1:17" x14ac:dyDescent="0.3">
      <c r="A767" s="23">
        <v>4</v>
      </c>
      <c r="B767" s="24">
        <v>3</v>
      </c>
      <c r="C767" s="24">
        <v>1</v>
      </c>
      <c r="D767" s="24"/>
      <c r="E7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4.3.1.</v>
      </c>
      <c r="F7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7" s="25">
        <f ca="1">IF(Popis01[[#This Row],[Poglavje]]="",IF(OFFSET(Popis01[[#This Row],[Poglavje]],-1,0)="",OFFSET(Popis01[[#This Row],[Št. postavke]],-1,0)+1,1),Popis01[[#This Row],[Poglavje]])</f>
        <v>1</v>
      </c>
      <c r="H767" s="26"/>
      <c r="I767" s="27" t="s">
        <v>813</v>
      </c>
      <c r="J767" s="27"/>
      <c r="K767" s="28" t="s">
        <v>230</v>
      </c>
      <c r="L767" s="29"/>
      <c r="M767" s="30"/>
      <c r="N767" s="30">
        <f ca="1">IF(AND(Popis01[[#This Row],[Poglavje]]="",Popis01[[#This Row],[Enota mere]]&lt;&gt;"*"),ROUND(Popis01[[#This Row],[Količina]]*Popis01[[#This Row],[Cena na enoto]],2),"")</f>
        <v>0</v>
      </c>
      <c r="O7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7" s="31"/>
      <c r="Q767" s="30"/>
    </row>
    <row r="768" spans="1:17" x14ac:dyDescent="0.3">
      <c r="A768" s="23">
        <v>4</v>
      </c>
      <c r="B768" s="24">
        <v>3</v>
      </c>
      <c r="C768" s="24">
        <v>1</v>
      </c>
      <c r="D768" s="24"/>
      <c r="E7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4.3.1.</v>
      </c>
      <c r="F7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68" s="25">
        <f ca="1">IF(Popis01[[#This Row],[Poglavje]]="",IF(OFFSET(Popis01[[#This Row],[Poglavje]],-1,0)="",OFFSET(Popis01[[#This Row],[Št. postavke]],-1,0)+1,1),Popis01[[#This Row],[Poglavje]])</f>
        <v>2</v>
      </c>
      <c r="H768" s="26"/>
      <c r="I768" s="27" t="s">
        <v>813</v>
      </c>
      <c r="J768" s="27"/>
      <c r="K768" s="28" t="s">
        <v>230</v>
      </c>
      <c r="L768" s="29">
        <v>130</v>
      </c>
      <c r="M768" s="37"/>
      <c r="N768" s="30">
        <f ca="1">IF(AND(Popis01[[#This Row],[Poglavje]]="",Popis01[[#This Row],[Enota mere]]&lt;&gt;"*"),ROUND(Popis01[[#This Row],[Količina]]*Popis01[[#This Row],[Cena na enoto]],2),"")</f>
        <v>0</v>
      </c>
      <c r="O7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68" s="31"/>
      <c r="Q768" s="30"/>
    </row>
    <row r="769" spans="1:17" x14ac:dyDescent="0.3">
      <c r="A769" s="23">
        <v>4</v>
      </c>
      <c r="B769" s="24">
        <v>3</v>
      </c>
      <c r="C769" s="24">
        <v>2</v>
      </c>
      <c r="D769" s="24"/>
      <c r="E7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4.3.2.</v>
      </c>
      <c r="G769" s="25" t="str">
        <f ca="1">IF(Popis01[[#This Row],[Poglavje]]="",IF(OFFSET(Popis01[[#This Row],[Poglavje]],-1,0)="",OFFSET(Popis01[[#This Row],[Št. postavke]],-1,0)+1,1),Popis01[[#This Row],[Poglavje]])</f>
        <v>4.3.2.</v>
      </c>
      <c r="H769" s="26"/>
      <c r="I769" s="27" t="s">
        <v>814</v>
      </c>
      <c r="J769" s="27"/>
      <c r="K769" s="28" t="s">
        <v>10</v>
      </c>
      <c r="L769" s="29"/>
      <c r="M769" s="30"/>
      <c r="N769" s="30" t="str">
        <f ca="1">IF(AND(Popis01[[#This Row],[Poglavje]]="",Popis01[[#This Row],[Enota mere]]&lt;&gt;"*"),ROUND(Popis01[[#This Row],[Količina]]*Popis01[[#This Row],[Cena na enoto]],2),"")</f>
        <v/>
      </c>
      <c r="O7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69" s="31"/>
      <c r="Q769" s="30"/>
    </row>
    <row r="770" spans="1:17" x14ac:dyDescent="0.3">
      <c r="A770" s="23">
        <v>4</v>
      </c>
      <c r="B770" s="24">
        <v>3</v>
      </c>
      <c r="C770" s="24">
        <v>2</v>
      </c>
      <c r="D770" s="24"/>
      <c r="E7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0" s="25">
        <f ca="1">IF(Popis01[[#This Row],[Poglavje]]="",IF(OFFSET(Popis01[[#This Row],[Poglavje]],-1,0)="",OFFSET(Popis01[[#This Row],[Št. postavke]],-1,0)+1,1),Popis01[[#This Row],[Poglavje]])</f>
        <v>1</v>
      </c>
      <c r="H770" s="26"/>
      <c r="I770" s="27" t="s">
        <v>815</v>
      </c>
      <c r="J770" s="27"/>
      <c r="K770" s="28" t="s">
        <v>206</v>
      </c>
      <c r="L770" s="29"/>
      <c r="M770" s="30"/>
      <c r="N770" s="30">
        <f ca="1">IF(AND(Popis01[[#This Row],[Poglavje]]="",Popis01[[#This Row],[Enota mere]]&lt;&gt;"*"),ROUND(Popis01[[#This Row],[Količina]]*Popis01[[#This Row],[Cena na enoto]],2),"")</f>
        <v>0</v>
      </c>
      <c r="O7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0" s="31"/>
      <c r="Q770" s="30"/>
    </row>
    <row r="771" spans="1:17" x14ac:dyDescent="0.3">
      <c r="A771" s="23">
        <v>4</v>
      </c>
      <c r="B771" s="24">
        <v>3</v>
      </c>
      <c r="C771" s="24">
        <v>2</v>
      </c>
      <c r="D771" s="24"/>
      <c r="E7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1" s="25">
        <f ca="1">IF(Popis01[[#This Row],[Poglavje]]="",IF(OFFSET(Popis01[[#This Row],[Poglavje]],-1,0)="",OFFSET(Popis01[[#This Row],[Št. postavke]],-1,0)+1,1),Popis01[[#This Row],[Poglavje]])</f>
        <v>2</v>
      </c>
      <c r="H771" s="26"/>
      <c r="I771" s="27" t="s">
        <v>634</v>
      </c>
      <c r="J771" s="27"/>
      <c r="K771" s="28" t="s">
        <v>206</v>
      </c>
      <c r="L771" s="29"/>
      <c r="M771" s="30"/>
      <c r="N771" s="30">
        <f ca="1">IF(AND(Popis01[[#This Row],[Poglavje]]="",Popis01[[#This Row],[Enota mere]]&lt;&gt;"*"),ROUND(Popis01[[#This Row],[Količina]]*Popis01[[#This Row],[Cena na enoto]],2),"")</f>
        <v>0</v>
      </c>
      <c r="O7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1" s="31"/>
      <c r="Q771" s="30"/>
    </row>
    <row r="772" spans="1:17" x14ac:dyDescent="0.3">
      <c r="A772" s="23">
        <v>4</v>
      </c>
      <c r="B772" s="24">
        <v>3</v>
      </c>
      <c r="C772" s="24">
        <v>2</v>
      </c>
      <c r="D772" s="24"/>
      <c r="E7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2" s="25">
        <f ca="1">IF(Popis01[[#This Row],[Poglavje]]="",IF(OFFSET(Popis01[[#This Row],[Poglavje]],-1,0)="",OFFSET(Popis01[[#This Row],[Št. postavke]],-1,0)+1,1),Popis01[[#This Row],[Poglavje]])</f>
        <v>3</v>
      </c>
      <c r="H772" s="26"/>
      <c r="I772" s="27" t="s">
        <v>593</v>
      </c>
      <c r="J772" s="27"/>
      <c r="K772" s="28" t="s">
        <v>206</v>
      </c>
      <c r="L772" s="29"/>
      <c r="M772" s="30"/>
      <c r="N772" s="30">
        <f ca="1">IF(AND(Popis01[[#This Row],[Poglavje]]="",Popis01[[#This Row],[Enota mere]]&lt;&gt;"*"),ROUND(Popis01[[#This Row],[Količina]]*Popis01[[#This Row],[Cena na enoto]],2),"")</f>
        <v>0</v>
      </c>
      <c r="O7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2" s="31"/>
      <c r="Q772" s="30"/>
    </row>
    <row r="773" spans="1:17" x14ac:dyDescent="0.3">
      <c r="A773" s="23">
        <v>4</v>
      </c>
      <c r="B773" s="24">
        <v>3</v>
      </c>
      <c r="C773" s="24">
        <v>2</v>
      </c>
      <c r="D773" s="24"/>
      <c r="E7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3" s="25">
        <f ca="1">IF(Popis01[[#This Row],[Poglavje]]="",IF(OFFSET(Popis01[[#This Row],[Poglavje]],-1,0)="",OFFSET(Popis01[[#This Row],[Št. postavke]],-1,0)+1,1),Popis01[[#This Row],[Poglavje]])</f>
        <v>4</v>
      </c>
      <c r="H773" s="26"/>
      <c r="I773" s="27" t="s">
        <v>594</v>
      </c>
      <c r="J773" s="27"/>
      <c r="K773" s="28" t="s">
        <v>206</v>
      </c>
      <c r="L773" s="29"/>
      <c r="M773" s="30"/>
      <c r="N773" s="30">
        <f ca="1">IF(AND(Popis01[[#This Row],[Poglavje]]="",Popis01[[#This Row],[Enota mere]]&lt;&gt;"*"),ROUND(Popis01[[#This Row],[Količina]]*Popis01[[#This Row],[Cena na enoto]],2),"")</f>
        <v>0</v>
      </c>
      <c r="O7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3" s="31"/>
      <c r="Q773" s="30"/>
    </row>
    <row r="774" spans="1:17" x14ac:dyDescent="0.3">
      <c r="A774" s="23">
        <v>4</v>
      </c>
      <c r="B774" s="24">
        <v>3</v>
      </c>
      <c r="C774" s="24">
        <v>2</v>
      </c>
      <c r="D774" s="24"/>
      <c r="E7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4" s="25">
        <f ca="1">IF(Popis01[[#This Row],[Poglavje]]="",IF(OFFSET(Popis01[[#This Row],[Poglavje]],-1,0)="",OFFSET(Popis01[[#This Row],[Št. postavke]],-1,0)+1,1),Popis01[[#This Row],[Poglavje]])</f>
        <v>5</v>
      </c>
      <c r="H774" s="26"/>
      <c r="I774" s="27" t="s">
        <v>595</v>
      </c>
      <c r="J774" s="27"/>
      <c r="K774" s="28" t="s">
        <v>206</v>
      </c>
      <c r="L774" s="29"/>
      <c r="M774" s="30"/>
      <c r="N774" s="30">
        <f ca="1">IF(AND(Popis01[[#This Row],[Poglavje]]="",Popis01[[#This Row],[Enota mere]]&lt;&gt;"*"),ROUND(Popis01[[#This Row],[Količina]]*Popis01[[#This Row],[Cena na enoto]],2),"")</f>
        <v>0</v>
      </c>
      <c r="O7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4" s="31"/>
      <c r="Q774" s="30"/>
    </row>
    <row r="775" spans="1:17" x14ac:dyDescent="0.3">
      <c r="A775" s="23">
        <v>4</v>
      </c>
      <c r="B775" s="24">
        <v>3</v>
      </c>
      <c r="C775" s="24">
        <v>2</v>
      </c>
      <c r="D775" s="24"/>
      <c r="E7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5" s="25">
        <f ca="1">IF(Popis01[[#This Row],[Poglavje]]="",IF(OFFSET(Popis01[[#This Row],[Poglavje]],-1,0)="",OFFSET(Popis01[[#This Row],[Št. postavke]],-1,0)+1,1),Popis01[[#This Row],[Poglavje]])</f>
        <v>6</v>
      </c>
      <c r="H775" s="26"/>
      <c r="I775" s="27" t="s">
        <v>596</v>
      </c>
      <c r="J775" s="27"/>
      <c r="K775" s="28" t="s">
        <v>206</v>
      </c>
      <c r="L775" s="29"/>
      <c r="M775" s="30"/>
      <c r="N775" s="30">
        <f ca="1">IF(AND(Popis01[[#This Row],[Poglavje]]="",Popis01[[#This Row],[Enota mere]]&lt;&gt;"*"),ROUND(Popis01[[#This Row],[Količina]]*Popis01[[#This Row],[Cena na enoto]],2),"")</f>
        <v>0</v>
      </c>
      <c r="O7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5" s="31"/>
      <c r="Q775" s="30"/>
    </row>
    <row r="776" spans="1:17" ht="24" x14ac:dyDescent="0.3">
      <c r="A776" s="23">
        <v>4</v>
      </c>
      <c r="B776" s="24">
        <v>3</v>
      </c>
      <c r="C776" s="24">
        <v>2</v>
      </c>
      <c r="D776" s="24"/>
      <c r="E7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6" s="25">
        <f ca="1">IF(Popis01[[#This Row],[Poglavje]]="",IF(OFFSET(Popis01[[#This Row],[Poglavje]],-1,0)="",OFFSET(Popis01[[#This Row],[Št. postavke]],-1,0)+1,1),Popis01[[#This Row],[Poglavje]])</f>
        <v>7</v>
      </c>
      <c r="H776" s="26"/>
      <c r="I776" s="27" t="s">
        <v>600</v>
      </c>
      <c r="J776" s="27"/>
      <c r="K776" s="28" t="s">
        <v>206</v>
      </c>
      <c r="L776" s="29"/>
      <c r="M776" s="30"/>
      <c r="N776" s="30">
        <f ca="1">IF(AND(Popis01[[#This Row],[Poglavje]]="",Popis01[[#This Row],[Enota mere]]&lt;&gt;"*"),ROUND(Popis01[[#This Row],[Količina]]*Popis01[[#This Row],[Cena na enoto]],2),"")</f>
        <v>0</v>
      </c>
      <c r="O7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6" s="31"/>
      <c r="Q776" s="30"/>
    </row>
    <row r="777" spans="1:17" x14ac:dyDescent="0.3">
      <c r="A777" s="23">
        <v>4</v>
      </c>
      <c r="B777" s="24">
        <v>3</v>
      </c>
      <c r="C777" s="24">
        <v>2</v>
      </c>
      <c r="D777" s="24"/>
      <c r="E7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7" s="25">
        <f ca="1">IF(Popis01[[#This Row],[Poglavje]]="",IF(OFFSET(Popis01[[#This Row],[Poglavje]],-1,0)="",OFFSET(Popis01[[#This Row],[Št. postavke]],-1,0)+1,1),Popis01[[#This Row],[Poglavje]])</f>
        <v>8</v>
      </c>
      <c r="H777" s="26"/>
      <c r="I777" s="27" t="s">
        <v>816</v>
      </c>
      <c r="J777" s="27"/>
      <c r="K777" s="28" t="s">
        <v>206</v>
      </c>
      <c r="L777" s="29"/>
      <c r="M777" s="30"/>
      <c r="N777" s="30">
        <f ca="1">IF(AND(Popis01[[#This Row],[Poglavje]]="",Popis01[[#This Row],[Enota mere]]&lt;&gt;"*"),ROUND(Popis01[[#This Row],[Količina]]*Popis01[[#This Row],[Cena na enoto]],2),"")</f>
        <v>0</v>
      </c>
      <c r="O7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7" s="31"/>
      <c r="Q777" s="30"/>
    </row>
    <row r="778" spans="1:17" ht="24" x14ac:dyDescent="0.3">
      <c r="A778" s="23">
        <v>4</v>
      </c>
      <c r="B778" s="24">
        <v>3</v>
      </c>
      <c r="C778" s="24">
        <v>2</v>
      </c>
      <c r="D778" s="24"/>
      <c r="E7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8" s="25">
        <f ca="1">IF(Popis01[[#This Row],[Poglavje]]="",IF(OFFSET(Popis01[[#This Row],[Poglavje]],-1,0)="",OFFSET(Popis01[[#This Row],[Št. postavke]],-1,0)+1,1),Popis01[[#This Row],[Poglavje]])</f>
        <v>9</v>
      </c>
      <c r="H778" s="26"/>
      <c r="I778" s="27" t="s">
        <v>817</v>
      </c>
      <c r="J778" s="27"/>
      <c r="K778" s="28" t="s">
        <v>206</v>
      </c>
      <c r="L778" s="29"/>
      <c r="M778" s="30"/>
      <c r="N778" s="30">
        <f ca="1">IF(AND(Popis01[[#This Row],[Poglavje]]="",Popis01[[#This Row],[Enota mere]]&lt;&gt;"*"),ROUND(Popis01[[#This Row],[Količina]]*Popis01[[#This Row],[Cena na enoto]],2),"")</f>
        <v>0</v>
      </c>
      <c r="O7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8" s="31"/>
      <c r="Q778" s="30"/>
    </row>
    <row r="779" spans="1:17" x14ac:dyDescent="0.3">
      <c r="A779" s="23">
        <v>4</v>
      </c>
      <c r="B779" s="24">
        <v>3</v>
      </c>
      <c r="C779" s="24">
        <v>2</v>
      </c>
      <c r="D779" s="24"/>
      <c r="E7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79" s="25">
        <f ca="1">IF(Popis01[[#This Row],[Poglavje]]="",IF(OFFSET(Popis01[[#This Row],[Poglavje]],-1,0)="",OFFSET(Popis01[[#This Row],[Št. postavke]],-1,0)+1,1),Popis01[[#This Row],[Poglavje]])</f>
        <v>10</v>
      </c>
      <c r="H779" s="26"/>
      <c r="I779" s="27" t="s">
        <v>818</v>
      </c>
      <c r="J779" s="27"/>
      <c r="K779" s="28" t="s">
        <v>206</v>
      </c>
      <c r="L779" s="29"/>
      <c r="M779" s="30"/>
      <c r="N779" s="30">
        <f ca="1">IF(AND(Popis01[[#This Row],[Poglavje]]="",Popis01[[#This Row],[Enota mere]]&lt;&gt;"*"),ROUND(Popis01[[#This Row],[Količina]]*Popis01[[#This Row],[Cena na enoto]],2),"")</f>
        <v>0</v>
      </c>
      <c r="O7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79" s="31"/>
      <c r="Q779" s="30"/>
    </row>
    <row r="780" spans="1:17" ht="24" x14ac:dyDescent="0.3">
      <c r="A780" s="23">
        <v>4</v>
      </c>
      <c r="B780" s="24">
        <v>3</v>
      </c>
      <c r="C780" s="24">
        <v>2</v>
      </c>
      <c r="D780" s="24"/>
      <c r="E7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0" s="25">
        <f ca="1">IF(Popis01[[#This Row],[Poglavje]]="",IF(OFFSET(Popis01[[#This Row],[Poglavje]],-1,0)="",OFFSET(Popis01[[#This Row],[Št. postavke]],-1,0)+1,1),Popis01[[#This Row],[Poglavje]])</f>
        <v>11</v>
      </c>
      <c r="H780" s="26"/>
      <c r="I780" s="27" t="s">
        <v>819</v>
      </c>
      <c r="J780" s="27"/>
      <c r="K780" s="28" t="s">
        <v>206</v>
      </c>
      <c r="L780" s="29"/>
      <c r="M780" s="30"/>
      <c r="N780" s="30">
        <f ca="1">IF(AND(Popis01[[#This Row],[Poglavje]]="",Popis01[[#This Row],[Enota mere]]&lt;&gt;"*"),ROUND(Popis01[[#This Row],[Količina]]*Popis01[[#This Row],[Cena na enoto]],2),"")</f>
        <v>0</v>
      </c>
      <c r="O7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0" s="31"/>
      <c r="Q780" s="30"/>
    </row>
    <row r="781" spans="1:17" x14ac:dyDescent="0.3">
      <c r="A781" s="23">
        <v>4</v>
      </c>
      <c r="B781" s="24">
        <v>3</v>
      </c>
      <c r="C781" s="24">
        <v>2</v>
      </c>
      <c r="D781" s="24"/>
      <c r="E7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1" s="25">
        <f ca="1">IF(Popis01[[#This Row],[Poglavje]]="",IF(OFFSET(Popis01[[#This Row],[Poglavje]],-1,0)="",OFFSET(Popis01[[#This Row],[Št. postavke]],-1,0)+1,1),Popis01[[#This Row],[Poglavje]])</f>
        <v>12</v>
      </c>
      <c r="H781" s="26"/>
      <c r="I781" s="27" t="s">
        <v>815</v>
      </c>
      <c r="J781" s="27"/>
      <c r="K781" s="28" t="s">
        <v>230</v>
      </c>
      <c r="L781" s="29">
        <v>80</v>
      </c>
      <c r="M781" s="37"/>
      <c r="N781" s="30">
        <f ca="1">IF(AND(Popis01[[#This Row],[Poglavje]]="",Popis01[[#This Row],[Enota mere]]&lt;&gt;"*"),ROUND(Popis01[[#This Row],[Količina]]*Popis01[[#This Row],[Cena na enoto]],2),"")</f>
        <v>0</v>
      </c>
      <c r="O7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1" s="31"/>
      <c r="Q781" s="30"/>
    </row>
    <row r="782" spans="1:17" x14ac:dyDescent="0.3">
      <c r="A782" s="23">
        <v>4</v>
      </c>
      <c r="B782" s="24">
        <v>3</v>
      </c>
      <c r="C782" s="24">
        <v>2</v>
      </c>
      <c r="D782" s="24"/>
      <c r="E7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2" s="25">
        <f ca="1">IF(Popis01[[#This Row],[Poglavje]]="",IF(OFFSET(Popis01[[#This Row],[Poglavje]],-1,0)="",OFFSET(Popis01[[#This Row],[Št. postavke]],-1,0)+1,1),Popis01[[#This Row],[Poglavje]])</f>
        <v>13</v>
      </c>
      <c r="H782" s="26"/>
      <c r="I782" s="27" t="s">
        <v>634</v>
      </c>
      <c r="J782" s="27"/>
      <c r="K782" s="28" t="s">
        <v>230</v>
      </c>
      <c r="L782" s="29">
        <v>15</v>
      </c>
      <c r="M782" s="37"/>
      <c r="N782" s="30">
        <f ca="1">IF(AND(Popis01[[#This Row],[Poglavje]]="",Popis01[[#This Row],[Enota mere]]&lt;&gt;"*"),ROUND(Popis01[[#This Row],[Količina]]*Popis01[[#This Row],[Cena na enoto]],2),"")</f>
        <v>0</v>
      </c>
      <c r="O7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2" s="31"/>
      <c r="Q782" s="30"/>
    </row>
    <row r="783" spans="1:17" x14ac:dyDescent="0.3">
      <c r="A783" s="23">
        <v>4</v>
      </c>
      <c r="B783" s="24">
        <v>3</v>
      </c>
      <c r="C783" s="24">
        <v>2</v>
      </c>
      <c r="D783" s="24"/>
      <c r="E7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3" s="25">
        <f ca="1">IF(Popis01[[#This Row],[Poglavje]]="",IF(OFFSET(Popis01[[#This Row],[Poglavje]],-1,0)="",OFFSET(Popis01[[#This Row],[Št. postavke]],-1,0)+1,1),Popis01[[#This Row],[Poglavje]])</f>
        <v>14</v>
      </c>
      <c r="H783" s="26"/>
      <c r="I783" s="27" t="s">
        <v>632</v>
      </c>
      <c r="J783" s="27"/>
      <c r="K783" s="28" t="s">
        <v>230</v>
      </c>
      <c r="L783" s="29">
        <v>30</v>
      </c>
      <c r="M783" s="37"/>
      <c r="N783" s="30">
        <f ca="1">IF(AND(Popis01[[#This Row],[Poglavje]]="",Popis01[[#This Row],[Enota mere]]&lt;&gt;"*"),ROUND(Popis01[[#This Row],[Količina]]*Popis01[[#This Row],[Cena na enoto]],2),"")</f>
        <v>0</v>
      </c>
      <c r="O7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3" s="31"/>
      <c r="Q783" s="30"/>
    </row>
    <row r="784" spans="1:17" x14ac:dyDescent="0.3">
      <c r="A784" s="23">
        <v>4</v>
      </c>
      <c r="B784" s="24">
        <v>3</v>
      </c>
      <c r="C784" s="24">
        <v>2</v>
      </c>
      <c r="D784" s="24"/>
      <c r="E7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4" s="25">
        <f ca="1">IF(Popis01[[#This Row],[Poglavje]]="",IF(OFFSET(Popis01[[#This Row],[Poglavje]],-1,0)="",OFFSET(Popis01[[#This Row],[Št. postavke]],-1,0)+1,1),Popis01[[#This Row],[Poglavje]])</f>
        <v>15</v>
      </c>
      <c r="H784" s="26"/>
      <c r="I784" s="27" t="s">
        <v>635</v>
      </c>
      <c r="J784" s="27"/>
      <c r="K784" s="28" t="s">
        <v>230</v>
      </c>
      <c r="L784" s="29">
        <v>20</v>
      </c>
      <c r="M784" s="37"/>
      <c r="N784" s="30">
        <f ca="1">IF(AND(Popis01[[#This Row],[Poglavje]]="",Popis01[[#This Row],[Enota mere]]&lt;&gt;"*"),ROUND(Popis01[[#This Row],[Količina]]*Popis01[[#This Row],[Cena na enoto]],2),"")</f>
        <v>0</v>
      </c>
      <c r="O7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4" s="31"/>
      <c r="Q784" s="30"/>
    </row>
    <row r="785" spans="1:17" x14ac:dyDescent="0.3">
      <c r="A785" s="23">
        <v>4</v>
      </c>
      <c r="B785" s="24">
        <v>3</v>
      </c>
      <c r="C785" s="24">
        <v>2</v>
      </c>
      <c r="D785" s="24"/>
      <c r="E7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5" s="25">
        <f ca="1">IF(Popis01[[#This Row],[Poglavje]]="",IF(OFFSET(Popis01[[#This Row],[Poglavje]],-1,0)="",OFFSET(Popis01[[#This Row],[Št. postavke]],-1,0)+1,1),Popis01[[#This Row],[Poglavje]])</f>
        <v>16</v>
      </c>
      <c r="H785" s="26"/>
      <c r="I785" s="27" t="s">
        <v>595</v>
      </c>
      <c r="J785" s="27"/>
      <c r="K785" s="28" t="s">
        <v>230</v>
      </c>
      <c r="L785" s="29">
        <v>15</v>
      </c>
      <c r="M785" s="37"/>
      <c r="N785" s="30">
        <f ca="1">IF(AND(Popis01[[#This Row],[Poglavje]]="",Popis01[[#This Row],[Enota mere]]&lt;&gt;"*"),ROUND(Popis01[[#This Row],[Količina]]*Popis01[[#This Row],[Cena na enoto]],2),"")</f>
        <v>0</v>
      </c>
      <c r="O7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5" s="31"/>
      <c r="Q785" s="30"/>
    </row>
    <row r="786" spans="1:17" x14ac:dyDescent="0.3">
      <c r="A786" s="23">
        <v>4</v>
      </c>
      <c r="B786" s="24">
        <v>3</v>
      </c>
      <c r="C786" s="24">
        <v>2</v>
      </c>
      <c r="D786" s="24"/>
      <c r="E7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6" s="25">
        <f ca="1">IF(Popis01[[#This Row],[Poglavje]]="",IF(OFFSET(Popis01[[#This Row],[Poglavje]],-1,0)="",OFFSET(Popis01[[#This Row],[Št. postavke]],-1,0)+1,1),Popis01[[#This Row],[Poglavje]])</f>
        <v>17</v>
      </c>
      <c r="H786" s="26"/>
      <c r="I786" s="27" t="s">
        <v>637</v>
      </c>
      <c r="J786" s="27"/>
      <c r="K786" s="28" t="s">
        <v>230</v>
      </c>
      <c r="L786" s="29">
        <v>7</v>
      </c>
      <c r="M786" s="37"/>
      <c r="N786" s="30">
        <f ca="1">IF(AND(Popis01[[#This Row],[Poglavje]]="",Popis01[[#This Row],[Enota mere]]&lt;&gt;"*"),ROUND(Popis01[[#This Row],[Količina]]*Popis01[[#This Row],[Cena na enoto]],2),"")</f>
        <v>0</v>
      </c>
      <c r="O7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6" s="31"/>
      <c r="Q786" s="30"/>
    </row>
    <row r="787" spans="1:17" x14ac:dyDescent="0.3">
      <c r="A787" s="23">
        <v>4</v>
      </c>
      <c r="B787" s="24">
        <v>3</v>
      </c>
      <c r="C787" s="24">
        <v>2</v>
      </c>
      <c r="D787" s="24"/>
      <c r="E7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7" s="25">
        <f ca="1">IF(Popis01[[#This Row],[Poglavje]]="",IF(OFFSET(Popis01[[#This Row],[Poglavje]],-1,0)="",OFFSET(Popis01[[#This Row],[Št. postavke]],-1,0)+1,1),Popis01[[#This Row],[Poglavje]])</f>
        <v>18</v>
      </c>
      <c r="H787" s="26"/>
      <c r="I787" s="27" t="s">
        <v>597</v>
      </c>
      <c r="J787" s="27"/>
      <c r="K787" s="28" t="s">
        <v>230</v>
      </c>
      <c r="L787" s="29">
        <v>6</v>
      </c>
      <c r="M787" s="37"/>
      <c r="N787" s="30">
        <f ca="1">IF(AND(Popis01[[#This Row],[Poglavje]]="",Popis01[[#This Row],[Enota mere]]&lt;&gt;"*"),ROUND(Popis01[[#This Row],[Količina]]*Popis01[[#This Row],[Cena na enoto]],2),"")</f>
        <v>0</v>
      </c>
      <c r="O7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7" s="31"/>
      <c r="Q787" s="30"/>
    </row>
    <row r="788" spans="1:17" x14ac:dyDescent="0.3">
      <c r="A788" s="23">
        <v>4</v>
      </c>
      <c r="B788" s="24">
        <v>3</v>
      </c>
      <c r="C788" s="24">
        <v>2</v>
      </c>
      <c r="D788" s="24"/>
      <c r="E7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8" s="25">
        <f ca="1">IF(Popis01[[#This Row],[Poglavje]]="",IF(OFFSET(Popis01[[#This Row],[Poglavje]],-1,0)="",OFFSET(Popis01[[#This Row],[Št. postavke]],-1,0)+1,1),Popis01[[#This Row],[Poglavje]])</f>
        <v>19</v>
      </c>
      <c r="H788" s="26"/>
      <c r="I788" s="27" t="s">
        <v>820</v>
      </c>
      <c r="J788" s="27"/>
      <c r="K788" s="28" t="s">
        <v>230</v>
      </c>
      <c r="L788" s="29">
        <v>3</v>
      </c>
      <c r="M788" s="37"/>
      <c r="N788" s="30">
        <f ca="1">IF(AND(Popis01[[#This Row],[Poglavje]]="",Popis01[[#This Row],[Enota mere]]&lt;&gt;"*"),ROUND(Popis01[[#This Row],[Količina]]*Popis01[[#This Row],[Cena na enoto]],2),"")</f>
        <v>0</v>
      </c>
      <c r="O7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8" s="31"/>
      <c r="Q788" s="30"/>
    </row>
    <row r="789" spans="1:17" x14ac:dyDescent="0.3">
      <c r="A789" s="23">
        <v>4</v>
      </c>
      <c r="B789" s="24">
        <v>3</v>
      </c>
      <c r="C789" s="24">
        <v>2</v>
      </c>
      <c r="D789" s="24"/>
      <c r="E7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89" s="25">
        <f ca="1">IF(Popis01[[#This Row],[Poglavje]]="",IF(OFFSET(Popis01[[#This Row],[Poglavje]],-1,0)="",OFFSET(Popis01[[#This Row],[Št. postavke]],-1,0)+1,1),Popis01[[#This Row],[Poglavje]])</f>
        <v>20</v>
      </c>
      <c r="H789" s="26"/>
      <c r="I789" s="27" t="s">
        <v>821</v>
      </c>
      <c r="J789" s="27"/>
      <c r="K789" s="28" t="s">
        <v>230</v>
      </c>
      <c r="L789" s="29">
        <v>5</v>
      </c>
      <c r="M789" s="37"/>
      <c r="N789" s="30">
        <f ca="1">IF(AND(Popis01[[#This Row],[Poglavje]]="",Popis01[[#This Row],[Enota mere]]&lt;&gt;"*"),ROUND(Popis01[[#This Row],[Količina]]*Popis01[[#This Row],[Cena na enoto]],2),"")</f>
        <v>0</v>
      </c>
      <c r="O7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89" s="31"/>
      <c r="Q789" s="30"/>
    </row>
    <row r="790" spans="1:17" ht="24" x14ac:dyDescent="0.3">
      <c r="A790" s="23">
        <v>4</v>
      </c>
      <c r="B790" s="24">
        <v>3</v>
      </c>
      <c r="C790" s="24">
        <v>2</v>
      </c>
      <c r="D790" s="24"/>
      <c r="E7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0" s="25">
        <f ca="1">IF(Popis01[[#This Row],[Poglavje]]="",IF(OFFSET(Popis01[[#This Row],[Poglavje]],-1,0)="",OFFSET(Popis01[[#This Row],[Št. postavke]],-1,0)+1,1),Popis01[[#This Row],[Poglavje]])</f>
        <v>21</v>
      </c>
      <c r="H790" s="26"/>
      <c r="I790" s="27" t="s">
        <v>600</v>
      </c>
      <c r="J790" s="27"/>
      <c r="K790" s="28" t="s">
        <v>230</v>
      </c>
      <c r="L790" s="29">
        <v>5</v>
      </c>
      <c r="M790" s="37"/>
      <c r="N790" s="30">
        <f ca="1">IF(AND(Popis01[[#This Row],[Poglavje]]="",Popis01[[#This Row],[Enota mere]]&lt;&gt;"*"),ROUND(Popis01[[#This Row],[Količina]]*Popis01[[#This Row],[Cena na enoto]],2),"")</f>
        <v>0</v>
      </c>
      <c r="O7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0" s="31"/>
      <c r="Q790" s="30"/>
    </row>
    <row r="791" spans="1:17" x14ac:dyDescent="0.3">
      <c r="A791" s="23">
        <v>4</v>
      </c>
      <c r="B791" s="24">
        <v>3</v>
      </c>
      <c r="C791" s="24">
        <v>2</v>
      </c>
      <c r="D791" s="24"/>
      <c r="E7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1" s="25">
        <f ca="1">IF(Popis01[[#This Row],[Poglavje]]="",IF(OFFSET(Popis01[[#This Row],[Poglavje]],-1,0)="",OFFSET(Popis01[[#This Row],[Št. postavke]],-1,0)+1,1),Popis01[[#This Row],[Poglavje]])</f>
        <v>22</v>
      </c>
      <c r="H791" s="26"/>
      <c r="I791" s="27" t="s">
        <v>816</v>
      </c>
      <c r="J791" s="27"/>
      <c r="K791" s="28" t="s">
        <v>230</v>
      </c>
      <c r="L791" s="29">
        <v>58</v>
      </c>
      <c r="M791" s="37"/>
      <c r="N791" s="30">
        <f ca="1">IF(AND(Popis01[[#This Row],[Poglavje]]="",Popis01[[#This Row],[Enota mere]]&lt;&gt;"*"),ROUND(Popis01[[#This Row],[Količina]]*Popis01[[#This Row],[Cena na enoto]],2),"")</f>
        <v>0</v>
      </c>
      <c r="O7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1" s="31"/>
      <c r="Q791" s="30"/>
    </row>
    <row r="792" spans="1:17" x14ac:dyDescent="0.3">
      <c r="A792" s="23">
        <v>4</v>
      </c>
      <c r="B792" s="24">
        <v>3</v>
      </c>
      <c r="C792" s="24">
        <v>2</v>
      </c>
      <c r="D792" s="24"/>
      <c r="E7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2" s="25">
        <f ca="1">IF(Popis01[[#This Row],[Poglavje]]="",IF(OFFSET(Popis01[[#This Row],[Poglavje]],-1,0)="",OFFSET(Popis01[[#This Row],[Št. postavke]],-1,0)+1,1),Popis01[[#This Row],[Poglavje]])</f>
        <v>23</v>
      </c>
      <c r="H792" s="26"/>
      <c r="I792" s="27" t="s">
        <v>822</v>
      </c>
      <c r="J792" s="27"/>
      <c r="K792" s="28" t="s">
        <v>230</v>
      </c>
      <c r="L792" s="29">
        <v>20</v>
      </c>
      <c r="M792" s="37"/>
      <c r="N792" s="30">
        <f ca="1">IF(AND(Popis01[[#This Row],[Poglavje]]="",Popis01[[#This Row],[Enota mere]]&lt;&gt;"*"),ROUND(Popis01[[#This Row],[Količina]]*Popis01[[#This Row],[Cena na enoto]],2),"")</f>
        <v>0</v>
      </c>
      <c r="O7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2" s="31"/>
      <c r="Q792" s="30"/>
    </row>
    <row r="793" spans="1:17" ht="24" x14ac:dyDescent="0.3">
      <c r="A793" s="23">
        <v>4</v>
      </c>
      <c r="B793" s="24">
        <v>3</v>
      </c>
      <c r="C793" s="24">
        <v>2</v>
      </c>
      <c r="D793" s="24"/>
      <c r="E7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3" s="25">
        <f ca="1">IF(Popis01[[#This Row],[Poglavje]]="",IF(OFFSET(Popis01[[#This Row],[Poglavje]],-1,0)="",OFFSET(Popis01[[#This Row],[Št. postavke]],-1,0)+1,1),Popis01[[#This Row],[Poglavje]])</f>
        <v>24</v>
      </c>
      <c r="H793" s="26"/>
      <c r="I793" s="27" t="s">
        <v>817</v>
      </c>
      <c r="J793" s="27"/>
      <c r="K793" s="28" t="s">
        <v>230</v>
      </c>
      <c r="L793" s="29">
        <v>55</v>
      </c>
      <c r="M793" s="37"/>
      <c r="N793" s="30">
        <f ca="1">IF(AND(Popis01[[#This Row],[Poglavje]]="",Popis01[[#This Row],[Enota mere]]&lt;&gt;"*"),ROUND(Popis01[[#This Row],[Količina]]*Popis01[[#This Row],[Cena na enoto]],2),"")</f>
        <v>0</v>
      </c>
      <c r="O7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3" s="31"/>
      <c r="Q793" s="30"/>
    </row>
    <row r="794" spans="1:17" x14ac:dyDescent="0.3">
      <c r="A794" s="23">
        <v>4</v>
      </c>
      <c r="B794" s="24">
        <v>3</v>
      </c>
      <c r="C794" s="24">
        <v>2</v>
      </c>
      <c r="D794" s="24"/>
      <c r="E7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4" s="25">
        <f ca="1">IF(Popis01[[#This Row],[Poglavje]]="",IF(OFFSET(Popis01[[#This Row],[Poglavje]],-1,0)="",OFFSET(Popis01[[#This Row],[Št. postavke]],-1,0)+1,1),Popis01[[#This Row],[Poglavje]])</f>
        <v>25</v>
      </c>
      <c r="H794" s="26"/>
      <c r="I794" s="27" t="s">
        <v>818</v>
      </c>
      <c r="J794" s="27"/>
      <c r="K794" s="28" t="s">
        <v>230</v>
      </c>
      <c r="L794" s="29">
        <v>20</v>
      </c>
      <c r="M794" s="37"/>
      <c r="N794" s="30">
        <f ca="1">IF(AND(Popis01[[#This Row],[Poglavje]]="",Popis01[[#This Row],[Enota mere]]&lt;&gt;"*"),ROUND(Popis01[[#This Row],[Količina]]*Popis01[[#This Row],[Cena na enoto]],2),"")</f>
        <v>0</v>
      </c>
      <c r="O7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4" s="31"/>
      <c r="Q794" s="30"/>
    </row>
    <row r="795" spans="1:17" ht="24" x14ac:dyDescent="0.3">
      <c r="A795" s="23">
        <v>4</v>
      </c>
      <c r="B795" s="24">
        <v>3</v>
      </c>
      <c r="C795" s="24">
        <v>2</v>
      </c>
      <c r="D795" s="24"/>
      <c r="E7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4.3.2.</v>
      </c>
      <c r="F7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5" s="25">
        <f ca="1">IF(Popis01[[#This Row],[Poglavje]]="",IF(OFFSET(Popis01[[#This Row],[Poglavje]],-1,0)="",OFFSET(Popis01[[#This Row],[Št. postavke]],-1,0)+1,1),Popis01[[#This Row],[Poglavje]])</f>
        <v>26</v>
      </c>
      <c r="H795" s="26"/>
      <c r="I795" s="27" t="s">
        <v>819</v>
      </c>
      <c r="J795" s="27"/>
      <c r="K795" s="28" t="s">
        <v>230</v>
      </c>
      <c r="L795" s="29">
        <v>20</v>
      </c>
      <c r="M795" s="37"/>
      <c r="N795" s="30">
        <f ca="1">IF(AND(Popis01[[#This Row],[Poglavje]]="",Popis01[[#This Row],[Enota mere]]&lt;&gt;"*"),ROUND(Popis01[[#This Row],[Količina]]*Popis01[[#This Row],[Cena na enoto]],2),"")</f>
        <v>0</v>
      </c>
      <c r="O7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5" s="31"/>
      <c r="Q795" s="30"/>
    </row>
    <row r="796" spans="1:17" x14ac:dyDescent="0.3">
      <c r="A796" s="23">
        <v>4</v>
      </c>
      <c r="B796" s="24">
        <v>3</v>
      </c>
      <c r="C796" s="24">
        <v>3</v>
      </c>
      <c r="D796" s="24"/>
      <c r="E7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4.3.3.</v>
      </c>
      <c r="F7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4.3.3.</v>
      </c>
      <c r="G796" s="25" t="str">
        <f ca="1">IF(Popis01[[#This Row],[Poglavje]]="",IF(OFFSET(Popis01[[#This Row],[Poglavje]],-1,0)="",OFFSET(Popis01[[#This Row],[Št. postavke]],-1,0)+1,1),Popis01[[#This Row],[Poglavje]])</f>
        <v>4.3.3.</v>
      </c>
      <c r="H796" s="26"/>
      <c r="I796" s="27" t="s">
        <v>823</v>
      </c>
      <c r="J796" s="27"/>
      <c r="K796" s="28" t="s">
        <v>10</v>
      </c>
      <c r="L796" s="29"/>
      <c r="M796" s="30"/>
      <c r="N796" s="30" t="str">
        <f ca="1">IF(AND(Popis01[[#This Row],[Poglavje]]="",Popis01[[#This Row],[Enota mere]]&lt;&gt;"*"),ROUND(Popis01[[#This Row],[Količina]]*Popis01[[#This Row],[Cena na enoto]],2),"")</f>
        <v/>
      </c>
      <c r="O79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796" s="31"/>
      <c r="Q796" s="30"/>
    </row>
    <row r="797" spans="1:17" x14ac:dyDescent="0.3">
      <c r="A797" s="23">
        <v>4</v>
      </c>
      <c r="B797" s="24">
        <v>3</v>
      </c>
      <c r="C797" s="24">
        <v>3</v>
      </c>
      <c r="D797" s="24"/>
      <c r="E7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4.3.3.</v>
      </c>
      <c r="F7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7" s="25">
        <f ca="1">IF(Popis01[[#This Row],[Poglavje]]="",IF(OFFSET(Popis01[[#This Row],[Poglavje]],-1,0)="",OFFSET(Popis01[[#This Row],[Št. postavke]],-1,0)+1,1),Popis01[[#This Row],[Poglavje]])</f>
        <v>1</v>
      </c>
      <c r="H797" s="26"/>
      <c r="I797" s="27" t="s">
        <v>824</v>
      </c>
      <c r="J797" s="27"/>
      <c r="K797" s="28" t="s">
        <v>230</v>
      </c>
      <c r="L797" s="29"/>
      <c r="M797" s="30"/>
      <c r="N797" s="30">
        <f ca="1">IF(AND(Popis01[[#This Row],[Poglavje]]="",Popis01[[#This Row],[Enota mere]]&lt;&gt;"*"),ROUND(Popis01[[#This Row],[Količina]]*Popis01[[#This Row],[Cena na enoto]],2),"")</f>
        <v>0</v>
      </c>
      <c r="O7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7" s="31"/>
      <c r="Q797" s="30"/>
    </row>
    <row r="798" spans="1:17" x14ac:dyDescent="0.3">
      <c r="A798" s="23">
        <v>4</v>
      </c>
      <c r="B798" s="24">
        <v>3</v>
      </c>
      <c r="C798" s="24">
        <v>3</v>
      </c>
      <c r="D798" s="24"/>
      <c r="E7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4.3.3.</v>
      </c>
      <c r="F7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8" s="25">
        <f ca="1">IF(Popis01[[#This Row],[Poglavje]]="",IF(OFFSET(Popis01[[#This Row],[Poglavje]],-1,0)="",OFFSET(Popis01[[#This Row],[Št. postavke]],-1,0)+1,1),Popis01[[#This Row],[Poglavje]])</f>
        <v>2</v>
      </c>
      <c r="H798" s="26"/>
      <c r="I798" s="27" t="s">
        <v>825</v>
      </c>
      <c r="J798" s="27"/>
      <c r="K798" s="28" t="s">
        <v>230</v>
      </c>
      <c r="L798" s="29"/>
      <c r="M798" s="30"/>
      <c r="N798" s="30">
        <f ca="1">IF(AND(Popis01[[#This Row],[Poglavje]]="",Popis01[[#This Row],[Enota mere]]&lt;&gt;"*"),ROUND(Popis01[[#This Row],[Količina]]*Popis01[[#This Row],[Cena na enoto]],2),"")</f>
        <v>0</v>
      </c>
      <c r="O7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8" s="31"/>
      <c r="Q798" s="30"/>
    </row>
    <row r="799" spans="1:17" x14ac:dyDescent="0.3">
      <c r="A799" s="23">
        <v>4</v>
      </c>
      <c r="B799" s="24">
        <v>3</v>
      </c>
      <c r="C799" s="24">
        <v>3</v>
      </c>
      <c r="D799" s="24"/>
      <c r="E7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4.3.3.</v>
      </c>
      <c r="F7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799" s="25">
        <f ca="1">IF(Popis01[[#This Row],[Poglavje]]="",IF(OFFSET(Popis01[[#This Row],[Poglavje]],-1,0)="",OFFSET(Popis01[[#This Row],[Št. postavke]],-1,0)+1,1),Popis01[[#This Row],[Poglavje]])</f>
        <v>3</v>
      </c>
      <c r="H799" s="26"/>
      <c r="I799" s="27" t="s">
        <v>824</v>
      </c>
      <c r="J799" s="27"/>
      <c r="K799" s="28" t="s">
        <v>230</v>
      </c>
      <c r="L799" s="29">
        <v>20</v>
      </c>
      <c r="M799" s="37"/>
      <c r="N799" s="30">
        <f ca="1">IF(AND(Popis01[[#This Row],[Poglavje]]="",Popis01[[#This Row],[Enota mere]]&lt;&gt;"*"),ROUND(Popis01[[#This Row],[Količina]]*Popis01[[#This Row],[Cena na enoto]],2),"")</f>
        <v>0</v>
      </c>
      <c r="O7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799" s="31"/>
      <c r="Q799" s="30"/>
    </row>
    <row r="800" spans="1:17" x14ac:dyDescent="0.3">
      <c r="A800" s="23">
        <v>4</v>
      </c>
      <c r="B800" s="24">
        <v>3</v>
      </c>
      <c r="C800" s="24">
        <v>3</v>
      </c>
      <c r="D800" s="24"/>
      <c r="E8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4.3.3.</v>
      </c>
      <c r="F8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0" s="25">
        <f ca="1">IF(Popis01[[#This Row],[Poglavje]]="",IF(OFFSET(Popis01[[#This Row],[Poglavje]],-1,0)="",OFFSET(Popis01[[#This Row],[Št. postavke]],-1,0)+1,1),Popis01[[#This Row],[Poglavje]])</f>
        <v>4</v>
      </c>
      <c r="H800" s="26"/>
      <c r="I800" s="27" t="s">
        <v>825</v>
      </c>
      <c r="J800" s="27"/>
      <c r="K800" s="28" t="s">
        <v>230</v>
      </c>
      <c r="L800" s="29">
        <v>14</v>
      </c>
      <c r="M800" s="37"/>
      <c r="N800" s="30">
        <f ca="1">IF(AND(Popis01[[#This Row],[Poglavje]]="",Popis01[[#This Row],[Enota mere]]&lt;&gt;"*"),ROUND(Popis01[[#This Row],[Količina]]*Popis01[[#This Row],[Cena na enoto]],2),"")</f>
        <v>0</v>
      </c>
      <c r="O8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0" s="31"/>
      <c r="Q800" s="30"/>
    </row>
    <row r="801" spans="1:17" x14ac:dyDescent="0.3">
      <c r="A801" s="23">
        <v>4</v>
      </c>
      <c r="B801" s="24">
        <v>3</v>
      </c>
      <c r="C801" s="24">
        <v>4</v>
      </c>
      <c r="D801" s="24"/>
      <c r="E8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4.3.4.</v>
      </c>
      <c r="G801" s="25" t="str">
        <f ca="1">IF(Popis01[[#This Row],[Poglavje]]="",IF(OFFSET(Popis01[[#This Row],[Poglavje]],-1,0)="",OFFSET(Popis01[[#This Row],[Št. postavke]],-1,0)+1,1),Popis01[[#This Row],[Poglavje]])</f>
        <v>4.3.4.</v>
      </c>
      <c r="H801" s="26"/>
      <c r="I801" s="27" t="s">
        <v>826</v>
      </c>
      <c r="J801" s="27"/>
      <c r="K801" s="28" t="s">
        <v>10</v>
      </c>
      <c r="L801" s="29"/>
      <c r="M801" s="30"/>
      <c r="N801" s="30" t="str">
        <f ca="1">IF(AND(Popis01[[#This Row],[Poglavje]]="",Popis01[[#This Row],[Enota mere]]&lt;&gt;"*"),ROUND(Popis01[[#This Row],[Količina]]*Popis01[[#This Row],[Cena na enoto]],2),"")</f>
        <v/>
      </c>
      <c r="O80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01" s="31"/>
      <c r="Q801" s="30"/>
    </row>
    <row r="802" spans="1:17" ht="24" x14ac:dyDescent="0.3">
      <c r="A802" s="23">
        <v>4</v>
      </c>
      <c r="B802" s="24">
        <v>3</v>
      </c>
      <c r="C802" s="24">
        <v>4</v>
      </c>
      <c r="D802" s="24"/>
      <c r="E8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2" s="25">
        <f ca="1">IF(Popis01[[#This Row],[Poglavje]]="",IF(OFFSET(Popis01[[#This Row],[Poglavje]],-1,0)="",OFFSET(Popis01[[#This Row],[Št. postavke]],-1,0)+1,1),Popis01[[#This Row],[Poglavje]])</f>
        <v>1</v>
      </c>
      <c r="H802" s="26"/>
      <c r="I802" s="27" t="s">
        <v>827</v>
      </c>
      <c r="J802" s="27"/>
      <c r="K802" s="28" t="s">
        <v>678</v>
      </c>
      <c r="L802" s="29"/>
      <c r="M802" s="30"/>
      <c r="N802" s="30">
        <f ca="1">IF(AND(Popis01[[#This Row],[Poglavje]]="",Popis01[[#This Row],[Enota mere]]&lt;&gt;"*"),ROUND(Popis01[[#This Row],[Količina]]*Popis01[[#This Row],[Cena na enoto]],2),"")</f>
        <v>0</v>
      </c>
      <c r="O8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2" s="31"/>
      <c r="Q802" s="30"/>
    </row>
    <row r="803" spans="1:17" x14ac:dyDescent="0.3">
      <c r="A803" s="23">
        <v>4</v>
      </c>
      <c r="B803" s="24">
        <v>3</v>
      </c>
      <c r="C803" s="24">
        <v>4</v>
      </c>
      <c r="D803" s="24"/>
      <c r="E8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3" s="25">
        <f ca="1">IF(Popis01[[#This Row],[Poglavje]]="",IF(OFFSET(Popis01[[#This Row],[Poglavje]],-1,0)="",OFFSET(Popis01[[#This Row],[Št. postavke]],-1,0)+1,1),Popis01[[#This Row],[Poglavje]])</f>
        <v>2</v>
      </c>
      <c r="H803" s="26"/>
      <c r="I803" s="27" t="s">
        <v>828</v>
      </c>
      <c r="J803" s="27"/>
      <c r="K803" s="28" t="s">
        <v>206</v>
      </c>
      <c r="L803" s="29"/>
      <c r="M803" s="30"/>
      <c r="N803" s="30">
        <f ca="1">IF(AND(Popis01[[#This Row],[Poglavje]]="",Popis01[[#This Row],[Enota mere]]&lt;&gt;"*"),ROUND(Popis01[[#This Row],[Količina]]*Popis01[[#This Row],[Cena na enoto]],2),"")</f>
        <v>0</v>
      </c>
      <c r="O8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3" s="31"/>
      <c r="Q803" s="30"/>
    </row>
    <row r="804" spans="1:17" x14ac:dyDescent="0.3">
      <c r="A804" s="23">
        <v>4</v>
      </c>
      <c r="B804" s="24">
        <v>3</v>
      </c>
      <c r="C804" s="24">
        <v>4</v>
      </c>
      <c r="D804" s="24"/>
      <c r="E8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4" s="25">
        <f ca="1">IF(Popis01[[#This Row],[Poglavje]]="",IF(OFFSET(Popis01[[#This Row],[Poglavje]],-1,0)="",OFFSET(Popis01[[#This Row],[Št. postavke]],-1,0)+1,1),Popis01[[#This Row],[Poglavje]])</f>
        <v>3</v>
      </c>
      <c r="H804" s="26"/>
      <c r="I804" s="27" t="s">
        <v>829</v>
      </c>
      <c r="J804" s="27"/>
      <c r="K804" s="28" t="s">
        <v>206</v>
      </c>
      <c r="L804" s="29"/>
      <c r="M804" s="30"/>
      <c r="N804" s="30">
        <f ca="1">IF(AND(Popis01[[#This Row],[Poglavje]]="",Popis01[[#This Row],[Enota mere]]&lt;&gt;"*"),ROUND(Popis01[[#This Row],[Količina]]*Popis01[[#This Row],[Cena na enoto]],2),"")</f>
        <v>0</v>
      </c>
      <c r="O8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4" s="31"/>
      <c r="Q804" s="30"/>
    </row>
    <row r="805" spans="1:17" x14ac:dyDescent="0.3">
      <c r="A805" s="23">
        <v>4</v>
      </c>
      <c r="B805" s="24">
        <v>3</v>
      </c>
      <c r="C805" s="24">
        <v>4</v>
      </c>
      <c r="D805" s="24"/>
      <c r="E8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5" s="25">
        <f ca="1">IF(Popis01[[#This Row],[Poglavje]]="",IF(OFFSET(Popis01[[#This Row],[Poglavje]],-1,0)="",OFFSET(Popis01[[#This Row],[Št. postavke]],-1,0)+1,1),Popis01[[#This Row],[Poglavje]])</f>
        <v>4</v>
      </c>
      <c r="H805" s="26"/>
      <c r="I805" s="27" t="s">
        <v>830</v>
      </c>
      <c r="J805" s="27"/>
      <c r="K805" s="28" t="s">
        <v>206</v>
      </c>
      <c r="L805" s="29"/>
      <c r="M805" s="30"/>
      <c r="N805" s="30">
        <f ca="1">IF(AND(Popis01[[#This Row],[Poglavje]]="",Popis01[[#This Row],[Enota mere]]&lt;&gt;"*"),ROUND(Popis01[[#This Row],[Količina]]*Popis01[[#This Row],[Cena na enoto]],2),"")</f>
        <v>0</v>
      </c>
      <c r="O8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5" s="31"/>
      <c r="Q805" s="30"/>
    </row>
    <row r="806" spans="1:17" x14ac:dyDescent="0.3">
      <c r="A806" s="23">
        <v>4</v>
      </c>
      <c r="B806" s="24">
        <v>3</v>
      </c>
      <c r="C806" s="24">
        <v>4</v>
      </c>
      <c r="D806" s="24"/>
      <c r="E8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6" s="25">
        <f ca="1">IF(Popis01[[#This Row],[Poglavje]]="",IF(OFFSET(Popis01[[#This Row],[Poglavje]],-1,0)="",OFFSET(Popis01[[#This Row],[Št. postavke]],-1,0)+1,1),Popis01[[#This Row],[Poglavje]])</f>
        <v>5</v>
      </c>
      <c r="H806" s="26"/>
      <c r="I806" s="27" t="s">
        <v>831</v>
      </c>
      <c r="J806" s="27"/>
      <c r="K806" s="28" t="s">
        <v>206</v>
      </c>
      <c r="L806" s="29"/>
      <c r="M806" s="30"/>
      <c r="N806" s="30">
        <f ca="1">IF(AND(Popis01[[#This Row],[Poglavje]]="",Popis01[[#This Row],[Enota mere]]&lt;&gt;"*"),ROUND(Popis01[[#This Row],[Količina]]*Popis01[[#This Row],[Cena na enoto]],2),"")</f>
        <v>0</v>
      </c>
      <c r="O8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6" s="31"/>
      <c r="Q806" s="30"/>
    </row>
    <row r="807" spans="1:17" x14ac:dyDescent="0.3">
      <c r="A807" s="23">
        <v>4</v>
      </c>
      <c r="B807" s="24">
        <v>3</v>
      </c>
      <c r="C807" s="24">
        <v>4</v>
      </c>
      <c r="D807" s="24"/>
      <c r="E8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7" s="25">
        <f ca="1">IF(Popis01[[#This Row],[Poglavje]]="",IF(OFFSET(Popis01[[#This Row],[Poglavje]],-1,0)="",OFFSET(Popis01[[#This Row],[Št. postavke]],-1,0)+1,1),Popis01[[#This Row],[Poglavje]])</f>
        <v>6</v>
      </c>
      <c r="H807" s="26"/>
      <c r="I807" s="27" t="s">
        <v>832</v>
      </c>
      <c r="J807" s="27"/>
      <c r="K807" s="28" t="s">
        <v>206</v>
      </c>
      <c r="L807" s="29"/>
      <c r="M807" s="30"/>
      <c r="N807" s="30">
        <f ca="1">IF(AND(Popis01[[#This Row],[Poglavje]]="",Popis01[[#This Row],[Enota mere]]&lt;&gt;"*"),ROUND(Popis01[[#This Row],[Količina]]*Popis01[[#This Row],[Cena na enoto]],2),"")</f>
        <v>0</v>
      </c>
      <c r="O8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7" s="31"/>
      <c r="Q807" s="30"/>
    </row>
    <row r="808" spans="1:17" x14ac:dyDescent="0.3">
      <c r="A808" s="23">
        <v>4</v>
      </c>
      <c r="B808" s="24">
        <v>3</v>
      </c>
      <c r="C808" s="24">
        <v>4</v>
      </c>
      <c r="D808" s="24"/>
      <c r="E8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8" s="25">
        <f ca="1">IF(Popis01[[#This Row],[Poglavje]]="",IF(OFFSET(Popis01[[#This Row],[Poglavje]],-1,0)="",OFFSET(Popis01[[#This Row],[Št. postavke]],-1,0)+1,1),Popis01[[#This Row],[Poglavje]])</f>
        <v>7</v>
      </c>
      <c r="H808" s="26"/>
      <c r="I808" s="27" t="s">
        <v>833</v>
      </c>
      <c r="J808" s="27"/>
      <c r="K808" s="28" t="s">
        <v>206</v>
      </c>
      <c r="L808" s="29"/>
      <c r="M808" s="30"/>
      <c r="N808" s="30">
        <f ca="1">IF(AND(Popis01[[#This Row],[Poglavje]]="",Popis01[[#This Row],[Enota mere]]&lt;&gt;"*"),ROUND(Popis01[[#This Row],[Količina]]*Popis01[[#This Row],[Cena na enoto]],2),"")</f>
        <v>0</v>
      </c>
      <c r="O8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8" s="31"/>
      <c r="Q808" s="30"/>
    </row>
    <row r="809" spans="1:17" x14ac:dyDescent="0.3">
      <c r="A809" s="23">
        <v>4</v>
      </c>
      <c r="B809" s="24">
        <v>3</v>
      </c>
      <c r="C809" s="24">
        <v>4</v>
      </c>
      <c r="D809" s="24"/>
      <c r="E8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09" s="25">
        <f ca="1">IF(Popis01[[#This Row],[Poglavje]]="",IF(OFFSET(Popis01[[#This Row],[Poglavje]],-1,0)="",OFFSET(Popis01[[#This Row],[Št. postavke]],-1,0)+1,1),Popis01[[#This Row],[Poglavje]])</f>
        <v>8</v>
      </c>
      <c r="H809" s="26"/>
      <c r="I809" s="27" t="s">
        <v>834</v>
      </c>
      <c r="J809" s="27"/>
      <c r="K809" s="28" t="s">
        <v>206</v>
      </c>
      <c r="L809" s="29"/>
      <c r="M809" s="30"/>
      <c r="N809" s="30">
        <f ca="1">IF(AND(Popis01[[#This Row],[Poglavje]]="",Popis01[[#This Row],[Enota mere]]&lt;&gt;"*"),ROUND(Popis01[[#This Row],[Količina]]*Popis01[[#This Row],[Cena na enoto]],2),"")</f>
        <v>0</v>
      </c>
      <c r="O8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09" s="31"/>
      <c r="Q809" s="30"/>
    </row>
    <row r="810" spans="1:17" ht="24" x14ac:dyDescent="0.3">
      <c r="A810" s="23">
        <v>4</v>
      </c>
      <c r="B810" s="24">
        <v>3</v>
      </c>
      <c r="C810" s="24">
        <v>4</v>
      </c>
      <c r="D810" s="24"/>
      <c r="E8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0" s="25">
        <f ca="1">IF(Popis01[[#This Row],[Poglavje]]="",IF(OFFSET(Popis01[[#This Row],[Poglavje]],-1,0)="",OFFSET(Popis01[[#This Row],[Št. postavke]],-1,0)+1,1),Popis01[[#This Row],[Poglavje]])</f>
        <v>9</v>
      </c>
      <c r="H810" s="26"/>
      <c r="I810" s="27" t="s">
        <v>835</v>
      </c>
      <c r="J810" s="27"/>
      <c r="K810" s="28" t="s">
        <v>206</v>
      </c>
      <c r="L810" s="29"/>
      <c r="M810" s="30"/>
      <c r="N810" s="30">
        <f ca="1">IF(AND(Popis01[[#This Row],[Poglavje]]="",Popis01[[#This Row],[Enota mere]]&lt;&gt;"*"),ROUND(Popis01[[#This Row],[Količina]]*Popis01[[#This Row],[Cena na enoto]],2),"")</f>
        <v>0</v>
      </c>
      <c r="O8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0" s="31"/>
      <c r="Q810" s="30"/>
    </row>
    <row r="811" spans="1:17" ht="24" x14ac:dyDescent="0.3">
      <c r="A811" s="23">
        <v>4</v>
      </c>
      <c r="B811" s="24">
        <v>3</v>
      </c>
      <c r="C811" s="24">
        <v>4</v>
      </c>
      <c r="D811" s="24"/>
      <c r="E8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1" s="25">
        <f ca="1">IF(Popis01[[#This Row],[Poglavje]]="",IF(OFFSET(Popis01[[#This Row],[Poglavje]],-1,0)="",OFFSET(Popis01[[#This Row],[Št. postavke]],-1,0)+1,1),Popis01[[#This Row],[Poglavje]])</f>
        <v>10</v>
      </c>
      <c r="H811" s="26"/>
      <c r="I811" s="27" t="s">
        <v>836</v>
      </c>
      <c r="J811" s="27"/>
      <c r="K811" s="28" t="s">
        <v>678</v>
      </c>
      <c r="L811" s="29"/>
      <c r="M811" s="30"/>
      <c r="N811" s="30">
        <f ca="1">IF(AND(Popis01[[#This Row],[Poglavje]]="",Popis01[[#This Row],[Enota mere]]&lt;&gt;"*"),ROUND(Popis01[[#This Row],[Količina]]*Popis01[[#This Row],[Cena na enoto]],2),"")</f>
        <v>0</v>
      </c>
      <c r="O8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1" s="31"/>
      <c r="Q811" s="30"/>
    </row>
    <row r="812" spans="1:17" x14ac:dyDescent="0.3">
      <c r="A812" s="23">
        <v>4</v>
      </c>
      <c r="B812" s="24">
        <v>3</v>
      </c>
      <c r="C812" s="24">
        <v>4</v>
      </c>
      <c r="D812" s="24"/>
      <c r="E8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2" s="25">
        <f ca="1">IF(Popis01[[#This Row],[Poglavje]]="",IF(OFFSET(Popis01[[#This Row],[Poglavje]],-1,0)="",OFFSET(Popis01[[#This Row],[Št. postavke]],-1,0)+1,1),Popis01[[#This Row],[Poglavje]])</f>
        <v>11</v>
      </c>
      <c r="H812" s="26"/>
      <c r="I812" s="27" t="s">
        <v>837</v>
      </c>
      <c r="J812" s="27"/>
      <c r="K812" s="28" t="s">
        <v>678</v>
      </c>
      <c r="L812" s="29"/>
      <c r="M812" s="30"/>
      <c r="N812" s="30">
        <f ca="1">IF(AND(Popis01[[#This Row],[Poglavje]]="",Popis01[[#This Row],[Enota mere]]&lt;&gt;"*"),ROUND(Popis01[[#This Row],[Količina]]*Popis01[[#This Row],[Cena na enoto]],2),"")</f>
        <v>0</v>
      </c>
      <c r="O8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2" s="31"/>
      <c r="Q812" s="30"/>
    </row>
    <row r="813" spans="1:17" x14ac:dyDescent="0.3">
      <c r="A813" s="23">
        <v>4</v>
      </c>
      <c r="B813" s="24">
        <v>3</v>
      </c>
      <c r="C813" s="24">
        <v>4</v>
      </c>
      <c r="D813" s="24"/>
      <c r="E8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3" s="25">
        <f ca="1">IF(Popis01[[#This Row],[Poglavje]]="",IF(OFFSET(Popis01[[#This Row],[Poglavje]],-1,0)="",OFFSET(Popis01[[#This Row],[Št. postavke]],-1,0)+1,1),Popis01[[#This Row],[Poglavje]])</f>
        <v>12</v>
      </c>
      <c r="H813" s="26"/>
      <c r="I813" s="27" t="s">
        <v>838</v>
      </c>
      <c r="J813" s="27"/>
      <c r="K813" s="28" t="s">
        <v>206</v>
      </c>
      <c r="L813" s="29"/>
      <c r="M813" s="30"/>
      <c r="N813" s="30">
        <f ca="1">IF(AND(Popis01[[#This Row],[Poglavje]]="",Popis01[[#This Row],[Enota mere]]&lt;&gt;"*"),ROUND(Popis01[[#This Row],[Količina]]*Popis01[[#This Row],[Cena na enoto]],2),"")</f>
        <v>0</v>
      </c>
      <c r="O8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3" s="31"/>
      <c r="Q813" s="30"/>
    </row>
    <row r="814" spans="1:17" x14ac:dyDescent="0.3">
      <c r="A814" s="23">
        <v>4</v>
      </c>
      <c r="B814" s="24">
        <v>3</v>
      </c>
      <c r="C814" s="24">
        <v>4</v>
      </c>
      <c r="D814" s="24"/>
      <c r="E8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4" s="25">
        <f ca="1">IF(Popis01[[#This Row],[Poglavje]]="",IF(OFFSET(Popis01[[#This Row],[Poglavje]],-1,0)="",OFFSET(Popis01[[#This Row],[Št. postavke]],-1,0)+1,1),Popis01[[#This Row],[Poglavje]])</f>
        <v>13</v>
      </c>
      <c r="H814" s="26"/>
      <c r="I814" s="27" t="s">
        <v>839</v>
      </c>
      <c r="J814" s="27"/>
      <c r="K814" s="28" t="s">
        <v>206</v>
      </c>
      <c r="L814" s="29"/>
      <c r="M814" s="30"/>
      <c r="N814" s="30">
        <f ca="1">IF(AND(Popis01[[#This Row],[Poglavje]]="",Popis01[[#This Row],[Enota mere]]&lt;&gt;"*"),ROUND(Popis01[[#This Row],[Količina]]*Popis01[[#This Row],[Cena na enoto]],2),"")</f>
        <v>0</v>
      </c>
      <c r="O8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4" s="31"/>
      <c r="Q814" s="30"/>
    </row>
    <row r="815" spans="1:17" x14ac:dyDescent="0.3">
      <c r="A815" s="23">
        <v>4</v>
      </c>
      <c r="B815" s="24">
        <v>3</v>
      </c>
      <c r="C815" s="24">
        <v>4</v>
      </c>
      <c r="D815" s="24"/>
      <c r="E8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5" s="25">
        <f ca="1">IF(Popis01[[#This Row],[Poglavje]]="",IF(OFFSET(Popis01[[#This Row],[Poglavje]],-1,0)="",OFFSET(Popis01[[#This Row],[Št. postavke]],-1,0)+1,1),Popis01[[#This Row],[Poglavje]])</f>
        <v>14</v>
      </c>
      <c r="H815" s="26"/>
      <c r="I815" s="27" t="s">
        <v>840</v>
      </c>
      <c r="J815" s="27"/>
      <c r="K815" s="28" t="s">
        <v>206</v>
      </c>
      <c r="L815" s="29"/>
      <c r="M815" s="30"/>
      <c r="N815" s="30">
        <f ca="1">IF(AND(Popis01[[#This Row],[Poglavje]]="",Popis01[[#This Row],[Enota mere]]&lt;&gt;"*"),ROUND(Popis01[[#This Row],[Količina]]*Popis01[[#This Row],[Cena na enoto]],2),"")</f>
        <v>0</v>
      </c>
      <c r="O8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5" s="31"/>
      <c r="Q815" s="30"/>
    </row>
    <row r="816" spans="1:17" ht="24" x14ac:dyDescent="0.3">
      <c r="A816" s="23">
        <v>4</v>
      </c>
      <c r="B816" s="24">
        <v>3</v>
      </c>
      <c r="C816" s="24">
        <v>4</v>
      </c>
      <c r="D816" s="24"/>
      <c r="E8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6" s="25">
        <f ca="1">IF(Popis01[[#This Row],[Poglavje]]="",IF(OFFSET(Popis01[[#This Row],[Poglavje]],-1,0)="",OFFSET(Popis01[[#This Row],[Št. postavke]],-1,0)+1,1),Popis01[[#This Row],[Poglavje]])</f>
        <v>15</v>
      </c>
      <c r="H816" s="26"/>
      <c r="I816" s="27" t="s">
        <v>841</v>
      </c>
      <c r="J816" s="27"/>
      <c r="K816" s="28" t="s">
        <v>206</v>
      </c>
      <c r="L816" s="29"/>
      <c r="M816" s="30"/>
      <c r="N816" s="30">
        <f ca="1">IF(AND(Popis01[[#This Row],[Poglavje]]="",Popis01[[#This Row],[Enota mere]]&lt;&gt;"*"),ROUND(Popis01[[#This Row],[Količina]]*Popis01[[#This Row],[Cena na enoto]],2),"")</f>
        <v>0</v>
      </c>
      <c r="O8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6" s="31"/>
      <c r="Q816" s="30"/>
    </row>
    <row r="817" spans="1:17" ht="24" x14ac:dyDescent="0.3">
      <c r="A817" s="23">
        <v>4</v>
      </c>
      <c r="B817" s="24">
        <v>3</v>
      </c>
      <c r="C817" s="24">
        <v>4</v>
      </c>
      <c r="D817" s="24"/>
      <c r="E8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7" s="25">
        <f ca="1">IF(Popis01[[#This Row],[Poglavje]]="",IF(OFFSET(Popis01[[#This Row],[Poglavje]],-1,0)="",OFFSET(Popis01[[#This Row],[Št. postavke]],-1,0)+1,1),Popis01[[#This Row],[Poglavje]])</f>
        <v>16</v>
      </c>
      <c r="H817" s="26"/>
      <c r="I817" s="27" t="s">
        <v>842</v>
      </c>
      <c r="J817" s="27"/>
      <c r="K817" s="28" t="s">
        <v>206</v>
      </c>
      <c r="L817" s="29"/>
      <c r="M817" s="30"/>
      <c r="N817" s="30">
        <f ca="1">IF(AND(Popis01[[#This Row],[Poglavje]]="",Popis01[[#This Row],[Enota mere]]&lt;&gt;"*"),ROUND(Popis01[[#This Row],[Količina]]*Popis01[[#This Row],[Cena na enoto]],2),"")</f>
        <v>0</v>
      </c>
      <c r="O8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7" s="31"/>
      <c r="Q817" s="30"/>
    </row>
    <row r="818" spans="1:17" ht="24" x14ac:dyDescent="0.3">
      <c r="A818" s="23">
        <v>4</v>
      </c>
      <c r="B818" s="24">
        <v>3</v>
      </c>
      <c r="C818" s="24">
        <v>4</v>
      </c>
      <c r="D818" s="24"/>
      <c r="E8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8" s="25">
        <f ca="1">IF(Popis01[[#This Row],[Poglavje]]="",IF(OFFSET(Popis01[[#This Row],[Poglavje]],-1,0)="",OFFSET(Popis01[[#This Row],[Št. postavke]],-1,0)+1,1),Popis01[[#This Row],[Poglavje]])</f>
        <v>17</v>
      </c>
      <c r="H818" s="26"/>
      <c r="I818" s="27" t="s">
        <v>827</v>
      </c>
      <c r="J818" s="27"/>
      <c r="K818" s="28" t="s">
        <v>678</v>
      </c>
      <c r="L818" s="29">
        <v>20.5</v>
      </c>
      <c r="M818" s="37"/>
      <c r="N818" s="30">
        <f ca="1">IF(AND(Popis01[[#This Row],[Poglavje]]="",Popis01[[#This Row],[Enota mere]]&lt;&gt;"*"),ROUND(Popis01[[#This Row],[Količina]]*Popis01[[#This Row],[Cena na enoto]],2),"")</f>
        <v>0</v>
      </c>
      <c r="O8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8" s="31"/>
      <c r="Q818" s="30"/>
    </row>
    <row r="819" spans="1:17" x14ac:dyDescent="0.3">
      <c r="A819" s="23">
        <v>4</v>
      </c>
      <c r="B819" s="24">
        <v>3</v>
      </c>
      <c r="C819" s="24">
        <v>4</v>
      </c>
      <c r="D819" s="24"/>
      <c r="E8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19" s="25">
        <f ca="1">IF(Popis01[[#This Row],[Poglavje]]="",IF(OFFSET(Popis01[[#This Row],[Poglavje]],-1,0)="",OFFSET(Popis01[[#This Row],[Št. postavke]],-1,0)+1,1),Popis01[[#This Row],[Poglavje]])</f>
        <v>18</v>
      </c>
      <c r="H819" s="26"/>
      <c r="I819" s="27" t="s">
        <v>828</v>
      </c>
      <c r="J819" s="27"/>
      <c r="K819" s="28" t="s">
        <v>230</v>
      </c>
      <c r="L819" s="29">
        <v>15</v>
      </c>
      <c r="M819" s="37"/>
      <c r="N819" s="30">
        <f ca="1">IF(AND(Popis01[[#This Row],[Poglavje]]="",Popis01[[#This Row],[Enota mere]]&lt;&gt;"*"),ROUND(Popis01[[#This Row],[Količina]]*Popis01[[#This Row],[Cena na enoto]],2),"")</f>
        <v>0</v>
      </c>
      <c r="O8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19" s="31"/>
      <c r="Q819" s="30"/>
    </row>
    <row r="820" spans="1:17" x14ac:dyDescent="0.3">
      <c r="A820" s="23">
        <v>4</v>
      </c>
      <c r="B820" s="24">
        <v>3</v>
      </c>
      <c r="C820" s="24">
        <v>4</v>
      </c>
      <c r="D820" s="24"/>
      <c r="E8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0" s="25">
        <f ca="1">IF(Popis01[[#This Row],[Poglavje]]="",IF(OFFSET(Popis01[[#This Row],[Poglavje]],-1,0)="",OFFSET(Popis01[[#This Row],[Št. postavke]],-1,0)+1,1),Popis01[[#This Row],[Poglavje]])</f>
        <v>19</v>
      </c>
      <c r="H820" s="26"/>
      <c r="I820" s="27" t="s">
        <v>829</v>
      </c>
      <c r="J820" s="27"/>
      <c r="K820" s="28" t="s">
        <v>230</v>
      </c>
      <c r="L820" s="29">
        <v>6</v>
      </c>
      <c r="M820" s="37"/>
      <c r="N820" s="30">
        <f ca="1">IF(AND(Popis01[[#This Row],[Poglavje]]="",Popis01[[#This Row],[Enota mere]]&lt;&gt;"*"),ROUND(Popis01[[#This Row],[Količina]]*Popis01[[#This Row],[Cena na enoto]],2),"")</f>
        <v>0</v>
      </c>
      <c r="O8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0" s="31"/>
      <c r="Q820" s="30"/>
    </row>
    <row r="821" spans="1:17" x14ac:dyDescent="0.3">
      <c r="A821" s="23">
        <v>4</v>
      </c>
      <c r="B821" s="24">
        <v>3</v>
      </c>
      <c r="C821" s="24">
        <v>4</v>
      </c>
      <c r="D821" s="24"/>
      <c r="E8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1" s="25">
        <f ca="1">IF(Popis01[[#This Row],[Poglavje]]="",IF(OFFSET(Popis01[[#This Row],[Poglavje]],-1,0)="",OFFSET(Popis01[[#This Row],[Št. postavke]],-1,0)+1,1),Popis01[[#This Row],[Poglavje]])</f>
        <v>20</v>
      </c>
      <c r="H821" s="26"/>
      <c r="I821" s="27" t="s">
        <v>830</v>
      </c>
      <c r="J821" s="27"/>
      <c r="K821" s="28" t="s">
        <v>230</v>
      </c>
      <c r="L821" s="29">
        <v>6</v>
      </c>
      <c r="M821" s="37"/>
      <c r="N821" s="30">
        <f ca="1">IF(AND(Popis01[[#This Row],[Poglavje]]="",Popis01[[#This Row],[Enota mere]]&lt;&gt;"*"),ROUND(Popis01[[#This Row],[Količina]]*Popis01[[#This Row],[Cena na enoto]],2),"")</f>
        <v>0</v>
      </c>
      <c r="O8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1" s="31"/>
      <c r="Q821" s="30"/>
    </row>
    <row r="822" spans="1:17" x14ac:dyDescent="0.3">
      <c r="A822" s="23">
        <v>4</v>
      </c>
      <c r="B822" s="24">
        <v>3</v>
      </c>
      <c r="C822" s="24">
        <v>4</v>
      </c>
      <c r="D822" s="24"/>
      <c r="E8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2" s="25">
        <f ca="1">IF(Popis01[[#This Row],[Poglavje]]="",IF(OFFSET(Popis01[[#This Row],[Poglavje]],-1,0)="",OFFSET(Popis01[[#This Row],[Št. postavke]],-1,0)+1,1),Popis01[[#This Row],[Poglavje]])</f>
        <v>21</v>
      </c>
      <c r="H822" s="26"/>
      <c r="I822" s="27" t="s">
        <v>831</v>
      </c>
      <c r="J822" s="27"/>
      <c r="K822" s="28" t="s">
        <v>230</v>
      </c>
      <c r="L822" s="29">
        <v>8</v>
      </c>
      <c r="M822" s="37"/>
      <c r="N822" s="30">
        <f ca="1">IF(AND(Popis01[[#This Row],[Poglavje]]="",Popis01[[#This Row],[Enota mere]]&lt;&gt;"*"),ROUND(Popis01[[#This Row],[Količina]]*Popis01[[#This Row],[Cena na enoto]],2),"")</f>
        <v>0</v>
      </c>
      <c r="O8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2" s="31"/>
      <c r="Q822" s="30"/>
    </row>
    <row r="823" spans="1:17" x14ac:dyDescent="0.3">
      <c r="A823" s="23">
        <v>4</v>
      </c>
      <c r="B823" s="24">
        <v>3</v>
      </c>
      <c r="C823" s="24">
        <v>4</v>
      </c>
      <c r="D823" s="24"/>
      <c r="E8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3" s="25">
        <f ca="1">IF(Popis01[[#This Row],[Poglavje]]="",IF(OFFSET(Popis01[[#This Row],[Poglavje]],-1,0)="",OFFSET(Popis01[[#This Row],[Št. postavke]],-1,0)+1,1),Popis01[[#This Row],[Poglavje]])</f>
        <v>22</v>
      </c>
      <c r="H823" s="26"/>
      <c r="I823" s="27" t="s">
        <v>832</v>
      </c>
      <c r="J823" s="27"/>
      <c r="K823" s="28" t="s">
        <v>230</v>
      </c>
      <c r="L823" s="29">
        <v>14</v>
      </c>
      <c r="M823" s="37"/>
      <c r="N823" s="30">
        <f ca="1">IF(AND(Popis01[[#This Row],[Poglavje]]="",Popis01[[#This Row],[Enota mere]]&lt;&gt;"*"),ROUND(Popis01[[#This Row],[Količina]]*Popis01[[#This Row],[Cena na enoto]],2),"")</f>
        <v>0</v>
      </c>
      <c r="O8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3" s="31"/>
      <c r="Q823" s="30"/>
    </row>
    <row r="824" spans="1:17" x14ac:dyDescent="0.3">
      <c r="A824" s="23">
        <v>4</v>
      </c>
      <c r="B824" s="24">
        <v>3</v>
      </c>
      <c r="C824" s="24">
        <v>4</v>
      </c>
      <c r="D824" s="24"/>
      <c r="E8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4" s="25">
        <f ca="1">IF(Popis01[[#This Row],[Poglavje]]="",IF(OFFSET(Popis01[[#This Row],[Poglavje]],-1,0)="",OFFSET(Popis01[[#This Row],[Št. postavke]],-1,0)+1,1),Popis01[[#This Row],[Poglavje]])</f>
        <v>23</v>
      </c>
      <c r="H824" s="26"/>
      <c r="I824" s="27" t="s">
        <v>833</v>
      </c>
      <c r="J824" s="27"/>
      <c r="K824" s="28" t="s">
        <v>230</v>
      </c>
      <c r="L824" s="29">
        <v>20</v>
      </c>
      <c r="M824" s="37"/>
      <c r="N824" s="30">
        <f ca="1">IF(AND(Popis01[[#This Row],[Poglavje]]="",Popis01[[#This Row],[Enota mere]]&lt;&gt;"*"),ROUND(Popis01[[#This Row],[Količina]]*Popis01[[#This Row],[Cena na enoto]],2),"")</f>
        <v>0</v>
      </c>
      <c r="O8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4" s="31"/>
      <c r="Q824" s="30"/>
    </row>
    <row r="825" spans="1:17" x14ac:dyDescent="0.3">
      <c r="A825" s="23">
        <v>4</v>
      </c>
      <c r="B825" s="24">
        <v>3</v>
      </c>
      <c r="C825" s="24">
        <v>4</v>
      </c>
      <c r="D825" s="24"/>
      <c r="E8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5" s="25">
        <f ca="1">IF(Popis01[[#This Row],[Poglavje]]="",IF(OFFSET(Popis01[[#This Row],[Poglavje]],-1,0)="",OFFSET(Popis01[[#This Row],[Št. postavke]],-1,0)+1,1),Popis01[[#This Row],[Poglavje]])</f>
        <v>24</v>
      </c>
      <c r="H825" s="26"/>
      <c r="I825" s="27" t="s">
        <v>834</v>
      </c>
      <c r="J825" s="27"/>
      <c r="K825" s="28" t="s">
        <v>230</v>
      </c>
      <c r="L825" s="29">
        <v>25</v>
      </c>
      <c r="M825" s="37"/>
      <c r="N825" s="30">
        <f ca="1">IF(AND(Popis01[[#This Row],[Poglavje]]="",Popis01[[#This Row],[Enota mere]]&lt;&gt;"*"),ROUND(Popis01[[#This Row],[Količina]]*Popis01[[#This Row],[Cena na enoto]],2),"")</f>
        <v>0</v>
      </c>
      <c r="O8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5" s="31"/>
      <c r="Q825" s="30"/>
    </row>
    <row r="826" spans="1:17" ht="24" x14ac:dyDescent="0.3">
      <c r="A826" s="23">
        <v>4</v>
      </c>
      <c r="B826" s="24">
        <v>3</v>
      </c>
      <c r="C826" s="24">
        <v>4</v>
      </c>
      <c r="D826" s="24"/>
      <c r="E8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6" s="25">
        <f ca="1">IF(Popis01[[#This Row],[Poglavje]]="",IF(OFFSET(Popis01[[#This Row],[Poglavje]],-1,0)="",OFFSET(Popis01[[#This Row],[Št. postavke]],-1,0)+1,1),Popis01[[#This Row],[Poglavje]])</f>
        <v>25</v>
      </c>
      <c r="H826" s="26"/>
      <c r="I826" s="27" t="s">
        <v>835</v>
      </c>
      <c r="J826" s="27"/>
      <c r="K826" s="28" t="s">
        <v>230</v>
      </c>
      <c r="L826" s="29">
        <v>1</v>
      </c>
      <c r="M826" s="37"/>
      <c r="N826" s="30">
        <f ca="1">IF(AND(Popis01[[#This Row],[Poglavje]]="",Popis01[[#This Row],[Enota mere]]&lt;&gt;"*"),ROUND(Popis01[[#This Row],[Količina]]*Popis01[[#This Row],[Cena na enoto]],2),"")</f>
        <v>0</v>
      </c>
      <c r="O8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6" s="31"/>
      <c r="Q826" s="30"/>
    </row>
    <row r="827" spans="1:17" x14ac:dyDescent="0.3">
      <c r="A827" s="23">
        <v>4</v>
      </c>
      <c r="B827" s="24">
        <v>3</v>
      </c>
      <c r="C827" s="24">
        <v>4</v>
      </c>
      <c r="D827" s="24"/>
      <c r="E8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7" s="25">
        <f ca="1">IF(Popis01[[#This Row],[Poglavje]]="",IF(OFFSET(Popis01[[#This Row],[Poglavje]],-1,0)="",OFFSET(Popis01[[#This Row],[Št. postavke]],-1,0)+1,1),Popis01[[#This Row],[Poglavje]])</f>
        <v>26</v>
      </c>
      <c r="H827" s="26"/>
      <c r="I827" s="27" t="s">
        <v>843</v>
      </c>
      <c r="J827" s="27"/>
      <c r="K827" s="28" t="s">
        <v>230</v>
      </c>
      <c r="L827" s="29">
        <v>6</v>
      </c>
      <c r="M827" s="37"/>
      <c r="N827" s="30">
        <f ca="1">IF(AND(Popis01[[#This Row],[Poglavje]]="",Popis01[[#This Row],[Enota mere]]&lt;&gt;"*"),ROUND(Popis01[[#This Row],[Količina]]*Popis01[[#This Row],[Cena na enoto]],2),"")</f>
        <v>0</v>
      </c>
      <c r="O8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7" s="31"/>
      <c r="Q827" s="30"/>
    </row>
    <row r="828" spans="1:17" ht="24" x14ac:dyDescent="0.3">
      <c r="A828" s="23">
        <v>4</v>
      </c>
      <c r="B828" s="24">
        <v>3</v>
      </c>
      <c r="C828" s="24">
        <v>4</v>
      </c>
      <c r="D828" s="24"/>
      <c r="E8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8" s="25">
        <f ca="1">IF(Popis01[[#This Row],[Poglavje]]="",IF(OFFSET(Popis01[[#This Row],[Poglavje]],-1,0)="",OFFSET(Popis01[[#This Row],[Št. postavke]],-1,0)+1,1),Popis01[[#This Row],[Poglavje]])</f>
        <v>27</v>
      </c>
      <c r="H828" s="26"/>
      <c r="I828" s="27" t="s">
        <v>836</v>
      </c>
      <c r="J828" s="27"/>
      <c r="K828" s="28" t="s">
        <v>678</v>
      </c>
      <c r="L828" s="29">
        <v>2.6</v>
      </c>
      <c r="M828" s="37"/>
      <c r="N828" s="30">
        <f ca="1">IF(AND(Popis01[[#This Row],[Poglavje]]="",Popis01[[#This Row],[Enota mere]]&lt;&gt;"*"),ROUND(Popis01[[#This Row],[Količina]]*Popis01[[#This Row],[Cena na enoto]],2),"")</f>
        <v>0</v>
      </c>
      <c r="O8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8" s="31"/>
      <c r="Q828" s="30"/>
    </row>
    <row r="829" spans="1:17" x14ac:dyDescent="0.3">
      <c r="A829" s="23">
        <v>4</v>
      </c>
      <c r="B829" s="24">
        <v>3</v>
      </c>
      <c r="C829" s="24">
        <v>4</v>
      </c>
      <c r="D829" s="24"/>
      <c r="E8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29" s="25">
        <f ca="1">IF(Popis01[[#This Row],[Poglavje]]="",IF(OFFSET(Popis01[[#This Row],[Poglavje]],-1,0)="",OFFSET(Popis01[[#This Row],[Št. postavke]],-1,0)+1,1),Popis01[[#This Row],[Poglavje]])</f>
        <v>28</v>
      </c>
      <c r="H829" s="26"/>
      <c r="I829" s="27" t="s">
        <v>837</v>
      </c>
      <c r="J829" s="27"/>
      <c r="K829" s="28" t="s">
        <v>678</v>
      </c>
      <c r="L829" s="29">
        <v>1.6</v>
      </c>
      <c r="M829" s="37"/>
      <c r="N829" s="30">
        <f ca="1">IF(AND(Popis01[[#This Row],[Poglavje]]="",Popis01[[#This Row],[Enota mere]]&lt;&gt;"*"),ROUND(Popis01[[#This Row],[Količina]]*Popis01[[#This Row],[Cena na enoto]],2),"")</f>
        <v>0</v>
      </c>
      <c r="O8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29" s="31"/>
      <c r="Q829" s="30"/>
    </row>
    <row r="830" spans="1:17" x14ac:dyDescent="0.3">
      <c r="A830" s="23">
        <v>4</v>
      </c>
      <c r="B830" s="24">
        <v>3</v>
      </c>
      <c r="C830" s="24">
        <v>4</v>
      </c>
      <c r="D830" s="24"/>
      <c r="E8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0" s="25">
        <f ca="1">IF(Popis01[[#This Row],[Poglavje]]="",IF(OFFSET(Popis01[[#This Row],[Poglavje]],-1,0)="",OFFSET(Popis01[[#This Row],[Št. postavke]],-1,0)+1,1),Popis01[[#This Row],[Poglavje]])</f>
        <v>29</v>
      </c>
      <c r="H830" s="26"/>
      <c r="I830" s="27" t="s">
        <v>838</v>
      </c>
      <c r="J830" s="27"/>
      <c r="K830" s="28" t="s">
        <v>230</v>
      </c>
      <c r="L830" s="29">
        <v>60</v>
      </c>
      <c r="M830" s="37"/>
      <c r="N830" s="30">
        <f ca="1">IF(AND(Popis01[[#This Row],[Poglavje]]="",Popis01[[#This Row],[Enota mere]]&lt;&gt;"*"),ROUND(Popis01[[#This Row],[Količina]]*Popis01[[#This Row],[Cena na enoto]],2),"")</f>
        <v>0</v>
      </c>
      <c r="O8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0" s="31"/>
      <c r="Q830" s="30"/>
    </row>
    <row r="831" spans="1:17" x14ac:dyDescent="0.3">
      <c r="A831" s="23">
        <v>4</v>
      </c>
      <c r="B831" s="24">
        <v>3</v>
      </c>
      <c r="C831" s="24">
        <v>4</v>
      </c>
      <c r="D831" s="24"/>
      <c r="E8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1" s="25">
        <f ca="1">IF(Popis01[[#This Row],[Poglavje]]="",IF(OFFSET(Popis01[[#This Row],[Poglavje]],-1,0)="",OFFSET(Popis01[[#This Row],[Št. postavke]],-1,0)+1,1),Popis01[[#This Row],[Poglavje]])</f>
        <v>30</v>
      </c>
      <c r="H831" s="26"/>
      <c r="I831" s="27" t="s">
        <v>839</v>
      </c>
      <c r="J831" s="27"/>
      <c r="K831" s="28" t="s">
        <v>230</v>
      </c>
      <c r="L831" s="29">
        <v>36</v>
      </c>
      <c r="M831" s="37"/>
      <c r="N831" s="30">
        <f ca="1">IF(AND(Popis01[[#This Row],[Poglavje]]="",Popis01[[#This Row],[Enota mere]]&lt;&gt;"*"),ROUND(Popis01[[#This Row],[Količina]]*Popis01[[#This Row],[Cena na enoto]],2),"")</f>
        <v>0</v>
      </c>
      <c r="O8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1" s="31"/>
      <c r="Q831" s="30"/>
    </row>
    <row r="832" spans="1:17" x14ac:dyDescent="0.3">
      <c r="A832" s="23">
        <v>4</v>
      </c>
      <c r="B832" s="24">
        <v>3</v>
      </c>
      <c r="C832" s="24">
        <v>4</v>
      </c>
      <c r="D832" s="24"/>
      <c r="E8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2" s="25">
        <f ca="1">IF(Popis01[[#This Row],[Poglavje]]="",IF(OFFSET(Popis01[[#This Row],[Poglavje]],-1,0)="",OFFSET(Popis01[[#This Row],[Št. postavke]],-1,0)+1,1),Popis01[[#This Row],[Poglavje]])</f>
        <v>31</v>
      </c>
      <c r="H832" s="26"/>
      <c r="I832" s="27" t="s">
        <v>840</v>
      </c>
      <c r="J832" s="27"/>
      <c r="K832" s="28" t="s">
        <v>230</v>
      </c>
      <c r="L832" s="29">
        <v>10</v>
      </c>
      <c r="M832" s="37"/>
      <c r="N832" s="30">
        <f ca="1">IF(AND(Popis01[[#This Row],[Poglavje]]="",Popis01[[#This Row],[Enota mere]]&lt;&gt;"*"),ROUND(Popis01[[#This Row],[Količina]]*Popis01[[#This Row],[Cena na enoto]],2),"")</f>
        <v>0</v>
      </c>
      <c r="O8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2" s="31"/>
      <c r="Q832" s="30"/>
    </row>
    <row r="833" spans="1:17" ht="24" x14ac:dyDescent="0.3">
      <c r="A833" s="23">
        <v>4</v>
      </c>
      <c r="B833" s="24">
        <v>3</v>
      </c>
      <c r="C833" s="24">
        <v>4</v>
      </c>
      <c r="D833" s="24"/>
      <c r="E8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3" s="25">
        <f ca="1">IF(Popis01[[#This Row],[Poglavje]]="",IF(OFFSET(Popis01[[#This Row],[Poglavje]],-1,0)="",OFFSET(Popis01[[#This Row],[Št. postavke]],-1,0)+1,1),Popis01[[#This Row],[Poglavje]])</f>
        <v>32</v>
      </c>
      <c r="H833" s="26"/>
      <c r="I833" s="27" t="s">
        <v>841</v>
      </c>
      <c r="J833" s="27"/>
      <c r="K833" s="28" t="s">
        <v>230</v>
      </c>
      <c r="L833" s="29">
        <v>8</v>
      </c>
      <c r="M833" s="37"/>
      <c r="N833" s="30">
        <f ca="1">IF(AND(Popis01[[#This Row],[Poglavje]]="",Popis01[[#This Row],[Enota mere]]&lt;&gt;"*"),ROUND(Popis01[[#This Row],[Količina]]*Popis01[[#This Row],[Cena na enoto]],2),"")</f>
        <v>0</v>
      </c>
      <c r="O8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3" s="31"/>
      <c r="Q833" s="30"/>
    </row>
    <row r="834" spans="1:17" ht="24" x14ac:dyDescent="0.3">
      <c r="A834" s="23">
        <v>4</v>
      </c>
      <c r="B834" s="24">
        <v>3</v>
      </c>
      <c r="C834" s="24">
        <v>4</v>
      </c>
      <c r="D834" s="24"/>
      <c r="E8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4.3.4.</v>
      </c>
      <c r="F8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4" s="25">
        <f ca="1">IF(Popis01[[#This Row],[Poglavje]]="",IF(OFFSET(Popis01[[#This Row],[Poglavje]],-1,0)="",OFFSET(Popis01[[#This Row],[Št. postavke]],-1,0)+1,1),Popis01[[#This Row],[Poglavje]])</f>
        <v>33</v>
      </c>
      <c r="H834" s="26"/>
      <c r="I834" s="27" t="s">
        <v>842</v>
      </c>
      <c r="J834" s="27"/>
      <c r="K834" s="28" t="s">
        <v>230</v>
      </c>
      <c r="L834" s="29">
        <v>17</v>
      </c>
      <c r="M834" s="37"/>
      <c r="N834" s="30">
        <f ca="1">IF(AND(Popis01[[#This Row],[Poglavje]]="",Popis01[[#This Row],[Enota mere]]&lt;&gt;"*"),ROUND(Popis01[[#This Row],[Količina]]*Popis01[[#This Row],[Cena na enoto]],2),"")</f>
        <v>0</v>
      </c>
      <c r="O8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4" s="31"/>
      <c r="Q834" s="30"/>
    </row>
    <row r="835" spans="1:17" x14ac:dyDescent="0.3">
      <c r="A835" s="23">
        <v>4</v>
      </c>
      <c r="B835" s="24">
        <v>3</v>
      </c>
      <c r="C835" s="24">
        <v>5</v>
      </c>
      <c r="D835" s="24"/>
      <c r="E8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4.3.5.</v>
      </c>
      <c r="G835" s="25" t="str">
        <f ca="1">IF(Popis01[[#This Row],[Poglavje]]="",IF(OFFSET(Popis01[[#This Row],[Poglavje]],-1,0)="",OFFSET(Popis01[[#This Row],[Št. postavke]],-1,0)+1,1),Popis01[[#This Row],[Poglavje]])</f>
        <v>4.3.5.</v>
      </c>
      <c r="H835" s="26"/>
      <c r="I835" s="27" t="s">
        <v>844</v>
      </c>
      <c r="J835" s="27"/>
      <c r="K835" s="28" t="s">
        <v>10</v>
      </c>
      <c r="L835" s="29"/>
      <c r="M835" s="30"/>
      <c r="N835" s="30" t="str">
        <f ca="1">IF(AND(Popis01[[#This Row],[Poglavje]]="",Popis01[[#This Row],[Enota mere]]&lt;&gt;"*"),ROUND(Popis01[[#This Row],[Količina]]*Popis01[[#This Row],[Cena na enoto]],2),"")</f>
        <v/>
      </c>
      <c r="O8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35" s="31"/>
      <c r="Q835" s="30"/>
    </row>
    <row r="836" spans="1:17" ht="36" x14ac:dyDescent="0.3">
      <c r="A836" s="23">
        <v>4</v>
      </c>
      <c r="B836" s="24">
        <v>3</v>
      </c>
      <c r="C836" s="24">
        <v>5</v>
      </c>
      <c r="D836" s="24"/>
      <c r="E8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6" s="25">
        <f ca="1">IF(Popis01[[#This Row],[Poglavje]]="",IF(OFFSET(Popis01[[#This Row],[Poglavje]],-1,0)="",OFFSET(Popis01[[#This Row],[Št. postavke]],-1,0)+1,1),Popis01[[#This Row],[Poglavje]])</f>
        <v>1</v>
      </c>
      <c r="H836" s="26"/>
      <c r="I836" s="27" t="s">
        <v>845</v>
      </c>
      <c r="J836" s="27"/>
      <c r="K836" s="28" t="s">
        <v>206</v>
      </c>
      <c r="L836" s="29"/>
      <c r="M836" s="30"/>
      <c r="N836" s="30">
        <f ca="1">IF(AND(Popis01[[#This Row],[Poglavje]]="",Popis01[[#This Row],[Enota mere]]&lt;&gt;"*"),ROUND(Popis01[[#This Row],[Količina]]*Popis01[[#This Row],[Cena na enoto]],2),"")</f>
        <v>0</v>
      </c>
      <c r="O8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6" s="31"/>
      <c r="Q836" s="30"/>
    </row>
    <row r="837" spans="1:17" ht="36" x14ac:dyDescent="0.3">
      <c r="A837" s="23">
        <v>4</v>
      </c>
      <c r="B837" s="24">
        <v>3</v>
      </c>
      <c r="C837" s="24">
        <v>5</v>
      </c>
      <c r="D837" s="24"/>
      <c r="E8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7" s="25">
        <f ca="1">IF(Popis01[[#This Row],[Poglavje]]="",IF(OFFSET(Popis01[[#This Row],[Poglavje]],-1,0)="",OFFSET(Popis01[[#This Row],[Št. postavke]],-1,0)+1,1),Popis01[[#This Row],[Poglavje]])</f>
        <v>2</v>
      </c>
      <c r="H837" s="26"/>
      <c r="I837" s="27" t="s">
        <v>846</v>
      </c>
      <c r="J837" s="27"/>
      <c r="K837" s="28" t="s">
        <v>206</v>
      </c>
      <c r="L837" s="29"/>
      <c r="M837" s="30"/>
      <c r="N837" s="30">
        <f ca="1">IF(AND(Popis01[[#This Row],[Poglavje]]="",Popis01[[#This Row],[Enota mere]]&lt;&gt;"*"),ROUND(Popis01[[#This Row],[Količina]]*Popis01[[#This Row],[Cena na enoto]],2),"")</f>
        <v>0</v>
      </c>
      <c r="O8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7" s="31"/>
      <c r="Q837" s="30"/>
    </row>
    <row r="838" spans="1:17" x14ac:dyDescent="0.3">
      <c r="A838" s="23">
        <v>4</v>
      </c>
      <c r="B838" s="24">
        <v>3</v>
      </c>
      <c r="C838" s="24">
        <v>5</v>
      </c>
      <c r="D838" s="24"/>
      <c r="E8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8" s="25">
        <f ca="1">IF(Popis01[[#This Row],[Poglavje]]="",IF(OFFSET(Popis01[[#This Row],[Poglavje]],-1,0)="",OFFSET(Popis01[[#This Row],[Št. postavke]],-1,0)+1,1),Popis01[[#This Row],[Poglavje]])</f>
        <v>3</v>
      </c>
      <c r="H838" s="26"/>
      <c r="I838" s="27" t="s">
        <v>847</v>
      </c>
      <c r="J838" s="27"/>
      <c r="K838" s="28" t="s">
        <v>206</v>
      </c>
      <c r="L838" s="29"/>
      <c r="M838" s="30"/>
      <c r="N838" s="30">
        <f ca="1">IF(AND(Popis01[[#This Row],[Poglavje]]="",Popis01[[#This Row],[Enota mere]]&lt;&gt;"*"),ROUND(Popis01[[#This Row],[Količina]]*Popis01[[#This Row],[Cena na enoto]],2),"")</f>
        <v>0</v>
      </c>
      <c r="O8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8" s="31"/>
      <c r="Q838" s="30"/>
    </row>
    <row r="839" spans="1:17" ht="36" x14ac:dyDescent="0.3">
      <c r="A839" s="23">
        <v>4</v>
      </c>
      <c r="B839" s="24">
        <v>3</v>
      </c>
      <c r="C839" s="24">
        <v>5</v>
      </c>
      <c r="D839" s="24"/>
      <c r="E8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39" s="25">
        <f ca="1">IF(Popis01[[#This Row],[Poglavje]]="",IF(OFFSET(Popis01[[#This Row],[Poglavje]],-1,0)="",OFFSET(Popis01[[#This Row],[Št. postavke]],-1,0)+1,1),Popis01[[#This Row],[Poglavje]])</f>
        <v>4</v>
      </c>
      <c r="H839" s="26"/>
      <c r="I839" s="27" t="s">
        <v>848</v>
      </c>
      <c r="J839" s="27"/>
      <c r="K839" s="28" t="s">
        <v>206</v>
      </c>
      <c r="L839" s="29"/>
      <c r="M839" s="30"/>
      <c r="N839" s="30">
        <f ca="1">IF(AND(Popis01[[#This Row],[Poglavje]]="",Popis01[[#This Row],[Enota mere]]&lt;&gt;"*"),ROUND(Popis01[[#This Row],[Količina]]*Popis01[[#This Row],[Cena na enoto]],2),"")</f>
        <v>0</v>
      </c>
      <c r="O8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39" s="31"/>
      <c r="Q839" s="30"/>
    </row>
    <row r="840" spans="1:17" ht="36" x14ac:dyDescent="0.3">
      <c r="A840" s="23">
        <v>4</v>
      </c>
      <c r="B840" s="24">
        <v>3</v>
      </c>
      <c r="C840" s="24">
        <v>5</v>
      </c>
      <c r="D840" s="24"/>
      <c r="E8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0" s="25">
        <f ca="1">IF(Popis01[[#This Row],[Poglavje]]="",IF(OFFSET(Popis01[[#This Row],[Poglavje]],-1,0)="",OFFSET(Popis01[[#This Row],[Št. postavke]],-1,0)+1,1),Popis01[[#This Row],[Poglavje]])</f>
        <v>5</v>
      </c>
      <c r="H840" s="26"/>
      <c r="I840" s="27" t="s">
        <v>845</v>
      </c>
      <c r="J840" s="27"/>
      <c r="K840" s="28" t="s">
        <v>230</v>
      </c>
      <c r="L840" s="29">
        <v>3</v>
      </c>
      <c r="M840" s="37"/>
      <c r="N840" s="30">
        <f ca="1">IF(AND(Popis01[[#This Row],[Poglavje]]="",Popis01[[#This Row],[Enota mere]]&lt;&gt;"*"),ROUND(Popis01[[#This Row],[Količina]]*Popis01[[#This Row],[Cena na enoto]],2),"")</f>
        <v>0</v>
      </c>
      <c r="O8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0" s="31"/>
      <c r="Q840" s="30"/>
    </row>
    <row r="841" spans="1:17" ht="36" x14ac:dyDescent="0.3">
      <c r="A841" s="23">
        <v>4</v>
      </c>
      <c r="B841" s="24">
        <v>3</v>
      </c>
      <c r="C841" s="24">
        <v>5</v>
      </c>
      <c r="D841" s="24"/>
      <c r="E8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1" s="25">
        <f ca="1">IF(Popis01[[#This Row],[Poglavje]]="",IF(OFFSET(Popis01[[#This Row],[Poglavje]],-1,0)="",OFFSET(Popis01[[#This Row],[Št. postavke]],-1,0)+1,1),Popis01[[#This Row],[Poglavje]])</f>
        <v>6</v>
      </c>
      <c r="H841" s="26"/>
      <c r="I841" s="27" t="s">
        <v>846</v>
      </c>
      <c r="J841" s="27"/>
      <c r="K841" s="28" t="s">
        <v>230</v>
      </c>
      <c r="L841" s="29">
        <v>6</v>
      </c>
      <c r="M841" s="37"/>
      <c r="N841" s="30">
        <f ca="1">IF(AND(Popis01[[#This Row],[Poglavje]]="",Popis01[[#This Row],[Enota mere]]&lt;&gt;"*"),ROUND(Popis01[[#This Row],[Količina]]*Popis01[[#This Row],[Cena na enoto]],2),"")</f>
        <v>0</v>
      </c>
      <c r="O8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1" s="31"/>
      <c r="Q841" s="30"/>
    </row>
    <row r="842" spans="1:17" x14ac:dyDescent="0.3">
      <c r="A842" s="23">
        <v>4</v>
      </c>
      <c r="B842" s="24">
        <v>3</v>
      </c>
      <c r="C842" s="24">
        <v>5</v>
      </c>
      <c r="D842" s="24"/>
      <c r="E8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2" s="25">
        <f ca="1">IF(Popis01[[#This Row],[Poglavje]]="",IF(OFFSET(Popis01[[#This Row],[Poglavje]],-1,0)="",OFFSET(Popis01[[#This Row],[Št. postavke]],-1,0)+1,1),Popis01[[#This Row],[Poglavje]])</f>
        <v>7</v>
      </c>
      <c r="H842" s="26"/>
      <c r="I842" s="27" t="s">
        <v>847</v>
      </c>
      <c r="J842" s="27"/>
      <c r="K842" s="28" t="s">
        <v>230</v>
      </c>
      <c r="L842" s="29">
        <v>42</v>
      </c>
      <c r="M842" s="37"/>
      <c r="N842" s="30">
        <f ca="1">IF(AND(Popis01[[#This Row],[Poglavje]]="",Popis01[[#This Row],[Enota mere]]&lt;&gt;"*"),ROUND(Popis01[[#This Row],[Količina]]*Popis01[[#This Row],[Cena na enoto]],2),"")</f>
        <v>0</v>
      </c>
      <c r="O8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2" s="31"/>
      <c r="Q842" s="30"/>
    </row>
    <row r="843" spans="1:17" ht="36" x14ac:dyDescent="0.3">
      <c r="A843" s="23">
        <v>4</v>
      </c>
      <c r="B843" s="24">
        <v>3</v>
      </c>
      <c r="C843" s="24">
        <v>5</v>
      </c>
      <c r="D843" s="24"/>
      <c r="E8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4.3.5.</v>
      </c>
      <c r="F8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3" s="25">
        <f ca="1">IF(Popis01[[#This Row],[Poglavje]]="",IF(OFFSET(Popis01[[#This Row],[Poglavje]],-1,0)="",OFFSET(Popis01[[#This Row],[Št. postavke]],-1,0)+1,1),Popis01[[#This Row],[Poglavje]])</f>
        <v>8</v>
      </c>
      <c r="H843" s="26"/>
      <c r="I843" s="27" t="s">
        <v>848</v>
      </c>
      <c r="J843" s="27"/>
      <c r="K843" s="28" t="s">
        <v>230</v>
      </c>
      <c r="L843" s="29">
        <v>8</v>
      </c>
      <c r="M843" s="37"/>
      <c r="N843" s="30">
        <f ca="1">IF(AND(Popis01[[#This Row],[Poglavje]]="",Popis01[[#This Row],[Enota mere]]&lt;&gt;"*"),ROUND(Popis01[[#This Row],[Količina]]*Popis01[[#This Row],[Cena na enoto]],2),"")</f>
        <v>0</v>
      </c>
      <c r="O8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3" s="31"/>
      <c r="Q843" s="30"/>
    </row>
    <row r="844" spans="1:17" x14ac:dyDescent="0.3">
      <c r="A844" s="23">
        <v>4</v>
      </c>
      <c r="B844" s="24">
        <v>3</v>
      </c>
      <c r="C844" s="24">
        <v>6</v>
      </c>
      <c r="D844" s="24"/>
      <c r="E8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4.3.6.</v>
      </c>
      <c r="G844" s="25" t="str">
        <f ca="1">IF(Popis01[[#This Row],[Poglavje]]="",IF(OFFSET(Popis01[[#This Row],[Poglavje]],-1,0)="",OFFSET(Popis01[[#This Row],[Št. postavke]],-1,0)+1,1),Popis01[[#This Row],[Poglavje]])</f>
        <v>4.3.6.</v>
      </c>
      <c r="H844" s="26"/>
      <c r="I844" s="27" t="s">
        <v>849</v>
      </c>
      <c r="J844" s="27"/>
      <c r="K844" s="28" t="s">
        <v>10</v>
      </c>
      <c r="L844" s="29"/>
      <c r="M844" s="30"/>
      <c r="N844" s="30" t="str">
        <f ca="1">IF(AND(Popis01[[#This Row],[Poglavje]]="",Popis01[[#This Row],[Enota mere]]&lt;&gt;"*"),ROUND(Popis01[[#This Row],[Količina]]*Popis01[[#This Row],[Cena na enoto]],2),"")</f>
        <v/>
      </c>
      <c r="O84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44" s="31"/>
      <c r="Q844" s="30"/>
    </row>
    <row r="845" spans="1:17" x14ac:dyDescent="0.3">
      <c r="A845" s="23">
        <v>4</v>
      </c>
      <c r="B845" s="24">
        <v>3</v>
      </c>
      <c r="C845" s="24">
        <v>6</v>
      </c>
      <c r="D845" s="24"/>
      <c r="E8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5" s="25">
        <f ca="1">IF(Popis01[[#This Row],[Poglavje]]="",IF(OFFSET(Popis01[[#This Row],[Poglavje]],-1,0)="",OFFSET(Popis01[[#This Row],[Št. postavke]],-1,0)+1,1),Popis01[[#This Row],[Poglavje]])</f>
        <v>1</v>
      </c>
      <c r="H845" s="26"/>
      <c r="I845" s="27" t="s">
        <v>850</v>
      </c>
      <c r="J845" s="27"/>
      <c r="K845" s="28" t="s">
        <v>678</v>
      </c>
      <c r="L845" s="29"/>
      <c r="M845" s="30"/>
      <c r="N845" s="30">
        <f ca="1">IF(AND(Popis01[[#This Row],[Poglavje]]="",Popis01[[#This Row],[Enota mere]]&lt;&gt;"*"),ROUND(Popis01[[#This Row],[Količina]]*Popis01[[#This Row],[Cena na enoto]],2),"")</f>
        <v>0</v>
      </c>
      <c r="O8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5" s="31"/>
      <c r="Q845" s="30"/>
    </row>
    <row r="846" spans="1:17" x14ac:dyDescent="0.3">
      <c r="A846" s="23">
        <v>4</v>
      </c>
      <c r="B846" s="24">
        <v>3</v>
      </c>
      <c r="C846" s="24">
        <v>6</v>
      </c>
      <c r="D846" s="24"/>
      <c r="E8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6" s="25">
        <f ca="1">IF(Popis01[[#This Row],[Poglavje]]="",IF(OFFSET(Popis01[[#This Row],[Poglavje]],-1,0)="",OFFSET(Popis01[[#This Row],[Št. postavke]],-1,0)+1,1),Popis01[[#This Row],[Poglavje]])</f>
        <v>2</v>
      </c>
      <c r="H846" s="26"/>
      <c r="I846" s="27" t="s">
        <v>851</v>
      </c>
      <c r="J846" s="27"/>
      <c r="K846" s="28" t="s">
        <v>206</v>
      </c>
      <c r="L846" s="29"/>
      <c r="M846" s="30"/>
      <c r="N846" s="30">
        <f ca="1">IF(AND(Popis01[[#This Row],[Poglavje]]="",Popis01[[#This Row],[Enota mere]]&lt;&gt;"*"),ROUND(Popis01[[#This Row],[Količina]]*Popis01[[#This Row],[Cena na enoto]],2),"")</f>
        <v>0</v>
      </c>
      <c r="O8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6" s="31"/>
      <c r="Q846" s="30"/>
    </row>
    <row r="847" spans="1:17" x14ac:dyDescent="0.3">
      <c r="A847" s="23">
        <v>4</v>
      </c>
      <c r="B847" s="24">
        <v>3</v>
      </c>
      <c r="C847" s="24">
        <v>6</v>
      </c>
      <c r="D847" s="24"/>
      <c r="E8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7" s="25">
        <f ca="1">IF(Popis01[[#This Row],[Poglavje]]="",IF(OFFSET(Popis01[[#This Row],[Poglavje]],-1,0)="",OFFSET(Popis01[[#This Row],[Št. postavke]],-1,0)+1,1),Popis01[[#This Row],[Poglavje]])</f>
        <v>3</v>
      </c>
      <c r="H847" s="26"/>
      <c r="I847" s="27" t="s">
        <v>852</v>
      </c>
      <c r="J847" s="27"/>
      <c r="K847" s="28" t="s">
        <v>206</v>
      </c>
      <c r="L847" s="29"/>
      <c r="M847" s="30"/>
      <c r="N847" s="30">
        <f ca="1">IF(AND(Popis01[[#This Row],[Poglavje]]="",Popis01[[#This Row],[Enota mere]]&lt;&gt;"*"),ROUND(Popis01[[#This Row],[Količina]]*Popis01[[#This Row],[Cena na enoto]],2),"")</f>
        <v>0</v>
      </c>
      <c r="O8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7" s="31"/>
      <c r="Q847" s="30"/>
    </row>
    <row r="848" spans="1:17" x14ac:dyDescent="0.3">
      <c r="A848" s="23">
        <v>4</v>
      </c>
      <c r="B848" s="24">
        <v>3</v>
      </c>
      <c r="C848" s="24">
        <v>6</v>
      </c>
      <c r="D848" s="24"/>
      <c r="E8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8" s="25">
        <f ca="1">IF(Popis01[[#This Row],[Poglavje]]="",IF(OFFSET(Popis01[[#This Row],[Poglavje]],-1,0)="",OFFSET(Popis01[[#This Row],[Št. postavke]],-1,0)+1,1),Popis01[[#This Row],[Poglavje]])</f>
        <v>4</v>
      </c>
      <c r="H848" s="26"/>
      <c r="I848" s="27" t="s">
        <v>853</v>
      </c>
      <c r="J848" s="27"/>
      <c r="K848" s="28" t="s">
        <v>230</v>
      </c>
      <c r="L848" s="29"/>
      <c r="M848" s="30"/>
      <c r="N848" s="30">
        <f ca="1">IF(AND(Popis01[[#This Row],[Poglavje]]="",Popis01[[#This Row],[Enota mere]]&lt;&gt;"*"),ROUND(Popis01[[#This Row],[Količina]]*Popis01[[#This Row],[Cena na enoto]],2),"")</f>
        <v>0</v>
      </c>
      <c r="O8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8" s="31"/>
      <c r="Q848" s="30"/>
    </row>
    <row r="849" spans="1:17" x14ac:dyDescent="0.3">
      <c r="A849" s="23">
        <v>4</v>
      </c>
      <c r="B849" s="24">
        <v>3</v>
      </c>
      <c r="C849" s="24">
        <v>6</v>
      </c>
      <c r="D849" s="24"/>
      <c r="E8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49" s="25">
        <f ca="1">IF(Popis01[[#This Row],[Poglavje]]="",IF(OFFSET(Popis01[[#This Row],[Poglavje]],-1,0)="",OFFSET(Popis01[[#This Row],[Št. postavke]],-1,0)+1,1),Popis01[[#This Row],[Poglavje]])</f>
        <v>5</v>
      </c>
      <c r="H849" s="26"/>
      <c r="I849" s="27" t="s">
        <v>850</v>
      </c>
      <c r="J849" s="27"/>
      <c r="K849" s="28" t="s">
        <v>678</v>
      </c>
      <c r="L849" s="29">
        <v>3.2</v>
      </c>
      <c r="M849" s="37"/>
      <c r="N849" s="30">
        <f ca="1">IF(AND(Popis01[[#This Row],[Poglavje]]="",Popis01[[#This Row],[Enota mere]]&lt;&gt;"*"),ROUND(Popis01[[#This Row],[Količina]]*Popis01[[#This Row],[Cena na enoto]],2),"")</f>
        <v>0</v>
      </c>
      <c r="O8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49" s="31"/>
      <c r="Q849" s="30"/>
    </row>
    <row r="850" spans="1:17" x14ac:dyDescent="0.3">
      <c r="A850" s="23">
        <v>4</v>
      </c>
      <c r="B850" s="24">
        <v>3</v>
      </c>
      <c r="C850" s="24">
        <v>6</v>
      </c>
      <c r="D850" s="24"/>
      <c r="E8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0" s="25">
        <f ca="1">IF(Popis01[[#This Row],[Poglavje]]="",IF(OFFSET(Popis01[[#This Row],[Poglavje]],-1,0)="",OFFSET(Popis01[[#This Row],[Št. postavke]],-1,0)+1,1),Popis01[[#This Row],[Poglavje]])</f>
        <v>6</v>
      </c>
      <c r="H850" s="26"/>
      <c r="I850" s="27" t="s">
        <v>851</v>
      </c>
      <c r="J850" s="27"/>
      <c r="K850" s="28" t="s">
        <v>230</v>
      </c>
      <c r="L850" s="29">
        <v>130</v>
      </c>
      <c r="M850" s="37"/>
      <c r="N850" s="30">
        <f ca="1">IF(AND(Popis01[[#This Row],[Poglavje]]="",Popis01[[#This Row],[Enota mere]]&lt;&gt;"*"),ROUND(Popis01[[#This Row],[Količina]]*Popis01[[#This Row],[Cena na enoto]],2),"")</f>
        <v>0</v>
      </c>
      <c r="O8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0" s="31"/>
      <c r="Q850" s="30"/>
    </row>
    <row r="851" spans="1:17" x14ac:dyDescent="0.3">
      <c r="A851" s="23">
        <v>4</v>
      </c>
      <c r="B851" s="24">
        <v>3</v>
      </c>
      <c r="C851" s="24">
        <v>6</v>
      </c>
      <c r="D851" s="24"/>
      <c r="E8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1" s="25">
        <f ca="1">IF(Popis01[[#This Row],[Poglavje]]="",IF(OFFSET(Popis01[[#This Row],[Poglavje]],-1,0)="",OFFSET(Popis01[[#This Row],[Št. postavke]],-1,0)+1,1),Popis01[[#This Row],[Poglavje]])</f>
        <v>7</v>
      </c>
      <c r="H851" s="26"/>
      <c r="I851" s="27" t="s">
        <v>852</v>
      </c>
      <c r="J851" s="27"/>
      <c r="K851" s="28" t="s">
        <v>230</v>
      </c>
      <c r="L851" s="29">
        <v>55</v>
      </c>
      <c r="M851" s="37"/>
      <c r="N851" s="30">
        <f ca="1">IF(AND(Popis01[[#This Row],[Poglavje]]="",Popis01[[#This Row],[Enota mere]]&lt;&gt;"*"),ROUND(Popis01[[#This Row],[Količina]]*Popis01[[#This Row],[Cena na enoto]],2),"")</f>
        <v>0</v>
      </c>
      <c r="O8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1" s="31"/>
      <c r="Q851" s="30"/>
    </row>
    <row r="852" spans="1:17" x14ac:dyDescent="0.3">
      <c r="A852" s="23">
        <v>4</v>
      </c>
      <c r="B852" s="24">
        <v>3</v>
      </c>
      <c r="C852" s="24">
        <v>6</v>
      </c>
      <c r="D852" s="24"/>
      <c r="E8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4.3.6.</v>
      </c>
      <c r="F8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2" s="25">
        <f ca="1">IF(Popis01[[#This Row],[Poglavje]]="",IF(OFFSET(Popis01[[#This Row],[Poglavje]],-1,0)="",OFFSET(Popis01[[#This Row],[Št. postavke]],-1,0)+1,1),Popis01[[#This Row],[Poglavje]])</f>
        <v>8</v>
      </c>
      <c r="H852" s="26"/>
      <c r="I852" s="27" t="s">
        <v>853</v>
      </c>
      <c r="J852" s="27"/>
      <c r="K852" s="28" t="s">
        <v>230</v>
      </c>
      <c r="L852" s="29">
        <v>3</v>
      </c>
      <c r="M852" s="37"/>
      <c r="N852" s="30">
        <f ca="1">IF(AND(Popis01[[#This Row],[Poglavje]]="",Popis01[[#This Row],[Enota mere]]&lt;&gt;"*"),ROUND(Popis01[[#This Row],[Količina]]*Popis01[[#This Row],[Cena na enoto]],2),"")</f>
        <v>0</v>
      </c>
      <c r="O8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2" s="31"/>
      <c r="Q852" s="30"/>
    </row>
    <row r="853" spans="1:17" x14ac:dyDescent="0.3">
      <c r="A853" s="23">
        <v>4</v>
      </c>
      <c r="B853" s="24">
        <v>4</v>
      </c>
      <c r="C853" s="24"/>
      <c r="D853" s="24"/>
      <c r="E8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4.4.</v>
      </c>
      <c r="G853" s="25" t="str">
        <f ca="1">IF(Popis01[[#This Row],[Poglavje]]="",IF(OFFSET(Popis01[[#This Row],[Poglavje]],-1,0)="",OFFSET(Popis01[[#This Row],[Št. postavke]],-1,0)+1,1),Popis01[[#This Row],[Poglavje]])</f>
        <v>4.4.</v>
      </c>
      <c r="H853" s="26"/>
      <c r="I853" s="27" t="s">
        <v>50</v>
      </c>
      <c r="J853" s="27"/>
      <c r="K853" s="28" t="s">
        <v>10</v>
      </c>
      <c r="L853" s="29"/>
      <c r="M853" s="30"/>
      <c r="N853" s="30" t="str">
        <f ca="1">IF(AND(Popis01[[#This Row],[Poglavje]]="",Popis01[[#This Row],[Enota mere]]&lt;&gt;"*"),ROUND(Popis01[[#This Row],[Količina]]*Popis01[[#This Row],[Cena na enoto]],2),"")</f>
        <v/>
      </c>
      <c r="O8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53" s="31"/>
      <c r="Q853" s="30"/>
    </row>
    <row r="854" spans="1:17" ht="24" x14ac:dyDescent="0.3">
      <c r="A854" s="23">
        <v>4</v>
      </c>
      <c r="B854" s="24">
        <v>4</v>
      </c>
      <c r="C854" s="24"/>
      <c r="D854" s="24"/>
      <c r="E8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4" s="25">
        <f ca="1">IF(Popis01[[#This Row],[Poglavje]]="",IF(OFFSET(Popis01[[#This Row],[Poglavje]],-1,0)="",OFFSET(Popis01[[#This Row],[Št. postavke]],-1,0)+1,1),Popis01[[#This Row],[Poglavje]])</f>
        <v>1</v>
      </c>
      <c r="H854" s="26"/>
      <c r="I854" s="27" t="s">
        <v>854</v>
      </c>
      <c r="J854" s="27"/>
      <c r="K854" s="28" t="s">
        <v>206</v>
      </c>
      <c r="L854" s="29"/>
      <c r="M854" s="30"/>
      <c r="N854" s="30">
        <f ca="1">IF(AND(Popis01[[#This Row],[Poglavje]]="",Popis01[[#This Row],[Enota mere]]&lt;&gt;"*"),ROUND(Popis01[[#This Row],[Količina]]*Popis01[[#This Row],[Cena na enoto]],2),"")</f>
        <v>0</v>
      </c>
      <c r="O8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4" s="31"/>
      <c r="Q854" s="30"/>
    </row>
    <row r="855" spans="1:17" ht="48" x14ac:dyDescent="0.3">
      <c r="A855" s="23">
        <v>4</v>
      </c>
      <c r="B855" s="24">
        <v>4</v>
      </c>
      <c r="C855" s="24"/>
      <c r="D855" s="24"/>
      <c r="E8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5" s="25">
        <f ca="1">IF(Popis01[[#This Row],[Poglavje]]="",IF(OFFSET(Popis01[[#This Row],[Poglavje]],-1,0)="",OFFSET(Popis01[[#This Row],[Št. postavke]],-1,0)+1,1),Popis01[[#This Row],[Poglavje]])</f>
        <v>2</v>
      </c>
      <c r="H855" s="26"/>
      <c r="I855" s="27" t="s">
        <v>855</v>
      </c>
      <c r="J855" s="27"/>
      <c r="K855" s="28" t="s">
        <v>206</v>
      </c>
      <c r="L855" s="29"/>
      <c r="M855" s="30"/>
      <c r="N855" s="30">
        <f ca="1">IF(AND(Popis01[[#This Row],[Poglavje]]="",Popis01[[#This Row],[Enota mere]]&lt;&gt;"*"),ROUND(Popis01[[#This Row],[Količina]]*Popis01[[#This Row],[Cena na enoto]],2),"")</f>
        <v>0</v>
      </c>
      <c r="O8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5" s="31"/>
      <c r="Q855" s="30"/>
    </row>
    <row r="856" spans="1:17" ht="36" x14ac:dyDescent="0.3">
      <c r="A856" s="23">
        <v>4</v>
      </c>
      <c r="B856" s="24">
        <v>4</v>
      </c>
      <c r="C856" s="24"/>
      <c r="D856" s="24"/>
      <c r="E8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6" s="25">
        <f ca="1">IF(Popis01[[#This Row],[Poglavje]]="",IF(OFFSET(Popis01[[#This Row],[Poglavje]],-1,0)="",OFFSET(Popis01[[#This Row],[Št. postavke]],-1,0)+1,1),Popis01[[#This Row],[Poglavje]])</f>
        <v>3</v>
      </c>
      <c r="H856" s="26"/>
      <c r="I856" s="27" t="s">
        <v>856</v>
      </c>
      <c r="J856" s="27"/>
      <c r="K856" s="28" t="s">
        <v>206</v>
      </c>
      <c r="L856" s="29"/>
      <c r="M856" s="30"/>
      <c r="N856" s="30">
        <f ca="1">IF(AND(Popis01[[#This Row],[Poglavje]]="",Popis01[[#This Row],[Enota mere]]&lt;&gt;"*"),ROUND(Popis01[[#This Row],[Količina]]*Popis01[[#This Row],[Cena na enoto]],2),"")</f>
        <v>0</v>
      </c>
      <c r="O8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6" s="31"/>
      <c r="Q856" s="30"/>
    </row>
    <row r="857" spans="1:17" ht="36" x14ac:dyDescent="0.3">
      <c r="A857" s="23">
        <v>4</v>
      </c>
      <c r="B857" s="24">
        <v>4</v>
      </c>
      <c r="C857" s="24"/>
      <c r="D857" s="24"/>
      <c r="E8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7" s="25">
        <f ca="1">IF(Popis01[[#This Row],[Poglavje]]="",IF(OFFSET(Popis01[[#This Row],[Poglavje]],-1,0)="",OFFSET(Popis01[[#This Row],[Št. postavke]],-1,0)+1,1),Popis01[[#This Row],[Poglavje]])</f>
        <v>4</v>
      </c>
      <c r="H857" s="26"/>
      <c r="I857" s="27" t="s">
        <v>857</v>
      </c>
      <c r="J857" s="27"/>
      <c r="K857" s="28" t="s">
        <v>206</v>
      </c>
      <c r="L857" s="29"/>
      <c r="M857" s="30"/>
      <c r="N857" s="30">
        <f ca="1">IF(AND(Popis01[[#This Row],[Poglavje]]="",Popis01[[#This Row],[Enota mere]]&lt;&gt;"*"),ROUND(Popis01[[#This Row],[Količina]]*Popis01[[#This Row],[Cena na enoto]],2),"")</f>
        <v>0</v>
      </c>
      <c r="O8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7" s="31"/>
      <c r="Q857" s="30"/>
    </row>
    <row r="858" spans="1:17" ht="36" x14ac:dyDescent="0.3">
      <c r="A858" s="23">
        <v>4</v>
      </c>
      <c r="B858" s="24">
        <v>4</v>
      </c>
      <c r="C858" s="24"/>
      <c r="D858" s="24"/>
      <c r="E8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8" s="25">
        <f ca="1">IF(Popis01[[#This Row],[Poglavje]]="",IF(OFFSET(Popis01[[#This Row],[Poglavje]],-1,0)="",OFFSET(Popis01[[#This Row],[Št. postavke]],-1,0)+1,1),Popis01[[#This Row],[Poglavje]])</f>
        <v>5</v>
      </c>
      <c r="H858" s="26"/>
      <c r="I858" s="27" t="s">
        <v>858</v>
      </c>
      <c r="J858" s="27"/>
      <c r="K858" s="28" t="s">
        <v>206</v>
      </c>
      <c r="L858" s="29"/>
      <c r="M858" s="30"/>
      <c r="N858" s="30">
        <f ca="1">IF(AND(Popis01[[#This Row],[Poglavje]]="",Popis01[[#This Row],[Enota mere]]&lt;&gt;"*"),ROUND(Popis01[[#This Row],[Količina]]*Popis01[[#This Row],[Cena na enoto]],2),"")</f>
        <v>0</v>
      </c>
      <c r="O8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8" s="31"/>
      <c r="Q858" s="30"/>
    </row>
    <row r="859" spans="1:17" ht="36" x14ac:dyDescent="0.3">
      <c r="A859" s="23">
        <v>4</v>
      </c>
      <c r="B859" s="24">
        <v>4</v>
      </c>
      <c r="C859" s="24"/>
      <c r="D859" s="24"/>
      <c r="E8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59" s="25">
        <f ca="1">IF(Popis01[[#This Row],[Poglavje]]="",IF(OFFSET(Popis01[[#This Row],[Poglavje]],-1,0)="",OFFSET(Popis01[[#This Row],[Št. postavke]],-1,0)+1,1),Popis01[[#This Row],[Poglavje]])</f>
        <v>6</v>
      </c>
      <c r="H859" s="26"/>
      <c r="I859" s="27" t="s">
        <v>859</v>
      </c>
      <c r="J859" s="27"/>
      <c r="K859" s="28" t="s">
        <v>206</v>
      </c>
      <c r="L859" s="29"/>
      <c r="M859" s="30"/>
      <c r="N859" s="30">
        <f ca="1">IF(AND(Popis01[[#This Row],[Poglavje]]="",Popis01[[#This Row],[Enota mere]]&lt;&gt;"*"),ROUND(Popis01[[#This Row],[Količina]]*Popis01[[#This Row],[Cena na enoto]],2),"")</f>
        <v>0</v>
      </c>
      <c r="O8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59" s="31"/>
      <c r="Q859" s="30"/>
    </row>
    <row r="860" spans="1:17" ht="24" x14ac:dyDescent="0.3">
      <c r="A860" s="23">
        <v>4</v>
      </c>
      <c r="B860" s="24">
        <v>4</v>
      </c>
      <c r="C860" s="24"/>
      <c r="D860" s="24"/>
      <c r="E8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0" s="25">
        <f ca="1">IF(Popis01[[#This Row],[Poglavje]]="",IF(OFFSET(Popis01[[#This Row],[Poglavje]],-1,0)="",OFFSET(Popis01[[#This Row],[Št. postavke]],-1,0)+1,1),Popis01[[#This Row],[Poglavje]])</f>
        <v>7</v>
      </c>
      <c r="H860" s="26"/>
      <c r="I860" s="27" t="s">
        <v>860</v>
      </c>
      <c r="J860" s="27"/>
      <c r="K860" s="28" t="s">
        <v>230</v>
      </c>
      <c r="L860" s="29"/>
      <c r="M860" s="30"/>
      <c r="N860" s="30">
        <f ca="1">IF(AND(Popis01[[#This Row],[Poglavje]]="",Popis01[[#This Row],[Enota mere]]&lt;&gt;"*"),ROUND(Popis01[[#This Row],[Količina]]*Popis01[[#This Row],[Cena na enoto]],2),"")</f>
        <v>0</v>
      </c>
      <c r="O8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0" s="31"/>
      <c r="Q860" s="30"/>
    </row>
    <row r="861" spans="1:17" ht="72" x14ac:dyDescent="0.3">
      <c r="A861" s="23">
        <v>4</v>
      </c>
      <c r="B861" s="24">
        <v>4</v>
      </c>
      <c r="C861" s="24"/>
      <c r="D861" s="24"/>
      <c r="E8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1" s="25">
        <f ca="1">IF(Popis01[[#This Row],[Poglavje]]="",IF(OFFSET(Popis01[[#This Row],[Poglavje]],-1,0)="",OFFSET(Popis01[[#This Row],[Št. postavke]],-1,0)+1,1),Popis01[[#This Row],[Poglavje]])</f>
        <v>8</v>
      </c>
      <c r="H861" s="26"/>
      <c r="I861" s="27" t="s">
        <v>861</v>
      </c>
      <c r="J861" s="27"/>
      <c r="K861" s="28" t="s">
        <v>206</v>
      </c>
      <c r="L861" s="29"/>
      <c r="M861" s="30"/>
      <c r="N861" s="30">
        <f ca="1">IF(AND(Popis01[[#This Row],[Poglavje]]="",Popis01[[#This Row],[Enota mere]]&lt;&gt;"*"),ROUND(Popis01[[#This Row],[Količina]]*Popis01[[#This Row],[Cena na enoto]],2),"")</f>
        <v>0</v>
      </c>
      <c r="O8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1" s="31"/>
      <c r="Q861" s="30"/>
    </row>
    <row r="862" spans="1:17" ht="96" x14ac:dyDescent="0.3">
      <c r="A862" s="23">
        <v>4</v>
      </c>
      <c r="B862" s="24">
        <v>4</v>
      </c>
      <c r="C862" s="24"/>
      <c r="D862" s="24"/>
      <c r="E8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2" s="25">
        <f ca="1">IF(Popis01[[#This Row],[Poglavje]]="",IF(OFFSET(Popis01[[#This Row],[Poglavje]],-1,0)="",OFFSET(Popis01[[#This Row],[Št. postavke]],-1,0)+1,1),Popis01[[#This Row],[Poglavje]])</f>
        <v>9</v>
      </c>
      <c r="H862" s="26"/>
      <c r="I862" s="27" t="s">
        <v>862</v>
      </c>
      <c r="J862" s="27"/>
      <c r="K862" s="28" t="s">
        <v>206</v>
      </c>
      <c r="L862" s="29"/>
      <c r="M862" s="30"/>
      <c r="N862" s="30">
        <f ca="1">IF(AND(Popis01[[#This Row],[Poglavje]]="",Popis01[[#This Row],[Enota mere]]&lt;&gt;"*"),ROUND(Popis01[[#This Row],[Količina]]*Popis01[[#This Row],[Cena na enoto]],2),"")</f>
        <v>0</v>
      </c>
      <c r="O8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2" s="31"/>
      <c r="Q862" s="30"/>
    </row>
    <row r="863" spans="1:17" ht="96" x14ac:dyDescent="0.3">
      <c r="A863" s="23">
        <v>4</v>
      </c>
      <c r="B863" s="24">
        <v>4</v>
      </c>
      <c r="C863" s="24"/>
      <c r="D863" s="24"/>
      <c r="E8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3" s="25">
        <f ca="1">IF(Popis01[[#This Row],[Poglavje]]="",IF(OFFSET(Popis01[[#This Row],[Poglavje]],-1,0)="",OFFSET(Popis01[[#This Row],[Št. postavke]],-1,0)+1,1),Popis01[[#This Row],[Poglavje]])</f>
        <v>10</v>
      </c>
      <c r="H863" s="26"/>
      <c r="I863" s="27" t="s">
        <v>863</v>
      </c>
      <c r="J863" s="27"/>
      <c r="K863" s="28" t="s">
        <v>206</v>
      </c>
      <c r="L863" s="29"/>
      <c r="M863" s="30"/>
      <c r="N863" s="30">
        <f ca="1">IF(AND(Popis01[[#This Row],[Poglavje]]="",Popis01[[#This Row],[Enota mere]]&lt;&gt;"*"),ROUND(Popis01[[#This Row],[Količina]]*Popis01[[#This Row],[Cena na enoto]],2),"")</f>
        <v>0</v>
      </c>
      <c r="O8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3" s="31"/>
      <c r="Q863" s="30"/>
    </row>
    <row r="864" spans="1:17" ht="84" x14ac:dyDescent="0.3">
      <c r="A864" s="23">
        <v>4</v>
      </c>
      <c r="B864" s="24">
        <v>4</v>
      </c>
      <c r="C864" s="24"/>
      <c r="D864" s="24"/>
      <c r="E8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4" s="25">
        <f ca="1">IF(Popis01[[#This Row],[Poglavje]]="",IF(OFFSET(Popis01[[#This Row],[Poglavje]],-1,0)="",OFFSET(Popis01[[#This Row],[Št. postavke]],-1,0)+1,1),Popis01[[#This Row],[Poglavje]])</f>
        <v>11</v>
      </c>
      <c r="H864" s="26"/>
      <c r="I864" s="27" t="s">
        <v>864</v>
      </c>
      <c r="J864" s="27"/>
      <c r="K864" s="28" t="s">
        <v>206</v>
      </c>
      <c r="L864" s="29"/>
      <c r="M864" s="30"/>
      <c r="N864" s="30">
        <f ca="1">IF(AND(Popis01[[#This Row],[Poglavje]]="",Popis01[[#This Row],[Enota mere]]&lt;&gt;"*"),ROUND(Popis01[[#This Row],[Količina]]*Popis01[[#This Row],[Cena na enoto]],2),"")</f>
        <v>0</v>
      </c>
      <c r="O8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4" s="31"/>
      <c r="Q864" s="30"/>
    </row>
    <row r="865" spans="1:17" ht="24" x14ac:dyDescent="0.3">
      <c r="A865" s="23">
        <v>4</v>
      </c>
      <c r="B865" s="24">
        <v>4</v>
      </c>
      <c r="C865" s="24"/>
      <c r="D865" s="24"/>
      <c r="E8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5" s="25">
        <f ca="1">IF(Popis01[[#This Row],[Poglavje]]="",IF(OFFSET(Popis01[[#This Row],[Poglavje]],-1,0)="",OFFSET(Popis01[[#This Row],[Št. postavke]],-1,0)+1,1),Popis01[[#This Row],[Poglavje]])</f>
        <v>12</v>
      </c>
      <c r="H865" s="26"/>
      <c r="I865" s="27" t="s">
        <v>854</v>
      </c>
      <c r="J865" s="27"/>
      <c r="K865" s="28" t="s">
        <v>230</v>
      </c>
      <c r="L865" s="29">
        <v>145</v>
      </c>
      <c r="M865" s="37"/>
      <c r="N865" s="30">
        <f ca="1">IF(AND(Popis01[[#This Row],[Poglavje]]="",Popis01[[#This Row],[Enota mere]]&lt;&gt;"*"),ROUND(Popis01[[#This Row],[Količina]]*Popis01[[#This Row],[Cena na enoto]],2),"")</f>
        <v>0</v>
      </c>
      <c r="O8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5" s="31"/>
      <c r="Q865" s="30"/>
    </row>
    <row r="866" spans="1:17" ht="72" x14ac:dyDescent="0.3">
      <c r="A866" s="23">
        <v>4</v>
      </c>
      <c r="B866" s="24">
        <v>4</v>
      </c>
      <c r="C866" s="24"/>
      <c r="D866" s="24"/>
      <c r="E8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6" s="25">
        <f ca="1">IF(Popis01[[#This Row],[Poglavje]]="",IF(OFFSET(Popis01[[#This Row],[Poglavje]],-1,0)="",OFFSET(Popis01[[#This Row],[Št. postavke]],-1,0)+1,1),Popis01[[#This Row],[Poglavje]])</f>
        <v>13</v>
      </c>
      <c r="H866" s="26"/>
      <c r="I866" s="27" t="s">
        <v>861</v>
      </c>
      <c r="J866" s="27"/>
      <c r="K866" s="28" t="s">
        <v>230</v>
      </c>
      <c r="L866" s="29">
        <v>68</v>
      </c>
      <c r="M866" s="37"/>
      <c r="N866" s="30">
        <f ca="1">IF(AND(Popis01[[#This Row],[Poglavje]]="",Popis01[[#This Row],[Enota mere]]&lt;&gt;"*"),ROUND(Popis01[[#This Row],[Količina]]*Popis01[[#This Row],[Cena na enoto]],2),"")</f>
        <v>0</v>
      </c>
      <c r="O8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6" s="31"/>
      <c r="Q866" s="30"/>
    </row>
    <row r="867" spans="1:17" ht="48" x14ac:dyDescent="0.3">
      <c r="A867" s="23">
        <v>4</v>
      </c>
      <c r="B867" s="24">
        <v>4</v>
      </c>
      <c r="C867" s="24"/>
      <c r="D867" s="24"/>
      <c r="E8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7" s="25">
        <f ca="1">IF(Popis01[[#This Row],[Poglavje]]="",IF(OFFSET(Popis01[[#This Row],[Poglavje]],-1,0)="",OFFSET(Popis01[[#This Row],[Št. postavke]],-1,0)+1,1),Popis01[[#This Row],[Poglavje]])</f>
        <v>14</v>
      </c>
      <c r="H867" s="26"/>
      <c r="I867" s="27" t="s">
        <v>855</v>
      </c>
      <c r="J867" s="27"/>
      <c r="K867" s="28" t="s">
        <v>230</v>
      </c>
      <c r="L867" s="29">
        <v>145</v>
      </c>
      <c r="M867" s="37"/>
      <c r="N867" s="30">
        <f ca="1">IF(AND(Popis01[[#This Row],[Poglavje]]="",Popis01[[#This Row],[Enota mere]]&lt;&gt;"*"),ROUND(Popis01[[#This Row],[Količina]]*Popis01[[#This Row],[Cena na enoto]],2),"")</f>
        <v>0</v>
      </c>
      <c r="O8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7" s="31"/>
      <c r="Q867" s="30"/>
    </row>
    <row r="868" spans="1:17" ht="96" x14ac:dyDescent="0.3">
      <c r="A868" s="23">
        <v>4</v>
      </c>
      <c r="B868" s="24">
        <v>4</v>
      </c>
      <c r="C868" s="24"/>
      <c r="D868" s="24"/>
      <c r="E8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8" s="25">
        <f ca="1">IF(Popis01[[#This Row],[Poglavje]]="",IF(OFFSET(Popis01[[#This Row],[Poglavje]],-1,0)="",OFFSET(Popis01[[#This Row],[Št. postavke]],-1,0)+1,1),Popis01[[#This Row],[Poglavje]])</f>
        <v>15</v>
      </c>
      <c r="H868" s="26"/>
      <c r="I868" s="27" t="s">
        <v>862</v>
      </c>
      <c r="J868" s="27"/>
      <c r="K868" s="28" t="s">
        <v>230</v>
      </c>
      <c r="L868" s="29">
        <v>68</v>
      </c>
      <c r="M868" s="37"/>
      <c r="N868" s="30">
        <f ca="1">IF(AND(Popis01[[#This Row],[Poglavje]]="",Popis01[[#This Row],[Enota mere]]&lt;&gt;"*"),ROUND(Popis01[[#This Row],[Količina]]*Popis01[[#This Row],[Cena na enoto]],2),"")</f>
        <v>0</v>
      </c>
      <c r="O8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8" s="31"/>
      <c r="Q868" s="30"/>
    </row>
    <row r="869" spans="1:17" ht="96" x14ac:dyDescent="0.3">
      <c r="A869" s="23">
        <v>4</v>
      </c>
      <c r="B869" s="24">
        <v>4</v>
      </c>
      <c r="C869" s="24"/>
      <c r="D869" s="24"/>
      <c r="E8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69" s="25">
        <f ca="1">IF(Popis01[[#This Row],[Poglavje]]="",IF(OFFSET(Popis01[[#This Row],[Poglavje]],-1,0)="",OFFSET(Popis01[[#This Row],[Št. postavke]],-1,0)+1,1),Popis01[[#This Row],[Poglavje]])</f>
        <v>16</v>
      </c>
      <c r="H869" s="26"/>
      <c r="I869" s="27" t="s">
        <v>865</v>
      </c>
      <c r="J869" s="27"/>
      <c r="K869" s="28" t="s">
        <v>206</v>
      </c>
      <c r="L869" s="29">
        <v>1</v>
      </c>
      <c r="M869" s="37"/>
      <c r="N869" s="30">
        <f ca="1">IF(AND(Popis01[[#This Row],[Poglavje]]="",Popis01[[#This Row],[Enota mere]]&lt;&gt;"*"),ROUND(Popis01[[#This Row],[Količina]]*Popis01[[#This Row],[Cena na enoto]],2),"")</f>
        <v>0</v>
      </c>
      <c r="O8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69" s="31"/>
      <c r="Q869" s="30"/>
    </row>
    <row r="870" spans="1:17" ht="36" x14ac:dyDescent="0.3">
      <c r="A870" s="23">
        <v>4</v>
      </c>
      <c r="B870" s="24">
        <v>4</v>
      </c>
      <c r="C870" s="24"/>
      <c r="D870" s="24"/>
      <c r="E8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0" s="25">
        <f ca="1">IF(Popis01[[#This Row],[Poglavje]]="",IF(OFFSET(Popis01[[#This Row],[Poglavje]],-1,0)="",OFFSET(Popis01[[#This Row],[Št. postavke]],-1,0)+1,1),Popis01[[#This Row],[Poglavje]])</f>
        <v>17</v>
      </c>
      <c r="H870" s="26"/>
      <c r="I870" s="27" t="s">
        <v>856</v>
      </c>
      <c r="J870" s="27"/>
      <c r="K870" s="28" t="s">
        <v>230</v>
      </c>
      <c r="L870" s="29">
        <v>19</v>
      </c>
      <c r="M870" s="37"/>
      <c r="N870" s="30">
        <f ca="1">IF(AND(Popis01[[#This Row],[Poglavje]]="",Popis01[[#This Row],[Enota mere]]&lt;&gt;"*"),ROUND(Popis01[[#This Row],[Količina]]*Popis01[[#This Row],[Cena na enoto]],2),"")</f>
        <v>0</v>
      </c>
      <c r="O8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0" s="31"/>
      <c r="Q870" s="30"/>
    </row>
    <row r="871" spans="1:17" ht="84" x14ac:dyDescent="0.3">
      <c r="A871" s="23">
        <v>4</v>
      </c>
      <c r="B871" s="24">
        <v>4</v>
      </c>
      <c r="C871" s="24"/>
      <c r="D871" s="24"/>
      <c r="E8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1" s="25">
        <f ca="1">IF(Popis01[[#This Row],[Poglavje]]="",IF(OFFSET(Popis01[[#This Row],[Poglavje]],-1,0)="",OFFSET(Popis01[[#This Row],[Št. postavke]],-1,0)+1,1),Popis01[[#This Row],[Poglavje]])</f>
        <v>18</v>
      </c>
      <c r="H871" s="26"/>
      <c r="I871" s="27" t="s">
        <v>864</v>
      </c>
      <c r="J871" s="27"/>
      <c r="K871" s="28" t="s">
        <v>230</v>
      </c>
      <c r="L871" s="29">
        <v>19</v>
      </c>
      <c r="M871" s="37"/>
      <c r="N871" s="30">
        <f ca="1">IF(AND(Popis01[[#This Row],[Poglavje]]="",Popis01[[#This Row],[Enota mere]]&lt;&gt;"*"),ROUND(Popis01[[#This Row],[Količina]]*Popis01[[#This Row],[Cena na enoto]],2),"")</f>
        <v>0</v>
      </c>
      <c r="O8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1" s="31"/>
      <c r="Q871" s="30"/>
    </row>
    <row r="872" spans="1:17" ht="24" x14ac:dyDescent="0.3">
      <c r="A872" s="23">
        <v>4</v>
      </c>
      <c r="B872" s="24">
        <v>4</v>
      </c>
      <c r="C872" s="24"/>
      <c r="D872" s="24"/>
      <c r="E8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4.4.</v>
      </c>
      <c r="F8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2" s="25">
        <f ca="1">IF(Popis01[[#This Row],[Poglavje]]="",IF(OFFSET(Popis01[[#This Row],[Poglavje]],-1,0)="",OFFSET(Popis01[[#This Row],[Št. postavke]],-1,0)+1,1),Popis01[[#This Row],[Poglavje]])</f>
        <v>19</v>
      </c>
      <c r="H872" s="26"/>
      <c r="I872" s="27" t="s">
        <v>860</v>
      </c>
      <c r="J872" s="27"/>
      <c r="K872" s="28" t="s">
        <v>230</v>
      </c>
      <c r="L872" s="29">
        <v>28</v>
      </c>
      <c r="M872" s="37"/>
      <c r="N872" s="30">
        <f ca="1">IF(AND(Popis01[[#This Row],[Poglavje]]="",Popis01[[#This Row],[Enota mere]]&lt;&gt;"*"),ROUND(Popis01[[#This Row],[Količina]]*Popis01[[#This Row],[Cena na enoto]],2),"")</f>
        <v>0</v>
      </c>
      <c r="O8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2" s="31"/>
      <c r="Q872" s="30"/>
    </row>
    <row r="873" spans="1:17" x14ac:dyDescent="0.3">
      <c r="A873" s="23">
        <v>4</v>
      </c>
      <c r="B873" s="24">
        <v>5</v>
      </c>
      <c r="C873" s="24"/>
      <c r="D873" s="24"/>
      <c r="E8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4.5.</v>
      </c>
      <c r="F8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4.5.</v>
      </c>
      <c r="G873" s="25" t="str">
        <f ca="1">IF(Popis01[[#This Row],[Poglavje]]="",IF(OFFSET(Popis01[[#This Row],[Poglavje]],-1,0)="",OFFSET(Popis01[[#This Row],[Št. postavke]],-1,0)+1,1),Popis01[[#This Row],[Poglavje]])</f>
        <v>4.5.</v>
      </c>
      <c r="H873" s="26"/>
      <c r="I873" s="27" t="s">
        <v>52</v>
      </c>
      <c r="J873" s="27"/>
      <c r="K873" s="28"/>
      <c r="L873" s="29"/>
      <c r="M873" s="30"/>
      <c r="N873" s="30" t="str">
        <f ca="1">IF(AND(Popis01[[#This Row],[Poglavje]]="",Popis01[[#This Row],[Enota mere]]&lt;&gt;"*"),ROUND(Popis01[[#This Row],[Količina]]*Popis01[[#This Row],[Cena na enoto]],2),"")</f>
        <v/>
      </c>
      <c r="O87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73" s="31"/>
      <c r="Q873" s="30"/>
    </row>
    <row r="874" spans="1:17" ht="36" x14ac:dyDescent="0.3">
      <c r="A874" s="23">
        <v>4</v>
      </c>
      <c r="B874" s="24">
        <v>5</v>
      </c>
      <c r="C874" s="24"/>
      <c r="D874" s="24"/>
      <c r="E8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4.5.</v>
      </c>
      <c r="F8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4" s="25">
        <f ca="1">IF(Popis01[[#This Row],[Poglavje]]="",IF(OFFSET(Popis01[[#This Row],[Poglavje]],-1,0)="",OFFSET(Popis01[[#This Row],[Št. postavke]],-1,0)+1,1),Popis01[[#This Row],[Poglavje]])</f>
        <v>1</v>
      </c>
      <c r="H874" s="26"/>
      <c r="I874" s="27" t="s">
        <v>642</v>
      </c>
      <c r="J874" s="27"/>
      <c r="K874" s="28" t="s">
        <v>329</v>
      </c>
      <c r="L874" s="29">
        <v>500</v>
      </c>
      <c r="M874" s="37"/>
      <c r="N874" s="30">
        <f ca="1">IF(AND(Popis01[[#This Row],[Poglavje]]="",Popis01[[#This Row],[Enota mere]]&lt;&gt;"*"),ROUND(Popis01[[#This Row],[Količina]]*Popis01[[#This Row],[Cena na enoto]],2),"")</f>
        <v>0</v>
      </c>
      <c r="O8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4" s="31"/>
      <c r="Q874" s="30"/>
    </row>
    <row r="875" spans="1:17" x14ac:dyDescent="0.3">
      <c r="A875" s="23">
        <v>5</v>
      </c>
      <c r="B875" s="24"/>
      <c r="C875" s="24"/>
      <c r="D875" s="24"/>
      <c r="E8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v>
      </c>
      <c r="F8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5.</v>
      </c>
      <c r="G875" s="25" t="str">
        <f ca="1">IF(Popis01[[#This Row],[Poglavje]]="",IF(OFFSET(Popis01[[#This Row],[Poglavje]],-1,0)="",OFFSET(Popis01[[#This Row],[Št. postavke]],-1,0)+1,1),Popis01[[#This Row],[Poglavje]])</f>
        <v>5.</v>
      </c>
      <c r="H875" s="26"/>
      <c r="I875" s="27" t="s">
        <v>54</v>
      </c>
      <c r="J875" s="27"/>
      <c r="K875" s="28" t="s">
        <v>10</v>
      </c>
      <c r="L875" s="29"/>
      <c r="M875" s="30"/>
      <c r="N875" s="30" t="str">
        <f ca="1">IF(AND(Popis01[[#This Row],[Poglavje]]="",Popis01[[#This Row],[Enota mere]]&lt;&gt;"*"),ROUND(Popis01[[#This Row],[Količina]]*Popis01[[#This Row],[Cena na enoto]],2),"")</f>
        <v/>
      </c>
      <c r="O87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75" s="31"/>
      <c r="Q875" s="30"/>
    </row>
    <row r="876" spans="1:17" x14ac:dyDescent="0.3">
      <c r="A876" s="23">
        <v>5</v>
      </c>
      <c r="B876" s="24">
        <v>1</v>
      </c>
      <c r="C876" s="24"/>
      <c r="D876" s="24"/>
      <c r="E8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5.1.</v>
      </c>
      <c r="G876" s="25" t="str">
        <f ca="1">IF(Popis01[[#This Row],[Poglavje]]="",IF(OFFSET(Popis01[[#This Row],[Poglavje]],-1,0)="",OFFSET(Popis01[[#This Row],[Št. postavke]],-1,0)+1,1),Popis01[[#This Row],[Poglavje]])</f>
        <v>5.1.</v>
      </c>
      <c r="H876" s="26"/>
      <c r="I876" s="27" t="s">
        <v>44</v>
      </c>
      <c r="J876" s="27"/>
      <c r="K876" s="28" t="s">
        <v>10</v>
      </c>
      <c r="L876" s="29"/>
      <c r="M876" s="30"/>
      <c r="N876" s="30" t="str">
        <f ca="1">IF(AND(Popis01[[#This Row],[Poglavje]]="",Popis01[[#This Row],[Enota mere]]&lt;&gt;"*"),ROUND(Popis01[[#This Row],[Količina]]*Popis01[[#This Row],[Cena na enoto]],2),"")</f>
        <v/>
      </c>
      <c r="O87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876" s="31"/>
      <c r="Q876" s="30"/>
    </row>
    <row r="877" spans="1:17" ht="72" x14ac:dyDescent="0.3">
      <c r="A877" s="23">
        <v>5</v>
      </c>
      <c r="B877" s="24">
        <v>1</v>
      </c>
      <c r="C877" s="24"/>
      <c r="D877" s="24"/>
      <c r="E8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7" s="25">
        <f ca="1">IF(Popis01[[#This Row],[Poglavje]]="",IF(OFFSET(Popis01[[#This Row],[Poglavje]],-1,0)="",OFFSET(Popis01[[#This Row],[Št. postavke]],-1,0)+1,1),Popis01[[#This Row],[Poglavje]])</f>
        <v>1</v>
      </c>
      <c r="H877" s="26"/>
      <c r="I877" s="27" t="s">
        <v>866</v>
      </c>
      <c r="J877" s="27"/>
      <c r="K877" s="28" t="s">
        <v>238</v>
      </c>
      <c r="L877" s="29"/>
      <c r="M877" s="30"/>
      <c r="N877" s="30" t="str">
        <f ca="1">IF(AND(Popis01[[#This Row],[Poglavje]]="",Popis01[[#This Row],[Enota mere]]&lt;&gt;"*"),ROUND(Popis01[[#This Row],[Količina]]*Popis01[[#This Row],[Cena na enoto]],2),"")</f>
        <v/>
      </c>
      <c r="O8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7" s="31"/>
      <c r="Q877" s="30"/>
    </row>
    <row r="878" spans="1:17" ht="24" x14ac:dyDescent="0.3">
      <c r="A878" s="23">
        <v>5</v>
      </c>
      <c r="B878" s="24">
        <v>1</v>
      </c>
      <c r="C878" s="24"/>
      <c r="D878" s="24"/>
      <c r="E8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8" s="25">
        <f ca="1">IF(Popis01[[#This Row],[Poglavje]]="",IF(OFFSET(Popis01[[#This Row],[Poglavje]],-1,0)="",OFFSET(Popis01[[#This Row],[Št. postavke]],-1,0)+1,1),Popis01[[#This Row],[Poglavje]])</f>
        <v>2</v>
      </c>
      <c r="H878" s="26"/>
      <c r="I878" s="27" t="s">
        <v>867</v>
      </c>
      <c r="J878" s="27"/>
      <c r="K878" s="28" t="s">
        <v>238</v>
      </c>
      <c r="L878" s="29"/>
      <c r="M878" s="30"/>
      <c r="N878" s="30" t="str">
        <f ca="1">IF(AND(Popis01[[#This Row],[Poglavje]]="",Popis01[[#This Row],[Enota mere]]&lt;&gt;"*"),ROUND(Popis01[[#This Row],[Količina]]*Popis01[[#This Row],[Cena na enoto]],2),"")</f>
        <v/>
      </c>
      <c r="O8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8" s="31"/>
      <c r="Q878" s="30"/>
    </row>
    <row r="879" spans="1:17" ht="24" x14ac:dyDescent="0.3">
      <c r="A879" s="23">
        <v>5</v>
      </c>
      <c r="B879" s="24">
        <v>1</v>
      </c>
      <c r="C879" s="24"/>
      <c r="D879" s="24"/>
      <c r="E8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79" s="25">
        <f ca="1">IF(Popis01[[#This Row],[Poglavje]]="",IF(OFFSET(Popis01[[#This Row],[Poglavje]],-1,0)="",OFFSET(Popis01[[#This Row],[Št. postavke]],-1,0)+1,1),Popis01[[#This Row],[Poglavje]])</f>
        <v>3</v>
      </c>
      <c r="H879" s="26"/>
      <c r="I879" s="27" t="s">
        <v>868</v>
      </c>
      <c r="J879" s="27"/>
      <c r="K879" s="28" t="s">
        <v>246</v>
      </c>
      <c r="L879" s="29">
        <v>696</v>
      </c>
      <c r="M879" s="37"/>
      <c r="N879" s="30">
        <f ca="1">IF(AND(Popis01[[#This Row],[Poglavje]]="",Popis01[[#This Row],[Enota mere]]&lt;&gt;"*"),ROUND(Popis01[[#This Row],[Količina]]*Popis01[[#This Row],[Cena na enoto]],2),"")</f>
        <v>0</v>
      </c>
      <c r="O8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79" s="31"/>
      <c r="Q879" s="30"/>
    </row>
    <row r="880" spans="1:17" ht="120" x14ac:dyDescent="0.3">
      <c r="A880" s="23">
        <v>5</v>
      </c>
      <c r="B880" s="24">
        <v>1</v>
      </c>
      <c r="C880" s="24"/>
      <c r="D880" s="24"/>
      <c r="E8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0" s="25">
        <f ca="1">IF(Popis01[[#This Row],[Poglavje]]="",IF(OFFSET(Popis01[[#This Row],[Poglavje]],-1,0)="",OFFSET(Popis01[[#This Row],[Št. postavke]],-1,0)+1,1),Popis01[[#This Row],[Poglavje]])</f>
        <v>4</v>
      </c>
      <c r="H880" s="26"/>
      <c r="I880" s="27" t="s">
        <v>869</v>
      </c>
      <c r="J880" s="27"/>
      <c r="K880" s="28" t="s">
        <v>246</v>
      </c>
      <c r="L880" s="29">
        <v>3</v>
      </c>
      <c r="M880" s="37"/>
      <c r="N880" s="30">
        <f ca="1">IF(AND(Popis01[[#This Row],[Poglavje]]="",Popis01[[#This Row],[Enota mere]]&lt;&gt;"*"),ROUND(Popis01[[#This Row],[Količina]]*Popis01[[#This Row],[Cena na enoto]],2),"")</f>
        <v>0</v>
      </c>
      <c r="O8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0" s="31"/>
      <c r="Q880" s="30"/>
    </row>
    <row r="881" spans="1:17" ht="120" x14ac:dyDescent="0.3">
      <c r="A881" s="23">
        <v>5</v>
      </c>
      <c r="B881" s="24">
        <v>1</v>
      </c>
      <c r="C881" s="24"/>
      <c r="D881" s="24"/>
      <c r="E8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1" s="25">
        <f ca="1">IF(Popis01[[#This Row],[Poglavje]]="",IF(OFFSET(Popis01[[#This Row],[Poglavje]],-1,0)="",OFFSET(Popis01[[#This Row],[Št. postavke]],-1,0)+1,1),Popis01[[#This Row],[Poglavje]])</f>
        <v>5</v>
      </c>
      <c r="H881" s="26"/>
      <c r="I881" s="27" t="s">
        <v>870</v>
      </c>
      <c r="J881" s="27"/>
      <c r="K881" s="28" t="s">
        <v>246</v>
      </c>
      <c r="L881" s="29">
        <v>3</v>
      </c>
      <c r="M881" s="37"/>
      <c r="N881" s="30">
        <f ca="1">IF(AND(Popis01[[#This Row],[Poglavje]]="",Popis01[[#This Row],[Enota mere]]&lt;&gt;"*"),ROUND(Popis01[[#This Row],[Količina]]*Popis01[[#This Row],[Cena na enoto]],2),"")</f>
        <v>0</v>
      </c>
      <c r="O8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1" s="31"/>
      <c r="Q881" s="30"/>
    </row>
    <row r="882" spans="1:17" ht="120" x14ac:dyDescent="0.3">
      <c r="A882" s="23">
        <v>5</v>
      </c>
      <c r="B882" s="24">
        <v>1</v>
      </c>
      <c r="C882" s="24"/>
      <c r="D882" s="24"/>
      <c r="E8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2" s="25">
        <f ca="1">IF(Popis01[[#This Row],[Poglavje]]="",IF(OFFSET(Popis01[[#This Row],[Poglavje]],-1,0)="",OFFSET(Popis01[[#This Row],[Št. postavke]],-1,0)+1,1),Popis01[[#This Row],[Poglavje]])</f>
        <v>6</v>
      </c>
      <c r="H882" s="26"/>
      <c r="I882" s="27" t="s">
        <v>871</v>
      </c>
      <c r="J882" s="27"/>
      <c r="K882" s="28" t="s">
        <v>246</v>
      </c>
      <c r="L882" s="29">
        <v>590</v>
      </c>
      <c r="M882" s="37"/>
      <c r="N882" s="30">
        <f ca="1">IF(AND(Popis01[[#This Row],[Poglavje]]="",Popis01[[#This Row],[Enota mere]]&lt;&gt;"*"),ROUND(Popis01[[#This Row],[Količina]]*Popis01[[#This Row],[Cena na enoto]],2),"")</f>
        <v>0</v>
      </c>
      <c r="O8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2" s="31"/>
      <c r="Q882" s="30"/>
    </row>
    <row r="883" spans="1:17" ht="120" x14ac:dyDescent="0.3">
      <c r="A883" s="23">
        <v>5</v>
      </c>
      <c r="B883" s="24">
        <v>1</v>
      </c>
      <c r="C883" s="24"/>
      <c r="D883" s="24"/>
      <c r="E8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3" s="25">
        <f ca="1">IF(Popis01[[#This Row],[Poglavje]]="",IF(OFFSET(Popis01[[#This Row],[Poglavje]],-1,0)="",OFFSET(Popis01[[#This Row],[Št. postavke]],-1,0)+1,1),Popis01[[#This Row],[Poglavje]])</f>
        <v>7</v>
      </c>
      <c r="H883" s="26"/>
      <c r="I883" s="27" t="s">
        <v>872</v>
      </c>
      <c r="J883" s="27"/>
      <c r="K883" s="28" t="s">
        <v>246</v>
      </c>
      <c r="L883" s="29">
        <v>45</v>
      </c>
      <c r="M883" s="37"/>
      <c r="N883" s="30">
        <f ca="1">IF(AND(Popis01[[#This Row],[Poglavje]]="",Popis01[[#This Row],[Enota mere]]&lt;&gt;"*"),ROUND(Popis01[[#This Row],[Količina]]*Popis01[[#This Row],[Cena na enoto]],2),"")</f>
        <v>0</v>
      </c>
      <c r="O8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3" s="31"/>
      <c r="Q883" s="30"/>
    </row>
    <row r="884" spans="1:17" ht="120" x14ac:dyDescent="0.3">
      <c r="A884" s="23">
        <v>5</v>
      </c>
      <c r="B884" s="24">
        <v>1</v>
      </c>
      <c r="C884" s="24"/>
      <c r="D884" s="24"/>
      <c r="E8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4" s="25">
        <f ca="1">IF(Popis01[[#This Row],[Poglavje]]="",IF(OFFSET(Popis01[[#This Row],[Poglavje]],-1,0)="",OFFSET(Popis01[[#This Row],[Št. postavke]],-1,0)+1,1),Popis01[[#This Row],[Poglavje]])</f>
        <v>8</v>
      </c>
      <c r="H884" s="26"/>
      <c r="I884" s="27" t="s">
        <v>873</v>
      </c>
      <c r="J884" s="27"/>
      <c r="K884" s="28" t="s">
        <v>246</v>
      </c>
      <c r="L884" s="29">
        <v>95</v>
      </c>
      <c r="M884" s="37"/>
      <c r="N884" s="30">
        <f ca="1">IF(AND(Popis01[[#This Row],[Poglavje]]="",Popis01[[#This Row],[Enota mere]]&lt;&gt;"*"),ROUND(Popis01[[#This Row],[Količina]]*Popis01[[#This Row],[Cena na enoto]],2),"")</f>
        <v>0</v>
      </c>
      <c r="O8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4" s="31"/>
      <c r="Q884" s="30"/>
    </row>
    <row r="885" spans="1:17" x14ac:dyDescent="0.3">
      <c r="A885" s="23">
        <v>5</v>
      </c>
      <c r="B885" s="24">
        <v>1</v>
      </c>
      <c r="C885" s="24"/>
      <c r="D885" s="24"/>
      <c r="E8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5" s="25">
        <f ca="1">IF(Popis01[[#This Row],[Poglavje]]="",IF(OFFSET(Popis01[[#This Row],[Poglavje]],-1,0)="",OFFSET(Popis01[[#This Row],[Št. postavke]],-1,0)+1,1),Popis01[[#This Row],[Poglavje]])</f>
        <v>9</v>
      </c>
      <c r="H885" s="26"/>
      <c r="I885" s="27" t="s">
        <v>874</v>
      </c>
      <c r="J885" s="27"/>
      <c r="K885" s="28" t="s">
        <v>206</v>
      </c>
      <c r="L885" s="29">
        <v>41</v>
      </c>
      <c r="M885" s="37"/>
      <c r="N885" s="30">
        <f ca="1">IF(AND(Popis01[[#This Row],[Poglavje]]="",Popis01[[#This Row],[Enota mere]]&lt;&gt;"*"),ROUND(Popis01[[#This Row],[Količina]]*Popis01[[#This Row],[Cena na enoto]],2),"")</f>
        <v>0</v>
      </c>
      <c r="O8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5" s="31"/>
      <c r="Q885" s="30"/>
    </row>
    <row r="886" spans="1:17" ht="48" x14ac:dyDescent="0.3">
      <c r="A886" s="23">
        <v>5</v>
      </c>
      <c r="B886" s="24">
        <v>1</v>
      </c>
      <c r="C886" s="24"/>
      <c r="D886" s="24"/>
      <c r="E8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6" s="25">
        <f ca="1">IF(Popis01[[#This Row],[Poglavje]]="",IF(OFFSET(Popis01[[#This Row],[Poglavje]],-1,0)="",OFFSET(Popis01[[#This Row],[Št. postavke]],-1,0)+1,1),Popis01[[#This Row],[Poglavje]])</f>
        <v>10</v>
      </c>
      <c r="H886" s="26"/>
      <c r="I886" s="27" t="s">
        <v>875</v>
      </c>
      <c r="J886" s="27"/>
      <c r="K886" s="28" t="s">
        <v>230</v>
      </c>
      <c r="L886" s="29">
        <v>19</v>
      </c>
      <c r="M886" s="37"/>
      <c r="N886" s="30">
        <f ca="1">IF(AND(Popis01[[#This Row],[Poglavje]]="",Popis01[[#This Row],[Enota mere]]&lt;&gt;"*"),ROUND(Popis01[[#This Row],[Količina]]*Popis01[[#This Row],[Cena na enoto]],2),"")</f>
        <v>0</v>
      </c>
      <c r="O8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6" s="31"/>
      <c r="Q886" s="30"/>
    </row>
    <row r="887" spans="1:17" ht="48" x14ac:dyDescent="0.3">
      <c r="A887" s="23">
        <v>5</v>
      </c>
      <c r="B887" s="24">
        <v>1</v>
      </c>
      <c r="C887" s="24"/>
      <c r="D887" s="24"/>
      <c r="E8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7" s="25">
        <f ca="1">IF(Popis01[[#This Row],[Poglavje]]="",IF(OFFSET(Popis01[[#This Row],[Poglavje]],-1,0)="",OFFSET(Popis01[[#This Row],[Št. postavke]],-1,0)+1,1),Popis01[[#This Row],[Poglavje]])</f>
        <v>11</v>
      </c>
      <c r="H887" s="26"/>
      <c r="I887" s="27" t="s">
        <v>876</v>
      </c>
      <c r="J887" s="27"/>
      <c r="K887" s="28" t="s">
        <v>230</v>
      </c>
      <c r="L887" s="29">
        <v>1</v>
      </c>
      <c r="M887" s="37"/>
      <c r="N887" s="30">
        <f ca="1">IF(AND(Popis01[[#This Row],[Poglavje]]="",Popis01[[#This Row],[Enota mere]]&lt;&gt;"*"),ROUND(Popis01[[#This Row],[Količina]]*Popis01[[#This Row],[Cena na enoto]],2),"")</f>
        <v>0</v>
      </c>
      <c r="O8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7" s="31"/>
      <c r="Q887" s="30"/>
    </row>
    <row r="888" spans="1:17" ht="24" x14ac:dyDescent="0.3">
      <c r="A888" s="23">
        <v>5</v>
      </c>
      <c r="B888" s="24">
        <v>1</v>
      </c>
      <c r="C888" s="24"/>
      <c r="D888" s="24"/>
      <c r="E8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8" s="25">
        <f ca="1">IF(Popis01[[#This Row],[Poglavje]]="",IF(OFFSET(Popis01[[#This Row],[Poglavje]],-1,0)="",OFFSET(Popis01[[#This Row],[Št. postavke]],-1,0)+1,1),Popis01[[#This Row],[Poglavje]])</f>
        <v>12</v>
      </c>
      <c r="H888" s="26"/>
      <c r="I888" s="27" t="s">
        <v>877</v>
      </c>
      <c r="J888" s="27"/>
      <c r="K888" s="28" t="s">
        <v>238</v>
      </c>
      <c r="L888" s="29"/>
      <c r="M888" s="30"/>
      <c r="N888" s="30" t="str">
        <f ca="1">IF(AND(Popis01[[#This Row],[Poglavje]]="",Popis01[[#This Row],[Enota mere]]&lt;&gt;"*"),ROUND(Popis01[[#This Row],[Količina]]*Popis01[[#This Row],[Cena na enoto]],2),"")</f>
        <v/>
      </c>
      <c r="O8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8" s="31"/>
      <c r="Q888" s="30"/>
    </row>
    <row r="889" spans="1:17" ht="24" x14ac:dyDescent="0.3">
      <c r="A889" s="23">
        <v>5</v>
      </c>
      <c r="B889" s="24">
        <v>1</v>
      </c>
      <c r="C889" s="24"/>
      <c r="D889" s="24"/>
      <c r="E8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89" s="25">
        <f ca="1">IF(Popis01[[#This Row],[Poglavje]]="",IF(OFFSET(Popis01[[#This Row],[Poglavje]],-1,0)="",OFFSET(Popis01[[#This Row],[Št. postavke]],-1,0)+1,1),Popis01[[#This Row],[Poglavje]])</f>
        <v>13</v>
      </c>
      <c r="H889" s="26"/>
      <c r="I889" s="27" t="s">
        <v>878</v>
      </c>
      <c r="J889" s="27"/>
      <c r="K889" s="28" t="s">
        <v>206</v>
      </c>
      <c r="L889" s="29">
        <v>3</v>
      </c>
      <c r="M889" s="37"/>
      <c r="N889" s="30">
        <f ca="1">IF(AND(Popis01[[#This Row],[Poglavje]]="",Popis01[[#This Row],[Enota mere]]&lt;&gt;"*"),ROUND(Popis01[[#This Row],[Količina]]*Popis01[[#This Row],[Cena na enoto]],2),"")</f>
        <v>0</v>
      </c>
      <c r="O8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89" s="31"/>
      <c r="Q889" s="30"/>
    </row>
    <row r="890" spans="1:17" ht="48" x14ac:dyDescent="0.3">
      <c r="A890" s="23">
        <v>5</v>
      </c>
      <c r="B890" s="24">
        <v>1</v>
      </c>
      <c r="C890" s="24"/>
      <c r="D890" s="24"/>
      <c r="E8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0" s="25">
        <f ca="1">IF(Popis01[[#This Row],[Poglavje]]="",IF(OFFSET(Popis01[[#This Row],[Poglavje]],-1,0)="",OFFSET(Popis01[[#This Row],[Št. postavke]],-1,0)+1,1),Popis01[[#This Row],[Poglavje]])</f>
        <v>14</v>
      </c>
      <c r="H890" s="26"/>
      <c r="I890" s="27" t="s">
        <v>879</v>
      </c>
      <c r="J890" s="27"/>
      <c r="K890" s="28" t="s">
        <v>230</v>
      </c>
      <c r="L890" s="29">
        <v>3</v>
      </c>
      <c r="M890" s="37"/>
      <c r="N890" s="30">
        <f ca="1">IF(AND(Popis01[[#This Row],[Poglavje]]="",Popis01[[#This Row],[Enota mere]]&lt;&gt;"*"),ROUND(Popis01[[#This Row],[Količina]]*Popis01[[#This Row],[Cena na enoto]],2),"")</f>
        <v>0</v>
      </c>
      <c r="O8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0" s="31"/>
      <c r="Q890" s="30"/>
    </row>
    <row r="891" spans="1:17" ht="24" x14ac:dyDescent="0.3">
      <c r="A891" s="23">
        <v>5</v>
      </c>
      <c r="B891" s="24">
        <v>1</v>
      </c>
      <c r="C891" s="24"/>
      <c r="D891" s="24"/>
      <c r="E8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1" s="25">
        <f ca="1">IF(Popis01[[#This Row],[Poglavje]]="",IF(OFFSET(Popis01[[#This Row],[Poglavje]],-1,0)="",OFFSET(Popis01[[#This Row],[Št. postavke]],-1,0)+1,1),Popis01[[#This Row],[Poglavje]])</f>
        <v>15</v>
      </c>
      <c r="H891" s="26"/>
      <c r="I891" s="27" t="s">
        <v>880</v>
      </c>
      <c r="J891" s="27"/>
      <c r="K891" s="28" t="s">
        <v>246</v>
      </c>
      <c r="L891" s="29">
        <v>50</v>
      </c>
      <c r="M891" s="37"/>
      <c r="N891" s="30">
        <f ca="1">IF(AND(Popis01[[#This Row],[Poglavje]]="",Popis01[[#This Row],[Enota mere]]&lt;&gt;"*"),ROUND(Popis01[[#This Row],[Količina]]*Popis01[[#This Row],[Cena na enoto]],2),"")</f>
        <v>0</v>
      </c>
      <c r="O8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1" s="31"/>
      <c r="Q891" s="30"/>
    </row>
    <row r="892" spans="1:17" ht="120" x14ac:dyDescent="0.3">
      <c r="A892" s="23">
        <v>5</v>
      </c>
      <c r="B892" s="24">
        <v>1</v>
      </c>
      <c r="C892" s="24"/>
      <c r="D892" s="24"/>
      <c r="E8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2" s="25">
        <f ca="1">IF(Popis01[[#This Row],[Poglavje]]="",IF(OFFSET(Popis01[[#This Row],[Poglavje]],-1,0)="",OFFSET(Popis01[[#This Row],[Št. postavke]],-1,0)+1,1),Popis01[[#This Row],[Poglavje]])</f>
        <v>16</v>
      </c>
      <c r="H892" s="26"/>
      <c r="I892" s="27" t="s">
        <v>871</v>
      </c>
      <c r="J892" s="27"/>
      <c r="K892" s="28" t="s">
        <v>246</v>
      </c>
      <c r="L892" s="29">
        <v>15</v>
      </c>
      <c r="M892" s="37"/>
      <c r="N892" s="30">
        <f ca="1">IF(AND(Popis01[[#This Row],[Poglavje]]="",Popis01[[#This Row],[Enota mere]]&lt;&gt;"*"),ROUND(Popis01[[#This Row],[Količina]]*Popis01[[#This Row],[Cena na enoto]],2),"")</f>
        <v>0</v>
      </c>
      <c r="O8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2" s="31"/>
      <c r="Q892" s="30"/>
    </row>
    <row r="893" spans="1:17" ht="120" x14ac:dyDescent="0.3">
      <c r="A893" s="23">
        <v>5</v>
      </c>
      <c r="B893" s="24">
        <v>1</v>
      </c>
      <c r="C893" s="24"/>
      <c r="D893" s="24"/>
      <c r="E8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3" s="25">
        <f ca="1">IF(Popis01[[#This Row],[Poglavje]]="",IF(OFFSET(Popis01[[#This Row],[Poglavje]],-1,0)="",OFFSET(Popis01[[#This Row],[Št. postavke]],-1,0)+1,1),Popis01[[#This Row],[Poglavje]])</f>
        <v>17</v>
      </c>
      <c r="H893" s="26"/>
      <c r="I893" s="27" t="s">
        <v>881</v>
      </c>
      <c r="J893" s="27"/>
      <c r="K893" s="28" t="s">
        <v>246</v>
      </c>
      <c r="L893" s="29">
        <v>35</v>
      </c>
      <c r="M893" s="37"/>
      <c r="N893" s="30">
        <f ca="1">IF(AND(Popis01[[#This Row],[Poglavje]]="",Popis01[[#This Row],[Enota mere]]&lt;&gt;"*"),ROUND(Popis01[[#This Row],[Količina]]*Popis01[[#This Row],[Cena na enoto]],2),"")</f>
        <v>0</v>
      </c>
      <c r="O8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3" s="31"/>
      <c r="Q893" s="30"/>
    </row>
    <row r="894" spans="1:17" ht="60" x14ac:dyDescent="0.3">
      <c r="A894" s="23">
        <v>5</v>
      </c>
      <c r="B894" s="24">
        <v>1</v>
      </c>
      <c r="C894" s="24"/>
      <c r="D894" s="24"/>
      <c r="E8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4" s="25">
        <f ca="1">IF(Popis01[[#This Row],[Poglavje]]="",IF(OFFSET(Popis01[[#This Row],[Poglavje]],-1,0)="",OFFSET(Popis01[[#This Row],[Št. postavke]],-1,0)+1,1),Popis01[[#This Row],[Poglavje]])</f>
        <v>18</v>
      </c>
      <c r="H894" s="26"/>
      <c r="I894" s="27" t="s">
        <v>882</v>
      </c>
      <c r="J894" s="27"/>
      <c r="K894" s="28" t="s">
        <v>206</v>
      </c>
      <c r="L894" s="29">
        <v>9</v>
      </c>
      <c r="M894" s="37"/>
      <c r="N894" s="30">
        <f ca="1">IF(AND(Popis01[[#This Row],[Poglavje]]="",Popis01[[#This Row],[Enota mere]]&lt;&gt;"*"),ROUND(Popis01[[#This Row],[Količina]]*Popis01[[#This Row],[Cena na enoto]],2),"")</f>
        <v>0</v>
      </c>
      <c r="O8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4" s="31"/>
      <c r="Q894" s="30"/>
    </row>
    <row r="895" spans="1:17" ht="36" x14ac:dyDescent="0.3">
      <c r="A895" s="23">
        <v>5</v>
      </c>
      <c r="B895" s="24">
        <v>1</v>
      </c>
      <c r="C895" s="24"/>
      <c r="D895" s="24"/>
      <c r="E8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5" s="25">
        <f ca="1">IF(Popis01[[#This Row],[Poglavje]]="",IF(OFFSET(Popis01[[#This Row],[Poglavje]],-1,0)="",OFFSET(Popis01[[#This Row],[Št. postavke]],-1,0)+1,1),Popis01[[#This Row],[Poglavje]])</f>
        <v>19</v>
      </c>
      <c r="H895" s="26"/>
      <c r="I895" s="27" t="s">
        <v>883</v>
      </c>
      <c r="J895" s="27"/>
      <c r="K895" s="28" t="s">
        <v>238</v>
      </c>
      <c r="L895" s="29"/>
      <c r="M895" s="30"/>
      <c r="N895" s="30" t="str">
        <f ca="1">IF(AND(Popis01[[#This Row],[Poglavje]]="",Popis01[[#This Row],[Enota mere]]&lt;&gt;"*"),ROUND(Popis01[[#This Row],[Količina]]*Popis01[[#This Row],[Cena na enoto]],2),"")</f>
        <v/>
      </c>
      <c r="O8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5" s="31"/>
      <c r="Q895" s="30"/>
    </row>
    <row r="896" spans="1:17" x14ac:dyDescent="0.3">
      <c r="A896" s="23">
        <v>5</v>
      </c>
      <c r="B896" s="24">
        <v>1</v>
      </c>
      <c r="C896" s="24"/>
      <c r="D896" s="24"/>
      <c r="E8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6" s="25">
        <f ca="1">IF(Popis01[[#This Row],[Poglavje]]="",IF(OFFSET(Popis01[[#This Row],[Poglavje]],-1,0)="",OFFSET(Popis01[[#This Row],[Št. postavke]],-1,0)+1,1),Popis01[[#This Row],[Poglavje]])</f>
        <v>20</v>
      </c>
      <c r="H896" s="26"/>
      <c r="I896" s="27" t="s">
        <v>884</v>
      </c>
      <c r="J896" s="27"/>
      <c r="K896" s="28" t="s">
        <v>246</v>
      </c>
      <c r="L896" s="29">
        <v>220</v>
      </c>
      <c r="M896" s="37"/>
      <c r="N896" s="30">
        <f ca="1">IF(AND(Popis01[[#This Row],[Poglavje]]="",Popis01[[#This Row],[Enota mere]]&lt;&gt;"*"),ROUND(Popis01[[#This Row],[Količina]]*Popis01[[#This Row],[Cena na enoto]],2),"")</f>
        <v>0</v>
      </c>
      <c r="O8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6" s="31"/>
      <c r="Q896" s="30"/>
    </row>
    <row r="897" spans="1:17" ht="120" x14ac:dyDescent="0.3">
      <c r="A897" s="23">
        <v>5</v>
      </c>
      <c r="B897" s="24">
        <v>1</v>
      </c>
      <c r="C897" s="24"/>
      <c r="D897" s="24"/>
      <c r="E8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7" s="25">
        <f ca="1">IF(Popis01[[#This Row],[Poglavje]]="",IF(OFFSET(Popis01[[#This Row],[Poglavje]],-1,0)="",OFFSET(Popis01[[#This Row],[Št. postavke]],-1,0)+1,1),Popis01[[#This Row],[Poglavje]])</f>
        <v>21</v>
      </c>
      <c r="H897" s="26"/>
      <c r="I897" s="27" t="s">
        <v>885</v>
      </c>
      <c r="J897" s="27"/>
      <c r="K897" s="28" t="s">
        <v>246</v>
      </c>
      <c r="L897" s="29">
        <v>30</v>
      </c>
      <c r="M897" s="37"/>
      <c r="N897" s="30">
        <f ca="1">IF(AND(Popis01[[#This Row],[Poglavje]]="",Popis01[[#This Row],[Enota mere]]&lt;&gt;"*"),ROUND(Popis01[[#This Row],[Količina]]*Popis01[[#This Row],[Cena na enoto]],2),"")</f>
        <v>0</v>
      </c>
      <c r="O8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7" s="31"/>
      <c r="Q897" s="30"/>
    </row>
    <row r="898" spans="1:17" ht="36" x14ac:dyDescent="0.3">
      <c r="A898" s="23">
        <v>5</v>
      </c>
      <c r="B898" s="24">
        <v>1</v>
      </c>
      <c r="C898" s="24"/>
      <c r="D898" s="24"/>
      <c r="E8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8" s="25">
        <f ca="1">IF(Popis01[[#This Row],[Poglavje]]="",IF(OFFSET(Popis01[[#This Row],[Poglavje]],-1,0)="",OFFSET(Popis01[[#This Row],[Št. postavke]],-1,0)+1,1),Popis01[[#This Row],[Poglavje]])</f>
        <v>22</v>
      </c>
      <c r="H898" s="26"/>
      <c r="I898" s="27" t="s">
        <v>886</v>
      </c>
      <c r="J898" s="27"/>
      <c r="K898" s="28" t="s">
        <v>246</v>
      </c>
      <c r="L898" s="29">
        <v>190</v>
      </c>
      <c r="M898" s="37"/>
      <c r="N898" s="30">
        <f ca="1">IF(AND(Popis01[[#This Row],[Poglavje]]="",Popis01[[#This Row],[Enota mere]]&lt;&gt;"*"),ROUND(Popis01[[#This Row],[Količina]]*Popis01[[#This Row],[Cena na enoto]],2),"")</f>
        <v>0</v>
      </c>
      <c r="O8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8" s="31"/>
      <c r="Q898" s="30"/>
    </row>
    <row r="899" spans="1:17" x14ac:dyDescent="0.3">
      <c r="A899" s="23">
        <v>5</v>
      </c>
      <c r="B899" s="24">
        <v>1</v>
      </c>
      <c r="C899" s="24"/>
      <c r="D899" s="24"/>
      <c r="E8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8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899" s="25">
        <f ca="1">IF(Popis01[[#This Row],[Poglavje]]="",IF(OFFSET(Popis01[[#This Row],[Poglavje]],-1,0)="",OFFSET(Popis01[[#This Row],[Št. postavke]],-1,0)+1,1),Popis01[[#This Row],[Poglavje]])</f>
        <v>23</v>
      </c>
      <c r="H899" s="26"/>
      <c r="I899" s="27" t="s">
        <v>887</v>
      </c>
      <c r="J899" s="27"/>
      <c r="K899" s="28" t="s">
        <v>230</v>
      </c>
      <c r="L899" s="29">
        <v>9</v>
      </c>
      <c r="M899" s="37"/>
      <c r="N899" s="30">
        <f ca="1">IF(AND(Popis01[[#This Row],[Poglavje]]="",Popis01[[#This Row],[Enota mere]]&lt;&gt;"*"),ROUND(Popis01[[#This Row],[Količina]]*Popis01[[#This Row],[Cena na enoto]],2),"")</f>
        <v>0</v>
      </c>
      <c r="O8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899" s="31"/>
      <c r="Q899" s="30"/>
    </row>
    <row r="900" spans="1:17" x14ac:dyDescent="0.3">
      <c r="A900" s="23">
        <v>5</v>
      </c>
      <c r="B900" s="24">
        <v>1</v>
      </c>
      <c r="C900" s="24"/>
      <c r="D900" s="24"/>
      <c r="E9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0" s="25">
        <f ca="1">IF(Popis01[[#This Row],[Poglavje]]="",IF(OFFSET(Popis01[[#This Row],[Poglavje]],-1,0)="",OFFSET(Popis01[[#This Row],[Št. postavke]],-1,0)+1,1),Popis01[[#This Row],[Poglavje]])</f>
        <v>24</v>
      </c>
      <c r="H900" s="26"/>
      <c r="I900" s="27" t="s">
        <v>888</v>
      </c>
      <c r="J900" s="27"/>
      <c r="K900" s="28" t="s">
        <v>206</v>
      </c>
      <c r="L900" s="29">
        <v>12</v>
      </c>
      <c r="M900" s="37"/>
      <c r="N900" s="30">
        <f ca="1">IF(AND(Popis01[[#This Row],[Poglavje]]="",Popis01[[#This Row],[Enota mere]]&lt;&gt;"*"),ROUND(Popis01[[#This Row],[Količina]]*Popis01[[#This Row],[Cena na enoto]],2),"")</f>
        <v>0</v>
      </c>
      <c r="O9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0" s="31"/>
      <c r="Q900" s="30"/>
    </row>
    <row r="901" spans="1:17" ht="48" x14ac:dyDescent="0.3">
      <c r="A901" s="23">
        <v>5</v>
      </c>
      <c r="B901" s="24">
        <v>1</v>
      </c>
      <c r="C901" s="24"/>
      <c r="D901" s="24"/>
      <c r="E9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1" s="25">
        <f ca="1">IF(Popis01[[#This Row],[Poglavje]]="",IF(OFFSET(Popis01[[#This Row],[Poglavje]],-1,0)="",OFFSET(Popis01[[#This Row],[Št. postavke]],-1,0)+1,1),Popis01[[#This Row],[Poglavje]])</f>
        <v>25</v>
      </c>
      <c r="H901" s="26"/>
      <c r="I901" s="27" t="s">
        <v>879</v>
      </c>
      <c r="J901" s="27"/>
      <c r="K901" s="28" t="s">
        <v>230</v>
      </c>
      <c r="L901" s="29">
        <v>2</v>
      </c>
      <c r="M901" s="37"/>
      <c r="N901" s="30">
        <f ca="1">IF(AND(Popis01[[#This Row],[Poglavje]]="",Popis01[[#This Row],[Enota mere]]&lt;&gt;"*"),ROUND(Popis01[[#This Row],[Količina]]*Popis01[[#This Row],[Cena na enoto]],2),"")</f>
        <v>0</v>
      </c>
      <c r="O9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1" s="31"/>
      <c r="Q901" s="30"/>
    </row>
    <row r="902" spans="1:17" ht="36" x14ac:dyDescent="0.3">
      <c r="A902" s="23">
        <v>5</v>
      </c>
      <c r="B902" s="24">
        <v>1</v>
      </c>
      <c r="C902" s="24"/>
      <c r="D902" s="24"/>
      <c r="E9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2" s="25">
        <f ca="1">IF(Popis01[[#This Row],[Poglavje]]="",IF(OFFSET(Popis01[[#This Row],[Poglavje]],-1,0)="",OFFSET(Popis01[[#This Row],[Št. postavke]],-1,0)+1,1),Popis01[[#This Row],[Poglavje]])</f>
        <v>26</v>
      </c>
      <c r="H902" s="26"/>
      <c r="I902" s="27" t="s">
        <v>889</v>
      </c>
      <c r="J902" s="27"/>
      <c r="K902" s="28" t="s">
        <v>230</v>
      </c>
      <c r="L902" s="29">
        <v>2</v>
      </c>
      <c r="M902" s="37"/>
      <c r="N902" s="30">
        <f ca="1">IF(AND(Popis01[[#This Row],[Poglavje]]="",Popis01[[#This Row],[Enota mere]]&lt;&gt;"*"),ROUND(Popis01[[#This Row],[Količina]]*Popis01[[#This Row],[Cena na enoto]],2),"")</f>
        <v>0</v>
      </c>
      <c r="O9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2" s="31"/>
      <c r="Q902" s="30"/>
    </row>
    <row r="903" spans="1:17" ht="36" x14ac:dyDescent="0.3">
      <c r="A903" s="23">
        <v>5</v>
      </c>
      <c r="B903" s="24">
        <v>1</v>
      </c>
      <c r="C903" s="24"/>
      <c r="D903" s="24"/>
      <c r="E9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3" s="25">
        <f ca="1">IF(Popis01[[#This Row],[Poglavje]]="",IF(OFFSET(Popis01[[#This Row],[Poglavje]],-1,0)="",OFFSET(Popis01[[#This Row],[Št. postavke]],-1,0)+1,1),Popis01[[#This Row],[Poglavje]])</f>
        <v>27</v>
      </c>
      <c r="H903" s="26"/>
      <c r="I903" s="27" t="s">
        <v>890</v>
      </c>
      <c r="J903" s="27"/>
      <c r="K903" s="28" t="s">
        <v>206</v>
      </c>
      <c r="L903" s="29">
        <v>3</v>
      </c>
      <c r="M903" s="37"/>
      <c r="N903" s="30">
        <f ca="1">IF(AND(Popis01[[#This Row],[Poglavje]]="",Popis01[[#This Row],[Enota mere]]&lt;&gt;"*"),ROUND(Popis01[[#This Row],[Količina]]*Popis01[[#This Row],[Cena na enoto]],2),"")</f>
        <v>0</v>
      </c>
      <c r="O9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3" s="31"/>
      <c r="Q903" s="30"/>
    </row>
    <row r="904" spans="1:17" x14ac:dyDescent="0.3">
      <c r="A904" s="23">
        <v>5</v>
      </c>
      <c r="B904" s="24">
        <v>1</v>
      </c>
      <c r="C904" s="24"/>
      <c r="D904" s="24"/>
      <c r="E9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4" s="25">
        <f ca="1">IF(Popis01[[#This Row],[Poglavje]]="",IF(OFFSET(Popis01[[#This Row],[Poglavje]],-1,0)="",OFFSET(Popis01[[#This Row],[Št. postavke]],-1,0)+1,1),Popis01[[#This Row],[Poglavje]])</f>
        <v>28</v>
      </c>
      <c r="H904" s="26"/>
      <c r="I904" s="27" t="s">
        <v>891</v>
      </c>
      <c r="J904" s="27"/>
      <c r="K904" s="28" t="s">
        <v>238</v>
      </c>
      <c r="L904" s="29"/>
      <c r="M904" s="30"/>
      <c r="N904" s="30" t="str">
        <f ca="1">IF(AND(Popis01[[#This Row],[Poglavje]]="",Popis01[[#This Row],[Enota mere]]&lt;&gt;"*"),ROUND(Popis01[[#This Row],[Količina]]*Popis01[[#This Row],[Cena na enoto]],2),"")</f>
        <v/>
      </c>
      <c r="O9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4" s="31"/>
      <c r="Q904" s="30"/>
    </row>
    <row r="905" spans="1:17" ht="96" x14ac:dyDescent="0.3">
      <c r="A905" s="23">
        <v>5</v>
      </c>
      <c r="B905" s="24">
        <v>1</v>
      </c>
      <c r="C905" s="24"/>
      <c r="D905" s="24"/>
      <c r="E9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5" s="25">
        <f ca="1">IF(Popis01[[#This Row],[Poglavje]]="",IF(OFFSET(Popis01[[#This Row],[Poglavje]],-1,0)="",OFFSET(Popis01[[#This Row],[Št. postavke]],-1,0)+1,1),Popis01[[#This Row],[Poglavje]])</f>
        <v>29</v>
      </c>
      <c r="H905" s="26"/>
      <c r="I905" s="27" t="s">
        <v>892</v>
      </c>
      <c r="J905" s="27"/>
      <c r="K905" s="28" t="s">
        <v>230</v>
      </c>
      <c r="L905" s="29">
        <v>22</v>
      </c>
      <c r="M905" s="37"/>
      <c r="N905" s="30">
        <f ca="1">IF(AND(Popis01[[#This Row],[Poglavje]]="",Popis01[[#This Row],[Enota mere]]&lt;&gt;"*"),ROUND(Popis01[[#This Row],[Količina]]*Popis01[[#This Row],[Cena na enoto]],2),"")</f>
        <v>0</v>
      </c>
      <c r="O9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5" s="31"/>
      <c r="Q905" s="30"/>
    </row>
    <row r="906" spans="1:17" ht="120" x14ac:dyDescent="0.3">
      <c r="A906" s="23">
        <v>5</v>
      </c>
      <c r="B906" s="24">
        <v>1</v>
      </c>
      <c r="C906" s="24"/>
      <c r="D906" s="24"/>
      <c r="E9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6" s="25">
        <f ca="1">IF(Popis01[[#This Row],[Poglavje]]="",IF(OFFSET(Popis01[[#This Row],[Poglavje]],-1,0)="",OFFSET(Popis01[[#This Row],[Št. postavke]],-1,0)+1,1),Popis01[[#This Row],[Poglavje]])</f>
        <v>30</v>
      </c>
      <c r="H906" s="26"/>
      <c r="I906" s="27" t="s">
        <v>893</v>
      </c>
      <c r="J906" s="27"/>
      <c r="K906" s="28" t="s">
        <v>230</v>
      </c>
      <c r="L906" s="29">
        <v>22</v>
      </c>
      <c r="M906" s="37"/>
      <c r="N906" s="30">
        <f ca="1">IF(AND(Popis01[[#This Row],[Poglavje]]="",Popis01[[#This Row],[Enota mere]]&lt;&gt;"*"),ROUND(Popis01[[#This Row],[Količina]]*Popis01[[#This Row],[Cena na enoto]],2),"")</f>
        <v>0</v>
      </c>
      <c r="O9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6" s="31"/>
      <c r="Q906" s="30"/>
    </row>
    <row r="907" spans="1:17" ht="36" x14ac:dyDescent="0.3">
      <c r="A907" s="23">
        <v>5</v>
      </c>
      <c r="B907" s="24">
        <v>1</v>
      </c>
      <c r="C907" s="24"/>
      <c r="D907" s="24"/>
      <c r="E9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7" s="25">
        <f ca="1">IF(Popis01[[#This Row],[Poglavje]]="",IF(OFFSET(Popis01[[#This Row],[Poglavje]],-1,0)="",OFFSET(Popis01[[#This Row],[Št. postavke]],-1,0)+1,1),Popis01[[#This Row],[Poglavje]])</f>
        <v>31</v>
      </c>
      <c r="H907" s="26"/>
      <c r="I907" s="27" t="s">
        <v>894</v>
      </c>
      <c r="J907" s="27"/>
      <c r="K907" s="28" t="s">
        <v>230</v>
      </c>
      <c r="L907" s="29">
        <v>3</v>
      </c>
      <c r="M907" s="37"/>
      <c r="N907" s="30">
        <f ca="1">IF(AND(Popis01[[#This Row],[Poglavje]]="",Popis01[[#This Row],[Enota mere]]&lt;&gt;"*"),ROUND(Popis01[[#This Row],[Količina]]*Popis01[[#This Row],[Cena na enoto]],2),"")</f>
        <v>0</v>
      </c>
      <c r="O9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7" s="31"/>
      <c r="Q907" s="30"/>
    </row>
    <row r="908" spans="1:17" ht="24" x14ac:dyDescent="0.3">
      <c r="A908" s="23">
        <v>5</v>
      </c>
      <c r="B908" s="24">
        <v>1</v>
      </c>
      <c r="C908" s="24"/>
      <c r="D908" s="24"/>
      <c r="E9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8" s="25">
        <f ca="1">IF(Popis01[[#This Row],[Poglavje]]="",IF(OFFSET(Popis01[[#This Row],[Poglavje]],-1,0)="",OFFSET(Popis01[[#This Row],[Št. postavke]],-1,0)+1,1),Popis01[[#This Row],[Poglavje]])</f>
        <v>32</v>
      </c>
      <c r="H908" s="26"/>
      <c r="I908" s="27" t="s">
        <v>895</v>
      </c>
      <c r="J908" s="27"/>
      <c r="K908" s="28" t="s">
        <v>230</v>
      </c>
      <c r="L908" s="29">
        <v>20</v>
      </c>
      <c r="M908" s="37"/>
      <c r="N908" s="30">
        <f ca="1">IF(AND(Popis01[[#This Row],[Poglavje]]="",Popis01[[#This Row],[Enota mere]]&lt;&gt;"*"),ROUND(Popis01[[#This Row],[Količina]]*Popis01[[#This Row],[Cena na enoto]],2),"")</f>
        <v>0</v>
      </c>
      <c r="O9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8" s="31"/>
      <c r="Q908" s="30"/>
    </row>
    <row r="909" spans="1:17" ht="24" x14ac:dyDescent="0.3">
      <c r="A909" s="23">
        <v>5</v>
      </c>
      <c r="B909" s="24">
        <v>1</v>
      </c>
      <c r="C909" s="24"/>
      <c r="D909" s="24"/>
      <c r="E9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09" s="25">
        <f ca="1">IF(Popis01[[#This Row],[Poglavje]]="",IF(OFFSET(Popis01[[#This Row],[Poglavje]],-1,0)="",OFFSET(Popis01[[#This Row],[Št. postavke]],-1,0)+1,1),Popis01[[#This Row],[Poglavje]])</f>
        <v>33</v>
      </c>
      <c r="H909" s="26"/>
      <c r="I909" s="27" t="s">
        <v>896</v>
      </c>
      <c r="J909" s="27"/>
      <c r="K909" s="28" t="s">
        <v>230</v>
      </c>
      <c r="L909" s="29">
        <v>2</v>
      </c>
      <c r="M909" s="37"/>
      <c r="N909" s="30">
        <f ca="1">IF(AND(Popis01[[#This Row],[Poglavje]]="",Popis01[[#This Row],[Enota mere]]&lt;&gt;"*"),ROUND(Popis01[[#This Row],[Količina]]*Popis01[[#This Row],[Cena na enoto]],2),"")</f>
        <v>0</v>
      </c>
      <c r="O9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09" s="31"/>
      <c r="Q909" s="30"/>
    </row>
    <row r="910" spans="1:17" ht="36" x14ac:dyDescent="0.3">
      <c r="A910" s="23">
        <v>5</v>
      </c>
      <c r="B910" s="24">
        <v>1</v>
      </c>
      <c r="C910" s="24"/>
      <c r="D910" s="24"/>
      <c r="E9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0" s="25">
        <f ca="1">IF(Popis01[[#This Row],[Poglavje]]="",IF(OFFSET(Popis01[[#This Row],[Poglavje]],-1,0)="",OFFSET(Popis01[[#This Row],[Št. postavke]],-1,0)+1,1),Popis01[[#This Row],[Poglavje]])</f>
        <v>34</v>
      </c>
      <c r="H910" s="26"/>
      <c r="I910" s="27" t="s">
        <v>897</v>
      </c>
      <c r="J910" s="27"/>
      <c r="K910" s="28" t="s">
        <v>230</v>
      </c>
      <c r="L910" s="29">
        <v>22</v>
      </c>
      <c r="M910" s="37"/>
      <c r="N910" s="30">
        <f ca="1">IF(AND(Popis01[[#This Row],[Poglavje]]="",Popis01[[#This Row],[Enota mere]]&lt;&gt;"*"),ROUND(Popis01[[#This Row],[Količina]]*Popis01[[#This Row],[Cena na enoto]],2),"")</f>
        <v>0</v>
      </c>
      <c r="O9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0" s="31"/>
      <c r="Q910" s="30"/>
    </row>
    <row r="911" spans="1:17" ht="48" x14ac:dyDescent="0.3">
      <c r="A911" s="23">
        <v>5</v>
      </c>
      <c r="B911" s="24">
        <v>1</v>
      </c>
      <c r="C911" s="24"/>
      <c r="D911" s="24"/>
      <c r="E9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1" s="25">
        <f ca="1">IF(Popis01[[#This Row],[Poglavje]]="",IF(OFFSET(Popis01[[#This Row],[Poglavje]],-1,0)="",OFFSET(Popis01[[#This Row],[Št. postavke]],-1,0)+1,1),Popis01[[#This Row],[Poglavje]])</f>
        <v>35</v>
      </c>
      <c r="H911" s="26"/>
      <c r="I911" s="27" t="s">
        <v>898</v>
      </c>
      <c r="J911" s="27"/>
      <c r="K911" s="28" t="s">
        <v>230</v>
      </c>
      <c r="L911" s="29">
        <v>28</v>
      </c>
      <c r="M911" s="37"/>
      <c r="N911" s="30">
        <f ca="1">IF(AND(Popis01[[#This Row],[Poglavje]]="",Popis01[[#This Row],[Enota mere]]&lt;&gt;"*"),ROUND(Popis01[[#This Row],[Količina]]*Popis01[[#This Row],[Cena na enoto]],2),"")</f>
        <v>0</v>
      </c>
      <c r="O9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1" s="31"/>
      <c r="Q911" s="30"/>
    </row>
    <row r="912" spans="1:17" ht="36" x14ac:dyDescent="0.3">
      <c r="A912" s="23">
        <v>5</v>
      </c>
      <c r="B912" s="24">
        <v>1</v>
      </c>
      <c r="C912" s="24"/>
      <c r="D912" s="24"/>
      <c r="E9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2" s="25">
        <f ca="1">IF(Popis01[[#This Row],[Poglavje]]="",IF(OFFSET(Popis01[[#This Row],[Poglavje]],-1,0)="",OFFSET(Popis01[[#This Row],[Št. postavke]],-1,0)+1,1),Popis01[[#This Row],[Poglavje]])</f>
        <v>36</v>
      </c>
      <c r="H912" s="26"/>
      <c r="I912" s="27" t="s">
        <v>899</v>
      </c>
      <c r="J912" s="27"/>
      <c r="K912" s="28" t="s">
        <v>230</v>
      </c>
      <c r="L912" s="29">
        <v>13</v>
      </c>
      <c r="M912" s="37"/>
      <c r="N912" s="30">
        <f ca="1">IF(AND(Popis01[[#This Row],[Poglavje]]="",Popis01[[#This Row],[Enota mere]]&lt;&gt;"*"),ROUND(Popis01[[#This Row],[Količina]]*Popis01[[#This Row],[Cena na enoto]],2),"")</f>
        <v>0</v>
      </c>
      <c r="O9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2" s="31"/>
      <c r="Q912" s="30"/>
    </row>
    <row r="913" spans="1:17" ht="96" x14ac:dyDescent="0.3">
      <c r="A913" s="23">
        <v>5</v>
      </c>
      <c r="B913" s="24">
        <v>1</v>
      </c>
      <c r="C913" s="24"/>
      <c r="D913" s="24"/>
      <c r="E9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3" s="25">
        <f ca="1">IF(Popis01[[#This Row],[Poglavje]]="",IF(OFFSET(Popis01[[#This Row],[Poglavje]],-1,0)="",OFFSET(Popis01[[#This Row],[Št. postavke]],-1,0)+1,1),Popis01[[#This Row],[Poglavje]])</f>
        <v>37</v>
      </c>
      <c r="H913" s="26"/>
      <c r="I913" s="27" t="s">
        <v>900</v>
      </c>
      <c r="J913" s="27"/>
      <c r="K913" s="28" t="s">
        <v>230</v>
      </c>
      <c r="L913" s="29">
        <v>12</v>
      </c>
      <c r="M913" s="37"/>
      <c r="N913" s="30">
        <f ca="1">IF(AND(Popis01[[#This Row],[Poglavje]]="",Popis01[[#This Row],[Enota mere]]&lt;&gt;"*"),ROUND(Popis01[[#This Row],[Količina]]*Popis01[[#This Row],[Cena na enoto]],2),"")</f>
        <v>0</v>
      </c>
      <c r="O9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3" s="31"/>
      <c r="Q913" s="30"/>
    </row>
    <row r="914" spans="1:17" ht="48" x14ac:dyDescent="0.3">
      <c r="A914" s="23">
        <v>5</v>
      </c>
      <c r="B914" s="24">
        <v>1</v>
      </c>
      <c r="C914" s="24"/>
      <c r="D914" s="24"/>
      <c r="E9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4" s="25">
        <f ca="1">IF(Popis01[[#This Row],[Poglavje]]="",IF(OFFSET(Popis01[[#This Row],[Poglavje]],-1,0)="",OFFSET(Popis01[[#This Row],[Št. postavke]],-1,0)+1,1),Popis01[[#This Row],[Poglavje]])</f>
        <v>38</v>
      </c>
      <c r="H914" s="26"/>
      <c r="I914" s="27" t="s">
        <v>901</v>
      </c>
      <c r="J914" s="27"/>
      <c r="K914" s="28" t="s">
        <v>206</v>
      </c>
      <c r="L914" s="29">
        <v>3</v>
      </c>
      <c r="M914" s="37"/>
      <c r="N914" s="30">
        <f ca="1">IF(AND(Popis01[[#This Row],[Poglavje]]="",Popis01[[#This Row],[Enota mere]]&lt;&gt;"*"),ROUND(Popis01[[#This Row],[Količina]]*Popis01[[#This Row],[Cena na enoto]],2),"")</f>
        <v>0</v>
      </c>
      <c r="O9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4" s="31"/>
      <c r="Q914" s="30"/>
    </row>
    <row r="915" spans="1:17" ht="24" x14ac:dyDescent="0.3">
      <c r="A915" s="23">
        <v>5</v>
      </c>
      <c r="B915" s="24">
        <v>1</v>
      </c>
      <c r="C915" s="24"/>
      <c r="D915" s="24"/>
      <c r="E9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5" s="25">
        <f ca="1">IF(Popis01[[#This Row],[Poglavje]]="",IF(OFFSET(Popis01[[#This Row],[Poglavje]],-1,0)="",OFFSET(Popis01[[#This Row],[Št. postavke]],-1,0)+1,1),Popis01[[#This Row],[Poglavje]])</f>
        <v>39</v>
      </c>
      <c r="H915" s="26"/>
      <c r="I915" s="27" t="s">
        <v>902</v>
      </c>
      <c r="J915" s="27"/>
      <c r="K915" s="28" t="s">
        <v>230</v>
      </c>
      <c r="L915" s="29">
        <v>20</v>
      </c>
      <c r="M915" s="37"/>
      <c r="N915" s="30">
        <f ca="1">IF(AND(Popis01[[#This Row],[Poglavje]]="",Popis01[[#This Row],[Enota mere]]&lt;&gt;"*"),ROUND(Popis01[[#This Row],[Količina]]*Popis01[[#This Row],[Cena na enoto]],2),"")</f>
        <v>0</v>
      </c>
      <c r="O9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5" s="31"/>
      <c r="Q915" s="30"/>
    </row>
    <row r="916" spans="1:17" x14ac:dyDescent="0.3">
      <c r="A916" s="23">
        <v>5</v>
      </c>
      <c r="B916" s="24">
        <v>1</v>
      </c>
      <c r="C916" s="24"/>
      <c r="D916" s="24"/>
      <c r="E9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5.1.</v>
      </c>
      <c r="F9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6" s="25">
        <f ca="1">IF(Popis01[[#This Row],[Poglavje]]="",IF(OFFSET(Popis01[[#This Row],[Poglavje]],-1,0)="",OFFSET(Popis01[[#This Row],[Št. postavke]],-1,0)+1,1),Popis01[[#This Row],[Poglavje]])</f>
        <v>40</v>
      </c>
      <c r="H916" s="26"/>
      <c r="I916" s="27" t="s">
        <v>887</v>
      </c>
      <c r="J916" s="27"/>
      <c r="K916" s="28" t="s">
        <v>230</v>
      </c>
      <c r="L916" s="29">
        <v>6</v>
      </c>
      <c r="M916" s="37"/>
      <c r="N916" s="30">
        <f ca="1">IF(AND(Popis01[[#This Row],[Poglavje]]="",Popis01[[#This Row],[Enota mere]]&lt;&gt;"*"),ROUND(Popis01[[#This Row],[Količina]]*Popis01[[#This Row],[Cena na enoto]],2),"")</f>
        <v>0</v>
      </c>
      <c r="O9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6" s="31"/>
      <c r="Q916" s="30"/>
    </row>
    <row r="917" spans="1:17" x14ac:dyDescent="0.3">
      <c r="A917" s="23">
        <v>5</v>
      </c>
      <c r="B917" s="24">
        <v>2</v>
      </c>
      <c r="C917" s="24"/>
      <c r="D917" s="24"/>
      <c r="E9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5.2.</v>
      </c>
      <c r="F9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5.2.</v>
      </c>
      <c r="G917" s="25" t="str">
        <f ca="1">IF(Popis01[[#This Row],[Poglavje]]="",IF(OFFSET(Popis01[[#This Row],[Poglavje]],-1,0)="",OFFSET(Popis01[[#This Row],[Št. postavke]],-1,0)+1,1),Popis01[[#This Row],[Poglavje]])</f>
        <v>5.2.</v>
      </c>
      <c r="H917" s="26"/>
      <c r="I917" s="27" t="s">
        <v>57</v>
      </c>
      <c r="J917" s="27"/>
      <c r="K917" s="28" t="s">
        <v>10</v>
      </c>
      <c r="L917" s="29"/>
      <c r="M917" s="30"/>
      <c r="N917" s="30" t="str">
        <f ca="1">IF(AND(Popis01[[#This Row],[Poglavje]]="",Popis01[[#This Row],[Enota mere]]&lt;&gt;"*"),ROUND(Popis01[[#This Row],[Količina]]*Popis01[[#This Row],[Cena na enoto]],2),"")</f>
        <v/>
      </c>
      <c r="O91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917" s="31"/>
      <c r="Q917" s="30"/>
    </row>
    <row r="918" spans="1:17" ht="360" x14ac:dyDescent="0.3">
      <c r="A918" s="23">
        <v>5</v>
      </c>
      <c r="B918" s="24">
        <v>2</v>
      </c>
      <c r="C918" s="24"/>
      <c r="D918" s="24"/>
      <c r="E9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5.2.</v>
      </c>
      <c r="F9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8" s="25">
        <f ca="1">IF(Popis01[[#This Row],[Poglavje]]="",IF(OFFSET(Popis01[[#This Row],[Poglavje]],-1,0)="",OFFSET(Popis01[[#This Row],[Št. postavke]],-1,0)+1,1),Popis01[[#This Row],[Poglavje]])</f>
        <v>1</v>
      </c>
      <c r="H918" s="26"/>
      <c r="I918" s="27" t="s">
        <v>903</v>
      </c>
      <c r="J918" s="27"/>
      <c r="K918" s="28" t="s">
        <v>230</v>
      </c>
      <c r="L918" s="29">
        <v>24</v>
      </c>
      <c r="M918" s="37"/>
      <c r="N918" s="30">
        <f ca="1">IF(AND(Popis01[[#This Row],[Poglavje]]="",Popis01[[#This Row],[Enota mere]]&lt;&gt;"*"),ROUND(Popis01[[#This Row],[Količina]]*Popis01[[#This Row],[Cena na enoto]],2),"")</f>
        <v>0</v>
      </c>
      <c r="O9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8" s="31"/>
      <c r="Q918" s="30"/>
    </row>
    <row r="919" spans="1:17" ht="36" x14ac:dyDescent="0.3">
      <c r="A919" s="23">
        <v>5</v>
      </c>
      <c r="B919" s="24">
        <v>2</v>
      </c>
      <c r="C919" s="24"/>
      <c r="D919" s="24"/>
      <c r="E9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5.2.</v>
      </c>
      <c r="F9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19" s="25">
        <f ca="1">IF(Popis01[[#This Row],[Poglavje]]="",IF(OFFSET(Popis01[[#This Row],[Poglavje]],-1,0)="",OFFSET(Popis01[[#This Row],[Št. postavke]],-1,0)+1,1),Popis01[[#This Row],[Poglavje]])</f>
        <v>2</v>
      </c>
      <c r="H919" s="26"/>
      <c r="I919" s="27" t="s">
        <v>904</v>
      </c>
      <c r="J919" s="27"/>
      <c r="K919" s="28" t="s">
        <v>230</v>
      </c>
      <c r="L919" s="29">
        <v>24</v>
      </c>
      <c r="M919" s="37"/>
      <c r="N919" s="30">
        <f ca="1">IF(AND(Popis01[[#This Row],[Poglavje]]="",Popis01[[#This Row],[Enota mere]]&lt;&gt;"*"),ROUND(Popis01[[#This Row],[Količina]]*Popis01[[#This Row],[Cena na enoto]],2),"")</f>
        <v>0</v>
      </c>
      <c r="O9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19" s="31"/>
      <c r="Q919" s="30"/>
    </row>
    <row r="920" spans="1:17" x14ac:dyDescent="0.3">
      <c r="A920" s="23">
        <v>5</v>
      </c>
      <c r="B920" s="24">
        <v>3</v>
      </c>
      <c r="C920" s="24"/>
      <c r="D920" s="24"/>
      <c r="E9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5.3.</v>
      </c>
      <c r="G920" s="25" t="str">
        <f ca="1">IF(Popis01[[#This Row],[Poglavje]]="",IF(OFFSET(Popis01[[#This Row],[Poglavje]],-1,0)="",OFFSET(Popis01[[#This Row],[Št. postavke]],-1,0)+1,1),Popis01[[#This Row],[Poglavje]])</f>
        <v>5.3.</v>
      </c>
      <c r="H920" s="26"/>
      <c r="I920" s="27" t="s">
        <v>59</v>
      </c>
      <c r="J920" s="27"/>
      <c r="K920" s="28" t="s">
        <v>10</v>
      </c>
      <c r="L920" s="29"/>
      <c r="M920" s="30"/>
      <c r="N920" s="30" t="str">
        <f ca="1">IF(AND(Popis01[[#This Row],[Poglavje]]="",Popis01[[#This Row],[Enota mere]]&lt;&gt;"*"),ROUND(Popis01[[#This Row],[Količina]]*Popis01[[#This Row],[Cena na enoto]],2),"")</f>
        <v/>
      </c>
      <c r="O92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920" s="31"/>
      <c r="Q920" s="30"/>
    </row>
    <row r="921" spans="1:17" ht="48" x14ac:dyDescent="0.3">
      <c r="A921" s="23">
        <v>5</v>
      </c>
      <c r="B921" s="24">
        <v>3</v>
      </c>
      <c r="C921" s="24"/>
      <c r="D921" s="24"/>
      <c r="E9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1" s="25">
        <f ca="1">IF(Popis01[[#This Row],[Poglavje]]="",IF(OFFSET(Popis01[[#This Row],[Poglavje]],-1,0)="",OFFSET(Popis01[[#This Row],[Št. postavke]],-1,0)+1,1),Popis01[[#This Row],[Poglavje]])</f>
        <v>1</v>
      </c>
      <c r="H921" s="26"/>
      <c r="I921" s="27" t="s">
        <v>905</v>
      </c>
      <c r="J921" s="27"/>
      <c r="K921" s="28" t="s">
        <v>238</v>
      </c>
      <c r="L921" s="29"/>
      <c r="M921" s="30"/>
      <c r="N921" s="30" t="str">
        <f ca="1">IF(AND(Popis01[[#This Row],[Poglavje]]="",Popis01[[#This Row],[Enota mere]]&lt;&gt;"*"),ROUND(Popis01[[#This Row],[Količina]]*Popis01[[#This Row],[Cena na enoto]],2),"")</f>
        <v/>
      </c>
      <c r="O9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1" s="31"/>
      <c r="Q921" s="30"/>
    </row>
    <row r="922" spans="1:17" ht="36" x14ac:dyDescent="0.3">
      <c r="A922" s="23">
        <v>5</v>
      </c>
      <c r="B922" s="24">
        <v>3</v>
      </c>
      <c r="C922" s="24"/>
      <c r="D922" s="24"/>
      <c r="E9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2" s="25">
        <f ca="1">IF(Popis01[[#This Row],[Poglavje]]="",IF(OFFSET(Popis01[[#This Row],[Poglavje]],-1,0)="",OFFSET(Popis01[[#This Row],[Št. postavke]],-1,0)+1,1),Popis01[[#This Row],[Poglavje]])</f>
        <v>2</v>
      </c>
      <c r="H922" s="26"/>
      <c r="I922" s="27" t="s">
        <v>906</v>
      </c>
      <c r="J922" s="27"/>
      <c r="K922" s="28" t="s">
        <v>246</v>
      </c>
      <c r="L922" s="29">
        <v>220</v>
      </c>
      <c r="M922" s="37"/>
      <c r="N922" s="30">
        <f ca="1">IF(AND(Popis01[[#This Row],[Poglavje]]="",Popis01[[#This Row],[Enota mere]]&lt;&gt;"*"),ROUND(Popis01[[#This Row],[Količina]]*Popis01[[#This Row],[Cena na enoto]],2),"")</f>
        <v>0</v>
      </c>
      <c r="O9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2" s="31"/>
      <c r="Q922" s="30"/>
    </row>
    <row r="923" spans="1:17" ht="36" x14ac:dyDescent="0.3">
      <c r="A923" s="23">
        <v>5</v>
      </c>
      <c r="B923" s="24">
        <v>3</v>
      </c>
      <c r="C923" s="24"/>
      <c r="D923" s="24"/>
      <c r="E9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3" s="25">
        <f ca="1">IF(Popis01[[#This Row],[Poglavje]]="",IF(OFFSET(Popis01[[#This Row],[Poglavje]],-1,0)="",OFFSET(Popis01[[#This Row],[Št. postavke]],-1,0)+1,1),Popis01[[#This Row],[Poglavje]])</f>
        <v>3</v>
      </c>
      <c r="H923" s="26"/>
      <c r="I923" s="27" t="s">
        <v>907</v>
      </c>
      <c r="J923" s="27"/>
      <c r="K923" s="28" t="s">
        <v>246</v>
      </c>
      <c r="L923" s="29">
        <v>220</v>
      </c>
      <c r="M923" s="37"/>
      <c r="N923" s="30">
        <f ca="1">IF(AND(Popis01[[#This Row],[Poglavje]]="",Popis01[[#This Row],[Enota mere]]&lt;&gt;"*"),ROUND(Popis01[[#This Row],[Količina]]*Popis01[[#This Row],[Cena na enoto]],2),"")</f>
        <v>0</v>
      </c>
      <c r="O9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3" s="31"/>
      <c r="Q923" s="30"/>
    </row>
    <row r="924" spans="1:17" ht="24" x14ac:dyDescent="0.3">
      <c r="A924" s="23">
        <v>5</v>
      </c>
      <c r="B924" s="24">
        <v>3</v>
      </c>
      <c r="C924" s="24"/>
      <c r="D924" s="24"/>
      <c r="E9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4" s="25">
        <f ca="1">IF(Popis01[[#This Row],[Poglavje]]="",IF(OFFSET(Popis01[[#This Row],[Poglavje]],-1,0)="",OFFSET(Popis01[[#This Row],[Št. postavke]],-1,0)+1,1),Popis01[[#This Row],[Poglavje]])</f>
        <v>4</v>
      </c>
      <c r="H924" s="26"/>
      <c r="I924" s="27" t="s">
        <v>908</v>
      </c>
      <c r="J924" s="27"/>
      <c r="K924" s="28" t="s">
        <v>246</v>
      </c>
      <c r="L924" s="29">
        <v>290</v>
      </c>
      <c r="M924" s="37"/>
      <c r="N924" s="30">
        <f ca="1">IF(AND(Popis01[[#This Row],[Poglavje]]="",Popis01[[#This Row],[Enota mere]]&lt;&gt;"*"),ROUND(Popis01[[#This Row],[Količina]]*Popis01[[#This Row],[Cena na enoto]],2),"")</f>
        <v>0</v>
      </c>
      <c r="O9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4" s="31"/>
      <c r="Q924" s="30"/>
    </row>
    <row r="925" spans="1:17" ht="24" x14ac:dyDescent="0.3">
      <c r="A925" s="23">
        <v>5</v>
      </c>
      <c r="B925" s="24">
        <v>3</v>
      </c>
      <c r="C925" s="24"/>
      <c r="D925" s="24"/>
      <c r="E9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5" s="25">
        <f ca="1">IF(Popis01[[#This Row],[Poglavje]]="",IF(OFFSET(Popis01[[#This Row],[Poglavje]],-1,0)="",OFFSET(Popis01[[#This Row],[Št. postavke]],-1,0)+1,1),Popis01[[#This Row],[Poglavje]])</f>
        <v>5</v>
      </c>
      <c r="H925" s="26"/>
      <c r="I925" s="27" t="s">
        <v>909</v>
      </c>
      <c r="J925" s="27"/>
      <c r="K925" s="28" t="s">
        <v>246</v>
      </c>
      <c r="L925" s="29">
        <v>1430</v>
      </c>
      <c r="M925" s="37"/>
      <c r="N925" s="30">
        <f ca="1">IF(AND(Popis01[[#This Row],[Poglavje]]="",Popis01[[#This Row],[Enota mere]]&lt;&gt;"*"),ROUND(Popis01[[#This Row],[Količina]]*Popis01[[#This Row],[Cena na enoto]],2),"")</f>
        <v>0</v>
      </c>
      <c r="O9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5" s="31"/>
      <c r="Q925" s="30"/>
    </row>
    <row r="926" spans="1:17" ht="24" x14ac:dyDescent="0.3">
      <c r="A926" s="23">
        <v>5</v>
      </c>
      <c r="B926" s="24">
        <v>3</v>
      </c>
      <c r="C926" s="24"/>
      <c r="D926" s="24"/>
      <c r="E9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6" s="25">
        <f ca="1">IF(Popis01[[#This Row],[Poglavje]]="",IF(OFFSET(Popis01[[#This Row],[Poglavje]],-1,0)="",OFFSET(Popis01[[#This Row],[Št. postavke]],-1,0)+1,1),Popis01[[#This Row],[Poglavje]])</f>
        <v>6</v>
      </c>
      <c r="H926" s="26"/>
      <c r="I926" s="27" t="s">
        <v>910</v>
      </c>
      <c r="J926" s="27"/>
      <c r="K926" s="28" t="s">
        <v>246</v>
      </c>
      <c r="L926" s="29">
        <v>8</v>
      </c>
      <c r="M926" s="37"/>
      <c r="N926" s="30">
        <f ca="1">IF(AND(Popis01[[#This Row],[Poglavje]]="",Popis01[[#This Row],[Enota mere]]&lt;&gt;"*"),ROUND(Popis01[[#This Row],[Količina]]*Popis01[[#This Row],[Cena na enoto]],2),"")</f>
        <v>0</v>
      </c>
      <c r="O9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6" s="31"/>
      <c r="Q926" s="30"/>
    </row>
    <row r="927" spans="1:17" ht="36" x14ac:dyDescent="0.3">
      <c r="A927" s="23">
        <v>5</v>
      </c>
      <c r="B927" s="24">
        <v>3</v>
      </c>
      <c r="C927" s="24"/>
      <c r="D927" s="24"/>
      <c r="E9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7" s="25">
        <f ca="1">IF(Popis01[[#This Row],[Poglavje]]="",IF(OFFSET(Popis01[[#This Row],[Poglavje]],-1,0)="",OFFSET(Popis01[[#This Row],[Št. postavke]],-1,0)+1,1),Popis01[[#This Row],[Poglavje]])</f>
        <v>7</v>
      </c>
      <c r="H927" s="26"/>
      <c r="I927" s="27" t="s">
        <v>911</v>
      </c>
      <c r="J927" s="27"/>
      <c r="K927" s="28" t="s">
        <v>246</v>
      </c>
      <c r="L927" s="29">
        <v>40</v>
      </c>
      <c r="M927" s="37"/>
      <c r="N927" s="30">
        <f ca="1">IF(AND(Popis01[[#This Row],[Poglavje]]="",Popis01[[#This Row],[Enota mere]]&lt;&gt;"*"),ROUND(Popis01[[#This Row],[Količina]]*Popis01[[#This Row],[Cena na enoto]],2),"")</f>
        <v>0</v>
      </c>
      <c r="O9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7" s="31"/>
      <c r="Q927" s="30"/>
    </row>
    <row r="928" spans="1:17" ht="36" x14ac:dyDescent="0.3">
      <c r="A928" s="23">
        <v>5</v>
      </c>
      <c r="B928" s="24">
        <v>3</v>
      </c>
      <c r="C928" s="24"/>
      <c r="D928" s="24"/>
      <c r="E9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8" s="25">
        <f ca="1">IF(Popis01[[#This Row],[Poglavje]]="",IF(OFFSET(Popis01[[#This Row],[Poglavje]],-1,0)="",OFFSET(Popis01[[#This Row],[Št. postavke]],-1,0)+1,1),Popis01[[#This Row],[Poglavje]])</f>
        <v>8</v>
      </c>
      <c r="H928" s="26"/>
      <c r="I928" s="27" t="s">
        <v>912</v>
      </c>
      <c r="J928" s="27"/>
      <c r="K928" s="28" t="s">
        <v>246</v>
      </c>
      <c r="L928" s="29">
        <v>1200</v>
      </c>
      <c r="M928" s="37"/>
      <c r="N928" s="30">
        <f ca="1">IF(AND(Popis01[[#This Row],[Poglavje]]="",Popis01[[#This Row],[Enota mere]]&lt;&gt;"*"),ROUND(Popis01[[#This Row],[Količina]]*Popis01[[#This Row],[Cena na enoto]],2),"")</f>
        <v>0</v>
      </c>
      <c r="O9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8" s="31"/>
      <c r="Q928" s="30"/>
    </row>
    <row r="929" spans="1:17" ht="48" x14ac:dyDescent="0.3">
      <c r="A929" s="23">
        <v>5</v>
      </c>
      <c r="B929" s="24">
        <v>3</v>
      </c>
      <c r="C929" s="24"/>
      <c r="D929" s="24"/>
      <c r="E9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29" s="25">
        <f ca="1">IF(Popis01[[#This Row],[Poglavje]]="",IF(OFFSET(Popis01[[#This Row],[Poglavje]],-1,0)="",OFFSET(Popis01[[#This Row],[Št. postavke]],-1,0)+1,1),Popis01[[#This Row],[Poglavje]])</f>
        <v>9</v>
      </c>
      <c r="H929" s="26"/>
      <c r="I929" s="27" t="s">
        <v>913</v>
      </c>
      <c r="J929" s="27"/>
      <c r="K929" s="28" t="s">
        <v>246</v>
      </c>
      <c r="L929" s="29">
        <v>25</v>
      </c>
      <c r="M929" s="37"/>
      <c r="N929" s="30">
        <f ca="1">IF(AND(Popis01[[#This Row],[Poglavje]]="",Popis01[[#This Row],[Enota mere]]&lt;&gt;"*"),ROUND(Popis01[[#This Row],[Količina]]*Popis01[[#This Row],[Cena na enoto]],2),"")</f>
        <v>0</v>
      </c>
      <c r="O9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29" s="31"/>
      <c r="Q929" s="30"/>
    </row>
    <row r="930" spans="1:17" ht="36" x14ac:dyDescent="0.3">
      <c r="A930" s="23">
        <v>5</v>
      </c>
      <c r="B930" s="24">
        <v>3</v>
      </c>
      <c r="C930" s="24"/>
      <c r="D930" s="24"/>
      <c r="E9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0" s="25">
        <f ca="1">IF(Popis01[[#This Row],[Poglavje]]="",IF(OFFSET(Popis01[[#This Row],[Poglavje]],-1,0)="",OFFSET(Popis01[[#This Row],[Št. postavke]],-1,0)+1,1),Popis01[[#This Row],[Poglavje]])</f>
        <v>10</v>
      </c>
      <c r="H930" s="26"/>
      <c r="I930" s="27" t="s">
        <v>914</v>
      </c>
      <c r="J930" s="27"/>
      <c r="K930" s="28" t="s">
        <v>246</v>
      </c>
      <c r="L930" s="29">
        <v>25</v>
      </c>
      <c r="M930" s="37"/>
      <c r="N930" s="30">
        <f ca="1">IF(AND(Popis01[[#This Row],[Poglavje]]="",Popis01[[#This Row],[Enota mere]]&lt;&gt;"*"),ROUND(Popis01[[#This Row],[Količina]]*Popis01[[#This Row],[Cena na enoto]],2),"")</f>
        <v>0</v>
      </c>
      <c r="O9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0" s="31"/>
      <c r="Q930" s="30"/>
    </row>
    <row r="931" spans="1:17" ht="36" x14ac:dyDescent="0.3">
      <c r="A931" s="23">
        <v>5</v>
      </c>
      <c r="B931" s="24">
        <v>3</v>
      </c>
      <c r="C931" s="24"/>
      <c r="D931" s="24"/>
      <c r="E9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1" s="25">
        <f ca="1">IF(Popis01[[#This Row],[Poglavje]]="",IF(OFFSET(Popis01[[#This Row],[Poglavje]],-1,0)="",OFFSET(Popis01[[#This Row],[Št. postavke]],-1,0)+1,1),Popis01[[#This Row],[Poglavje]])</f>
        <v>11</v>
      </c>
      <c r="H931" s="26"/>
      <c r="I931" s="27" t="s">
        <v>915</v>
      </c>
      <c r="J931" s="27"/>
      <c r="K931" s="28" t="s">
        <v>246</v>
      </c>
      <c r="L931" s="29">
        <v>145</v>
      </c>
      <c r="M931" s="37"/>
      <c r="N931" s="30">
        <f ca="1">IF(AND(Popis01[[#This Row],[Poglavje]]="",Popis01[[#This Row],[Enota mere]]&lt;&gt;"*"),ROUND(Popis01[[#This Row],[Količina]]*Popis01[[#This Row],[Cena na enoto]],2),"")</f>
        <v>0</v>
      </c>
      <c r="O9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1" s="31"/>
      <c r="Q931" s="30"/>
    </row>
    <row r="932" spans="1:17" ht="36" x14ac:dyDescent="0.3">
      <c r="A932" s="23">
        <v>5</v>
      </c>
      <c r="B932" s="24">
        <v>3</v>
      </c>
      <c r="C932" s="24"/>
      <c r="D932" s="24"/>
      <c r="E9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2" s="25">
        <f ca="1">IF(Popis01[[#This Row],[Poglavje]]="",IF(OFFSET(Popis01[[#This Row],[Poglavje]],-1,0)="",OFFSET(Popis01[[#This Row],[Št. postavke]],-1,0)+1,1),Popis01[[#This Row],[Poglavje]])</f>
        <v>12</v>
      </c>
      <c r="H932" s="26"/>
      <c r="I932" s="27" t="s">
        <v>916</v>
      </c>
      <c r="J932" s="27"/>
      <c r="K932" s="28" t="s">
        <v>206</v>
      </c>
      <c r="L932" s="29">
        <v>4</v>
      </c>
      <c r="M932" s="37"/>
      <c r="N932" s="30">
        <f ca="1">IF(AND(Popis01[[#This Row],[Poglavje]]="",Popis01[[#This Row],[Enota mere]]&lt;&gt;"*"),ROUND(Popis01[[#This Row],[Količina]]*Popis01[[#This Row],[Cena na enoto]],2),"")</f>
        <v>0</v>
      </c>
      <c r="O9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2" s="31"/>
      <c r="Q932" s="30"/>
    </row>
    <row r="933" spans="1:17" ht="36" x14ac:dyDescent="0.3">
      <c r="A933" s="23">
        <v>5</v>
      </c>
      <c r="B933" s="24">
        <v>3</v>
      </c>
      <c r="C933" s="24"/>
      <c r="D933" s="24"/>
      <c r="E9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3" s="25">
        <f ca="1">IF(Popis01[[#This Row],[Poglavje]]="",IF(OFFSET(Popis01[[#This Row],[Poglavje]],-1,0)="",OFFSET(Popis01[[#This Row],[Št. postavke]],-1,0)+1,1),Popis01[[#This Row],[Poglavje]])</f>
        <v>13</v>
      </c>
      <c r="H933" s="26"/>
      <c r="I933" s="27" t="s">
        <v>917</v>
      </c>
      <c r="J933" s="27"/>
      <c r="K933" s="28" t="s">
        <v>206</v>
      </c>
      <c r="L933" s="29">
        <v>4</v>
      </c>
      <c r="M933" s="37"/>
      <c r="N933" s="30">
        <f ca="1">IF(AND(Popis01[[#This Row],[Poglavje]]="",Popis01[[#This Row],[Enota mere]]&lt;&gt;"*"),ROUND(Popis01[[#This Row],[Količina]]*Popis01[[#This Row],[Cena na enoto]],2),"")</f>
        <v>0</v>
      </c>
      <c r="O9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3" s="31"/>
      <c r="Q933" s="30"/>
    </row>
    <row r="934" spans="1:17" ht="24" x14ac:dyDescent="0.3">
      <c r="A934" s="23">
        <v>5</v>
      </c>
      <c r="B934" s="24">
        <v>3</v>
      </c>
      <c r="C934" s="24"/>
      <c r="D934" s="24"/>
      <c r="E9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4" s="25">
        <f ca="1">IF(Popis01[[#This Row],[Poglavje]]="",IF(OFFSET(Popis01[[#This Row],[Poglavje]],-1,0)="",OFFSET(Popis01[[#This Row],[Št. postavke]],-1,0)+1,1),Popis01[[#This Row],[Poglavje]])</f>
        <v>14</v>
      </c>
      <c r="H934" s="26"/>
      <c r="I934" s="27" t="s">
        <v>918</v>
      </c>
      <c r="J934" s="27"/>
      <c r="K934" s="28" t="s">
        <v>206</v>
      </c>
      <c r="L934" s="29">
        <v>1</v>
      </c>
      <c r="M934" s="37"/>
      <c r="N934" s="30">
        <f ca="1">IF(AND(Popis01[[#This Row],[Poglavje]]="",Popis01[[#This Row],[Enota mere]]&lt;&gt;"*"),ROUND(Popis01[[#This Row],[Količina]]*Popis01[[#This Row],[Cena na enoto]],2),"")</f>
        <v>0</v>
      </c>
      <c r="O9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4" s="31"/>
      <c r="Q934" s="30"/>
    </row>
    <row r="935" spans="1:17" ht="36" x14ac:dyDescent="0.3">
      <c r="A935" s="23">
        <v>5</v>
      </c>
      <c r="B935" s="24">
        <v>3</v>
      </c>
      <c r="C935" s="24"/>
      <c r="D935" s="24"/>
      <c r="E9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5" s="25">
        <f ca="1">IF(Popis01[[#This Row],[Poglavje]]="",IF(OFFSET(Popis01[[#This Row],[Poglavje]],-1,0)="",OFFSET(Popis01[[#This Row],[Št. postavke]],-1,0)+1,1),Popis01[[#This Row],[Poglavje]])</f>
        <v>15</v>
      </c>
      <c r="H935" s="26"/>
      <c r="I935" s="27" t="s">
        <v>919</v>
      </c>
      <c r="J935" s="27"/>
      <c r="K935" s="28" t="s">
        <v>206</v>
      </c>
      <c r="L935" s="29">
        <v>2</v>
      </c>
      <c r="M935" s="37"/>
      <c r="N935" s="30">
        <f ca="1">IF(AND(Popis01[[#This Row],[Poglavje]]="",Popis01[[#This Row],[Enota mere]]&lt;&gt;"*"),ROUND(Popis01[[#This Row],[Količina]]*Popis01[[#This Row],[Cena na enoto]],2),"")</f>
        <v>0</v>
      </c>
      <c r="O9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5" s="31"/>
      <c r="Q935" s="30"/>
    </row>
    <row r="936" spans="1:17" ht="36" x14ac:dyDescent="0.3">
      <c r="A936" s="23">
        <v>5</v>
      </c>
      <c r="B936" s="24">
        <v>3</v>
      </c>
      <c r="C936" s="24"/>
      <c r="D936" s="24"/>
      <c r="E9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6" s="25">
        <f ca="1">IF(Popis01[[#This Row],[Poglavje]]="",IF(OFFSET(Popis01[[#This Row],[Poglavje]],-1,0)="",OFFSET(Popis01[[#This Row],[Št. postavke]],-1,0)+1,1),Popis01[[#This Row],[Poglavje]])</f>
        <v>16</v>
      </c>
      <c r="H936" s="26"/>
      <c r="I936" s="27" t="s">
        <v>920</v>
      </c>
      <c r="J936" s="27"/>
      <c r="K936" s="28" t="s">
        <v>206</v>
      </c>
      <c r="L936" s="29">
        <v>4</v>
      </c>
      <c r="M936" s="37"/>
      <c r="N936" s="30">
        <f ca="1">IF(AND(Popis01[[#This Row],[Poglavje]]="",Popis01[[#This Row],[Enota mere]]&lt;&gt;"*"),ROUND(Popis01[[#This Row],[Količina]]*Popis01[[#This Row],[Cena na enoto]],2),"")</f>
        <v>0</v>
      </c>
      <c r="O9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6" s="31"/>
      <c r="Q936" s="30"/>
    </row>
    <row r="937" spans="1:17" ht="36" x14ac:dyDescent="0.3">
      <c r="A937" s="23">
        <v>5</v>
      </c>
      <c r="B937" s="24">
        <v>3</v>
      </c>
      <c r="C937" s="24"/>
      <c r="D937" s="24"/>
      <c r="E9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7" s="25">
        <f ca="1">IF(Popis01[[#This Row],[Poglavje]]="",IF(OFFSET(Popis01[[#This Row],[Poglavje]],-1,0)="",OFFSET(Popis01[[#This Row],[Št. postavke]],-1,0)+1,1),Popis01[[#This Row],[Poglavje]])</f>
        <v>17</v>
      </c>
      <c r="H937" s="26"/>
      <c r="I937" s="27" t="s">
        <v>921</v>
      </c>
      <c r="J937" s="27"/>
      <c r="K937" s="28" t="s">
        <v>206</v>
      </c>
      <c r="L937" s="29">
        <v>8</v>
      </c>
      <c r="M937" s="37"/>
      <c r="N937" s="30">
        <f ca="1">IF(AND(Popis01[[#This Row],[Poglavje]]="",Popis01[[#This Row],[Enota mere]]&lt;&gt;"*"),ROUND(Popis01[[#This Row],[Količina]]*Popis01[[#This Row],[Cena na enoto]],2),"")</f>
        <v>0</v>
      </c>
      <c r="O9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7" s="31"/>
      <c r="Q937" s="30"/>
    </row>
    <row r="938" spans="1:17" ht="48" x14ac:dyDescent="0.3">
      <c r="A938" s="23">
        <v>5</v>
      </c>
      <c r="B938" s="24">
        <v>3</v>
      </c>
      <c r="C938" s="24"/>
      <c r="D938" s="24"/>
      <c r="E9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8" s="25">
        <f ca="1">IF(Popis01[[#This Row],[Poglavje]]="",IF(OFFSET(Popis01[[#This Row],[Poglavje]],-1,0)="",OFFSET(Popis01[[#This Row],[Št. postavke]],-1,0)+1,1),Popis01[[#This Row],[Poglavje]])</f>
        <v>18</v>
      </c>
      <c r="H938" s="26"/>
      <c r="I938" s="27" t="s">
        <v>922</v>
      </c>
      <c r="J938" s="27"/>
      <c r="K938" s="28" t="s">
        <v>206</v>
      </c>
      <c r="L938" s="29">
        <v>8</v>
      </c>
      <c r="M938" s="37"/>
      <c r="N938" s="30">
        <f ca="1">IF(AND(Popis01[[#This Row],[Poglavje]]="",Popis01[[#This Row],[Enota mere]]&lt;&gt;"*"),ROUND(Popis01[[#This Row],[Količina]]*Popis01[[#This Row],[Cena na enoto]],2),"")</f>
        <v>0</v>
      </c>
      <c r="O9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8" s="31"/>
      <c r="Q938" s="30"/>
    </row>
    <row r="939" spans="1:17" ht="24" x14ac:dyDescent="0.3">
      <c r="A939" s="23">
        <v>5</v>
      </c>
      <c r="B939" s="24">
        <v>3</v>
      </c>
      <c r="C939" s="24"/>
      <c r="D939" s="24"/>
      <c r="E9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39" s="25">
        <f ca="1">IF(Popis01[[#This Row],[Poglavje]]="",IF(OFFSET(Popis01[[#This Row],[Poglavje]],-1,0)="",OFFSET(Popis01[[#This Row],[Št. postavke]],-1,0)+1,1),Popis01[[#This Row],[Poglavje]])</f>
        <v>19</v>
      </c>
      <c r="H939" s="26"/>
      <c r="I939" s="27" t="s">
        <v>923</v>
      </c>
      <c r="J939" s="27"/>
      <c r="K939" s="28" t="s">
        <v>206</v>
      </c>
      <c r="L939" s="29">
        <v>8</v>
      </c>
      <c r="M939" s="37"/>
      <c r="N939" s="30">
        <f ca="1">IF(AND(Popis01[[#This Row],[Poglavje]]="",Popis01[[#This Row],[Enota mere]]&lt;&gt;"*"),ROUND(Popis01[[#This Row],[Količina]]*Popis01[[#This Row],[Cena na enoto]],2),"")</f>
        <v>0</v>
      </c>
      <c r="O9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39" s="31"/>
      <c r="Q939" s="30"/>
    </row>
    <row r="940" spans="1:17" ht="36" x14ac:dyDescent="0.3">
      <c r="A940" s="23">
        <v>5</v>
      </c>
      <c r="B940" s="24">
        <v>3</v>
      </c>
      <c r="C940" s="24"/>
      <c r="D940" s="24"/>
      <c r="E9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0" s="25">
        <f ca="1">IF(Popis01[[#This Row],[Poglavje]]="",IF(OFFSET(Popis01[[#This Row],[Poglavje]],-1,0)="",OFFSET(Popis01[[#This Row],[Št. postavke]],-1,0)+1,1),Popis01[[#This Row],[Poglavje]])</f>
        <v>20</v>
      </c>
      <c r="H940" s="26"/>
      <c r="I940" s="27" t="s">
        <v>924</v>
      </c>
      <c r="J940" s="27"/>
      <c r="K940" s="28" t="s">
        <v>206</v>
      </c>
      <c r="L940" s="29">
        <v>4</v>
      </c>
      <c r="M940" s="37"/>
      <c r="N940" s="30">
        <f ca="1">IF(AND(Popis01[[#This Row],[Poglavje]]="",Popis01[[#This Row],[Enota mere]]&lt;&gt;"*"),ROUND(Popis01[[#This Row],[Količina]]*Popis01[[#This Row],[Cena na enoto]],2),"")</f>
        <v>0</v>
      </c>
      <c r="O9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0" s="31"/>
      <c r="Q940" s="30"/>
    </row>
    <row r="941" spans="1:17" x14ac:dyDescent="0.3">
      <c r="A941" s="23">
        <v>5</v>
      </c>
      <c r="B941" s="24">
        <v>3</v>
      </c>
      <c r="C941" s="24"/>
      <c r="D941" s="24"/>
      <c r="E9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1" s="25">
        <f ca="1">IF(Popis01[[#This Row],[Poglavje]]="",IF(OFFSET(Popis01[[#This Row],[Poglavje]],-1,0)="",OFFSET(Popis01[[#This Row],[Št. postavke]],-1,0)+1,1),Popis01[[#This Row],[Poglavje]])</f>
        <v>21</v>
      </c>
      <c r="H941" s="26"/>
      <c r="I941" s="27" t="s">
        <v>925</v>
      </c>
      <c r="J941" s="27"/>
      <c r="K941" s="28" t="s">
        <v>246</v>
      </c>
      <c r="L941" s="29">
        <v>1150</v>
      </c>
      <c r="M941" s="37"/>
      <c r="N941" s="30">
        <f ca="1">IF(AND(Popis01[[#This Row],[Poglavje]]="",Popis01[[#This Row],[Enota mere]]&lt;&gt;"*"),ROUND(Popis01[[#This Row],[Količina]]*Popis01[[#This Row],[Cena na enoto]],2),"")</f>
        <v>0</v>
      </c>
      <c r="O9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1" s="31"/>
      <c r="Q941" s="30"/>
    </row>
    <row r="942" spans="1:17" ht="36" x14ac:dyDescent="0.3">
      <c r="A942" s="23">
        <v>5</v>
      </c>
      <c r="B942" s="24">
        <v>3</v>
      </c>
      <c r="C942" s="24"/>
      <c r="D942" s="24"/>
      <c r="E9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2" s="25">
        <f ca="1">IF(Popis01[[#This Row],[Poglavje]]="",IF(OFFSET(Popis01[[#This Row],[Poglavje]],-1,0)="",OFFSET(Popis01[[#This Row],[Št. postavke]],-1,0)+1,1),Popis01[[#This Row],[Poglavje]])</f>
        <v>22</v>
      </c>
      <c r="H942" s="26"/>
      <c r="I942" s="27" t="s">
        <v>926</v>
      </c>
      <c r="J942" s="27"/>
      <c r="K942" s="28" t="s">
        <v>230</v>
      </c>
      <c r="L942" s="29">
        <v>67</v>
      </c>
      <c r="M942" s="37"/>
      <c r="N942" s="30">
        <f ca="1">IF(AND(Popis01[[#This Row],[Poglavje]]="",Popis01[[#This Row],[Enota mere]]&lt;&gt;"*"),ROUND(Popis01[[#This Row],[Količina]]*Popis01[[#This Row],[Cena na enoto]],2),"")</f>
        <v>0</v>
      </c>
      <c r="O9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2" s="31"/>
      <c r="Q942" s="30"/>
    </row>
    <row r="943" spans="1:17" ht="60" x14ac:dyDescent="0.3">
      <c r="A943" s="23">
        <v>5</v>
      </c>
      <c r="B943" s="24">
        <v>3</v>
      </c>
      <c r="C943" s="24"/>
      <c r="D943" s="24"/>
      <c r="E9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3" s="25">
        <f ca="1">IF(Popis01[[#This Row],[Poglavje]]="",IF(OFFSET(Popis01[[#This Row],[Poglavje]],-1,0)="",OFFSET(Popis01[[#This Row],[Št. postavke]],-1,0)+1,1),Popis01[[#This Row],[Poglavje]])</f>
        <v>23</v>
      </c>
      <c r="H943" s="26"/>
      <c r="I943" s="27" t="s">
        <v>927</v>
      </c>
      <c r="J943" s="27"/>
      <c r="K943" s="28" t="s">
        <v>206</v>
      </c>
      <c r="L943" s="29">
        <v>58</v>
      </c>
      <c r="M943" s="37"/>
      <c r="N943" s="30">
        <f ca="1">IF(AND(Popis01[[#This Row],[Poglavje]]="",Popis01[[#This Row],[Enota mere]]&lt;&gt;"*"),ROUND(Popis01[[#This Row],[Količina]]*Popis01[[#This Row],[Cena na enoto]],2),"")</f>
        <v>0</v>
      </c>
      <c r="O9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3" s="31"/>
      <c r="Q943" s="30"/>
    </row>
    <row r="944" spans="1:17" ht="72" x14ac:dyDescent="0.3">
      <c r="A944" s="23">
        <v>5</v>
      </c>
      <c r="B944" s="24">
        <v>3</v>
      </c>
      <c r="C944" s="24"/>
      <c r="D944" s="24"/>
      <c r="E9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4" s="25">
        <f ca="1">IF(Popis01[[#This Row],[Poglavje]]="",IF(OFFSET(Popis01[[#This Row],[Poglavje]],-1,0)="",OFFSET(Popis01[[#This Row],[Št. postavke]],-1,0)+1,1),Popis01[[#This Row],[Poglavje]])</f>
        <v>24</v>
      </c>
      <c r="H944" s="26"/>
      <c r="I944" s="27" t="s">
        <v>928</v>
      </c>
      <c r="J944" s="27"/>
      <c r="K944" s="28" t="s">
        <v>206</v>
      </c>
      <c r="L944" s="29">
        <v>1</v>
      </c>
      <c r="M944" s="37"/>
      <c r="N944" s="30">
        <f ca="1">IF(AND(Popis01[[#This Row],[Poglavje]]="",Popis01[[#This Row],[Enota mere]]&lt;&gt;"*"),ROUND(Popis01[[#This Row],[Količina]]*Popis01[[#This Row],[Cena na enoto]],2),"")</f>
        <v>0</v>
      </c>
      <c r="O9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4" s="31"/>
      <c r="Q944" s="30"/>
    </row>
    <row r="945" spans="1:17" ht="24" x14ac:dyDescent="0.3">
      <c r="A945" s="23">
        <v>5</v>
      </c>
      <c r="B945" s="24">
        <v>3</v>
      </c>
      <c r="C945" s="24"/>
      <c r="D945" s="24"/>
      <c r="E9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5" s="25">
        <f ca="1">IF(Popis01[[#This Row],[Poglavje]]="",IF(OFFSET(Popis01[[#This Row],[Poglavje]],-1,0)="",OFFSET(Popis01[[#This Row],[Št. postavke]],-1,0)+1,1),Popis01[[#This Row],[Poglavje]])</f>
        <v>25</v>
      </c>
      <c r="H945" s="26"/>
      <c r="I945" s="27" t="s">
        <v>929</v>
      </c>
      <c r="J945" s="27"/>
      <c r="K945" s="28" t="s">
        <v>206</v>
      </c>
      <c r="L945" s="29">
        <v>1</v>
      </c>
      <c r="M945" s="37"/>
      <c r="N945" s="30">
        <f ca="1">IF(AND(Popis01[[#This Row],[Poglavje]]="",Popis01[[#This Row],[Enota mere]]&lt;&gt;"*"),ROUND(Popis01[[#This Row],[Količina]]*Popis01[[#This Row],[Cena na enoto]],2),"")</f>
        <v>0</v>
      </c>
      <c r="O9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5" s="31"/>
      <c r="Q945" s="30"/>
    </row>
    <row r="946" spans="1:17" ht="24" x14ac:dyDescent="0.3">
      <c r="A946" s="23">
        <v>5</v>
      </c>
      <c r="B946" s="24">
        <v>3</v>
      </c>
      <c r="C946" s="24"/>
      <c r="D946" s="24"/>
      <c r="E9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6" s="25">
        <f ca="1">IF(Popis01[[#This Row],[Poglavje]]="",IF(OFFSET(Popis01[[#This Row],[Poglavje]],-1,0)="",OFFSET(Popis01[[#This Row],[Št. postavke]],-1,0)+1,1),Popis01[[#This Row],[Poglavje]])</f>
        <v>26</v>
      </c>
      <c r="H946" s="26"/>
      <c r="I946" s="27" t="s">
        <v>930</v>
      </c>
      <c r="J946" s="27"/>
      <c r="K946" s="28" t="s">
        <v>206</v>
      </c>
      <c r="L946" s="29">
        <v>1</v>
      </c>
      <c r="M946" s="37"/>
      <c r="N946" s="30">
        <f ca="1">IF(AND(Popis01[[#This Row],[Poglavje]]="",Popis01[[#This Row],[Enota mere]]&lt;&gt;"*"),ROUND(Popis01[[#This Row],[Količina]]*Popis01[[#This Row],[Cena na enoto]],2),"")</f>
        <v>0</v>
      </c>
      <c r="O9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6" s="31"/>
      <c r="Q946" s="30"/>
    </row>
    <row r="947" spans="1:17" ht="36" x14ac:dyDescent="0.3">
      <c r="A947" s="23">
        <v>5</v>
      </c>
      <c r="B947" s="24">
        <v>3</v>
      </c>
      <c r="C947" s="24"/>
      <c r="D947" s="24"/>
      <c r="E9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7" s="25">
        <f ca="1">IF(Popis01[[#This Row],[Poglavje]]="",IF(OFFSET(Popis01[[#This Row],[Poglavje]],-1,0)="",OFFSET(Popis01[[#This Row],[Št. postavke]],-1,0)+1,1),Popis01[[#This Row],[Poglavje]])</f>
        <v>27</v>
      </c>
      <c r="H947" s="26"/>
      <c r="I947" s="27" t="s">
        <v>931</v>
      </c>
      <c r="J947" s="27"/>
      <c r="K947" s="28" t="s">
        <v>206</v>
      </c>
      <c r="L947" s="29">
        <v>1</v>
      </c>
      <c r="M947" s="37"/>
      <c r="N947" s="30">
        <f ca="1">IF(AND(Popis01[[#This Row],[Poglavje]]="",Popis01[[#This Row],[Enota mere]]&lt;&gt;"*"),ROUND(Popis01[[#This Row],[Količina]]*Popis01[[#This Row],[Cena na enoto]],2),"")</f>
        <v>0</v>
      </c>
      <c r="O9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7" s="31"/>
      <c r="Q947" s="30"/>
    </row>
    <row r="948" spans="1:17" ht="48" x14ac:dyDescent="0.3">
      <c r="A948" s="23">
        <v>5</v>
      </c>
      <c r="B948" s="24">
        <v>3</v>
      </c>
      <c r="C948" s="24"/>
      <c r="D948" s="24"/>
      <c r="E9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8" s="25">
        <f ca="1">IF(Popis01[[#This Row],[Poglavje]]="",IF(OFFSET(Popis01[[#This Row],[Poglavje]],-1,0)="",OFFSET(Popis01[[#This Row],[Št. postavke]],-1,0)+1,1),Popis01[[#This Row],[Poglavje]])</f>
        <v>28</v>
      </c>
      <c r="H948" s="26"/>
      <c r="I948" s="27" t="s">
        <v>932</v>
      </c>
      <c r="J948" s="27"/>
      <c r="K948" s="28" t="s">
        <v>206</v>
      </c>
      <c r="L948" s="29">
        <v>1</v>
      </c>
      <c r="M948" s="37"/>
      <c r="N948" s="30">
        <f ca="1">IF(AND(Popis01[[#This Row],[Poglavje]]="",Popis01[[#This Row],[Enota mere]]&lt;&gt;"*"),ROUND(Popis01[[#This Row],[Količina]]*Popis01[[#This Row],[Cena na enoto]],2),"")</f>
        <v>0</v>
      </c>
      <c r="O9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8" s="31"/>
      <c r="Q948" s="30"/>
    </row>
    <row r="949" spans="1:17" ht="72" x14ac:dyDescent="0.3">
      <c r="A949" s="23">
        <v>5</v>
      </c>
      <c r="B949" s="24">
        <v>3</v>
      </c>
      <c r="C949" s="24"/>
      <c r="D949" s="24"/>
      <c r="E9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49" s="25">
        <f ca="1">IF(Popis01[[#This Row],[Poglavje]]="",IF(OFFSET(Popis01[[#This Row],[Poglavje]],-1,0)="",OFFSET(Popis01[[#This Row],[Št. postavke]],-1,0)+1,1),Popis01[[#This Row],[Poglavje]])</f>
        <v>29</v>
      </c>
      <c r="H949" s="26"/>
      <c r="I949" s="27" t="s">
        <v>933</v>
      </c>
      <c r="J949" s="27"/>
      <c r="K949" s="28" t="s">
        <v>206</v>
      </c>
      <c r="L949" s="29">
        <v>1</v>
      </c>
      <c r="M949" s="37"/>
      <c r="N949" s="30">
        <f ca="1">IF(AND(Popis01[[#This Row],[Poglavje]]="",Popis01[[#This Row],[Enota mere]]&lt;&gt;"*"),ROUND(Popis01[[#This Row],[Količina]]*Popis01[[#This Row],[Cena na enoto]],2),"")</f>
        <v>0</v>
      </c>
      <c r="O9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49" s="31"/>
      <c r="Q949" s="30"/>
    </row>
    <row r="950" spans="1:17" ht="156" x14ac:dyDescent="0.3">
      <c r="A950" s="23">
        <v>5</v>
      </c>
      <c r="B950" s="24">
        <v>3</v>
      </c>
      <c r="C950" s="24"/>
      <c r="D950" s="24"/>
      <c r="E9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0" s="25">
        <f ca="1">IF(Popis01[[#This Row],[Poglavje]]="",IF(OFFSET(Popis01[[#This Row],[Poglavje]],-1,0)="",OFFSET(Popis01[[#This Row],[Št. postavke]],-1,0)+1,1),Popis01[[#This Row],[Poglavje]])</f>
        <v>30</v>
      </c>
      <c r="H950" s="26"/>
      <c r="I950" s="27" t="s">
        <v>934</v>
      </c>
      <c r="J950" s="27"/>
      <c r="K950" s="28" t="s">
        <v>206</v>
      </c>
      <c r="L950" s="29">
        <v>1</v>
      </c>
      <c r="M950" s="37"/>
      <c r="N950" s="30">
        <f ca="1">IF(AND(Popis01[[#This Row],[Poglavje]]="",Popis01[[#This Row],[Enota mere]]&lt;&gt;"*"),ROUND(Popis01[[#This Row],[Količina]]*Popis01[[#This Row],[Cena na enoto]],2),"")</f>
        <v>0</v>
      </c>
      <c r="O9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0" s="31"/>
      <c r="Q950" s="30"/>
    </row>
    <row r="951" spans="1:17" ht="156" x14ac:dyDescent="0.3">
      <c r="A951" s="23">
        <v>5</v>
      </c>
      <c r="B951" s="24">
        <v>3</v>
      </c>
      <c r="C951" s="24"/>
      <c r="D951" s="24"/>
      <c r="E9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1" s="25">
        <f ca="1">IF(Popis01[[#This Row],[Poglavje]]="",IF(OFFSET(Popis01[[#This Row],[Poglavje]],-1,0)="",OFFSET(Popis01[[#This Row],[Št. postavke]],-1,0)+1,1),Popis01[[#This Row],[Poglavje]])</f>
        <v>31</v>
      </c>
      <c r="H951" s="26"/>
      <c r="I951" s="27" t="s">
        <v>935</v>
      </c>
      <c r="J951" s="27"/>
      <c r="K951" s="28" t="s">
        <v>206</v>
      </c>
      <c r="L951" s="29">
        <v>1</v>
      </c>
      <c r="M951" s="37"/>
      <c r="N951" s="30">
        <f ca="1">IF(AND(Popis01[[#This Row],[Poglavje]]="",Popis01[[#This Row],[Enota mere]]&lt;&gt;"*"),ROUND(Popis01[[#This Row],[Količina]]*Popis01[[#This Row],[Cena na enoto]],2),"")</f>
        <v>0</v>
      </c>
      <c r="O9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1" s="31"/>
      <c r="Q951" s="30"/>
    </row>
    <row r="952" spans="1:17" ht="48" x14ac:dyDescent="0.3">
      <c r="A952" s="23">
        <v>5</v>
      </c>
      <c r="B952" s="24">
        <v>3</v>
      </c>
      <c r="C952" s="24"/>
      <c r="D952" s="24"/>
      <c r="E9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2" s="25">
        <f ca="1">IF(Popis01[[#This Row],[Poglavje]]="",IF(OFFSET(Popis01[[#This Row],[Poglavje]],-1,0)="",OFFSET(Popis01[[#This Row],[Št. postavke]],-1,0)+1,1),Popis01[[#This Row],[Poglavje]])</f>
        <v>32</v>
      </c>
      <c r="H952" s="26"/>
      <c r="I952" s="27" t="s">
        <v>936</v>
      </c>
      <c r="J952" s="27"/>
      <c r="K952" s="28" t="s">
        <v>206</v>
      </c>
      <c r="L952" s="29">
        <v>2</v>
      </c>
      <c r="M952" s="37"/>
      <c r="N952" s="30">
        <f ca="1">IF(AND(Popis01[[#This Row],[Poglavje]]="",Popis01[[#This Row],[Enota mere]]&lt;&gt;"*"),ROUND(Popis01[[#This Row],[Količina]]*Popis01[[#This Row],[Cena na enoto]],2),"")</f>
        <v>0</v>
      </c>
      <c r="O9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2" s="31"/>
      <c r="Q952" s="30"/>
    </row>
    <row r="953" spans="1:17" ht="36" x14ac:dyDescent="0.3">
      <c r="A953" s="23">
        <v>5</v>
      </c>
      <c r="B953" s="24">
        <v>3</v>
      </c>
      <c r="C953" s="24"/>
      <c r="D953" s="24"/>
      <c r="E9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3" s="25">
        <f ca="1">IF(Popis01[[#This Row],[Poglavje]]="",IF(OFFSET(Popis01[[#This Row],[Poglavje]],-1,0)="",OFFSET(Popis01[[#This Row],[Št. postavke]],-1,0)+1,1),Popis01[[#This Row],[Poglavje]])</f>
        <v>33</v>
      </c>
      <c r="H953" s="26"/>
      <c r="I953" s="27" t="s">
        <v>937</v>
      </c>
      <c r="J953" s="27"/>
      <c r="K953" s="28" t="s">
        <v>206</v>
      </c>
      <c r="L953" s="29">
        <v>1</v>
      </c>
      <c r="M953" s="37"/>
      <c r="N953" s="30">
        <f ca="1">IF(AND(Popis01[[#This Row],[Poglavje]]="",Popis01[[#This Row],[Enota mere]]&lt;&gt;"*"),ROUND(Popis01[[#This Row],[Količina]]*Popis01[[#This Row],[Cena na enoto]],2),"")</f>
        <v>0</v>
      </c>
      <c r="O9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3" s="31"/>
      <c r="Q953" s="30"/>
    </row>
    <row r="954" spans="1:17" ht="36" x14ac:dyDescent="0.3">
      <c r="A954" s="23">
        <v>5</v>
      </c>
      <c r="B954" s="24">
        <v>3</v>
      </c>
      <c r="C954" s="24"/>
      <c r="D954" s="24"/>
      <c r="E9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4" s="25">
        <f ca="1">IF(Popis01[[#This Row],[Poglavje]]="",IF(OFFSET(Popis01[[#This Row],[Poglavje]],-1,0)="",OFFSET(Popis01[[#This Row],[Št. postavke]],-1,0)+1,1),Popis01[[#This Row],[Poglavje]])</f>
        <v>34</v>
      </c>
      <c r="H954" s="26"/>
      <c r="I954" s="27" t="s">
        <v>938</v>
      </c>
      <c r="J954" s="27"/>
      <c r="K954" s="28" t="s">
        <v>206</v>
      </c>
      <c r="L954" s="29">
        <v>1</v>
      </c>
      <c r="M954" s="37"/>
      <c r="N954" s="30">
        <f ca="1">IF(AND(Popis01[[#This Row],[Poglavje]]="",Popis01[[#This Row],[Enota mere]]&lt;&gt;"*"),ROUND(Popis01[[#This Row],[Količina]]*Popis01[[#This Row],[Cena na enoto]],2),"")</f>
        <v>0</v>
      </c>
      <c r="O9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4" s="31"/>
      <c r="Q954" s="30"/>
    </row>
    <row r="955" spans="1:17" x14ac:dyDescent="0.3">
      <c r="A955" s="23">
        <v>5</v>
      </c>
      <c r="B955" s="24">
        <v>3</v>
      </c>
      <c r="C955" s="24"/>
      <c r="D955" s="24"/>
      <c r="E9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5.3.</v>
      </c>
      <c r="F9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5" s="25">
        <f ca="1">IF(Popis01[[#This Row],[Poglavje]]="",IF(OFFSET(Popis01[[#This Row],[Poglavje]],-1,0)="",OFFSET(Popis01[[#This Row],[Št. postavke]],-1,0)+1,1),Popis01[[#This Row],[Poglavje]])</f>
        <v>35</v>
      </c>
      <c r="H955" s="26"/>
      <c r="I955" s="27" t="s">
        <v>939</v>
      </c>
      <c r="J955" s="27"/>
      <c r="K955" s="28" t="s">
        <v>206</v>
      </c>
      <c r="L955" s="29">
        <v>1</v>
      </c>
      <c r="M955" s="37"/>
      <c r="N955" s="30">
        <f ca="1">IF(AND(Popis01[[#This Row],[Poglavje]]="",Popis01[[#This Row],[Enota mere]]&lt;&gt;"*"),ROUND(Popis01[[#This Row],[Količina]]*Popis01[[#This Row],[Cena na enoto]],2),"")</f>
        <v>0</v>
      </c>
      <c r="O9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5" s="31"/>
      <c r="Q955" s="30"/>
    </row>
    <row r="956" spans="1:17" x14ac:dyDescent="0.3">
      <c r="A956" s="23">
        <v>5</v>
      </c>
      <c r="B956" s="24">
        <v>4</v>
      </c>
      <c r="C956" s="24"/>
      <c r="D956" s="24"/>
      <c r="E9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5.4.</v>
      </c>
      <c r="F9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5.4.</v>
      </c>
      <c r="G956" s="25" t="str">
        <f ca="1">IF(Popis01[[#This Row],[Poglavje]]="",IF(OFFSET(Popis01[[#This Row],[Poglavje]],-1,0)="",OFFSET(Popis01[[#This Row],[Št. postavke]],-1,0)+1,1),Popis01[[#This Row],[Poglavje]])</f>
        <v>5.4.</v>
      </c>
      <c r="H956" s="26"/>
      <c r="I956" s="27" t="s">
        <v>61</v>
      </c>
      <c r="J956" s="27"/>
      <c r="K956" s="28" t="s">
        <v>10</v>
      </c>
      <c r="L956" s="29"/>
      <c r="M956" s="30"/>
      <c r="N956" s="30" t="str">
        <f ca="1">IF(AND(Popis01[[#This Row],[Poglavje]]="",Popis01[[#This Row],[Enota mere]]&lt;&gt;"*"),ROUND(Popis01[[#This Row],[Količina]]*Popis01[[#This Row],[Cena na enoto]],2),"")</f>
        <v/>
      </c>
      <c r="O95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956" s="31"/>
      <c r="Q956" s="30"/>
    </row>
    <row r="957" spans="1:17" ht="60" x14ac:dyDescent="0.3">
      <c r="A957" s="23">
        <v>5</v>
      </c>
      <c r="B957" s="24">
        <v>4</v>
      </c>
      <c r="C957" s="24"/>
      <c r="D957" s="24"/>
      <c r="E9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5.4.</v>
      </c>
      <c r="F9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7" s="25">
        <f ca="1">IF(Popis01[[#This Row],[Poglavje]]="",IF(OFFSET(Popis01[[#This Row],[Poglavje]],-1,0)="",OFFSET(Popis01[[#This Row],[Št. postavke]],-1,0)+1,1),Popis01[[#This Row],[Poglavje]])</f>
        <v>1</v>
      </c>
      <c r="H957" s="26"/>
      <c r="I957" s="27" t="s">
        <v>940</v>
      </c>
      <c r="J957" s="27"/>
      <c r="K957" s="28" t="s">
        <v>206</v>
      </c>
      <c r="L957" s="29">
        <v>2</v>
      </c>
      <c r="M957" s="37"/>
      <c r="N957" s="30">
        <f ca="1">IF(AND(Popis01[[#This Row],[Poglavje]]="",Popis01[[#This Row],[Enota mere]]&lt;&gt;"*"),ROUND(Popis01[[#This Row],[Količina]]*Popis01[[#This Row],[Cena na enoto]],2),"")</f>
        <v>0</v>
      </c>
      <c r="O9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7" s="31"/>
      <c r="Q957" s="30"/>
    </row>
    <row r="958" spans="1:17" ht="120" x14ac:dyDescent="0.3">
      <c r="A958" s="23">
        <v>5</v>
      </c>
      <c r="B958" s="24">
        <v>4</v>
      </c>
      <c r="C958" s="24"/>
      <c r="D958" s="24"/>
      <c r="E9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5.4.</v>
      </c>
      <c r="F9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8" s="25">
        <f ca="1">IF(Popis01[[#This Row],[Poglavje]]="",IF(OFFSET(Popis01[[#This Row],[Poglavje]],-1,0)="",OFFSET(Popis01[[#This Row],[Št. postavke]],-1,0)+1,1),Popis01[[#This Row],[Poglavje]])</f>
        <v>2</v>
      </c>
      <c r="H958" s="26"/>
      <c r="I958" s="27" t="s">
        <v>941</v>
      </c>
      <c r="J958" s="27"/>
      <c r="K958" s="28" t="s">
        <v>206</v>
      </c>
      <c r="L958" s="29">
        <v>1</v>
      </c>
      <c r="M958" s="37"/>
      <c r="N958" s="30">
        <f ca="1">IF(AND(Popis01[[#This Row],[Poglavje]]="",Popis01[[#This Row],[Enota mere]]&lt;&gt;"*"),ROUND(Popis01[[#This Row],[Količina]]*Popis01[[#This Row],[Cena na enoto]],2),"")</f>
        <v>0</v>
      </c>
      <c r="O9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8" s="31"/>
      <c r="Q958" s="30"/>
    </row>
    <row r="959" spans="1:17" ht="120" x14ac:dyDescent="0.3">
      <c r="A959" s="23">
        <v>5</v>
      </c>
      <c r="B959" s="24">
        <v>4</v>
      </c>
      <c r="C959" s="24"/>
      <c r="D959" s="24"/>
      <c r="E9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5.4.</v>
      </c>
      <c r="F9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59" s="25">
        <f ca="1">IF(Popis01[[#This Row],[Poglavje]]="",IF(OFFSET(Popis01[[#This Row],[Poglavje]],-1,0)="",OFFSET(Popis01[[#This Row],[Št. postavke]],-1,0)+1,1),Popis01[[#This Row],[Poglavje]])</f>
        <v>3</v>
      </c>
      <c r="H959" s="26"/>
      <c r="I959" s="27" t="s">
        <v>942</v>
      </c>
      <c r="J959" s="27"/>
      <c r="K959" s="28" t="s">
        <v>206</v>
      </c>
      <c r="L959" s="29">
        <v>1</v>
      </c>
      <c r="M959" s="37"/>
      <c r="N959" s="30">
        <f ca="1">IF(AND(Popis01[[#This Row],[Poglavje]]="",Popis01[[#This Row],[Enota mere]]&lt;&gt;"*"),ROUND(Popis01[[#This Row],[Količina]]*Popis01[[#This Row],[Cena na enoto]],2),"")</f>
        <v>0</v>
      </c>
      <c r="O9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59" s="31"/>
      <c r="Q959" s="30"/>
    </row>
    <row r="960" spans="1:17" ht="36" x14ac:dyDescent="0.3">
      <c r="A960" s="23">
        <v>5</v>
      </c>
      <c r="B960" s="24">
        <v>4</v>
      </c>
      <c r="C960" s="24"/>
      <c r="D960" s="24"/>
      <c r="E9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5.4.</v>
      </c>
      <c r="F9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0" s="25">
        <f ca="1">IF(Popis01[[#This Row],[Poglavje]]="",IF(OFFSET(Popis01[[#This Row],[Poglavje]],-1,0)="",OFFSET(Popis01[[#This Row],[Št. postavke]],-1,0)+1,1),Popis01[[#This Row],[Poglavje]])</f>
        <v>4</v>
      </c>
      <c r="H960" s="26"/>
      <c r="I960" s="27" t="s">
        <v>943</v>
      </c>
      <c r="J960" s="27"/>
      <c r="K960" s="28" t="s">
        <v>206</v>
      </c>
      <c r="L960" s="29">
        <v>2</v>
      </c>
      <c r="M960" s="37"/>
      <c r="N960" s="30">
        <f ca="1">IF(AND(Popis01[[#This Row],[Poglavje]]="",Popis01[[#This Row],[Enota mere]]&lt;&gt;"*"),ROUND(Popis01[[#This Row],[Količina]]*Popis01[[#This Row],[Cena na enoto]],2),"")</f>
        <v>0</v>
      </c>
      <c r="O9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0" s="31"/>
      <c r="Q960" s="30"/>
    </row>
    <row r="961" spans="1:17" ht="36" x14ac:dyDescent="0.3">
      <c r="A961" s="23">
        <v>5</v>
      </c>
      <c r="B961" s="24">
        <v>4</v>
      </c>
      <c r="C961" s="24"/>
      <c r="D961" s="24"/>
      <c r="E9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5.4.</v>
      </c>
      <c r="F9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1" s="25">
        <f ca="1">IF(Popis01[[#This Row],[Poglavje]]="",IF(OFFSET(Popis01[[#This Row],[Poglavje]],-1,0)="",OFFSET(Popis01[[#This Row],[Št. postavke]],-1,0)+1,1),Popis01[[#This Row],[Poglavje]])</f>
        <v>5</v>
      </c>
      <c r="H961" s="26"/>
      <c r="I961" s="27" t="s">
        <v>944</v>
      </c>
      <c r="J961" s="27"/>
      <c r="K961" s="28" t="s">
        <v>206</v>
      </c>
      <c r="L961" s="29">
        <v>2</v>
      </c>
      <c r="M961" s="37"/>
      <c r="N961" s="30">
        <f ca="1">IF(AND(Popis01[[#This Row],[Poglavje]]="",Popis01[[#This Row],[Enota mere]]&lt;&gt;"*"),ROUND(Popis01[[#This Row],[Količina]]*Popis01[[#This Row],[Cena na enoto]],2),"")</f>
        <v>0</v>
      </c>
      <c r="O9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1" s="31"/>
      <c r="Q961" s="30"/>
    </row>
    <row r="962" spans="1:17" x14ac:dyDescent="0.3">
      <c r="A962" s="23">
        <v>5</v>
      </c>
      <c r="B962" s="24">
        <v>5</v>
      </c>
      <c r="C962" s="24"/>
      <c r="D962" s="24"/>
      <c r="E9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5.5.</v>
      </c>
      <c r="F9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5.5.</v>
      </c>
      <c r="G962" s="25" t="str">
        <f ca="1">IF(Popis01[[#This Row],[Poglavje]]="",IF(OFFSET(Popis01[[#This Row],[Poglavje]],-1,0)="",OFFSET(Popis01[[#This Row],[Št. postavke]],-1,0)+1,1),Popis01[[#This Row],[Poglavje]])</f>
        <v>5.5.</v>
      </c>
      <c r="H962" s="26"/>
      <c r="I962" s="27" t="s">
        <v>52</v>
      </c>
      <c r="J962" s="27"/>
      <c r="K962" s="28" t="s">
        <v>10</v>
      </c>
      <c r="L962" s="29"/>
      <c r="M962" s="30"/>
      <c r="N962" s="30" t="str">
        <f ca="1">IF(AND(Popis01[[#This Row],[Poglavje]]="",Popis01[[#This Row],[Enota mere]]&lt;&gt;"*"),ROUND(Popis01[[#This Row],[Količina]]*Popis01[[#This Row],[Cena na enoto]],2),"")</f>
        <v/>
      </c>
      <c r="O96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962" s="31"/>
      <c r="Q962" s="30"/>
    </row>
    <row r="963" spans="1:17" ht="108" x14ac:dyDescent="0.3">
      <c r="A963" s="23">
        <v>5</v>
      </c>
      <c r="B963" s="24">
        <v>5</v>
      </c>
      <c r="C963" s="24"/>
      <c r="D963" s="24"/>
      <c r="E9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5.5.</v>
      </c>
      <c r="F9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3" s="25">
        <f ca="1">IF(Popis01[[#This Row],[Poglavje]]="",IF(OFFSET(Popis01[[#This Row],[Poglavje]],-1,0)="",OFFSET(Popis01[[#This Row],[Št. postavke]],-1,0)+1,1),Popis01[[#This Row],[Poglavje]])</f>
        <v>1</v>
      </c>
      <c r="H963" s="26"/>
      <c r="I963" s="27" t="s">
        <v>945</v>
      </c>
      <c r="J963" s="27"/>
      <c r="K963" s="28" t="s">
        <v>206</v>
      </c>
      <c r="L963" s="29">
        <v>1</v>
      </c>
      <c r="M963" s="37"/>
      <c r="N963" s="30">
        <f ca="1">IF(AND(Popis01[[#This Row],[Poglavje]]="",Popis01[[#This Row],[Enota mere]]&lt;&gt;"*"),ROUND(Popis01[[#This Row],[Količina]]*Popis01[[#This Row],[Cena na enoto]],2),"")</f>
        <v>0</v>
      </c>
      <c r="O9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3" s="31"/>
      <c r="Q963" s="30"/>
    </row>
    <row r="964" spans="1:17" ht="24" x14ac:dyDescent="0.3">
      <c r="A964" s="23">
        <v>6</v>
      </c>
      <c r="B964" s="24"/>
      <c r="C964" s="24"/>
      <c r="D964" s="24"/>
      <c r="E9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v>
      </c>
      <c r="F9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6.</v>
      </c>
      <c r="G964" s="25" t="str">
        <f ca="1">IF(Popis01[[#This Row],[Poglavje]]="",IF(OFFSET(Popis01[[#This Row],[Poglavje]],-1,0)="",OFFSET(Popis01[[#This Row],[Št. postavke]],-1,0)+1,1),Popis01[[#This Row],[Poglavje]])</f>
        <v>6.</v>
      </c>
      <c r="H964" s="26"/>
      <c r="I964" s="27" t="s">
        <v>64</v>
      </c>
      <c r="J964" s="27"/>
      <c r="K964" s="28" t="s">
        <v>10</v>
      </c>
      <c r="L964" s="29"/>
      <c r="M964" s="30"/>
      <c r="N964" s="30" t="str">
        <f ca="1">IF(AND(Popis01[[#This Row],[Poglavje]]="",Popis01[[#This Row],[Enota mere]]&lt;&gt;"*"),ROUND(Popis01[[#This Row],[Količina]]*Popis01[[#This Row],[Cena na enoto]],2),"")</f>
        <v/>
      </c>
      <c r="O96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964" s="31"/>
      <c r="Q964" s="30"/>
    </row>
    <row r="965" spans="1:17" ht="48" x14ac:dyDescent="0.3">
      <c r="A965" s="23">
        <v>6</v>
      </c>
      <c r="B965" s="24"/>
      <c r="C965" s="24"/>
      <c r="D965" s="24"/>
      <c r="E9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v>
      </c>
      <c r="F9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5" s="25">
        <f ca="1">IF(Popis01[[#This Row],[Poglavje]]="",IF(OFFSET(Popis01[[#This Row],[Poglavje]],-1,0)="",OFFSET(Popis01[[#This Row],[Št. postavke]],-1,0)+1,1),Popis01[[#This Row],[Poglavje]])</f>
        <v>1</v>
      </c>
      <c r="H965" s="26"/>
      <c r="I965" s="27" t="s">
        <v>946</v>
      </c>
      <c r="J965" s="27"/>
      <c r="K965" s="28" t="s">
        <v>238</v>
      </c>
      <c r="L965" s="29"/>
      <c r="M965" s="30"/>
      <c r="N965" s="30" t="str">
        <f ca="1">IF(AND(Popis01[[#This Row],[Poglavje]]="",Popis01[[#This Row],[Enota mere]]&lt;&gt;"*"),ROUND(Popis01[[#This Row],[Količina]]*Popis01[[#This Row],[Cena na enoto]],2),"")</f>
        <v/>
      </c>
      <c r="O9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5" s="31"/>
      <c r="Q965" s="30"/>
    </row>
    <row r="966" spans="1:17" ht="48" x14ac:dyDescent="0.3">
      <c r="A966" s="23">
        <v>6</v>
      </c>
      <c r="B966" s="24"/>
      <c r="C966" s="24"/>
      <c r="D966" s="24"/>
      <c r="E9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v>
      </c>
      <c r="F9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6" s="25">
        <f ca="1">IF(Popis01[[#This Row],[Poglavje]]="",IF(OFFSET(Popis01[[#This Row],[Poglavje]],-1,0)="",OFFSET(Popis01[[#This Row],[Št. postavke]],-1,0)+1,1),Popis01[[#This Row],[Poglavje]])</f>
        <v>2</v>
      </c>
      <c r="H966" s="26"/>
      <c r="I966" s="27" t="s">
        <v>947</v>
      </c>
      <c r="J966" s="27"/>
      <c r="K966" s="28" t="s">
        <v>238</v>
      </c>
      <c r="L966" s="29"/>
      <c r="M966" s="30"/>
      <c r="N966" s="30" t="str">
        <f ca="1">IF(AND(Popis01[[#This Row],[Poglavje]]="",Popis01[[#This Row],[Enota mere]]&lt;&gt;"*"),ROUND(Popis01[[#This Row],[Količina]]*Popis01[[#This Row],[Cena na enoto]],2),"")</f>
        <v/>
      </c>
      <c r="O9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6" s="31"/>
      <c r="Q966" s="30"/>
    </row>
    <row r="967" spans="1:17" ht="36" x14ac:dyDescent="0.3">
      <c r="A967" s="23">
        <v>6</v>
      </c>
      <c r="B967" s="24"/>
      <c r="C967" s="24"/>
      <c r="D967" s="24"/>
      <c r="E9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v>
      </c>
      <c r="F9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7" s="25">
        <f ca="1">IF(Popis01[[#This Row],[Poglavje]]="",IF(OFFSET(Popis01[[#This Row],[Poglavje]],-1,0)="",OFFSET(Popis01[[#This Row],[Št. postavke]],-1,0)+1,1),Popis01[[#This Row],[Poglavje]])</f>
        <v>3</v>
      </c>
      <c r="H967" s="26"/>
      <c r="I967" s="27" t="s">
        <v>948</v>
      </c>
      <c r="J967" s="27"/>
      <c r="K967" s="28" t="s">
        <v>238</v>
      </c>
      <c r="L967" s="29"/>
      <c r="M967" s="30"/>
      <c r="N967" s="30" t="str">
        <f ca="1">IF(AND(Popis01[[#This Row],[Poglavje]]="",Popis01[[#This Row],[Enota mere]]&lt;&gt;"*"),ROUND(Popis01[[#This Row],[Količina]]*Popis01[[#This Row],[Cena na enoto]],2),"")</f>
        <v/>
      </c>
      <c r="O9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7" s="31"/>
      <c r="Q967" s="30"/>
    </row>
    <row r="968" spans="1:17" ht="36" x14ac:dyDescent="0.3">
      <c r="A968" s="23">
        <v>6</v>
      </c>
      <c r="B968" s="24"/>
      <c r="C968" s="24"/>
      <c r="D968" s="24"/>
      <c r="E9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v>
      </c>
      <c r="F9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68" s="25">
        <f ca="1">IF(Popis01[[#This Row],[Poglavje]]="",IF(OFFSET(Popis01[[#This Row],[Poglavje]],-1,0)="",OFFSET(Popis01[[#This Row],[Št. postavke]],-1,0)+1,1),Popis01[[#This Row],[Poglavje]])</f>
        <v>4</v>
      </c>
      <c r="H968" s="26"/>
      <c r="I968" s="27" t="s">
        <v>949</v>
      </c>
      <c r="J968" s="27"/>
      <c r="K968" s="28" t="s">
        <v>238</v>
      </c>
      <c r="L968" s="29"/>
      <c r="M968" s="30"/>
      <c r="N968" s="30" t="str">
        <f ca="1">IF(AND(Popis01[[#This Row],[Poglavje]]="",Popis01[[#This Row],[Enota mere]]&lt;&gt;"*"),ROUND(Popis01[[#This Row],[Količina]]*Popis01[[#This Row],[Cena na enoto]],2),"")</f>
        <v/>
      </c>
      <c r="O9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68" s="31"/>
      <c r="Q968" s="30"/>
    </row>
    <row r="969" spans="1:17" x14ac:dyDescent="0.3">
      <c r="A969" s="23">
        <v>6</v>
      </c>
      <c r="B969" s="24">
        <v>1</v>
      </c>
      <c r="C969" s="24"/>
      <c r="D969" s="24"/>
      <c r="E9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6.1.</v>
      </c>
      <c r="G969" s="25" t="str">
        <f ca="1">IF(Popis01[[#This Row],[Poglavje]]="",IF(OFFSET(Popis01[[#This Row],[Poglavje]],-1,0)="",OFFSET(Popis01[[#This Row],[Št. postavke]],-1,0)+1,1),Popis01[[#This Row],[Poglavje]])</f>
        <v>6.1.</v>
      </c>
      <c r="H969" s="26"/>
      <c r="I969" s="27" t="s">
        <v>66</v>
      </c>
      <c r="J969" s="27"/>
      <c r="K969" s="28" t="s">
        <v>10</v>
      </c>
      <c r="L969" s="29"/>
      <c r="M969" s="30"/>
      <c r="N969" s="30" t="str">
        <f ca="1">IF(AND(Popis01[[#This Row],[Poglavje]]="",Popis01[[#This Row],[Enota mere]]&lt;&gt;"*"),ROUND(Popis01[[#This Row],[Količina]]*Popis01[[#This Row],[Cena na enoto]],2),"")</f>
        <v/>
      </c>
      <c r="O9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969" s="31"/>
      <c r="Q969" s="30"/>
    </row>
    <row r="970" spans="1:17" ht="84" x14ac:dyDescent="0.3">
      <c r="A970" s="23">
        <v>6</v>
      </c>
      <c r="B970" s="24">
        <v>1</v>
      </c>
      <c r="C970" s="24"/>
      <c r="D970" s="24"/>
      <c r="E9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0" s="25">
        <f ca="1">IF(Popis01[[#This Row],[Poglavje]]="",IF(OFFSET(Popis01[[#This Row],[Poglavje]],-1,0)="",OFFSET(Popis01[[#This Row],[Št. postavke]],-1,0)+1,1),Popis01[[#This Row],[Poglavje]])</f>
        <v>1</v>
      </c>
      <c r="H970" s="26"/>
      <c r="I970" s="27" t="s">
        <v>950</v>
      </c>
      <c r="J970" s="27"/>
      <c r="K970" s="28" t="s">
        <v>238</v>
      </c>
      <c r="L970" s="29"/>
      <c r="M970" s="30"/>
      <c r="N970" s="30" t="str">
        <f ca="1">IF(AND(Popis01[[#This Row],[Poglavje]]="",Popis01[[#This Row],[Enota mere]]&lt;&gt;"*"),ROUND(Popis01[[#This Row],[Količina]]*Popis01[[#This Row],[Cena na enoto]],2),"")</f>
        <v/>
      </c>
      <c r="O9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0" s="31"/>
      <c r="Q970" s="30"/>
    </row>
    <row r="971" spans="1:17" x14ac:dyDescent="0.3">
      <c r="A971" s="23">
        <v>6</v>
      </c>
      <c r="B971" s="24">
        <v>1</v>
      </c>
      <c r="C971" s="24"/>
      <c r="D971" s="24"/>
      <c r="E9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1" s="25">
        <f ca="1">IF(Popis01[[#This Row],[Poglavje]]="",IF(OFFSET(Popis01[[#This Row],[Poglavje]],-1,0)="",OFFSET(Popis01[[#This Row],[Št. postavke]],-1,0)+1,1),Popis01[[#This Row],[Poglavje]])</f>
        <v>2</v>
      </c>
      <c r="H971" s="26"/>
      <c r="I971" s="27" t="s">
        <v>951</v>
      </c>
      <c r="J971" s="27"/>
      <c r="K971" s="28" t="s">
        <v>246</v>
      </c>
      <c r="L971" s="29">
        <v>390</v>
      </c>
      <c r="M971" s="37"/>
      <c r="N971" s="30">
        <f ca="1">IF(AND(Popis01[[#This Row],[Poglavje]]="",Popis01[[#This Row],[Enota mere]]&lt;&gt;"*"),ROUND(Popis01[[#This Row],[Količina]]*Popis01[[#This Row],[Cena na enoto]],2),"")</f>
        <v>0</v>
      </c>
      <c r="O9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1" s="31"/>
      <c r="Q971" s="30"/>
    </row>
    <row r="972" spans="1:17" x14ac:dyDescent="0.3">
      <c r="A972" s="23">
        <v>6</v>
      </c>
      <c r="B972" s="24">
        <v>1</v>
      </c>
      <c r="C972" s="24"/>
      <c r="D972" s="24"/>
      <c r="E9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2" s="25">
        <f ca="1">IF(Popis01[[#This Row],[Poglavje]]="",IF(OFFSET(Popis01[[#This Row],[Poglavje]],-1,0)="",OFFSET(Popis01[[#This Row],[Št. postavke]],-1,0)+1,1),Popis01[[#This Row],[Poglavje]])</f>
        <v>3</v>
      </c>
      <c r="H972" s="26"/>
      <c r="I972" s="27" t="s">
        <v>952</v>
      </c>
      <c r="J972" s="27"/>
      <c r="K972" s="28" t="s">
        <v>246</v>
      </c>
      <c r="L972" s="29">
        <v>1500</v>
      </c>
      <c r="M972" s="37"/>
      <c r="N972" s="30">
        <f ca="1">IF(AND(Popis01[[#This Row],[Poglavje]]="",Popis01[[#This Row],[Enota mere]]&lt;&gt;"*"),ROUND(Popis01[[#This Row],[Količina]]*Popis01[[#This Row],[Cena na enoto]],2),"")</f>
        <v>0</v>
      </c>
      <c r="O9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2" s="31"/>
      <c r="Q972" s="30"/>
    </row>
    <row r="973" spans="1:17" x14ac:dyDescent="0.3">
      <c r="A973" s="23">
        <v>6</v>
      </c>
      <c r="B973" s="24">
        <v>1</v>
      </c>
      <c r="C973" s="24"/>
      <c r="D973" s="24"/>
      <c r="E9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3" s="25">
        <f ca="1">IF(Popis01[[#This Row],[Poglavje]]="",IF(OFFSET(Popis01[[#This Row],[Poglavje]],-1,0)="",OFFSET(Popis01[[#This Row],[Št. postavke]],-1,0)+1,1),Popis01[[#This Row],[Poglavje]])</f>
        <v>4</v>
      </c>
      <c r="H973" s="26"/>
      <c r="I973" s="27" t="s">
        <v>953</v>
      </c>
      <c r="J973" s="27"/>
      <c r="K973" s="28" t="s">
        <v>246</v>
      </c>
      <c r="L973" s="29">
        <v>350</v>
      </c>
      <c r="M973" s="37"/>
      <c r="N973" s="30">
        <f ca="1">IF(AND(Popis01[[#This Row],[Poglavje]]="",Popis01[[#This Row],[Enota mere]]&lt;&gt;"*"),ROUND(Popis01[[#This Row],[Količina]]*Popis01[[#This Row],[Cena na enoto]],2),"")</f>
        <v>0</v>
      </c>
      <c r="O9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3" s="31"/>
      <c r="Q973" s="30"/>
    </row>
    <row r="974" spans="1:17" x14ac:dyDescent="0.3">
      <c r="A974" s="23">
        <v>6</v>
      </c>
      <c r="B974" s="24">
        <v>1</v>
      </c>
      <c r="C974" s="24"/>
      <c r="D974" s="24"/>
      <c r="E9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4" s="25">
        <f ca="1">IF(Popis01[[#This Row],[Poglavje]]="",IF(OFFSET(Popis01[[#This Row],[Poglavje]],-1,0)="",OFFSET(Popis01[[#This Row],[Št. postavke]],-1,0)+1,1),Popis01[[#This Row],[Poglavje]])</f>
        <v>5</v>
      </c>
      <c r="H974" s="26"/>
      <c r="I974" s="27" t="s">
        <v>954</v>
      </c>
      <c r="J974" s="27"/>
      <c r="K974" s="28" t="s">
        <v>246</v>
      </c>
      <c r="L974" s="29">
        <v>110</v>
      </c>
      <c r="M974" s="37"/>
      <c r="N974" s="30">
        <f ca="1">IF(AND(Popis01[[#This Row],[Poglavje]]="",Popis01[[#This Row],[Enota mere]]&lt;&gt;"*"),ROUND(Popis01[[#This Row],[Količina]]*Popis01[[#This Row],[Cena na enoto]],2),"")</f>
        <v>0</v>
      </c>
      <c r="O9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4" s="31"/>
      <c r="Q974" s="30"/>
    </row>
    <row r="975" spans="1:17" x14ac:dyDescent="0.3">
      <c r="A975" s="23">
        <v>6</v>
      </c>
      <c r="B975" s="24">
        <v>1</v>
      </c>
      <c r="C975" s="24"/>
      <c r="D975" s="24"/>
      <c r="E9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5" s="25">
        <f ca="1">IF(Popis01[[#This Row],[Poglavje]]="",IF(OFFSET(Popis01[[#This Row],[Poglavje]],-1,0)="",OFFSET(Popis01[[#This Row],[Št. postavke]],-1,0)+1,1),Popis01[[#This Row],[Poglavje]])</f>
        <v>6</v>
      </c>
      <c r="H975" s="26"/>
      <c r="I975" s="27" t="s">
        <v>955</v>
      </c>
      <c r="J975" s="27"/>
      <c r="K975" s="28" t="s">
        <v>246</v>
      </c>
      <c r="L975" s="29">
        <v>1200</v>
      </c>
      <c r="M975" s="37"/>
      <c r="N975" s="30">
        <f ca="1">IF(AND(Popis01[[#This Row],[Poglavje]]="",Popis01[[#This Row],[Enota mere]]&lt;&gt;"*"),ROUND(Popis01[[#This Row],[Količina]]*Popis01[[#This Row],[Cena na enoto]],2),"")</f>
        <v>0</v>
      </c>
      <c r="O9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5" s="31"/>
      <c r="Q975" s="30"/>
    </row>
    <row r="976" spans="1:17" x14ac:dyDescent="0.3">
      <c r="A976" s="23">
        <v>6</v>
      </c>
      <c r="B976" s="24">
        <v>1</v>
      </c>
      <c r="C976" s="24"/>
      <c r="D976" s="24"/>
      <c r="E9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6" s="25">
        <f ca="1">IF(Popis01[[#This Row],[Poglavje]]="",IF(OFFSET(Popis01[[#This Row],[Poglavje]],-1,0)="",OFFSET(Popis01[[#This Row],[Št. postavke]],-1,0)+1,1),Popis01[[#This Row],[Poglavje]])</f>
        <v>7</v>
      </c>
      <c r="H976" s="26"/>
      <c r="I976" s="27" t="s">
        <v>956</v>
      </c>
      <c r="J976" s="27"/>
      <c r="K976" s="28" t="s">
        <v>246</v>
      </c>
      <c r="L976" s="29">
        <v>1800</v>
      </c>
      <c r="M976" s="37"/>
      <c r="N976" s="30">
        <f ca="1">IF(AND(Popis01[[#This Row],[Poglavje]]="",Popis01[[#This Row],[Enota mere]]&lt;&gt;"*"),ROUND(Popis01[[#This Row],[Količina]]*Popis01[[#This Row],[Cena na enoto]],2),"")</f>
        <v>0</v>
      </c>
      <c r="O9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6" s="31"/>
      <c r="Q976" s="30"/>
    </row>
    <row r="977" spans="1:17" x14ac:dyDescent="0.3">
      <c r="A977" s="23">
        <v>6</v>
      </c>
      <c r="B977" s="24">
        <v>1</v>
      </c>
      <c r="C977" s="24"/>
      <c r="D977" s="24"/>
      <c r="E9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7" s="25">
        <f ca="1">IF(Popis01[[#This Row],[Poglavje]]="",IF(OFFSET(Popis01[[#This Row],[Poglavje]],-1,0)="",OFFSET(Popis01[[#This Row],[Št. postavke]],-1,0)+1,1),Popis01[[#This Row],[Poglavje]])</f>
        <v>8</v>
      </c>
      <c r="H977" s="26"/>
      <c r="I977" s="27" t="s">
        <v>957</v>
      </c>
      <c r="J977" s="27"/>
      <c r="K977" s="28" t="s">
        <v>246</v>
      </c>
      <c r="L977" s="29">
        <v>1450</v>
      </c>
      <c r="M977" s="37"/>
      <c r="N977" s="30">
        <f ca="1">IF(AND(Popis01[[#This Row],[Poglavje]]="",Popis01[[#This Row],[Enota mere]]&lt;&gt;"*"),ROUND(Popis01[[#This Row],[Količina]]*Popis01[[#This Row],[Cena na enoto]],2),"")</f>
        <v>0</v>
      </c>
      <c r="O9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7" s="31"/>
      <c r="Q977" s="30"/>
    </row>
    <row r="978" spans="1:17" x14ac:dyDescent="0.3">
      <c r="A978" s="23">
        <v>6</v>
      </c>
      <c r="B978" s="24">
        <v>1</v>
      </c>
      <c r="C978" s="24"/>
      <c r="D978" s="24"/>
      <c r="E9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8" s="25">
        <f ca="1">IF(Popis01[[#This Row],[Poglavje]]="",IF(OFFSET(Popis01[[#This Row],[Poglavje]],-1,0)="",OFFSET(Popis01[[#This Row],[Št. postavke]],-1,0)+1,1),Popis01[[#This Row],[Poglavje]])</f>
        <v>9</v>
      </c>
      <c r="H978" s="26"/>
      <c r="I978" s="27" t="s">
        <v>958</v>
      </c>
      <c r="J978" s="27"/>
      <c r="K978" s="28" t="s">
        <v>246</v>
      </c>
      <c r="L978" s="29">
        <v>1350</v>
      </c>
      <c r="M978" s="37"/>
      <c r="N978" s="30">
        <f ca="1">IF(AND(Popis01[[#This Row],[Poglavje]]="",Popis01[[#This Row],[Enota mere]]&lt;&gt;"*"),ROUND(Popis01[[#This Row],[Količina]]*Popis01[[#This Row],[Cena na enoto]],2),"")</f>
        <v>0</v>
      </c>
      <c r="O9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8" s="31"/>
      <c r="Q978" s="30"/>
    </row>
    <row r="979" spans="1:17" x14ac:dyDescent="0.3">
      <c r="A979" s="23">
        <v>6</v>
      </c>
      <c r="B979" s="24">
        <v>1</v>
      </c>
      <c r="C979" s="24"/>
      <c r="D979" s="24"/>
      <c r="E9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79" s="25">
        <f ca="1">IF(Popis01[[#This Row],[Poglavje]]="",IF(OFFSET(Popis01[[#This Row],[Poglavje]],-1,0)="",OFFSET(Popis01[[#This Row],[Št. postavke]],-1,0)+1,1),Popis01[[#This Row],[Poglavje]])</f>
        <v>10</v>
      </c>
      <c r="H979" s="26"/>
      <c r="I979" s="27" t="s">
        <v>959</v>
      </c>
      <c r="J979" s="27"/>
      <c r="K979" s="28" t="s">
        <v>246</v>
      </c>
      <c r="L979" s="29">
        <v>140</v>
      </c>
      <c r="M979" s="37"/>
      <c r="N979" s="30">
        <f ca="1">IF(AND(Popis01[[#This Row],[Poglavje]]="",Popis01[[#This Row],[Enota mere]]&lt;&gt;"*"),ROUND(Popis01[[#This Row],[Količina]]*Popis01[[#This Row],[Cena na enoto]],2),"")</f>
        <v>0</v>
      </c>
      <c r="O9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79" s="31"/>
      <c r="Q979" s="30"/>
    </row>
    <row r="980" spans="1:17" x14ac:dyDescent="0.3">
      <c r="A980" s="23">
        <v>6</v>
      </c>
      <c r="B980" s="24">
        <v>1</v>
      </c>
      <c r="C980" s="24"/>
      <c r="D980" s="24"/>
      <c r="E9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0" s="25">
        <f ca="1">IF(Popis01[[#This Row],[Poglavje]]="",IF(OFFSET(Popis01[[#This Row],[Poglavje]],-1,0)="",OFFSET(Popis01[[#This Row],[Št. postavke]],-1,0)+1,1),Popis01[[#This Row],[Poglavje]])</f>
        <v>11</v>
      </c>
      <c r="H980" s="26"/>
      <c r="I980" s="27" t="s">
        <v>960</v>
      </c>
      <c r="J980" s="27"/>
      <c r="K980" s="28" t="s">
        <v>246</v>
      </c>
      <c r="L980" s="29">
        <v>350</v>
      </c>
      <c r="M980" s="37"/>
      <c r="N980" s="30">
        <f ca="1">IF(AND(Popis01[[#This Row],[Poglavje]]="",Popis01[[#This Row],[Enota mere]]&lt;&gt;"*"),ROUND(Popis01[[#This Row],[Količina]]*Popis01[[#This Row],[Cena na enoto]],2),"")</f>
        <v>0</v>
      </c>
      <c r="O9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0" s="31"/>
      <c r="Q980" s="30"/>
    </row>
    <row r="981" spans="1:17" x14ac:dyDescent="0.3">
      <c r="A981" s="23">
        <v>6</v>
      </c>
      <c r="B981" s="24">
        <v>1</v>
      </c>
      <c r="C981" s="24"/>
      <c r="D981" s="24"/>
      <c r="E9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1" s="25">
        <f ca="1">IF(Popis01[[#This Row],[Poglavje]]="",IF(OFFSET(Popis01[[#This Row],[Poglavje]],-1,0)="",OFFSET(Popis01[[#This Row],[Št. postavke]],-1,0)+1,1),Popis01[[#This Row],[Poglavje]])</f>
        <v>12</v>
      </c>
      <c r="H981" s="26"/>
      <c r="I981" s="27" t="s">
        <v>961</v>
      </c>
      <c r="J981" s="27"/>
      <c r="K981" s="28" t="s">
        <v>246</v>
      </c>
      <c r="L981" s="29">
        <v>1450</v>
      </c>
      <c r="M981" s="37"/>
      <c r="N981" s="30">
        <f ca="1">IF(AND(Popis01[[#This Row],[Poglavje]]="",Popis01[[#This Row],[Enota mere]]&lt;&gt;"*"),ROUND(Popis01[[#This Row],[Količina]]*Popis01[[#This Row],[Cena na enoto]],2),"")</f>
        <v>0</v>
      </c>
      <c r="O9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1" s="31"/>
      <c r="Q981" s="30"/>
    </row>
    <row r="982" spans="1:17" x14ac:dyDescent="0.3">
      <c r="A982" s="23">
        <v>6</v>
      </c>
      <c r="B982" s="24">
        <v>1</v>
      </c>
      <c r="C982" s="24"/>
      <c r="D982" s="24"/>
      <c r="E9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2" s="25">
        <f ca="1">IF(Popis01[[#This Row],[Poglavje]]="",IF(OFFSET(Popis01[[#This Row],[Poglavje]],-1,0)="",OFFSET(Popis01[[#This Row],[Št. postavke]],-1,0)+1,1),Popis01[[#This Row],[Poglavje]])</f>
        <v>13</v>
      </c>
      <c r="H982" s="26"/>
      <c r="I982" s="27" t="s">
        <v>962</v>
      </c>
      <c r="J982" s="27"/>
      <c r="K982" s="28" t="s">
        <v>246</v>
      </c>
      <c r="L982" s="29">
        <v>600</v>
      </c>
      <c r="M982" s="37"/>
      <c r="N982" s="30">
        <f ca="1">IF(AND(Popis01[[#This Row],[Poglavje]]="",Popis01[[#This Row],[Enota mere]]&lt;&gt;"*"),ROUND(Popis01[[#This Row],[Količina]]*Popis01[[#This Row],[Cena na enoto]],2),"")</f>
        <v>0</v>
      </c>
      <c r="O9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2" s="31"/>
      <c r="Q982" s="30"/>
    </row>
    <row r="983" spans="1:17" x14ac:dyDescent="0.3">
      <c r="A983" s="23">
        <v>6</v>
      </c>
      <c r="B983" s="24">
        <v>1</v>
      </c>
      <c r="C983" s="24"/>
      <c r="D983" s="24"/>
      <c r="E9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3" s="25">
        <f ca="1">IF(Popis01[[#This Row],[Poglavje]]="",IF(OFFSET(Popis01[[#This Row],[Poglavje]],-1,0)="",OFFSET(Popis01[[#This Row],[Št. postavke]],-1,0)+1,1),Popis01[[#This Row],[Poglavje]])</f>
        <v>14</v>
      </c>
      <c r="H983" s="26"/>
      <c r="I983" s="27" t="s">
        <v>963</v>
      </c>
      <c r="J983" s="27"/>
      <c r="K983" s="28" t="s">
        <v>246</v>
      </c>
      <c r="L983" s="29">
        <v>490</v>
      </c>
      <c r="M983" s="37"/>
      <c r="N983" s="30">
        <f ca="1">IF(AND(Popis01[[#This Row],[Poglavje]]="",Popis01[[#This Row],[Enota mere]]&lt;&gt;"*"),ROUND(Popis01[[#This Row],[Količina]]*Popis01[[#This Row],[Cena na enoto]],2),"")</f>
        <v>0</v>
      </c>
      <c r="O9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3" s="31"/>
      <c r="Q983" s="30"/>
    </row>
    <row r="984" spans="1:17" x14ac:dyDescent="0.3">
      <c r="A984" s="23">
        <v>6</v>
      </c>
      <c r="B984" s="24">
        <v>1</v>
      </c>
      <c r="C984" s="24"/>
      <c r="D984" s="24"/>
      <c r="E9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4" s="25">
        <f ca="1">IF(Popis01[[#This Row],[Poglavje]]="",IF(OFFSET(Popis01[[#This Row],[Poglavje]],-1,0)="",OFFSET(Popis01[[#This Row],[Št. postavke]],-1,0)+1,1),Popis01[[#This Row],[Poglavje]])</f>
        <v>15</v>
      </c>
      <c r="H984" s="26"/>
      <c r="I984" s="27" t="s">
        <v>964</v>
      </c>
      <c r="J984" s="27"/>
      <c r="K984" s="28" t="s">
        <v>246</v>
      </c>
      <c r="L984" s="29">
        <v>1250</v>
      </c>
      <c r="M984" s="37"/>
      <c r="N984" s="30">
        <f ca="1">IF(AND(Popis01[[#This Row],[Poglavje]]="",Popis01[[#This Row],[Enota mere]]&lt;&gt;"*"),ROUND(Popis01[[#This Row],[Količina]]*Popis01[[#This Row],[Cena na enoto]],2),"")</f>
        <v>0</v>
      </c>
      <c r="O9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4" s="31"/>
      <c r="Q984" s="30"/>
    </row>
    <row r="985" spans="1:17" x14ac:dyDescent="0.3">
      <c r="A985" s="23">
        <v>6</v>
      </c>
      <c r="B985" s="24">
        <v>1</v>
      </c>
      <c r="C985" s="24"/>
      <c r="D985" s="24"/>
      <c r="E9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5" s="25">
        <f ca="1">IF(Popis01[[#This Row],[Poglavje]]="",IF(OFFSET(Popis01[[#This Row],[Poglavje]],-1,0)="",OFFSET(Popis01[[#This Row],[Št. postavke]],-1,0)+1,1),Popis01[[#This Row],[Poglavje]])</f>
        <v>16</v>
      </c>
      <c r="H985" s="26"/>
      <c r="I985" s="27" t="s">
        <v>965</v>
      </c>
      <c r="J985" s="27"/>
      <c r="K985" s="28" t="s">
        <v>246</v>
      </c>
      <c r="L985" s="29">
        <v>2500</v>
      </c>
      <c r="M985" s="37"/>
      <c r="N985" s="30">
        <f ca="1">IF(AND(Popis01[[#This Row],[Poglavje]]="",Popis01[[#This Row],[Enota mere]]&lt;&gt;"*"),ROUND(Popis01[[#This Row],[Količina]]*Popis01[[#This Row],[Cena na enoto]],2),"")</f>
        <v>0</v>
      </c>
      <c r="O9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5" s="31"/>
      <c r="Q985" s="30"/>
    </row>
    <row r="986" spans="1:17" x14ac:dyDescent="0.3">
      <c r="A986" s="23">
        <v>6</v>
      </c>
      <c r="B986" s="24">
        <v>1</v>
      </c>
      <c r="C986" s="24"/>
      <c r="D986" s="24"/>
      <c r="E9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6" s="25">
        <f ca="1">IF(Popis01[[#This Row],[Poglavje]]="",IF(OFFSET(Popis01[[#This Row],[Poglavje]],-1,0)="",OFFSET(Popis01[[#This Row],[Št. postavke]],-1,0)+1,1),Popis01[[#This Row],[Poglavje]])</f>
        <v>17</v>
      </c>
      <c r="H986" s="26"/>
      <c r="I986" s="27" t="s">
        <v>966</v>
      </c>
      <c r="J986" s="27"/>
      <c r="K986" s="28" t="s">
        <v>246</v>
      </c>
      <c r="L986" s="29">
        <v>1350</v>
      </c>
      <c r="M986" s="37"/>
      <c r="N986" s="30">
        <f ca="1">IF(AND(Popis01[[#This Row],[Poglavje]]="",Popis01[[#This Row],[Enota mere]]&lt;&gt;"*"),ROUND(Popis01[[#This Row],[Količina]]*Popis01[[#This Row],[Cena na enoto]],2),"")</f>
        <v>0</v>
      </c>
      <c r="O9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6" s="31"/>
      <c r="Q986" s="30"/>
    </row>
    <row r="987" spans="1:17" x14ac:dyDescent="0.3">
      <c r="A987" s="23">
        <v>6</v>
      </c>
      <c r="B987" s="24">
        <v>1</v>
      </c>
      <c r="C987" s="24"/>
      <c r="D987" s="24"/>
      <c r="E9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7" s="25">
        <f ca="1">IF(Popis01[[#This Row],[Poglavje]]="",IF(OFFSET(Popis01[[#This Row],[Poglavje]],-1,0)="",OFFSET(Popis01[[#This Row],[Št. postavke]],-1,0)+1,1),Popis01[[#This Row],[Poglavje]])</f>
        <v>18</v>
      </c>
      <c r="H987" s="26"/>
      <c r="I987" s="27" t="s">
        <v>967</v>
      </c>
      <c r="J987" s="27"/>
      <c r="K987" s="28" t="s">
        <v>246</v>
      </c>
      <c r="L987" s="29">
        <v>2350</v>
      </c>
      <c r="M987" s="37"/>
      <c r="N987" s="30">
        <f ca="1">IF(AND(Popis01[[#This Row],[Poglavje]]="",Popis01[[#This Row],[Enota mere]]&lt;&gt;"*"),ROUND(Popis01[[#This Row],[Količina]]*Popis01[[#This Row],[Cena na enoto]],2),"")</f>
        <v>0</v>
      </c>
      <c r="O9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7" s="31"/>
      <c r="Q987" s="30"/>
    </row>
    <row r="988" spans="1:17" x14ac:dyDescent="0.3">
      <c r="A988" s="23">
        <v>6</v>
      </c>
      <c r="B988" s="24">
        <v>1</v>
      </c>
      <c r="C988" s="24"/>
      <c r="D988" s="24"/>
      <c r="E9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8" s="25">
        <f ca="1">IF(Popis01[[#This Row],[Poglavje]]="",IF(OFFSET(Popis01[[#This Row],[Poglavje]],-1,0)="",OFFSET(Popis01[[#This Row],[Št. postavke]],-1,0)+1,1),Popis01[[#This Row],[Poglavje]])</f>
        <v>19</v>
      </c>
      <c r="H988" s="26"/>
      <c r="I988" s="27" t="s">
        <v>968</v>
      </c>
      <c r="J988" s="27"/>
      <c r="K988" s="28" t="s">
        <v>246</v>
      </c>
      <c r="L988" s="29">
        <v>1300</v>
      </c>
      <c r="M988" s="37"/>
      <c r="N988" s="30">
        <f ca="1">IF(AND(Popis01[[#This Row],[Poglavje]]="",Popis01[[#This Row],[Enota mere]]&lt;&gt;"*"),ROUND(Popis01[[#This Row],[Količina]]*Popis01[[#This Row],[Cena na enoto]],2),"")</f>
        <v>0</v>
      </c>
      <c r="O9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8" s="31"/>
      <c r="Q988" s="30"/>
    </row>
    <row r="989" spans="1:17" x14ac:dyDescent="0.3">
      <c r="A989" s="23">
        <v>6</v>
      </c>
      <c r="B989" s="24">
        <v>1</v>
      </c>
      <c r="C989" s="24"/>
      <c r="D989" s="24"/>
      <c r="E9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89" s="25">
        <f ca="1">IF(Popis01[[#This Row],[Poglavje]]="",IF(OFFSET(Popis01[[#This Row],[Poglavje]],-1,0)="",OFFSET(Popis01[[#This Row],[Št. postavke]],-1,0)+1,1),Popis01[[#This Row],[Poglavje]])</f>
        <v>20</v>
      </c>
      <c r="H989" s="26"/>
      <c r="I989" s="27" t="s">
        <v>969</v>
      </c>
      <c r="J989" s="27"/>
      <c r="K989" s="28" t="s">
        <v>246</v>
      </c>
      <c r="L989" s="29">
        <v>1600</v>
      </c>
      <c r="M989" s="37"/>
      <c r="N989" s="30">
        <f ca="1">IF(AND(Popis01[[#This Row],[Poglavje]]="",Popis01[[#This Row],[Enota mere]]&lt;&gt;"*"),ROUND(Popis01[[#This Row],[Količina]]*Popis01[[#This Row],[Cena na enoto]],2),"")</f>
        <v>0</v>
      </c>
      <c r="O9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89" s="31"/>
      <c r="Q989" s="30"/>
    </row>
    <row r="990" spans="1:17" x14ac:dyDescent="0.3">
      <c r="A990" s="23">
        <v>6</v>
      </c>
      <c r="B990" s="24">
        <v>1</v>
      </c>
      <c r="C990" s="24"/>
      <c r="D990" s="24"/>
      <c r="E9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0" s="25">
        <f ca="1">IF(Popis01[[#This Row],[Poglavje]]="",IF(OFFSET(Popis01[[#This Row],[Poglavje]],-1,0)="",OFFSET(Popis01[[#This Row],[Št. postavke]],-1,0)+1,1),Popis01[[#This Row],[Poglavje]])</f>
        <v>21</v>
      </c>
      <c r="H990" s="26"/>
      <c r="I990" s="27" t="s">
        <v>970</v>
      </c>
      <c r="J990" s="27"/>
      <c r="K990" s="28" t="s">
        <v>246</v>
      </c>
      <c r="L990" s="29">
        <v>1850</v>
      </c>
      <c r="M990" s="37"/>
      <c r="N990" s="30">
        <f ca="1">IF(AND(Popis01[[#This Row],[Poglavje]]="",Popis01[[#This Row],[Enota mere]]&lt;&gt;"*"),ROUND(Popis01[[#This Row],[Količina]]*Popis01[[#This Row],[Cena na enoto]],2),"")</f>
        <v>0</v>
      </c>
      <c r="O9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0" s="31"/>
      <c r="Q990" s="30"/>
    </row>
    <row r="991" spans="1:17" x14ac:dyDescent="0.3">
      <c r="A991" s="23">
        <v>6</v>
      </c>
      <c r="B991" s="24">
        <v>1</v>
      </c>
      <c r="C991" s="24"/>
      <c r="D991" s="24"/>
      <c r="E9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1" s="25">
        <f ca="1">IF(Popis01[[#This Row],[Poglavje]]="",IF(OFFSET(Popis01[[#This Row],[Poglavje]],-1,0)="",OFFSET(Popis01[[#This Row],[Št. postavke]],-1,0)+1,1),Popis01[[#This Row],[Poglavje]])</f>
        <v>22</v>
      </c>
      <c r="H991" s="26"/>
      <c r="I991" s="27" t="s">
        <v>971</v>
      </c>
      <c r="J991" s="27"/>
      <c r="K991" s="28" t="s">
        <v>246</v>
      </c>
      <c r="L991" s="29">
        <v>1850</v>
      </c>
      <c r="M991" s="37"/>
      <c r="N991" s="30">
        <f ca="1">IF(AND(Popis01[[#This Row],[Poglavje]]="",Popis01[[#This Row],[Enota mere]]&lt;&gt;"*"),ROUND(Popis01[[#This Row],[Količina]]*Popis01[[#This Row],[Cena na enoto]],2),"")</f>
        <v>0</v>
      </c>
      <c r="O9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1" s="31"/>
      <c r="Q991" s="30"/>
    </row>
    <row r="992" spans="1:17" x14ac:dyDescent="0.3">
      <c r="A992" s="23">
        <v>6</v>
      </c>
      <c r="B992" s="24">
        <v>1</v>
      </c>
      <c r="C992" s="24"/>
      <c r="D992" s="24"/>
      <c r="E9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2" s="25">
        <f ca="1">IF(Popis01[[#This Row],[Poglavje]]="",IF(OFFSET(Popis01[[#This Row],[Poglavje]],-1,0)="",OFFSET(Popis01[[#This Row],[Št. postavke]],-1,0)+1,1),Popis01[[#This Row],[Poglavje]])</f>
        <v>23</v>
      </c>
      <c r="H992" s="26"/>
      <c r="I992" s="27" t="s">
        <v>972</v>
      </c>
      <c r="J992" s="27"/>
      <c r="K992" s="28" t="s">
        <v>246</v>
      </c>
      <c r="L992" s="29">
        <v>2450</v>
      </c>
      <c r="M992" s="37"/>
      <c r="N992" s="30">
        <f ca="1">IF(AND(Popis01[[#This Row],[Poglavje]]="",Popis01[[#This Row],[Enota mere]]&lt;&gt;"*"),ROUND(Popis01[[#This Row],[Količina]]*Popis01[[#This Row],[Cena na enoto]],2),"")</f>
        <v>0</v>
      </c>
      <c r="O9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2" s="31"/>
      <c r="Q992" s="30"/>
    </row>
    <row r="993" spans="1:17" x14ac:dyDescent="0.3">
      <c r="A993" s="23">
        <v>6</v>
      </c>
      <c r="B993" s="24">
        <v>1</v>
      </c>
      <c r="C993" s="24"/>
      <c r="D993" s="24"/>
      <c r="E9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3" s="25">
        <f ca="1">IF(Popis01[[#This Row],[Poglavje]]="",IF(OFFSET(Popis01[[#This Row],[Poglavje]],-1,0)="",OFFSET(Popis01[[#This Row],[Št. postavke]],-1,0)+1,1),Popis01[[#This Row],[Poglavje]])</f>
        <v>24</v>
      </c>
      <c r="H993" s="26"/>
      <c r="I993" s="27" t="s">
        <v>973</v>
      </c>
      <c r="J993" s="27"/>
      <c r="K993" s="28" t="s">
        <v>246</v>
      </c>
      <c r="L993" s="29">
        <v>150</v>
      </c>
      <c r="M993" s="37"/>
      <c r="N993" s="30">
        <f ca="1">IF(AND(Popis01[[#This Row],[Poglavje]]="",Popis01[[#This Row],[Enota mere]]&lt;&gt;"*"),ROUND(Popis01[[#This Row],[Količina]]*Popis01[[#This Row],[Cena na enoto]],2),"")</f>
        <v>0</v>
      </c>
      <c r="O9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3" s="31"/>
      <c r="Q993" s="30"/>
    </row>
    <row r="994" spans="1:17" x14ac:dyDescent="0.3">
      <c r="A994" s="23">
        <v>6</v>
      </c>
      <c r="B994" s="24">
        <v>1</v>
      </c>
      <c r="C994" s="24"/>
      <c r="D994" s="24"/>
      <c r="E9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4" s="25">
        <f ca="1">IF(Popis01[[#This Row],[Poglavje]]="",IF(OFFSET(Popis01[[#This Row],[Poglavje]],-1,0)="",OFFSET(Popis01[[#This Row],[Št. postavke]],-1,0)+1,1),Popis01[[#This Row],[Poglavje]])</f>
        <v>25</v>
      </c>
      <c r="H994" s="26"/>
      <c r="I994" s="27" t="s">
        <v>974</v>
      </c>
      <c r="J994" s="27"/>
      <c r="K994" s="28" t="s">
        <v>246</v>
      </c>
      <c r="L994" s="29">
        <v>1450</v>
      </c>
      <c r="M994" s="37"/>
      <c r="N994" s="30">
        <f ca="1">IF(AND(Popis01[[#This Row],[Poglavje]]="",Popis01[[#This Row],[Enota mere]]&lt;&gt;"*"),ROUND(Popis01[[#This Row],[Količina]]*Popis01[[#This Row],[Cena na enoto]],2),"")</f>
        <v>0</v>
      </c>
      <c r="O9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4" s="31"/>
      <c r="Q994" s="30"/>
    </row>
    <row r="995" spans="1:17" x14ac:dyDescent="0.3">
      <c r="A995" s="23">
        <v>6</v>
      </c>
      <c r="B995" s="24">
        <v>1</v>
      </c>
      <c r="C995" s="24"/>
      <c r="D995" s="24"/>
      <c r="E9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5" s="25">
        <f ca="1">IF(Popis01[[#This Row],[Poglavje]]="",IF(OFFSET(Popis01[[#This Row],[Poglavje]],-1,0)="",OFFSET(Popis01[[#This Row],[Št. postavke]],-1,0)+1,1),Popis01[[#This Row],[Poglavje]])</f>
        <v>26</v>
      </c>
      <c r="H995" s="26"/>
      <c r="I995" s="27" t="s">
        <v>975</v>
      </c>
      <c r="J995" s="27"/>
      <c r="K995" s="28" t="s">
        <v>246</v>
      </c>
      <c r="L995" s="29">
        <v>500</v>
      </c>
      <c r="M995" s="37"/>
      <c r="N995" s="30">
        <f ca="1">IF(AND(Popis01[[#This Row],[Poglavje]]="",Popis01[[#This Row],[Enota mere]]&lt;&gt;"*"),ROUND(Popis01[[#This Row],[Količina]]*Popis01[[#This Row],[Cena na enoto]],2),"")</f>
        <v>0</v>
      </c>
      <c r="O9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5" s="31"/>
      <c r="Q995" s="30"/>
    </row>
    <row r="996" spans="1:17" x14ac:dyDescent="0.3">
      <c r="A996" s="23">
        <v>6</v>
      </c>
      <c r="B996" s="24">
        <v>1</v>
      </c>
      <c r="C996" s="24"/>
      <c r="D996" s="24"/>
      <c r="E9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6" s="25">
        <f ca="1">IF(Popis01[[#This Row],[Poglavje]]="",IF(OFFSET(Popis01[[#This Row],[Poglavje]],-1,0)="",OFFSET(Popis01[[#This Row],[Št. postavke]],-1,0)+1,1),Popis01[[#This Row],[Poglavje]])</f>
        <v>27</v>
      </c>
      <c r="H996" s="26"/>
      <c r="I996" s="27" t="s">
        <v>976</v>
      </c>
      <c r="J996" s="27"/>
      <c r="K996" s="28" t="s">
        <v>246</v>
      </c>
      <c r="L996" s="29">
        <v>12700</v>
      </c>
      <c r="M996" s="37"/>
      <c r="N996" s="30">
        <f ca="1">IF(AND(Popis01[[#This Row],[Poglavje]]="",Popis01[[#This Row],[Enota mere]]&lt;&gt;"*"),ROUND(Popis01[[#This Row],[Količina]]*Popis01[[#This Row],[Cena na enoto]],2),"")</f>
        <v>0</v>
      </c>
      <c r="O9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6" s="31"/>
      <c r="Q996" s="30"/>
    </row>
    <row r="997" spans="1:17" x14ac:dyDescent="0.3">
      <c r="A997" s="23">
        <v>6</v>
      </c>
      <c r="B997" s="24">
        <v>1</v>
      </c>
      <c r="C997" s="24"/>
      <c r="D997" s="24"/>
      <c r="E9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7" s="25">
        <f ca="1">IF(Popis01[[#This Row],[Poglavje]]="",IF(OFFSET(Popis01[[#This Row],[Poglavje]],-1,0)="",OFFSET(Popis01[[#This Row],[Št. postavke]],-1,0)+1,1),Popis01[[#This Row],[Poglavje]])</f>
        <v>28</v>
      </c>
      <c r="H997" s="26"/>
      <c r="I997" s="27" t="s">
        <v>977</v>
      </c>
      <c r="J997" s="27"/>
      <c r="K997" s="28" t="s">
        <v>246</v>
      </c>
      <c r="L997" s="29">
        <v>1900</v>
      </c>
      <c r="M997" s="37"/>
      <c r="N997" s="30">
        <f ca="1">IF(AND(Popis01[[#This Row],[Poglavje]]="",Popis01[[#This Row],[Enota mere]]&lt;&gt;"*"),ROUND(Popis01[[#This Row],[Količina]]*Popis01[[#This Row],[Cena na enoto]],2),"")</f>
        <v>0</v>
      </c>
      <c r="O9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7" s="31"/>
      <c r="Q997" s="30"/>
    </row>
    <row r="998" spans="1:17" x14ac:dyDescent="0.3">
      <c r="A998" s="23">
        <v>6</v>
      </c>
      <c r="B998" s="24">
        <v>1</v>
      </c>
      <c r="C998" s="24"/>
      <c r="D998" s="24"/>
      <c r="E9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8" s="25">
        <f ca="1">IF(Popis01[[#This Row],[Poglavje]]="",IF(OFFSET(Popis01[[#This Row],[Poglavje]],-1,0)="",OFFSET(Popis01[[#This Row],[Št. postavke]],-1,0)+1,1),Popis01[[#This Row],[Poglavje]])</f>
        <v>29</v>
      </c>
      <c r="H998" s="26"/>
      <c r="I998" s="27" t="s">
        <v>978</v>
      </c>
      <c r="J998" s="27"/>
      <c r="K998" s="28" t="s">
        <v>246</v>
      </c>
      <c r="L998" s="29">
        <v>180</v>
      </c>
      <c r="M998" s="37"/>
      <c r="N998" s="30">
        <f ca="1">IF(AND(Popis01[[#This Row],[Poglavje]]="",Popis01[[#This Row],[Enota mere]]&lt;&gt;"*"),ROUND(Popis01[[#This Row],[Količina]]*Popis01[[#This Row],[Cena na enoto]],2),"")</f>
        <v>0</v>
      </c>
      <c r="O9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8" s="31"/>
      <c r="Q998" s="30"/>
    </row>
    <row r="999" spans="1:17" x14ac:dyDescent="0.3">
      <c r="A999" s="23">
        <v>6</v>
      </c>
      <c r="B999" s="24">
        <v>1</v>
      </c>
      <c r="C999" s="24"/>
      <c r="D999" s="24"/>
      <c r="E9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9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999" s="25">
        <f ca="1">IF(Popis01[[#This Row],[Poglavje]]="",IF(OFFSET(Popis01[[#This Row],[Poglavje]],-1,0)="",OFFSET(Popis01[[#This Row],[Št. postavke]],-1,0)+1,1),Popis01[[#This Row],[Poglavje]])</f>
        <v>30</v>
      </c>
      <c r="H999" s="26"/>
      <c r="I999" s="27" t="s">
        <v>979</v>
      </c>
      <c r="J999" s="27"/>
      <c r="K999" s="28" t="s">
        <v>246</v>
      </c>
      <c r="L999" s="29">
        <v>650</v>
      </c>
      <c r="M999" s="37"/>
      <c r="N999" s="30">
        <f ca="1">IF(AND(Popis01[[#This Row],[Poglavje]]="",Popis01[[#This Row],[Enota mere]]&lt;&gt;"*"),ROUND(Popis01[[#This Row],[Količina]]*Popis01[[#This Row],[Cena na enoto]],2),"")</f>
        <v>0</v>
      </c>
      <c r="O9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999" s="31"/>
      <c r="Q999" s="30"/>
    </row>
    <row r="1000" spans="1:17" x14ac:dyDescent="0.3">
      <c r="A1000" s="23">
        <v>6</v>
      </c>
      <c r="B1000" s="24">
        <v>1</v>
      </c>
      <c r="C1000" s="24"/>
      <c r="D1000" s="24"/>
      <c r="E10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0" s="25">
        <f ca="1">IF(Popis01[[#This Row],[Poglavje]]="",IF(OFFSET(Popis01[[#This Row],[Poglavje]],-1,0)="",OFFSET(Popis01[[#This Row],[Št. postavke]],-1,0)+1,1),Popis01[[#This Row],[Poglavje]])</f>
        <v>31</v>
      </c>
      <c r="H1000" s="26"/>
      <c r="I1000" s="27" t="s">
        <v>980</v>
      </c>
      <c r="J1000" s="27" t="s">
        <v>981</v>
      </c>
      <c r="K1000" s="28" t="s">
        <v>246</v>
      </c>
      <c r="L1000" s="29">
        <v>70</v>
      </c>
      <c r="M1000" s="37"/>
      <c r="N1000" s="30">
        <f ca="1">IF(AND(Popis01[[#This Row],[Poglavje]]="",Popis01[[#This Row],[Enota mere]]&lt;&gt;"*"),ROUND(Popis01[[#This Row],[Količina]]*Popis01[[#This Row],[Cena na enoto]],2),"")</f>
        <v>0</v>
      </c>
      <c r="O10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0" s="31"/>
      <c r="Q1000" s="30"/>
    </row>
    <row r="1001" spans="1:17" x14ac:dyDescent="0.3">
      <c r="A1001" s="23">
        <v>6</v>
      </c>
      <c r="B1001" s="24">
        <v>1</v>
      </c>
      <c r="C1001" s="24"/>
      <c r="D1001" s="24"/>
      <c r="E10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1" s="25">
        <f ca="1">IF(Popis01[[#This Row],[Poglavje]]="",IF(OFFSET(Popis01[[#This Row],[Poglavje]],-1,0)="",OFFSET(Popis01[[#This Row],[Št. postavke]],-1,0)+1,1),Popis01[[#This Row],[Poglavje]])</f>
        <v>32</v>
      </c>
      <c r="H1001" s="26"/>
      <c r="I1001" s="27" t="s">
        <v>982</v>
      </c>
      <c r="J1001" s="27"/>
      <c r="K1001" s="28" t="s">
        <v>246</v>
      </c>
      <c r="L1001" s="29">
        <v>90</v>
      </c>
      <c r="M1001" s="37"/>
      <c r="N1001" s="30">
        <f ca="1">IF(AND(Popis01[[#This Row],[Poglavje]]="",Popis01[[#This Row],[Enota mere]]&lt;&gt;"*"),ROUND(Popis01[[#This Row],[Količina]]*Popis01[[#This Row],[Cena na enoto]],2),"")</f>
        <v>0</v>
      </c>
      <c r="O10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1" s="31"/>
      <c r="Q1001" s="30"/>
    </row>
    <row r="1002" spans="1:17" x14ac:dyDescent="0.3">
      <c r="A1002" s="23">
        <v>6</v>
      </c>
      <c r="B1002" s="24">
        <v>1</v>
      </c>
      <c r="C1002" s="24"/>
      <c r="D1002" s="24"/>
      <c r="E10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2" s="25">
        <f ca="1">IF(Popis01[[#This Row],[Poglavje]]="",IF(OFFSET(Popis01[[#This Row],[Poglavje]],-1,0)="",OFFSET(Popis01[[#This Row],[Št. postavke]],-1,0)+1,1),Popis01[[#This Row],[Poglavje]])</f>
        <v>33</v>
      </c>
      <c r="H1002" s="26"/>
      <c r="I1002" s="27" t="s">
        <v>983</v>
      </c>
      <c r="J1002" s="27"/>
      <c r="K1002" s="28" t="s">
        <v>246</v>
      </c>
      <c r="L1002" s="29">
        <v>1600</v>
      </c>
      <c r="M1002" s="37"/>
      <c r="N1002" s="30">
        <f ca="1">IF(AND(Popis01[[#This Row],[Poglavje]]="",Popis01[[#This Row],[Enota mere]]&lt;&gt;"*"),ROUND(Popis01[[#This Row],[Količina]]*Popis01[[#This Row],[Cena na enoto]],2),"")</f>
        <v>0</v>
      </c>
      <c r="O10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2" s="31"/>
      <c r="Q1002" s="30"/>
    </row>
    <row r="1003" spans="1:17" x14ac:dyDescent="0.3">
      <c r="A1003" s="23">
        <v>6</v>
      </c>
      <c r="B1003" s="24">
        <v>1</v>
      </c>
      <c r="C1003" s="24"/>
      <c r="D1003" s="24"/>
      <c r="E10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3" s="25">
        <f ca="1">IF(Popis01[[#This Row],[Poglavje]]="",IF(OFFSET(Popis01[[#This Row],[Poglavje]],-1,0)="",OFFSET(Popis01[[#This Row],[Št. postavke]],-1,0)+1,1),Popis01[[#This Row],[Poglavje]])</f>
        <v>34</v>
      </c>
      <c r="H1003" s="26"/>
      <c r="I1003" s="27" t="s">
        <v>984</v>
      </c>
      <c r="J1003" s="27"/>
      <c r="K1003" s="28" t="s">
        <v>246</v>
      </c>
      <c r="L1003" s="29">
        <v>7300</v>
      </c>
      <c r="M1003" s="37"/>
      <c r="N1003" s="30">
        <f ca="1">IF(AND(Popis01[[#This Row],[Poglavje]]="",Popis01[[#This Row],[Enota mere]]&lt;&gt;"*"),ROUND(Popis01[[#This Row],[Količina]]*Popis01[[#This Row],[Cena na enoto]],2),"")</f>
        <v>0</v>
      </c>
      <c r="O10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3" s="31"/>
      <c r="Q1003" s="30"/>
    </row>
    <row r="1004" spans="1:17" x14ac:dyDescent="0.3">
      <c r="A1004" s="23">
        <v>6</v>
      </c>
      <c r="B1004" s="24">
        <v>1</v>
      </c>
      <c r="C1004" s="24"/>
      <c r="D1004" s="24"/>
      <c r="E10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4" s="25">
        <f ca="1">IF(Popis01[[#This Row],[Poglavje]]="",IF(OFFSET(Popis01[[#This Row],[Poglavje]],-1,0)="",OFFSET(Popis01[[#This Row],[Št. postavke]],-1,0)+1,1),Popis01[[#This Row],[Poglavje]])</f>
        <v>35</v>
      </c>
      <c r="H1004" s="26"/>
      <c r="I1004" s="27" t="s">
        <v>985</v>
      </c>
      <c r="J1004" s="27"/>
      <c r="K1004" s="28" t="s">
        <v>246</v>
      </c>
      <c r="L1004" s="29">
        <v>4050</v>
      </c>
      <c r="M1004" s="37"/>
      <c r="N1004" s="30">
        <f ca="1">IF(AND(Popis01[[#This Row],[Poglavje]]="",Popis01[[#This Row],[Enota mere]]&lt;&gt;"*"),ROUND(Popis01[[#This Row],[Količina]]*Popis01[[#This Row],[Cena na enoto]],2),"")</f>
        <v>0</v>
      </c>
      <c r="O10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4" s="31"/>
      <c r="Q1004" s="30"/>
    </row>
    <row r="1005" spans="1:17" x14ac:dyDescent="0.3">
      <c r="A1005" s="23">
        <v>6</v>
      </c>
      <c r="B1005" s="24">
        <v>1</v>
      </c>
      <c r="C1005" s="24"/>
      <c r="D1005" s="24"/>
      <c r="E10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5" s="25">
        <f ca="1">IF(Popis01[[#This Row],[Poglavje]]="",IF(OFFSET(Popis01[[#This Row],[Poglavje]],-1,0)="",OFFSET(Popis01[[#This Row],[Št. postavke]],-1,0)+1,1),Popis01[[#This Row],[Poglavje]])</f>
        <v>36</v>
      </c>
      <c r="H1005" s="26"/>
      <c r="I1005" s="27" t="s">
        <v>986</v>
      </c>
      <c r="J1005" s="27"/>
      <c r="K1005" s="28" t="s">
        <v>246</v>
      </c>
      <c r="L1005" s="29">
        <v>650</v>
      </c>
      <c r="M1005" s="37"/>
      <c r="N1005" s="30">
        <f ca="1">IF(AND(Popis01[[#This Row],[Poglavje]]="",Popis01[[#This Row],[Enota mere]]&lt;&gt;"*"),ROUND(Popis01[[#This Row],[Količina]]*Popis01[[#This Row],[Cena na enoto]],2),"")</f>
        <v>0</v>
      </c>
      <c r="O10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5" s="31"/>
      <c r="Q1005" s="30"/>
    </row>
    <row r="1006" spans="1:17" x14ac:dyDescent="0.3">
      <c r="A1006" s="23">
        <v>6</v>
      </c>
      <c r="B1006" s="24">
        <v>1</v>
      </c>
      <c r="C1006" s="24"/>
      <c r="D1006" s="24"/>
      <c r="E10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6" s="25">
        <f ca="1">IF(Popis01[[#This Row],[Poglavje]]="",IF(OFFSET(Popis01[[#This Row],[Poglavje]],-1,0)="",OFFSET(Popis01[[#This Row],[Št. postavke]],-1,0)+1,1),Popis01[[#This Row],[Poglavje]])</f>
        <v>37</v>
      </c>
      <c r="H1006" s="26"/>
      <c r="I1006" s="27" t="s">
        <v>987</v>
      </c>
      <c r="J1006" s="27" t="s">
        <v>981</v>
      </c>
      <c r="K1006" s="28" t="s">
        <v>246</v>
      </c>
      <c r="L1006" s="29">
        <v>150</v>
      </c>
      <c r="M1006" s="37"/>
      <c r="N1006" s="30">
        <f ca="1">IF(AND(Popis01[[#This Row],[Poglavje]]="",Popis01[[#This Row],[Enota mere]]&lt;&gt;"*"),ROUND(Popis01[[#This Row],[Količina]]*Popis01[[#This Row],[Cena na enoto]],2),"")</f>
        <v>0</v>
      </c>
      <c r="O10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6" s="31"/>
      <c r="Q1006" s="30"/>
    </row>
    <row r="1007" spans="1:17" x14ac:dyDescent="0.3">
      <c r="A1007" s="23">
        <v>6</v>
      </c>
      <c r="B1007" s="24">
        <v>1</v>
      </c>
      <c r="C1007" s="24"/>
      <c r="D1007" s="24"/>
      <c r="E10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7" s="25">
        <f ca="1">IF(Popis01[[#This Row],[Poglavje]]="",IF(OFFSET(Popis01[[#This Row],[Poglavje]],-1,0)="",OFFSET(Popis01[[#This Row],[Št. postavke]],-1,0)+1,1),Popis01[[#This Row],[Poglavje]])</f>
        <v>38</v>
      </c>
      <c r="H1007" s="26"/>
      <c r="I1007" s="27" t="s">
        <v>988</v>
      </c>
      <c r="J1007" s="27"/>
      <c r="K1007" s="28" t="s">
        <v>246</v>
      </c>
      <c r="L1007" s="29">
        <v>90</v>
      </c>
      <c r="M1007" s="37"/>
      <c r="N1007" s="30">
        <f ca="1">IF(AND(Popis01[[#This Row],[Poglavje]]="",Popis01[[#This Row],[Enota mere]]&lt;&gt;"*"),ROUND(Popis01[[#This Row],[Količina]]*Popis01[[#This Row],[Cena na enoto]],2),"")</f>
        <v>0</v>
      </c>
      <c r="O10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7" s="31"/>
      <c r="Q1007" s="30"/>
    </row>
    <row r="1008" spans="1:17" x14ac:dyDescent="0.3">
      <c r="A1008" s="23">
        <v>6</v>
      </c>
      <c r="B1008" s="24">
        <v>1</v>
      </c>
      <c r="C1008" s="24"/>
      <c r="D1008" s="24"/>
      <c r="E10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8" s="25">
        <f ca="1">IF(Popis01[[#This Row],[Poglavje]]="",IF(OFFSET(Popis01[[#This Row],[Poglavje]],-1,0)="",OFFSET(Popis01[[#This Row],[Št. postavke]],-1,0)+1,1),Popis01[[#This Row],[Poglavje]])</f>
        <v>39</v>
      </c>
      <c r="H1008" s="26"/>
      <c r="I1008" s="27" t="s">
        <v>989</v>
      </c>
      <c r="J1008" s="27"/>
      <c r="K1008" s="28" t="s">
        <v>246</v>
      </c>
      <c r="L1008" s="29">
        <v>2000</v>
      </c>
      <c r="M1008" s="37"/>
      <c r="N1008" s="30">
        <f ca="1">IF(AND(Popis01[[#This Row],[Poglavje]]="",Popis01[[#This Row],[Enota mere]]&lt;&gt;"*"),ROUND(Popis01[[#This Row],[Količina]]*Popis01[[#This Row],[Cena na enoto]],2),"")</f>
        <v>0</v>
      </c>
      <c r="O10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8" s="31"/>
      <c r="Q1008" s="30"/>
    </row>
    <row r="1009" spans="1:17" x14ac:dyDescent="0.3">
      <c r="A1009" s="23">
        <v>6</v>
      </c>
      <c r="B1009" s="24">
        <v>1</v>
      </c>
      <c r="C1009" s="24"/>
      <c r="D1009" s="24"/>
      <c r="E10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09" s="25">
        <f ca="1">IF(Popis01[[#This Row],[Poglavje]]="",IF(OFFSET(Popis01[[#This Row],[Poglavje]],-1,0)="",OFFSET(Popis01[[#This Row],[Št. postavke]],-1,0)+1,1),Popis01[[#This Row],[Poglavje]])</f>
        <v>40</v>
      </c>
      <c r="H1009" s="26"/>
      <c r="I1009" s="27" t="s">
        <v>990</v>
      </c>
      <c r="J1009" s="27"/>
      <c r="K1009" s="28" t="s">
        <v>246</v>
      </c>
      <c r="L1009" s="29">
        <v>420</v>
      </c>
      <c r="M1009" s="37"/>
      <c r="N1009" s="30">
        <f ca="1">IF(AND(Popis01[[#This Row],[Poglavje]]="",Popis01[[#This Row],[Enota mere]]&lt;&gt;"*"),ROUND(Popis01[[#This Row],[Količina]]*Popis01[[#This Row],[Cena na enoto]],2),"")</f>
        <v>0</v>
      </c>
      <c r="O10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09" s="31"/>
      <c r="Q1009" s="30"/>
    </row>
    <row r="1010" spans="1:17" x14ac:dyDescent="0.3">
      <c r="A1010" s="23">
        <v>6</v>
      </c>
      <c r="B1010" s="24">
        <v>1</v>
      </c>
      <c r="C1010" s="24"/>
      <c r="D1010" s="24"/>
      <c r="E10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0" s="25">
        <f ca="1">IF(Popis01[[#This Row],[Poglavje]]="",IF(OFFSET(Popis01[[#This Row],[Poglavje]],-1,0)="",OFFSET(Popis01[[#This Row],[Št. postavke]],-1,0)+1,1),Popis01[[#This Row],[Poglavje]])</f>
        <v>41</v>
      </c>
      <c r="H1010" s="26"/>
      <c r="I1010" s="27" t="s">
        <v>991</v>
      </c>
      <c r="J1010" s="27"/>
      <c r="K1010" s="28" t="s">
        <v>246</v>
      </c>
      <c r="L1010" s="29">
        <v>1300</v>
      </c>
      <c r="M1010" s="37"/>
      <c r="N1010" s="30">
        <f ca="1">IF(AND(Popis01[[#This Row],[Poglavje]]="",Popis01[[#This Row],[Enota mere]]&lt;&gt;"*"),ROUND(Popis01[[#This Row],[Količina]]*Popis01[[#This Row],[Cena na enoto]],2),"")</f>
        <v>0</v>
      </c>
      <c r="O10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0" s="31"/>
      <c r="Q1010" s="30"/>
    </row>
    <row r="1011" spans="1:17" x14ac:dyDescent="0.3">
      <c r="A1011" s="23">
        <v>6</v>
      </c>
      <c r="B1011" s="24">
        <v>1</v>
      </c>
      <c r="C1011" s="24"/>
      <c r="D1011" s="24"/>
      <c r="E10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1" s="25">
        <f ca="1">IF(Popis01[[#This Row],[Poglavje]]="",IF(OFFSET(Popis01[[#This Row],[Poglavje]],-1,0)="",OFFSET(Popis01[[#This Row],[Št. postavke]],-1,0)+1,1),Popis01[[#This Row],[Poglavje]])</f>
        <v>42</v>
      </c>
      <c r="H1011" s="26"/>
      <c r="I1011" s="27" t="s">
        <v>992</v>
      </c>
      <c r="J1011" s="27"/>
      <c r="K1011" s="28" t="s">
        <v>246</v>
      </c>
      <c r="L1011" s="29">
        <v>1300</v>
      </c>
      <c r="M1011" s="37"/>
      <c r="N1011" s="30">
        <f ca="1">IF(AND(Popis01[[#This Row],[Poglavje]]="",Popis01[[#This Row],[Enota mere]]&lt;&gt;"*"),ROUND(Popis01[[#This Row],[Količina]]*Popis01[[#This Row],[Cena na enoto]],2),"")</f>
        <v>0</v>
      </c>
      <c r="O10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1" s="31"/>
      <c r="Q1011" s="30"/>
    </row>
    <row r="1012" spans="1:17" x14ac:dyDescent="0.3">
      <c r="A1012" s="23">
        <v>6</v>
      </c>
      <c r="B1012" s="24">
        <v>1</v>
      </c>
      <c r="C1012" s="24"/>
      <c r="D1012" s="24"/>
      <c r="E10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2" s="25">
        <f ca="1">IF(Popis01[[#This Row],[Poglavje]]="",IF(OFFSET(Popis01[[#This Row],[Poglavje]],-1,0)="",OFFSET(Popis01[[#This Row],[Št. postavke]],-1,0)+1,1),Popis01[[#This Row],[Poglavje]])</f>
        <v>43</v>
      </c>
      <c r="H1012" s="26"/>
      <c r="I1012" s="27" t="s">
        <v>993</v>
      </c>
      <c r="J1012" s="27"/>
      <c r="K1012" s="28" t="s">
        <v>246</v>
      </c>
      <c r="L1012" s="29">
        <v>1400</v>
      </c>
      <c r="M1012" s="37"/>
      <c r="N1012" s="30">
        <f ca="1">IF(AND(Popis01[[#This Row],[Poglavje]]="",Popis01[[#This Row],[Enota mere]]&lt;&gt;"*"),ROUND(Popis01[[#This Row],[Količina]]*Popis01[[#This Row],[Cena na enoto]],2),"")</f>
        <v>0</v>
      </c>
      <c r="O10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2" s="31"/>
      <c r="Q1012" s="30"/>
    </row>
    <row r="1013" spans="1:17" x14ac:dyDescent="0.3">
      <c r="A1013" s="23">
        <v>6</v>
      </c>
      <c r="B1013" s="24">
        <v>1</v>
      </c>
      <c r="C1013" s="24"/>
      <c r="D1013" s="24"/>
      <c r="E10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3" s="25">
        <f ca="1">IF(Popis01[[#This Row],[Poglavje]]="",IF(OFFSET(Popis01[[#This Row],[Poglavje]],-1,0)="",OFFSET(Popis01[[#This Row],[Št. postavke]],-1,0)+1,1),Popis01[[#This Row],[Poglavje]])</f>
        <v>44</v>
      </c>
      <c r="H1013" s="26"/>
      <c r="I1013" s="27" t="s">
        <v>994</v>
      </c>
      <c r="J1013" s="27"/>
      <c r="K1013" s="28" t="s">
        <v>246</v>
      </c>
      <c r="L1013" s="29">
        <v>1750</v>
      </c>
      <c r="M1013" s="37"/>
      <c r="N1013" s="30">
        <f ca="1">IF(AND(Popis01[[#This Row],[Poglavje]]="",Popis01[[#This Row],[Enota mere]]&lt;&gt;"*"),ROUND(Popis01[[#This Row],[Količina]]*Popis01[[#This Row],[Cena na enoto]],2),"")</f>
        <v>0</v>
      </c>
      <c r="O10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3" s="31"/>
      <c r="Q1013" s="30"/>
    </row>
    <row r="1014" spans="1:17" x14ac:dyDescent="0.3">
      <c r="A1014" s="23">
        <v>6</v>
      </c>
      <c r="B1014" s="24">
        <v>1</v>
      </c>
      <c r="C1014" s="24"/>
      <c r="D1014" s="24"/>
      <c r="E10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4" s="25">
        <f ca="1">IF(Popis01[[#This Row],[Poglavje]]="",IF(OFFSET(Popis01[[#This Row],[Poglavje]],-1,0)="",OFFSET(Popis01[[#This Row],[Št. postavke]],-1,0)+1,1),Popis01[[#This Row],[Poglavje]])</f>
        <v>45</v>
      </c>
      <c r="H1014" s="26"/>
      <c r="I1014" s="27" t="s">
        <v>995</v>
      </c>
      <c r="J1014" s="27"/>
      <c r="K1014" s="28" t="s">
        <v>246</v>
      </c>
      <c r="L1014" s="29">
        <v>1300</v>
      </c>
      <c r="M1014" s="37"/>
      <c r="N1014" s="30">
        <f ca="1">IF(AND(Popis01[[#This Row],[Poglavje]]="",Popis01[[#This Row],[Enota mere]]&lt;&gt;"*"),ROUND(Popis01[[#This Row],[Količina]]*Popis01[[#This Row],[Cena na enoto]],2),"")</f>
        <v>0</v>
      </c>
      <c r="O10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4" s="31"/>
      <c r="Q1014" s="30"/>
    </row>
    <row r="1015" spans="1:17" x14ac:dyDescent="0.3">
      <c r="A1015" s="23">
        <v>6</v>
      </c>
      <c r="B1015" s="24">
        <v>1</v>
      </c>
      <c r="C1015" s="24"/>
      <c r="D1015" s="24"/>
      <c r="E10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5" s="25">
        <f ca="1">IF(Popis01[[#This Row],[Poglavje]]="",IF(OFFSET(Popis01[[#This Row],[Poglavje]],-1,0)="",OFFSET(Popis01[[#This Row],[Št. postavke]],-1,0)+1,1),Popis01[[#This Row],[Poglavje]])</f>
        <v>46</v>
      </c>
      <c r="H1015" s="26"/>
      <c r="I1015" s="27" t="s">
        <v>996</v>
      </c>
      <c r="J1015" s="27"/>
      <c r="K1015" s="28" t="s">
        <v>246</v>
      </c>
      <c r="L1015" s="29">
        <v>1300</v>
      </c>
      <c r="M1015" s="37"/>
      <c r="N1015" s="30">
        <f ca="1">IF(AND(Popis01[[#This Row],[Poglavje]]="",Popis01[[#This Row],[Enota mere]]&lt;&gt;"*"),ROUND(Popis01[[#This Row],[Količina]]*Popis01[[#This Row],[Cena na enoto]],2),"")</f>
        <v>0</v>
      </c>
      <c r="O10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5" s="31"/>
      <c r="Q1015" s="30"/>
    </row>
    <row r="1016" spans="1:17" x14ac:dyDescent="0.3">
      <c r="A1016" s="23">
        <v>6</v>
      </c>
      <c r="B1016" s="24">
        <v>1</v>
      </c>
      <c r="C1016" s="24"/>
      <c r="D1016" s="24"/>
      <c r="E10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6" s="25">
        <f ca="1">IF(Popis01[[#This Row],[Poglavje]]="",IF(OFFSET(Popis01[[#This Row],[Poglavje]],-1,0)="",OFFSET(Popis01[[#This Row],[Št. postavke]],-1,0)+1,1),Popis01[[#This Row],[Poglavje]])</f>
        <v>47</v>
      </c>
      <c r="H1016" s="26"/>
      <c r="I1016" s="27" t="s">
        <v>997</v>
      </c>
      <c r="J1016" s="27"/>
      <c r="K1016" s="28" t="s">
        <v>246</v>
      </c>
      <c r="L1016" s="29">
        <v>750</v>
      </c>
      <c r="M1016" s="37"/>
      <c r="N1016" s="30">
        <f ca="1">IF(AND(Popis01[[#This Row],[Poglavje]]="",Popis01[[#This Row],[Enota mere]]&lt;&gt;"*"),ROUND(Popis01[[#This Row],[Količina]]*Popis01[[#This Row],[Cena na enoto]],2),"")</f>
        <v>0</v>
      </c>
      <c r="O10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6" s="31"/>
      <c r="Q1016" s="30"/>
    </row>
    <row r="1017" spans="1:17" x14ac:dyDescent="0.3">
      <c r="A1017" s="23">
        <v>6</v>
      </c>
      <c r="B1017" s="24">
        <v>1</v>
      </c>
      <c r="C1017" s="24"/>
      <c r="D1017" s="24"/>
      <c r="E10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7" s="25">
        <f ca="1">IF(Popis01[[#This Row],[Poglavje]]="",IF(OFFSET(Popis01[[#This Row],[Poglavje]],-1,0)="",OFFSET(Popis01[[#This Row],[Št. postavke]],-1,0)+1,1),Popis01[[#This Row],[Poglavje]])</f>
        <v>48</v>
      </c>
      <c r="H1017" s="26"/>
      <c r="I1017" s="27" t="s">
        <v>998</v>
      </c>
      <c r="J1017" s="27"/>
      <c r="K1017" s="28" t="s">
        <v>246</v>
      </c>
      <c r="L1017" s="29">
        <v>1950</v>
      </c>
      <c r="M1017" s="37"/>
      <c r="N1017" s="30">
        <f ca="1">IF(AND(Popis01[[#This Row],[Poglavje]]="",Popis01[[#This Row],[Enota mere]]&lt;&gt;"*"),ROUND(Popis01[[#This Row],[Količina]]*Popis01[[#This Row],[Cena na enoto]],2),"")</f>
        <v>0</v>
      </c>
      <c r="O10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7" s="31"/>
      <c r="Q1017" s="30"/>
    </row>
    <row r="1018" spans="1:17" x14ac:dyDescent="0.3">
      <c r="A1018" s="23">
        <v>6</v>
      </c>
      <c r="B1018" s="24">
        <v>1</v>
      </c>
      <c r="C1018" s="24"/>
      <c r="D1018" s="24"/>
      <c r="E10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8" s="25">
        <f ca="1">IF(Popis01[[#This Row],[Poglavje]]="",IF(OFFSET(Popis01[[#This Row],[Poglavje]],-1,0)="",OFFSET(Popis01[[#This Row],[Št. postavke]],-1,0)+1,1),Popis01[[#This Row],[Poglavje]])</f>
        <v>49</v>
      </c>
      <c r="H1018" s="26"/>
      <c r="I1018" s="27" t="s">
        <v>999</v>
      </c>
      <c r="J1018" s="27"/>
      <c r="K1018" s="28" t="s">
        <v>246</v>
      </c>
      <c r="L1018" s="29">
        <v>1300</v>
      </c>
      <c r="M1018" s="37"/>
      <c r="N1018" s="30">
        <f ca="1">IF(AND(Popis01[[#This Row],[Poglavje]]="",Popis01[[#This Row],[Enota mere]]&lt;&gt;"*"),ROUND(Popis01[[#This Row],[Količina]]*Popis01[[#This Row],[Cena na enoto]],2),"")</f>
        <v>0</v>
      </c>
      <c r="O10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8" s="31"/>
      <c r="Q1018" s="30"/>
    </row>
    <row r="1019" spans="1:17" x14ac:dyDescent="0.3">
      <c r="A1019" s="23">
        <v>6</v>
      </c>
      <c r="B1019" s="24">
        <v>1</v>
      </c>
      <c r="C1019" s="24"/>
      <c r="D1019" s="24"/>
      <c r="E10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19" s="25">
        <f ca="1">IF(Popis01[[#This Row],[Poglavje]]="",IF(OFFSET(Popis01[[#This Row],[Poglavje]],-1,0)="",OFFSET(Popis01[[#This Row],[Št. postavke]],-1,0)+1,1),Popis01[[#This Row],[Poglavje]])</f>
        <v>50</v>
      </c>
      <c r="H1019" s="26"/>
      <c r="I1019" s="27" t="s">
        <v>1000</v>
      </c>
      <c r="J1019" s="27"/>
      <c r="K1019" s="28" t="s">
        <v>246</v>
      </c>
      <c r="L1019" s="29">
        <v>7850</v>
      </c>
      <c r="M1019" s="37"/>
      <c r="N1019" s="30">
        <f ca="1">IF(AND(Popis01[[#This Row],[Poglavje]]="",Popis01[[#This Row],[Enota mere]]&lt;&gt;"*"),ROUND(Popis01[[#This Row],[Količina]]*Popis01[[#This Row],[Cena na enoto]],2),"")</f>
        <v>0</v>
      </c>
      <c r="O10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19" s="31"/>
      <c r="Q1019" s="30"/>
    </row>
    <row r="1020" spans="1:17" ht="24" x14ac:dyDescent="0.3">
      <c r="A1020" s="23">
        <v>6</v>
      </c>
      <c r="B1020" s="24">
        <v>1</v>
      </c>
      <c r="C1020" s="24"/>
      <c r="D1020" s="24"/>
      <c r="E10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6.1.</v>
      </c>
      <c r="F10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0" s="25">
        <f ca="1">IF(Popis01[[#This Row],[Poglavje]]="",IF(OFFSET(Popis01[[#This Row],[Poglavje]],-1,0)="",OFFSET(Popis01[[#This Row],[Št. postavke]],-1,0)+1,1),Popis01[[#This Row],[Poglavje]])</f>
        <v>51</v>
      </c>
      <c r="H1020" s="26"/>
      <c r="I1020" s="27" t="s">
        <v>1001</v>
      </c>
      <c r="J1020" s="27"/>
      <c r="K1020" s="28" t="s">
        <v>238</v>
      </c>
      <c r="L1020" s="29"/>
      <c r="M1020" s="30"/>
      <c r="N1020" s="30" t="str">
        <f ca="1">IF(AND(Popis01[[#This Row],[Poglavje]]="",Popis01[[#This Row],[Enota mere]]&lt;&gt;"*"),ROUND(Popis01[[#This Row],[Količina]]*Popis01[[#This Row],[Cena na enoto]],2),"")</f>
        <v/>
      </c>
      <c r="O10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0" s="31"/>
      <c r="Q1020" s="30"/>
    </row>
    <row r="1021" spans="1:17" x14ac:dyDescent="0.3">
      <c r="A1021" s="23">
        <v>6</v>
      </c>
      <c r="B1021" s="24">
        <v>2</v>
      </c>
      <c r="C1021" s="24"/>
      <c r="D1021" s="24"/>
      <c r="E10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6.2.</v>
      </c>
      <c r="G1021" s="25" t="str">
        <f ca="1">IF(Popis01[[#This Row],[Poglavje]]="",IF(OFFSET(Popis01[[#This Row],[Poglavje]],-1,0)="",OFFSET(Popis01[[#This Row],[Št. postavke]],-1,0)+1,1),Popis01[[#This Row],[Poglavje]])</f>
        <v>6.2.</v>
      </c>
      <c r="H1021" s="26"/>
      <c r="I1021" s="27" t="s">
        <v>44</v>
      </c>
      <c r="J1021" s="27"/>
      <c r="K1021" s="28" t="s">
        <v>10</v>
      </c>
      <c r="L1021" s="29"/>
      <c r="M1021" s="30"/>
      <c r="N1021" s="30" t="str">
        <f ca="1">IF(AND(Popis01[[#This Row],[Poglavje]]="",Popis01[[#This Row],[Enota mere]]&lt;&gt;"*"),ROUND(Popis01[[#This Row],[Količina]]*Popis01[[#This Row],[Cena na enoto]],2),"")</f>
        <v/>
      </c>
      <c r="O102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021" s="31"/>
      <c r="Q1021" s="30"/>
    </row>
    <row r="1022" spans="1:17" ht="36" x14ac:dyDescent="0.3">
      <c r="A1022" s="23">
        <v>6</v>
      </c>
      <c r="B1022" s="24">
        <v>2</v>
      </c>
      <c r="C1022" s="24"/>
      <c r="D1022" s="24"/>
      <c r="E10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2" s="25">
        <f ca="1">IF(Popis01[[#This Row],[Poglavje]]="",IF(OFFSET(Popis01[[#This Row],[Poglavje]],-1,0)="",OFFSET(Popis01[[#This Row],[Št. postavke]],-1,0)+1,1),Popis01[[#This Row],[Poglavje]])</f>
        <v>1</v>
      </c>
      <c r="H1022" s="26"/>
      <c r="I1022" s="27" t="s">
        <v>1002</v>
      </c>
      <c r="J1022" s="27"/>
      <c r="K1022" s="28" t="s">
        <v>238</v>
      </c>
      <c r="L1022" s="29"/>
      <c r="M1022" s="30"/>
      <c r="N1022" s="30" t="str">
        <f ca="1">IF(AND(Popis01[[#This Row],[Poglavje]]="",Popis01[[#This Row],[Enota mere]]&lt;&gt;"*"),ROUND(Popis01[[#This Row],[Količina]]*Popis01[[#This Row],[Cena na enoto]],2),"")</f>
        <v/>
      </c>
      <c r="O10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2" s="31"/>
      <c r="Q1022" s="30"/>
    </row>
    <row r="1023" spans="1:17" ht="24" x14ac:dyDescent="0.3">
      <c r="A1023" s="23">
        <v>6</v>
      </c>
      <c r="B1023" s="24">
        <v>2</v>
      </c>
      <c r="C1023" s="24"/>
      <c r="D1023" s="24"/>
      <c r="E10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3" s="25">
        <f ca="1">IF(Popis01[[#This Row],[Poglavje]]="",IF(OFFSET(Popis01[[#This Row],[Poglavje]],-1,0)="",OFFSET(Popis01[[#This Row],[Št. postavke]],-1,0)+1,1),Popis01[[#This Row],[Poglavje]])</f>
        <v>2</v>
      </c>
      <c r="H1023" s="26"/>
      <c r="I1023" s="27" t="s">
        <v>1003</v>
      </c>
      <c r="J1023" s="27" t="s">
        <v>1004</v>
      </c>
      <c r="K1023" s="28" t="s">
        <v>238</v>
      </c>
      <c r="L1023" s="29"/>
      <c r="M1023" s="30"/>
      <c r="N1023" s="30" t="str">
        <f ca="1">IF(AND(Popis01[[#This Row],[Poglavje]]="",Popis01[[#This Row],[Enota mere]]&lt;&gt;"*"),ROUND(Popis01[[#This Row],[Količina]]*Popis01[[#This Row],[Cena na enoto]],2),"")</f>
        <v/>
      </c>
      <c r="O10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3" s="31"/>
      <c r="Q1023" s="30"/>
    </row>
    <row r="1024" spans="1:17" ht="36" x14ac:dyDescent="0.3">
      <c r="A1024" s="23">
        <v>6</v>
      </c>
      <c r="B1024" s="24">
        <v>2</v>
      </c>
      <c r="C1024" s="24"/>
      <c r="D1024" s="24"/>
      <c r="E10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4" s="25">
        <f ca="1">IF(Popis01[[#This Row],[Poglavje]]="",IF(OFFSET(Popis01[[#This Row],[Poglavje]],-1,0)="",OFFSET(Popis01[[#This Row],[Št. postavke]],-1,0)+1,1),Popis01[[#This Row],[Poglavje]])</f>
        <v>3</v>
      </c>
      <c r="H1024" s="26"/>
      <c r="I1024" s="27" t="s">
        <v>1005</v>
      </c>
      <c r="J1024" s="27"/>
      <c r="K1024" s="28" t="s">
        <v>206</v>
      </c>
      <c r="L1024" s="29">
        <v>1</v>
      </c>
      <c r="M1024" s="37"/>
      <c r="N1024" s="30">
        <f ca="1">IF(AND(Popis01[[#This Row],[Poglavje]]="",Popis01[[#This Row],[Enota mere]]&lt;&gt;"*"),ROUND(Popis01[[#This Row],[Količina]]*Popis01[[#This Row],[Cena na enoto]],2),"")</f>
        <v>0</v>
      </c>
      <c r="O10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4" s="31"/>
      <c r="Q1024" s="30"/>
    </row>
    <row r="1025" spans="1:17" x14ac:dyDescent="0.3">
      <c r="A1025" s="23">
        <v>6</v>
      </c>
      <c r="B1025" s="24">
        <v>2</v>
      </c>
      <c r="C1025" s="24"/>
      <c r="D1025" s="24"/>
      <c r="E10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5" s="25">
        <f ca="1">IF(Popis01[[#This Row],[Poglavje]]="",IF(OFFSET(Popis01[[#This Row],[Poglavje]],-1,0)="",OFFSET(Popis01[[#This Row],[Št. postavke]],-1,0)+1,1),Popis01[[#This Row],[Poglavje]])</f>
        <v>4</v>
      </c>
      <c r="H1025" s="26"/>
      <c r="I1025" s="27" t="s">
        <v>1006</v>
      </c>
      <c r="J1025" s="27"/>
      <c r="K1025" s="28" t="s">
        <v>249</v>
      </c>
      <c r="L1025" s="29">
        <v>50</v>
      </c>
      <c r="M1025" s="37"/>
      <c r="N1025" s="30">
        <f ca="1">IF(AND(Popis01[[#This Row],[Poglavje]]="",Popis01[[#This Row],[Enota mere]]&lt;&gt;"*"),ROUND(Popis01[[#This Row],[Količina]]*Popis01[[#This Row],[Cena na enoto]],2),"")</f>
        <v>0</v>
      </c>
      <c r="O10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5" s="31"/>
      <c r="Q1025" s="30"/>
    </row>
    <row r="1026" spans="1:17" ht="24" x14ac:dyDescent="0.3">
      <c r="A1026" s="23">
        <v>6</v>
      </c>
      <c r="B1026" s="24">
        <v>2</v>
      </c>
      <c r="C1026" s="24"/>
      <c r="D1026" s="24"/>
      <c r="E10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6" s="25">
        <f ca="1">IF(Popis01[[#This Row],[Poglavje]]="",IF(OFFSET(Popis01[[#This Row],[Poglavje]],-1,0)="",OFFSET(Popis01[[#This Row],[Št. postavke]],-1,0)+1,1),Popis01[[#This Row],[Poglavje]])</f>
        <v>5</v>
      </c>
      <c r="H1026" s="26"/>
      <c r="I1026" s="27" t="s">
        <v>1007</v>
      </c>
      <c r="J1026" s="27"/>
      <c r="K1026" s="28" t="s">
        <v>230</v>
      </c>
      <c r="L1026" s="29">
        <v>100</v>
      </c>
      <c r="M1026" s="37"/>
      <c r="N1026" s="30">
        <f ca="1">IF(AND(Popis01[[#This Row],[Poglavje]]="",Popis01[[#This Row],[Enota mere]]&lt;&gt;"*"),ROUND(Popis01[[#This Row],[Količina]]*Popis01[[#This Row],[Cena na enoto]],2),"")</f>
        <v>0</v>
      </c>
      <c r="O10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6" s="31"/>
      <c r="Q1026" s="30"/>
    </row>
    <row r="1027" spans="1:17" ht="60" x14ac:dyDescent="0.3">
      <c r="A1027" s="23">
        <v>6</v>
      </c>
      <c r="B1027" s="24">
        <v>2</v>
      </c>
      <c r="C1027" s="24"/>
      <c r="D1027" s="24"/>
      <c r="E10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7" s="25">
        <f ca="1">IF(Popis01[[#This Row],[Poglavje]]="",IF(OFFSET(Popis01[[#This Row],[Poglavje]],-1,0)="",OFFSET(Popis01[[#This Row],[Št. postavke]],-1,0)+1,1),Popis01[[#This Row],[Poglavje]])</f>
        <v>6</v>
      </c>
      <c r="H1027" s="26"/>
      <c r="I1027" s="27" t="s">
        <v>1008</v>
      </c>
      <c r="J1027" s="27"/>
      <c r="K1027" s="28" t="s">
        <v>246</v>
      </c>
      <c r="L1027" s="29">
        <v>250</v>
      </c>
      <c r="M1027" s="37"/>
      <c r="N1027" s="30">
        <f ca="1">IF(AND(Popis01[[#This Row],[Poglavje]]="",Popis01[[#This Row],[Enota mere]]&lt;&gt;"*"),ROUND(Popis01[[#This Row],[Količina]]*Popis01[[#This Row],[Cena na enoto]],2),"")</f>
        <v>0</v>
      </c>
      <c r="O10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7" s="31"/>
      <c r="Q1027" s="30"/>
    </row>
    <row r="1028" spans="1:17" ht="60" x14ac:dyDescent="0.3">
      <c r="A1028" s="23">
        <v>6</v>
      </c>
      <c r="B1028" s="24">
        <v>2</v>
      </c>
      <c r="C1028" s="24"/>
      <c r="D1028" s="24"/>
      <c r="E10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8" s="25">
        <f ca="1">IF(Popis01[[#This Row],[Poglavje]]="",IF(OFFSET(Popis01[[#This Row],[Poglavje]],-1,0)="",OFFSET(Popis01[[#This Row],[Št. postavke]],-1,0)+1,1),Popis01[[#This Row],[Poglavje]])</f>
        <v>7</v>
      </c>
      <c r="H1028" s="26"/>
      <c r="I1028" s="27" t="s">
        <v>1009</v>
      </c>
      <c r="J1028" s="27"/>
      <c r="K1028" s="28" t="s">
        <v>246</v>
      </c>
      <c r="L1028" s="29">
        <v>200</v>
      </c>
      <c r="M1028" s="37"/>
      <c r="N1028" s="30">
        <f ca="1">IF(AND(Popis01[[#This Row],[Poglavje]]="",Popis01[[#This Row],[Enota mere]]&lt;&gt;"*"),ROUND(Popis01[[#This Row],[Količina]]*Popis01[[#This Row],[Cena na enoto]],2),"")</f>
        <v>0</v>
      </c>
      <c r="O10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8" s="31"/>
      <c r="Q1028" s="30"/>
    </row>
    <row r="1029" spans="1:17" ht="48" x14ac:dyDescent="0.3">
      <c r="A1029" s="23">
        <v>6</v>
      </c>
      <c r="B1029" s="24">
        <v>2</v>
      </c>
      <c r="C1029" s="24"/>
      <c r="D1029" s="24"/>
      <c r="E10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29" s="25">
        <f ca="1">IF(Popis01[[#This Row],[Poglavje]]="",IF(OFFSET(Popis01[[#This Row],[Poglavje]],-1,0)="",OFFSET(Popis01[[#This Row],[Št. postavke]],-1,0)+1,1),Popis01[[#This Row],[Poglavje]])</f>
        <v>8</v>
      </c>
      <c r="H1029" s="26"/>
      <c r="I1029" s="27" t="s">
        <v>1010</v>
      </c>
      <c r="J1029" s="27"/>
      <c r="K1029" s="28" t="s">
        <v>230</v>
      </c>
      <c r="L1029" s="29">
        <v>15</v>
      </c>
      <c r="M1029" s="37"/>
      <c r="N1029" s="30">
        <f ca="1">IF(AND(Popis01[[#This Row],[Poglavje]]="",Popis01[[#This Row],[Enota mere]]&lt;&gt;"*"),ROUND(Popis01[[#This Row],[Količina]]*Popis01[[#This Row],[Cena na enoto]],2),"")</f>
        <v>0</v>
      </c>
      <c r="O10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29" s="31"/>
      <c r="Q1029" s="30"/>
    </row>
    <row r="1030" spans="1:17" ht="36" x14ac:dyDescent="0.3">
      <c r="A1030" s="23">
        <v>6</v>
      </c>
      <c r="B1030" s="24">
        <v>2</v>
      </c>
      <c r="C1030" s="24"/>
      <c r="D1030" s="24"/>
      <c r="E10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0" s="25">
        <f ca="1">IF(Popis01[[#This Row],[Poglavje]]="",IF(OFFSET(Popis01[[#This Row],[Poglavje]],-1,0)="",OFFSET(Popis01[[#This Row],[Št. postavke]],-1,0)+1,1),Popis01[[#This Row],[Poglavje]])</f>
        <v>9</v>
      </c>
      <c r="H1030" s="26"/>
      <c r="I1030" s="27" t="s">
        <v>1011</v>
      </c>
      <c r="J1030" s="27"/>
      <c r="K1030" s="28" t="s">
        <v>261</v>
      </c>
      <c r="L1030" s="29">
        <v>100</v>
      </c>
      <c r="M1030" s="37"/>
      <c r="N1030" s="30">
        <f ca="1">IF(AND(Popis01[[#This Row],[Poglavje]]="",Popis01[[#This Row],[Enota mere]]&lt;&gt;"*"),ROUND(Popis01[[#This Row],[Količina]]*Popis01[[#This Row],[Cena na enoto]],2),"")</f>
        <v>0</v>
      </c>
      <c r="O10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0" s="31"/>
      <c r="Q1030" s="30"/>
    </row>
    <row r="1031" spans="1:17" ht="24" x14ac:dyDescent="0.3">
      <c r="A1031" s="23">
        <v>6</v>
      </c>
      <c r="B1031" s="24">
        <v>2</v>
      </c>
      <c r="C1031" s="24"/>
      <c r="D1031" s="24"/>
      <c r="E10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1" s="25">
        <f ca="1">IF(Popis01[[#This Row],[Poglavje]]="",IF(OFFSET(Popis01[[#This Row],[Poglavje]],-1,0)="",OFFSET(Popis01[[#This Row],[Št. postavke]],-1,0)+1,1),Popis01[[#This Row],[Poglavje]])</f>
        <v>10</v>
      </c>
      <c r="H1031" s="26"/>
      <c r="I1031" s="27" t="s">
        <v>1012</v>
      </c>
      <c r="J1031" s="27"/>
      <c r="K1031" s="28" t="s">
        <v>246</v>
      </c>
      <c r="L1031" s="29">
        <v>350</v>
      </c>
      <c r="M1031" s="37"/>
      <c r="N1031" s="30">
        <f ca="1">IF(AND(Popis01[[#This Row],[Poglavje]]="",Popis01[[#This Row],[Enota mere]]&lt;&gt;"*"),ROUND(Popis01[[#This Row],[Količina]]*Popis01[[#This Row],[Cena na enoto]],2),"")</f>
        <v>0</v>
      </c>
      <c r="O10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1" s="31"/>
      <c r="Q1031" s="30"/>
    </row>
    <row r="1032" spans="1:17" ht="24" x14ac:dyDescent="0.3">
      <c r="A1032" s="23">
        <v>6</v>
      </c>
      <c r="B1032" s="24">
        <v>2</v>
      </c>
      <c r="C1032" s="24"/>
      <c r="D1032" s="24"/>
      <c r="E10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2" s="25">
        <f ca="1">IF(Popis01[[#This Row],[Poglavje]]="",IF(OFFSET(Popis01[[#This Row],[Poglavje]],-1,0)="",OFFSET(Popis01[[#This Row],[Št. postavke]],-1,0)+1,1),Popis01[[#This Row],[Poglavje]])</f>
        <v>11</v>
      </c>
      <c r="H1032" s="26"/>
      <c r="I1032" s="27" t="s">
        <v>1013</v>
      </c>
      <c r="J1032" s="27"/>
      <c r="K1032" s="28" t="s">
        <v>246</v>
      </c>
      <c r="L1032" s="29">
        <v>200</v>
      </c>
      <c r="M1032" s="37"/>
      <c r="N1032" s="30">
        <f ca="1">IF(AND(Popis01[[#This Row],[Poglavje]]="",Popis01[[#This Row],[Enota mere]]&lt;&gt;"*"),ROUND(Popis01[[#This Row],[Količina]]*Popis01[[#This Row],[Cena na enoto]],2),"")</f>
        <v>0</v>
      </c>
      <c r="O10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2" s="31"/>
      <c r="Q1032" s="30"/>
    </row>
    <row r="1033" spans="1:17" ht="24" x14ac:dyDescent="0.3">
      <c r="A1033" s="23">
        <v>6</v>
      </c>
      <c r="B1033" s="24">
        <v>2</v>
      </c>
      <c r="C1033" s="24"/>
      <c r="D1033" s="24"/>
      <c r="E10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3" s="25">
        <f ca="1">IF(Popis01[[#This Row],[Poglavje]]="",IF(OFFSET(Popis01[[#This Row],[Poglavje]],-1,0)="",OFFSET(Popis01[[#This Row],[Št. postavke]],-1,0)+1,1),Popis01[[#This Row],[Poglavje]])</f>
        <v>12</v>
      </c>
      <c r="H1033" s="26"/>
      <c r="I1033" s="27" t="s">
        <v>1014</v>
      </c>
      <c r="J1033" s="27"/>
      <c r="K1033" s="28" t="s">
        <v>246</v>
      </c>
      <c r="L1033" s="29">
        <v>150</v>
      </c>
      <c r="M1033" s="37"/>
      <c r="N1033" s="30">
        <f ca="1">IF(AND(Popis01[[#This Row],[Poglavje]]="",Popis01[[#This Row],[Enota mere]]&lt;&gt;"*"),ROUND(Popis01[[#This Row],[Količina]]*Popis01[[#This Row],[Cena na enoto]],2),"")</f>
        <v>0</v>
      </c>
      <c r="O10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3" s="31"/>
      <c r="Q1033" s="30"/>
    </row>
    <row r="1034" spans="1:17" ht="24" x14ac:dyDescent="0.3">
      <c r="A1034" s="23">
        <v>6</v>
      </c>
      <c r="B1034" s="24">
        <v>2</v>
      </c>
      <c r="C1034" s="24"/>
      <c r="D1034" s="24"/>
      <c r="E10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4" s="25">
        <f ca="1">IF(Popis01[[#This Row],[Poglavje]]="",IF(OFFSET(Popis01[[#This Row],[Poglavje]],-1,0)="",OFFSET(Popis01[[#This Row],[Št. postavke]],-1,0)+1,1),Popis01[[#This Row],[Poglavje]])</f>
        <v>13</v>
      </c>
      <c r="H1034" s="26"/>
      <c r="I1034" s="27" t="s">
        <v>1015</v>
      </c>
      <c r="J1034" s="27"/>
      <c r="K1034" s="28" t="s">
        <v>246</v>
      </c>
      <c r="L1034" s="29">
        <v>50</v>
      </c>
      <c r="M1034" s="37"/>
      <c r="N1034" s="30">
        <f ca="1">IF(AND(Popis01[[#This Row],[Poglavje]]="",Popis01[[#This Row],[Enota mere]]&lt;&gt;"*"),ROUND(Popis01[[#This Row],[Količina]]*Popis01[[#This Row],[Cena na enoto]],2),"")</f>
        <v>0</v>
      </c>
      <c r="O10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4" s="31"/>
      <c r="Q1034" s="30"/>
    </row>
    <row r="1035" spans="1:17" ht="36" x14ac:dyDescent="0.3">
      <c r="A1035" s="23">
        <v>6</v>
      </c>
      <c r="B1035" s="24">
        <v>2</v>
      </c>
      <c r="C1035" s="24"/>
      <c r="D1035" s="24"/>
      <c r="E10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5" s="25">
        <f ca="1">IF(Popis01[[#This Row],[Poglavje]]="",IF(OFFSET(Popis01[[#This Row],[Poglavje]],-1,0)="",OFFSET(Popis01[[#This Row],[Št. postavke]],-1,0)+1,1),Popis01[[#This Row],[Poglavje]])</f>
        <v>14</v>
      </c>
      <c r="H1035" s="26"/>
      <c r="I1035" s="27" t="s">
        <v>1016</v>
      </c>
      <c r="J1035" s="27"/>
      <c r="K1035" s="28" t="s">
        <v>246</v>
      </c>
      <c r="L1035" s="29">
        <v>20</v>
      </c>
      <c r="M1035" s="37"/>
      <c r="N1035" s="30">
        <f ca="1">IF(AND(Popis01[[#This Row],[Poglavje]]="",Popis01[[#This Row],[Enota mere]]&lt;&gt;"*"),ROUND(Popis01[[#This Row],[Količina]]*Popis01[[#This Row],[Cena na enoto]],2),"")</f>
        <v>0</v>
      </c>
      <c r="O10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5" s="31"/>
      <c r="Q1035" s="30"/>
    </row>
    <row r="1036" spans="1:17" ht="36" x14ac:dyDescent="0.3">
      <c r="A1036" s="23">
        <v>6</v>
      </c>
      <c r="B1036" s="24">
        <v>2</v>
      </c>
      <c r="C1036" s="24"/>
      <c r="D1036" s="24"/>
      <c r="E10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6" s="25">
        <f ca="1">IF(Popis01[[#This Row],[Poglavje]]="",IF(OFFSET(Popis01[[#This Row],[Poglavje]],-1,0)="",OFFSET(Popis01[[#This Row],[Št. postavke]],-1,0)+1,1),Popis01[[#This Row],[Poglavje]])</f>
        <v>15</v>
      </c>
      <c r="H1036" s="26"/>
      <c r="I1036" s="27" t="s">
        <v>1017</v>
      </c>
      <c r="J1036" s="27"/>
      <c r="K1036" s="28" t="s">
        <v>246</v>
      </c>
      <c r="L1036" s="29">
        <v>150</v>
      </c>
      <c r="M1036" s="37"/>
      <c r="N1036" s="30">
        <f ca="1">IF(AND(Popis01[[#This Row],[Poglavje]]="",Popis01[[#This Row],[Enota mere]]&lt;&gt;"*"),ROUND(Popis01[[#This Row],[Količina]]*Popis01[[#This Row],[Cena na enoto]],2),"")</f>
        <v>0</v>
      </c>
      <c r="O10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6" s="31"/>
      <c r="Q1036" s="30"/>
    </row>
    <row r="1037" spans="1:17" ht="36" x14ac:dyDescent="0.3">
      <c r="A1037" s="23">
        <v>6</v>
      </c>
      <c r="B1037" s="24">
        <v>2</v>
      </c>
      <c r="C1037" s="24"/>
      <c r="D1037" s="24"/>
      <c r="E10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7" s="25">
        <f ca="1">IF(Popis01[[#This Row],[Poglavje]]="",IF(OFFSET(Popis01[[#This Row],[Poglavje]],-1,0)="",OFFSET(Popis01[[#This Row],[Št. postavke]],-1,0)+1,1),Popis01[[#This Row],[Poglavje]])</f>
        <v>16</v>
      </c>
      <c r="H1037" s="26"/>
      <c r="I1037" s="27" t="s">
        <v>1018</v>
      </c>
      <c r="J1037" s="27"/>
      <c r="K1037" s="28" t="s">
        <v>246</v>
      </c>
      <c r="L1037" s="29">
        <v>80</v>
      </c>
      <c r="M1037" s="37"/>
      <c r="N1037" s="30">
        <f ca="1">IF(AND(Popis01[[#This Row],[Poglavje]]="",Popis01[[#This Row],[Enota mere]]&lt;&gt;"*"),ROUND(Popis01[[#This Row],[Količina]]*Popis01[[#This Row],[Cena na enoto]],2),"")</f>
        <v>0</v>
      </c>
      <c r="O10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7" s="31"/>
      <c r="Q1037" s="30"/>
    </row>
    <row r="1038" spans="1:17" ht="36" x14ac:dyDescent="0.3">
      <c r="A1038" s="23">
        <v>6</v>
      </c>
      <c r="B1038" s="24">
        <v>2</v>
      </c>
      <c r="C1038" s="24"/>
      <c r="D1038" s="24"/>
      <c r="E10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8" s="25">
        <f ca="1">IF(Popis01[[#This Row],[Poglavje]]="",IF(OFFSET(Popis01[[#This Row],[Poglavje]],-1,0)="",OFFSET(Popis01[[#This Row],[Št. postavke]],-1,0)+1,1),Popis01[[#This Row],[Poglavje]])</f>
        <v>17</v>
      </c>
      <c r="H1038" s="26"/>
      <c r="I1038" s="27" t="s">
        <v>1019</v>
      </c>
      <c r="J1038" s="27"/>
      <c r="K1038" s="28" t="s">
        <v>246</v>
      </c>
      <c r="L1038" s="29">
        <v>120</v>
      </c>
      <c r="M1038" s="37"/>
      <c r="N1038" s="30">
        <f ca="1">IF(AND(Popis01[[#This Row],[Poglavje]]="",Popis01[[#This Row],[Enota mere]]&lt;&gt;"*"),ROUND(Popis01[[#This Row],[Količina]]*Popis01[[#This Row],[Cena na enoto]],2),"")</f>
        <v>0</v>
      </c>
      <c r="O10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8" s="31"/>
      <c r="Q1038" s="30"/>
    </row>
    <row r="1039" spans="1:17" ht="36" x14ac:dyDescent="0.3">
      <c r="A1039" s="23">
        <v>6</v>
      </c>
      <c r="B1039" s="24">
        <v>2</v>
      </c>
      <c r="C1039" s="24"/>
      <c r="D1039" s="24"/>
      <c r="E10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39" s="25">
        <f ca="1">IF(Popis01[[#This Row],[Poglavje]]="",IF(OFFSET(Popis01[[#This Row],[Poglavje]],-1,0)="",OFFSET(Popis01[[#This Row],[Št. postavke]],-1,0)+1,1),Popis01[[#This Row],[Poglavje]])</f>
        <v>18</v>
      </c>
      <c r="H1039" s="26"/>
      <c r="I1039" s="27" t="s">
        <v>1020</v>
      </c>
      <c r="J1039" s="27"/>
      <c r="K1039" s="28" t="s">
        <v>246</v>
      </c>
      <c r="L1039" s="29">
        <v>40</v>
      </c>
      <c r="M1039" s="37"/>
      <c r="N1039" s="30">
        <f ca="1">IF(AND(Popis01[[#This Row],[Poglavje]]="",Popis01[[#This Row],[Enota mere]]&lt;&gt;"*"),ROUND(Popis01[[#This Row],[Količina]]*Popis01[[#This Row],[Cena na enoto]],2),"")</f>
        <v>0</v>
      </c>
      <c r="O10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39" s="31"/>
      <c r="Q1039" s="30"/>
    </row>
    <row r="1040" spans="1:17" ht="24" x14ac:dyDescent="0.3">
      <c r="A1040" s="23">
        <v>6</v>
      </c>
      <c r="B1040" s="24">
        <v>2</v>
      </c>
      <c r="C1040" s="24"/>
      <c r="D1040" s="24"/>
      <c r="E10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0" s="25">
        <f ca="1">IF(Popis01[[#This Row],[Poglavje]]="",IF(OFFSET(Popis01[[#This Row],[Poglavje]],-1,0)="",OFFSET(Popis01[[#This Row],[Št. postavke]],-1,0)+1,1),Popis01[[#This Row],[Poglavje]])</f>
        <v>19</v>
      </c>
      <c r="H1040" s="26"/>
      <c r="I1040" s="27" t="s">
        <v>1021</v>
      </c>
      <c r="J1040" s="27"/>
      <c r="K1040" s="28" t="s">
        <v>246</v>
      </c>
      <c r="L1040" s="29">
        <v>390</v>
      </c>
      <c r="M1040" s="37"/>
      <c r="N1040" s="30">
        <f ca="1">IF(AND(Popis01[[#This Row],[Poglavje]]="",Popis01[[#This Row],[Enota mere]]&lt;&gt;"*"),ROUND(Popis01[[#This Row],[Količina]]*Popis01[[#This Row],[Cena na enoto]],2),"")</f>
        <v>0</v>
      </c>
      <c r="O10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0" s="31"/>
      <c r="Q1040" s="30"/>
    </row>
    <row r="1041" spans="1:17" ht="24" x14ac:dyDescent="0.3">
      <c r="A1041" s="23">
        <v>6</v>
      </c>
      <c r="B1041" s="24">
        <v>2</v>
      </c>
      <c r="C1041" s="24"/>
      <c r="D1041" s="24"/>
      <c r="E10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1" s="25">
        <f ca="1">IF(Popis01[[#This Row],[Poglavje]]="",IF(OFFSET(Popis01[[#This Row],[Poglavje]],-1,0)="",OFFSET(Popis01[[#This Row],[Št. postavke]],-1,0)+1,1),Popis01[[#This Row],[Poglavje]])</f>
        <v>20</v>
      </c>
      <c r="H1041" s="26"/>
      <c r="I1041" s="27" t="s">
        <v>1022</v>
      </c>
      <c r="J1041" s="27" t="s">
        <v>1023</v>
      </c>
      <c r="K1041" s="28" t="s">
        <v>246</v>
      </c>
      <c r="L1041" s="29">
        <v>190</v>
      </c>
      <c r="M1041" s="37"/>
      <c r="N1041" s="30">
        <f ca="1">IF(AND(Popis01[[#This Row],[Poglavje]]="",Popis01[[#This Row],[Enota mere]]&lt;&gt;"*"),ROUND(Popis01[[#This Row],[Količina]]*Popis01[[#This Row],[Cena na enoto]],2),"")</f>
        <v>0</v>
      </c>
      <c r="O10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1" s="31"/>
      <c r="Q1041" s="30"/>
    </row>
    <row r="1042" spans="1:17" ht="36" x14ac:dyDescent="0.3">
      <c r="A1042" s="23">
        <v>6</v>
      </c>
      <c r="B1042" s="24">
        <v>2</v>
      </c>
      <c r="C1042" s="24"/>
      <c r="D1042" s="24"/>
      <c r="E10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2" s="25">
        <f ca="1">IF(Popis01[[#This Row],[Poglavje]]="",IF(OFFSET(Popis01[[#This Row],[Poglavje]],-1,0)="",OFFSET(Popis01[[#This Row],[Št. postavke]],-1,0)+1,1),Popis01[[#This Row],[Poglavje]])</f>
        <v>21</v>
      </c>
      <c r="H1042" s="26"/>
      <c r="I1042" s="27" t="s">
        <v>1024</v>
      </c>
      <c r="J1042" s="27"/>
      <c r="K1042" s="28" t="s">
        <v>246</v>
      </c>
      <c r="L1042" s="29">
        <v>190</v>
      </c>
      <c r="M1042" s="37"/>
      <c r="N1042" s="30">
        <f ca="1">IF(AND(Popis01[[#This Row],[Poglavje]]="",Popis01[[#This Row],[Enota mere]]&lt;&gt;"*"),ROUND(Popis01[[#This Row],[Količina]]*Popis01[[#This Row],[Cena na enoto]],2),"")</f>
        <v>0</v>
      </c>
      <c r="O10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2" s="31"/>
      <c r="Q1042" s="30"/>
    </row>
    <row r="1043" spans="1:17" ht="24" x14ac:dyDescent="0.3">
      <c r="A1043" s="23">
        <v>6</v>
      </c>
      <c r="B1043" s="24">
        <v>2</v>
      </c>
      <c r="C1043" s="24"/>
      <c r="D1043" s="24"/>
      <c r="E10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3" s="25">
        <f ca="1">IF(Popis01[[#This Row],[Poglavje]]="",IF(OFFSET(Popis01[[#This Row],[Poglavje]],-1,0)="",OFFSET(Popis01[[#This Row],[Št. postavke]],-1,0)+1,1),Popis01[[#This Row],[Poglavje]])</f>
        <v>22</v>
      </c>
      <c r="H1043" s="26"/>
      <c r="I1043" s="27" t="s">
        <v>1025</v>
      </c>
      <c r="J1043" s="27"/>
      <c r="K1043" s="28" t="s">
        <v>246</v>
      </c>
      <c r="L1043" s="29">
        <v>250</v>
      </c>
      <c r="M1043" s="37"/>
      <c r="N1043" s="30">
        <f ca="1">IF(AND(Popis01[[#This Row],[Poglavje]]="",Popis01[[#This Row],[Enota mere]]&lt;&gt;"*"),ROUND(Popis01[[#This Row],[Količina]]*Popis01[[#This Row],[Cena na enoto]],2),"")</f>
        <v>0</v>
      </c>
      <c r="O10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3" s="31"/>
      <c r="Q1043" s="30"/>
    </row>
    <row r="1044" spans="1:17" ht="24" x14ac:dyDescent="0.3">
      <c r="A1044" s="23">
        <v>6</v>
      </c>
      <c r="B1044" s="24">
        <v>2</v>
      </c>
      <c r="C1044" s="24"/>
      <c r="D1044" s="24"/>
      <c r="E10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4" s="25">
        <f ca="1">IF(Popis01[[#This Row],[Poglavje]]="",IF(OFFSET(Popis01[[#This Row],[Poglavje]],-1,0)="",OFFSET(Popis01[[#This Row],[Št. postavke]],-1,0)+1,1),Popis01[[#This Row],[Poglavje]])</f>
        <v>23</v>
      </c>
      <c r="H1044" s="26"/>
      <c r="I1044" s="27" t="s">
        <v>1026</v>
      </c>
      <c r="J1044" s="27" t="s">
        <v>1023</v>
      </c>
      <c r="K1044" s="28" t="s">
        <v>246</v>
      </c>
      <c r="L1044" s="29">
        <v>50</v>
      </c>
      <c r="M1044" s="37"/>
      <c r="N1044" s="30">
        <f ca="1">IF(AND(Popis01[[#This Row],[Poglavje]]="",Popis01[[#This Row],[Enota mere]]&lt;&gt;"*"),ROUND(Popis01[[#This Row],[Količina]]*Popis01[[#This Row],[Cena na enoto]],2),"")</f>
        <v>0</v>
      </c>
      <c r="O10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4" s="31"/>
      <c r="Q1044" s="30"/>
    </row>
    <row r="1045" spans="1:17" ht="36" x14ac:dyDescent="0.3">
      <c r="A1045" s="23">
        <v>6</v>
      </c>
      <c r="B1045" s="24">
        <v>2</v>
      </c>
      <c r="C1045" s="24"/>
      <c r="D1045" s="24"/>
      <c r="E10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5" s="25">
        <f ca="1">IF(Popis01[[#This Row],[Poglavje]]="",IF(OFFSET(Popis01[[#This Row],[Poglavje]],-1,0)="",OFFSET(Popis01[[#This Row],[Št. postavke]],-1,0)+1,1),Popis01[[#This Row],[Poglavje]])</f>
        <v>24</v>
      </c>
      <c r="H1045" s="26"/>
      <c r="I1045" s="27" t="s">
        <v>1027</v>
      </c>
      <c r="J1045" s="27"/>
      <c r="K1045" s="28" t="s">
        <v>246</v>
      </c>
      <c r="L1045" s="29">
        <v>50</v>
      </c>
      <c r="M1045" s="37"/>
      <c r="N1045" s="30">
        <f ca="1">IF(AND(Popis01[[#This Row],[Poglavje]]="",Popis01[[#This Row],[Enota mere]]&lt;&gt;"*"),ROUND(Popis01[[#This Row],[Količina]]*Popis01[[#This Row],[Cena na enoto]],2),"")</f>
        <v>0</v>
      </c>
      <c r="O10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5" s="31"/>
      <c r="Q1045" s="30"/>
    </row>
    <row r="1046" spans="1:17" ht="48" x14ac:dyDescent="0.3">
      <c r="A1046" s="23">
        <v>6</v>
      </c>
      <c r="B1046" s="24">
        <v>2</v>
      </c>
      <c r="C1046" s="24"/>
      <c r="D1046" s="24"/>
      <c r="E10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6" s="25">
        <f ca="1">IF(Popis01[[#This Row],[Poglavje]]="",IF(OFFSET(Popis01[[#This Row],[Poglavje]],-1,0)="",OFFSET(Popis01[[#This Row],[Št. postavke]],-1,0)+1,1),Popis01[[#This Row],[Poglavje]])</f>
        <v>25</v>
      </c>
      <c r="H1046" s="26"/>
      <c r="I1046" s="27" t="s">
        <v>1028</v>
      </c>
      <c r="J1046" s="27"/>
      <c r="K1046" s="28" t="s">
        <v>246</v>
      </c>
      <c r="L1046" s="29">
        <v>350</v>
      </c>
      <c r="M1046" s="37"/>
      <c r="N1046" s="30">
        <f ca="1">IF(AND(Popis01[[#This Row],[Poglavje]]="",Popis01[[#This Row],[Enota mere]]&lt;&gt;"*"),ROUND(Popis01[[#This Row],[Količina]]*Popis01[[#This Row],[Cena na enoto]],2),"")</f>
        <v>0</v>
      </c>
      <c r="O10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6" s="31"/>
      <c r="Q1046" s="30"/>
    </row>
    <row r="1047" spans="1:17" ht="48" x14ac:dyDescent="0.3">
      <c r="A1047" s="23">
        <v>6</v>
      </c>
      <c r="B1047" s="24">
        <v>2</v>
      </c>
      <c r="C1047" s="24"/>
      <c r="D1047" s="24"/>
      <c r="E10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7" s="25">
        <f ca="1">IF(Popis01[[#This Row],[Poglavje]]="",IF(OFFSET(Popis01[[#This Row],[Poglavje]],-1,0)="",OFFSET(Popis01[[#This Row],[Št. postavke]],-1,0)+1,1),Popis01[[#This Row],[Poglavje]])</f>
        <v>26</v>
      </c>
      <c r="H1047" s="26"/>
      <c r="I1047" s="27" t="s">
        <v>1029</v>
      </c>
      <c r="J1047" s="27"/>
      <c r="K1047" s="28" t="s">
        <v>246</v>
      </c>
      <c r="L1047" s="29">
        <v>250</v>
      </c>
      <c r="M1047" s="37"/>
      <c r="N1047" s="30">
        <f ca="1">IF(AND(Popis01[[#This Row],[Poglavje]]="",Popis01[[#This Row],[Enota mere]]&lt;&gt;"*"),ROUND(Popis01[[#This Row],[Količina]]*Popis01[[#This Row],[Cena na enoto]],2),"")</f>
        <v>0</v>
      </c>
      <c r="O10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7" s="31"/>
      <c r="Q1047" s="30"/>
    </row>
    <row r="1048" spans="1:17" ht="36" x14ac:dyDescent="0.3">
      <c r="A1048" s="23">
        <v>6</v>
      </c>
      <c r="B1048" s="24">
        <v>2</v>
      </c>
      <c r="C1048" s="24"/>
      <c r="D1048" s="24"/>
      <c r="E10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8" s="25">
        <f ca="1">IF(Popis01[[#This Row],[Poglavje]]="",IF(OFFSET(Popis01[[#This Row],[Poglavje]],-1,0)="",OFFSET(Popis01[[#This Row],[Št. postavke]],-1,0)+1,1),Popis01[[#This Row],[Poglavje]])</f>
        <v>27</v>
      </c>
      <c r="H1048" s="26"/>
      <c r="I1048" s="27" t="s">
        <v>1030</v>
      </c>
      <c r="J1048" s="27"/>
      <c r="K1048" s="28" t="s">
        <v>246</v>
      </c>
      <c r="L1048" s="29">
        <v>850</v>
      </c>
      <c r="M1048" s="37"/>
      <c r="N1048" s="30">
        <f ca="1">IF(AND(Popis01[[#This Row],[Poglavje]]="",Popis01[[#This Row],[Enota mere]]&lt;&gt;"*"),ROUND(Popis01[[#This Row],[Količina]]*Popis01[[#This Row],[Cena na enoto]],2),"")</f>
        <v>0</v>
      </c>
      <c r="O10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8" s="31"/>
      <c r="Q1048" s="30"/>
    </row>
    <row r="1049" spans="1:17" ht="24" x14ac:dyDescent="0.3">
      <c r="A1049" s="23">
        <v>6</v>
      </c>
      <c r="B1049" s="24">
        <v>2</v>
      </c>
      <c r="C1049" s="24"/>
      <c r="D1049" s="24"/>
      <c r="E10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49" s="25">
        <f ca="1">IF(Popis01[[#This Row],[Poglavje]]="",IF(OFFSET(Popis01[[#This Row],[Poglavje]],-1,0)="",OFFSET(Popis01[[#This Row],[Št. postavke]],-1,0)+1,1),Popis01[[#This Row],[Poglavje]])</f>
        <v>28</v>
      </c>
      <c r="H1049" s="26"/>
      <c r="I1049" s="27" t="s">
        <v>1031</v>
      </c>
      <c r="J1049" s="27" t="s">
        <v>1023</v>
      </c>
      <c r="K1049" s="28" t="s">
        <v>246</v>
      </c>
      <c r="L1049" s="29">
        <v>400</v>
      </c>
      <c r="M1049" s="37"/>
      <c r="N1049" s="30">
        <f ca="1">IF(AND(Popis01[[#This Row],[Poglavje]]="",Popis01[[#This Row],[Enota mere]]&lt;&gt;"*"),ROUND(Popis01[[#This Row],[Količina]]*Popis01[[#This Row],[Cena na enoto]],2),"")</f>
        <v>0</v>
      </c>
      <c r="O10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49" s="31"/>
      <c r="Q1049" s="30"/>
    </row>
    <row r="1050" spans="1:17" ht="36" x14ac:dyDescent="0.3">
      <c r="A1050" s="23">
        <v>6</v>
      </c>
      <c r="B1050" s="24">
        <v>2</v>
      </c>
      <c r="C1050" s="24"/>
      <c r="D1050" s="24"/>
      <c r="E10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0" s="25">
        <f ca="1">IF(Popis01[[#This Row],[Poglavje]]="",IF(OFFSET(Popis01[[#This Row],[Poglavje]],-1,0)="",OFFSET(Popis01[[#This Row],[Št. postavke]],-1,0)+1,1),Popis01[[#This Row],[Poglavje]])</f>
        <v>29</v>
      </c>
      <c r="H1050" s="26"/>
      <c r="I1050" s="27" t="s">
        <v>1032</v>
      </c>
      <c r="J1050" s="27"/>
      <c r="K1050" s="28" t="s">
        <v>246</v>
      </c>
      <c r="L1050" s="29">
        <v>340</v>
      </c>
      <c r="M1050" s="37"/>
      <c r="N1050" s="30">
        <f ca="1">IF(AND(Popis01[[#This Row],[Poglavje]]="",Popis01[[#This Row],[Enota mere]]&lt;&gt;"*"),ROUND(Popis01[[#This Row],[Količina]]*Popis01[[#This Row],[Cena na enoto]],2),"")</f>
        <v>0</v>
      </c>
      <c r="O10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0" s="31"/>
      <c r="Q1050" s="30"/>
    </row>
    <row r="1051" spans="1:17" ht="36" x14ac:dyDescent="0.3">
      <c r="A1051" s="23">
        <v>6</v>
      </c>
      <c r="B1051" s="24">
        <v>2</v>
      </c>
      <c r="C1051" s="24"/>
      <c r="D1051" s="24"/>
      <c r="E10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1" s="25">
        <f ca="1">IF(Popis01[[#This Row],[Poglavje]]="",IF(OFFSET(Popis01[[#This Row],[Poglavje]],-1,0)="",OFFSET(Popis01[[#This Row],[Št. postavke]],-1,0)+1,1),Popis01[[#This Row],[Poglavje]])</f>
        <v>30</v>
      </c>
      <c r="H1051" s="26"/>
      <c r="I1051" s="27" t="s">
        <v>1033</v>
      </c>
      <c r="J1051" s="27"/>
      <c r="K1051" s="28" t="s">
        <v>246</v>
      </c>
      <c r="L1051" s="29">
        <v>550</v>
      </c>
      <c r="M1051" s="37"/>
      <c r="N1051" s="30">
        <f ca="1">IF(AND(Popis01[[#This Row],[Poglavje]]="",Popis01[[#This Row],[Enota mere]]&lt;&gt;"*"),ROUND(Popis01[[#This Row],[Količina]]*Popis01[[#This Row],[Cena na enoto]],2),"")</f>
        <v>0</v>
      </c>
      <c r="O10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1" s="31"/>
      <c r="Q1051" s="30"/>
    </row>
    <row r="1052" spans="1:17" ht="24" x14ac:dyDescent="0.3">
      <c r="A1052" s="23">
        <v>6</v>
      </c>
      <c r="B1052" s="24">
        <v>2</v>
      </c>
      <c r="C1052" s="24"/>
      <c r="D1052" s="24"/>
      <c r="E10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2" s="25">
        <f ca="1">IF(Popis01[[#This Row],[Poglavje]]="",IF(OFFSET(Popis01[[#This Row],[Poglavje]],-1,0)="",OFFSET(Popis01[[#This Row],[Št. postavke]],-1,0)+1,1),Popis01[[#This Row],[Poglavje]])</f>
        <v>31</v>
      </c>
      <c r="H1052" s="26"/>
      <c r="I1052" s="27" t="s">
        <v>1034</v>
      </c>
      <c r="J1052" s="27" t="s">
        <v>1023</v>
      </c>
      <c r="K1052" s="28" t="s">
        <v>246</v>
      </c>
      <c r="L1052" s="29">
        <v>350</v>
      </c>
      <c r="M1052" s="37"/>
      <c r="N1052" s="30">
        <f ca="1">IF(AND(Popis01[[#This Row],[Poglavje]]="",Popis01[[#This Row],[Enota mere]]&lt;&gt;"*"),ROUND(Popis01[[#This Row],[Količina]]*Popis01[[#This Row],[Cena na enoto]],2),"")</f>
        <v>0</v>
      </c>
      <c r="O10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2" s="31"/>
      <c r="Q1052" s="30"/>
    </row>
    <row r="1053" spans="1:17" ht="36" x14ac:dyDescent="0.3">
      <c r="A1053" s="23">
        <v>6</v>
      </c>
      <c r="B1053" s="24">
        <v>2</v>
      </c>
      <c r="C1053" s="24"/>
      <c r="D1053" s="24"/>
      <c r="E10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3" s="25">
        <f ca="1">IF(Popis01[[#This Row],[Poglavje]]="",IF(OFFSET(Popis01[[#This Row],[Poglavje]],-1,0)="",OFFSET(Popis01[[#This Row],[Št. postavke]],-1,0)+1,1),Popis01[[#This Row],[Poglavje]])</f>
        <v>32</v>
      </c>
      <c r="H1053" s="26"/>
      <c r="I1053" s="27" t="s">
        <v>1035</v>
      </c>
      <c r="J1053" s="27"/>
      <c r="K1053" s="28" t="s">
        <v>246</v>
      </c>
      <c r="L1053" s="29">
        <v>250</v>
      </c>
      <c r="M1053" s="37"/>
      <c r="N1053" s="30">
        <f ca="1">IF(AND(Popis01[[#This Row],[Poglavje]]="",Popis01[[#This Row],[Enota mere]]&lt;&gt;"*"),ROUND(Popis01[[#This Row],[Količina]]*Popis01[[#This Row],[Cena na enoto]],2),"")</f>
        <v>0</v>
      </c>
      <c r="O10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3" s="31"/>
      <c r="Q1053" s="30"/>
    </row>
    <row r="1054" spans="1:17" ht="48" x14ac:dyDescent="0.3">
      <c r="A1054" s="23">
        <v>6</v>
      </c>
      <c r="B1054" s="24">
        <v>2</v>
      </c>
      <c r="C1054" s="24"/>
      <c r="D1054" s="24"/>
      <c r="E10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4" s="25">
        <f ca="1">IF(Popis01[[#This Row],[Poglavje]]="",IF(OFFSET(Popis01[[#This Row],[Poglavje]],-1,0)="",OFFSET(Popis01[[#This Row],[Št. postavke]],-1,0)+1,1),Popis01[[#This Row],[Poglavje]])</f>
        <v>33</v>
      </c>
      <c r="H1054" s="26"/>
      <c r="I1054" s="27" t="s">
        <v>1036</v>
      </c>
      <c r="J1054" s="27"/>
      <c r="K1054" s="28" t="s">
        <v>230</v>
      </c>
      <c r="L1054" s="29">
        <v>8</v>
      </c>
      <c r="M1054" s="37"/>
      <c r="N1054" s="30">
        <f ca="1">IF(AND(Popis01[[#This Row],[Poglavje]]="",Popis01[[#This Row],[Enota mere]]&lt;&gt;"*"),ROUND(Popis01[[#This Row],[Količina]]*Popis01[[#This Row],[Cena na enoto]],2),"")</f>
        <v>0</v>
      </c>
      <c r="O10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4" s="31"/>
      <c r="Q1054" s="30"/>
    </row>
    <row r="1055" spans="1:17" ht="36" x14ac:dyDescent="0.3">
      <c r="A1055" s="23">
        <v>6</v>
      </c>
      <c r="B1055" s="24">
        <v>2</v>
      </c>
      <c r="C1055" s="24"/>
      <c r="D1055" s="24"/>
      <c r="E10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5" s="25">
        <f ca="1">IF(Popis01[[#This Row],[Poglavje]]="",IF(OFFSET(Popis01[[#This Row],[Poglavje]],-1,0)="",OFFSET(Popis01[[#This Row],[Št. postavke]],-1,0)+1,1),Popis01[[#This Row],[Poglavje]])</f>
        <v>34</v>
      </c>
      <c r="H1055" s="26"/>
      <c r="I1055" s="27" t="s">
        <v>1037</v>
      </c>
      <c r="J1055" s="27"/>
      <c r="K1055" s="28" t="s">
        <v>246</v>
      </c>
      <c r="L1055" s="29">
        <v>950</v>
      </c>
      <c r="M1055" s="37"/>
      <c r="N1055" s="30">
        <f ca="1">IF(AND(Popis01[[#This Row],[Poglavje]]="",Popis01[[#This Row],[Enota mere]]&lt;&gt;"*"),ROUND(Popis01[[#This Row],[Količina]]*Popis01[[#This Row],[Cena na enoto]],2),"")</f>
        <v>0</v>
      </c>
      <c r="O10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5" s="31"/>
      <c r="Q1055" s="30"/>
    </row>
    <row r="1056" spans="1:17" x14ac:dyDescent="0.3">
      <c r="A1056" s="23">
        <v>6</v>
      </c>
      <c r="B1056" s="24">
        <v>2</v>
      </c>
      <c r="C1056" s="24"/>
      <c r="D1056" s="24"/>
      <c r="E10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6" s="25">
        <f ca="1">IF(Popis01[[#This Row],[Poglavje]]="",IF(OFFSET(Popis01[[#This Row],[Poglavje]],-1,0)="",OFFSET(Popis01[[#This Row],[Št. postavke]],-1,0)+1,1),Popis01[[#This Row],[Poglavje]])</f>
        <v>35</v>
      </c>
      <c r="H1056" s="26"/>
      <c r="I1056" s="27" t="s">
        <v>1038</v>
      </c>
      <c r="J1056" s="27" t="s">
        <v>1023</v>
      </c>
      <c r="K1056" s="28" t="s">
        <v>246</v>
      </c>
      <c r="L1056" s="29">
        <v>100</v>
      </c>
      <c r="M1056" s="37"/>
      <c r="N1056" s="30">
        <f ca="1">IF(AND(Popis01[[#This Row],[Poglavje]]="",Popis01[[#This Row],[Enota mere]]&lt;&gt;"*"),ROUND(Popis01[[#This Row],[Količina]]*Popis01[[#This Row],[Cena na enoto]],2),"")</f>
        <v>0</v>
      </c>
      <c r="O10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6" s="31"/>
      <c r="Q1056" s="30"/>
    </row>
    <row r="1057" spans="1:17" ht="24" x14ac:dyDescent="0.3">
      <c r="A1057" s="23">
        <v>6</v>
      </c>
      <c r="B1057" s="24">
        <v>2</v>
      </c>
      <c r="C1057" s="24"/>
      <c r="D1057" s="24"/>
      <c r="E10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7" s="25">
        <f ca="1">IF(Popis01[[#This Row],[Poglavje]]="",IF(OFFSET(Popis01[[#This Row],[Poglavje]],-1,0)="",OFFSET(Popis01[[#This Row],[Št. postavke]],-1,0)+1,1),Popis01[[#This Row],[Poglavje]])</f>
        <v>36</v>
      </c>
      <c r="H1057" s="26"/>
      <c r="I1057" s="27" t="s">
        <v>1039</v>
      </c>
      <c r="J1057" s="27"/>
      <c r="K1057" s="28" t="s">
        <v>246</v>
      </c>
      <c r="L1057" s="29">
        <v>100</v>
      </c>
      <c r="M1057" s="37"/>
      <c r="N1057" s="30">
        <f ca="1">IF(AND(Popis01[[#This Row],[Poglavje]]="",Popis01[[#This Row],[Enota mere]]&lt;&gt;"*"),ROUND(Popis01[[#This Row],[Količina]]*Popis01[[#This Row],[Cena na enoto]],2),"")</f>
        <v>0</v>
      </c>
      <c r="O10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7" s="31"/>
      <c r="Q1057" s="30"/>
    </row>
    <row r="1058" spans="1:17" ht="36" x14ac:dyDescent="0.3">
      <c r="A1058" s="23">
        <v>6</v>
      </c>
      <c r="B1058" s="24">
        <v>2</v>
      </c>
      <c r="C1058" s="24"/>
      <c r="D1058" s="24"/>
      <c r="E10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8" s="25">
        <f ca="1">IF(Popis01[[#This Row],[Poglavje]]="",IF(OFFSET(Popis01[[#This Row],[Poglavje]],-1,0)="",OFFSET(Popis01[[#This Row],[Št. postavke]],-1,0)+1,1),Popis01[[#This Row],[Poglavje]])</f>
        <v>37</v>
      </c>
      <c r="H1058" s="26"/>
      <c r="I1058" s="27" t="s">
        <v>1040</v>
      </c>
      <c r="J1058" s="27"/>
      <c r="K1058" s="28" t="s">
        <v>246</v>
      </c>
      <c r="L1058" s="29">
        <v>570</v>
      </c>
      <c r="M1058" s="37"/>
      <c r="N1058" s="30">
        <f ca="1">IF(AND(Popis01[[#This Row],[Poglavje]]="",Popis01[[#This Row],[Enota mere]]&lt;&gt;"*"),ROUND(Popis01[[#This Row],[Količina]]*Popis01[[#This Row],[Cena na enoto]],2),"")</f>
        <v>0</v>
      </c>
      <c r="O10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8" s="31"/>
      <c r="Q1058" s="30"/>
    </row>
    <row r="1059" spans="1:17" x14ac:dyDescent="0.3">
      <c r="A1059" s="23">
        <v>6</v>
      </c>
      <c r="B1059" s="24">
        <v>2</v>
      </c>
      <c r="C1059" s="24"/>
      <c r="D1059" s="24"/>
      <c r="E10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59" s="25">
        <f ca="1">IF(Popis01[[#This Row],[Poglavje]]="",IF(OFFSET(Popis01[[#This Row],[Poglavje]],-1,0)="",OFFSET(Popis01[[#This Row],[Št. postavke]],-1,0)+1,1),Popis01[[#This Row],[Poglavje]])</f>
        <v>38</v>
      </c>
      <c r="H1059" s="26"/>
      <c r="I1059" s="27" t="s">
        <v>1041</v>
      </c>
      <c r="J1059" s="27" t="s">
        <v>1023</v>
      </c>
      <c r="K1059" s="28" t="s">
        <v>246</v>
      </c>
      <c r="L1059" s="29">
        <v>210</v>
      </c>
      <c r="M1059" s="37"/>
      <c r="N1059" s="30">
        <f ca="1">IF(AND(Popis01[[#This Row],[Poglavje]]="",Popis01[[#This Row],[Enota mere]]&lt;&gt;"*"),ROUND(Popis01[[#This Row],[Količina]]*Popis01[[#This Row],[Cena na enoto]],2),"")</f>
        <v>0</v>
      </c>
      <c r="O10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59" s="31"/>
      <c r="Q1059" s="30"/>
    </row>
    <row r="1060" spans="1:17" ht="24" x14ac:dyDescent="0.3">
      <c r="A1060" s="23">
        <v>6</v>
      </c>
      <c r="B1060" s="24">
        <v>2</v>
      </c>
      <c r="C1060" s="24"/>
      <c r="D1060" s="24"/>
      <c r="E10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0" s="25">
        <f ca="1">IF(Popis01[[#This Row],[Poglavje]]="",IF(OFFSET(Popis01[[#This Row],[Poglavje]],-1,0)="",OFFSET(Popis01[[#This Row],[Št. postavke]],-1,0)+1,1),Popis01[[#This Row],[Poglavje]])</f>
        <v>39</v>
      </c>
      <c r="H1060" s="26"/>
      <c r="I1060" s="27" t="s">
        <v>1042</v>
      </c>
      <c r="J1060" s="27"/>
      <c r="K1060" s="28" t="s">
        <v>246</v>
      </c>
      <c r="L1060" s="29">
        <v>100</v>
      </c>
      <c r="M1060" s="37"/>
      <c r="N1060" s="30">
        <f ca="1">IF(AND(Popis01[[#This Row],[Poglavje]]="",Popis01[[#This Row],[Enota mere]]&lt;&gt;"*"),ROUND(Popis01[[#This Row],[Količina]]*Popis01[[#This Row],[Cena na enoto]],2),"")</f>
        <v>0</v>
      </c>
      <c r="O10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0" s="31"/>
      <c r="Q1060" s="30"/>
    </row>
    <row r="1061" spans="1:17" ht="24" x14ac:dyDescent="0.3">
      <c r="A1061" s="23">
        <v>6</v>
      </c>
      <c r="B1061" s="24">
        <v>2</v>
      </c>
      <c r="C1061" s="24"/>
      <c r="D1061" s="24"/>
      <c r="E10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1" s="25">
        <f ca="1">IF(Popis01[[#This Row],[Poglavje]]="",IF(OFFSET(Popis01[[#This Row],[Poglavje]],-1,0)="",OFFSET(Popis01[[#This Row],[Št. postavke]],-1,0)+1,1),Popis01[[#This Row],[Poglavje]])</f>
        <v>40</v>
      </c>
      <c r="H1061" s="26"/>
      <c r="I1061" s="27" t="s">
        <v>1043</v>
      </c>
      <c r="J1061" s="27"/>
      <c r="K1061" s="28" t="s">
        <v>246</v>
      </c>
      <c r="L1061" s="29">
        <v>1150</v>
      </c>
      <c r="M1061" s="37"/>
      <c r="N1061" s="30">
        <f ca="1">IF(AND(Popis01[[#This Row],[Poglavje]]="",Popis01[[#This Row],[Enota mere]]&lt;&gt;"*"),ROUND(Popis01[[#This Row],[Količina]]*Popis01[[#This Row],[Cena na enoto]],2),"")</f>
        <v>0</v>
      </c>
      <c r="O10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1" s="31"/>
      <c r="Q1061" s="30"/>
    </row>
    <row r="1062" spans="1:17" ht="24" x14ac:dyDescent="0.3">
      <c r="A1062" s="23">
        <v>6</v>
      </c>
      <c r="B1062" s="24">
        <v>2</v>
      </c>
      <c r="C1062" s="24"/>
      <c r="D1062" s="24"/>
      <c r="E10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2" s="25">
        <f ca="1">IF(Popis01[[#This Row],[Poglavje]]="",IF(OFFSET(Popis01[[#This Row],[Poglavje]],-1,0)="",OFFSET(Popis01[[#This Row],[Št. postavke]],-1,0)+1,1),Popis01[[#This Row],[Poglavje]])</f>
        <v>41</v>
      </c>
      <c r="H1062" s="26"/>
      <c r="I1062" s="27" t="s">
        <v>1044</v>
      </c>
      <c r="J1062" s="27"/>
      <c r="K1062" s="28" t="s">
        <v>246</v>
      </c>
      <c r="L1062" s="29">
        <v>180</v>
      </c>
      <c r="M1062" s="37"/>
      <c r="N1062" s="30">
        <f ca="1">IF(AND(Popis01[[#This Row],[Poglavje]]="",Popis01[[#This Row],[Enota mere]]&lt;&gt;"*"),ROUND(Popis01[[#This Row],[Količina]]*Popis01[[#This Row],[Cena na enoto]],2),"")</f>
        <v>0</v>
      </c>
      <c r="O10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2" s="31"/>
      <c r="Q1062" s="30"/>
    </row>
    <row r="1063" spans="1:17" ht="24" x14ac:dyDescent="0.3">
      <c r="A1063" s="23">
        <v>6</v>
      </c>
      <c r="B1063" s="24">
        <v>2</v>
      </c>
      <c r="C1063" s="24"/>
      <c r="D1063" s="24"/>
      <c r="E10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3" s="25">
        <f ca="1">IF(Popis01[[#This Row],[Poglavje]]="",IF(OFFSET(Popis01[[#This Row],[Poglavje]],-1,0)="",OFFSET(Popis01[[#This Row],[Št. postavke]],-1,0)+1,1),Popis01[[#This Row],[Poglavje]])</f>
        <v>42</v>
      </c>
      <c r="H1063" s="26"/>
      <c r="I1063" s="27" t="s">
        <v>1045</v>
      </c>
      <c r="J1063" s="27"/>
      <c r="K1063" s="28" t="s">
        <v>246</v>
      </c>
      <c r="L1063" s="29">
        <v>160</v>
      </c>
      <c r="M1063" s="37"/>
      <c r="N1063" s="30">
        <f ca="1">IF(AND(Popis01[[#This Row],[Poglavje]]="",Popis01[[#This Row],[Enota mere]]&lt;&gt;"*"),ROUND(Popis01[[#This Row],[Količina]]*Popis01[[#This Row],[Cena na enoto]],2),"")</f>
        <v>0</v>
      </c>
      <c r="O10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3" s="31"/>
      <c r="Q1063" s="30"/>
    </row>
    <row r="1064" spans="1:17" ht="36" x14ac:dyDescent="0.3">
      <c r="A1064" s="23">
        <v>6</v>
      </c>
      <c r="B1064" s="24">
        <v>2</v>
      </c>
      <c r="C1064" s="24"/>
      <c r="D1064" s="24"/>
      <c r="E10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4" s="25">
        <f ca="1">IF(Popis01[[#This Row],[Poglavje]]="",IF(OFFSET(Popis01[[#This Row],[Poglavje]],-1,0)="",OFFSET(Popis01[[#This Row],[Št. postavke]],-1,0)+1,1),Popis01[[#This Row],[Poglavje]])</f>
        <v>43</v>
      </c>
      <c r="H1064" s="26"/>
      <c r="I1064" s="27" t="s">
        <v>1046</v>
      </c>
      <c r="J1064" s="27"/>
      <c r="K1064" s="28" t="s">
        <v>246</v>
      </c>
      <c r="L1064" s="29">
        <v>300</v>
      </c>
      <c r="M1064" s="37"/>
      <c r="N1064" s="30">
        <f ca="1">IF(AND(Popis01[[#This Row],[Poglavje]]="",Popis01[[#This Row],[Enota mere]]&lt;&gt;"*"),ROUND(Popis01[[#This Row],[Količina]]*Popis01[[#This Row],[Cena na enoto]],2),"")</f>
        <v>0</v>
      </c>
      <c r="O10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4" s="31"/>
      <c r="Q1064" s="30"/>
    </row>
    <row r="1065" spans="1:17" ht="48" x14ac:dyDescent="0.3">
      <c r="A1065" s="23">
        <v>6</v>
      </c>
      <c r="B1065" s="24">
        <v>2</v>
      </c>
      <c r="C1065" s="24"/>
      <c r="D1065" s="24"/>
      <c r="E10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5" s="25">
        <f ca="1">IF(Popis01[[#This Row],[Poglavje]]="",IF(OFFSET(Popis01[[#This Row],[Poglavje]],-1,0)="",OFFSET(Popis01[[#This Row],[Št. postavke]],-1,0)+1,1),Popis01[[#This Row],[Poglavje]])</f>
        <v>44</v>
      </c>
      <c r="H1065" s="26"/>
      <c r="I1065" s="27" t="s">
        <v>1047</v>
      </c>
      <c r="J1065" s="27"/>
      <c r="K1065" s="28" t="s">
        <v>246</v>
      </c>
      <c r="L1065" s="29">
        <v>290</v>
      </c>
      <c r="M1065" s="37"/>
      <c r="N1065" s="30">
        <f ca="1">IF(AND(Popis01[[#This Row],[Poglavje]]="",Popis01[[#This Row],[Enota mere]]&lt;&gt;"*"),ROUND(Popis01[[#This Row],[Količina]]*Popis01[[#This Row],[Cena na enoto]],2),"")</f>
        <v>0</v>
      </c>
      <c r="O10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5" s="31"/>
      <c r="Q1065" s="30"/>
    </row>
    <row r="1066" spans="1:17" ht="48" x14ac:dyDescent="0.3">
      <c r="A1066" s="23">
        <v>6</v>
      </c>
      <c r="B1066" s="24">
        <v>2</v>
      </c>
      <c r="C1066" s="24"/>
      <c r="D1066" s="24"/>
      <c r="E10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6" s="25">
        <f ca="1">IF(Popis01[[#This Row],[Poglavje]]="",IF(OFFSET(Popis01[[#This Row],[Poglavje]],-1,0)="",OFFSET(Popis01[[#This Row],[Št. postavke]],-1,0)+1,1),Popis01[[#This Row],[Poglavje]])</f>
        <v>45</v>
      </c>
      <c r="H1066" s="26"/>
      <c r="I1066" s="27" t="s">
        <v>1048</v>
      </c>
      <c r="J1066" s="27"/>
      <c r="K1066" s="28" t="s">
        <v>246</v>
      </c>
      <c r="L1066" s="29">
        <v>80</v>
      </c>
      <c r="M1066" s="37"/>
      <c r="N1066" s="30">
        <f ca="1">IF(AND(Popis01[[#This Row],[Poglavje]]="",Popis01[[#This Row],[Enota mere]]&lt;&gt;"*"),ROUND(Popis01[[#This Row],[Količina]]*Popis01[[#This Row],[Cena na enoto]],2),"")</f>
        <v>0</v>
      </c>
      <c r="O10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6" s="31"/>
      <c r="Q1066" s="30"/>
    </row>
    <row r="1067" spans="1:17" ht="24" x14ac:dyDescent="0.3">
      <c r="A1067" s="23">
        <v>6</v>
      </c>
      <c r="B1067" s="24">
        <v>2</v>
      </c>
      <c r="C1067" s="24"/>
      <c r="D1067" s="24"/>
      <c r="E10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7" s="25">
        <f ca="1">IF(Popis01[[#This Row],[Poglavje]]="",IF(OFFSET(Popis01[[#This Row],[Poglavje]],-1,0)="",OFFSET(Popis01[[#This Row],[Št. postavke]],-1,0)+1,1),Popis01[[#This Row],[Poglavje]])</f>
        <v>46</v>
      </c>
      <c r="H1067" s="26"/>
      <c r="I1067" s="27" t="s">
        <v>1049</v>
      </c>
      <c r="J1067" s="27" t="s">
        <v>1023</v>
      </c>
      <c r="K1067" s="28" t="s">
        <v>246</v>
      </c>
      <c r="L1067" s="29">
        <v>50</v>
      </c>
      <c r="M1067" s="37"/>
      <c r="N1067" s="30">
        <f ca="1">IF(AND(Popis01[[#This Row],[Poglavje]]="",Popis01[[#This Row],[Enota mere]]&lt;&gt;"*"),ROUND(Popis01[[#This Row],[Količina]]*Popis01[[#This Row],[Cena na enoto]],2),"")</f>
        <v>0</v>
      </c>
      <c r="O10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7" s="31"/>
      <c r="Q1067" s="30"/>
    </row>
    <row r="1068" spans="1:17" ht="36" x14ac:dyDescent="0.3">
      <c r="A1068" s="23">
        <v>6</v>
      </c>
      <c r="B1068" s="24">
        <v>2</v>
      </c>
      <c r="C1068" s="24"/>
      <c r="D1068" s="24"/>
      <c r="E10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8" s="25">
        <f ca="1">IF(Popis01[[#This Row],[Poglavje]]="",IF(OFFSET(Popis01[[#This Row],[Poglavje]],-1,0)="",OFFSET(Popis01[[#This Row],[Št. postavke]],-1,0)+1,1),Popis01[[#This Row],[Poglavje]])</f>
        <v>47</v>
      </c>
      <c r="H1068" s="26"/>
      <c r="I1068" s="27" t="s">
        <v>1050</v>
      </c>
      <c r="J1068" s="27" t="s">
        <v>1023</v>
      </c>
      <c r="K1068" s="28" t="s">
        <v>246</v>
      </c>
      <c r="L1068" s="29">
        <v>100</v>
      </c>
      <c r="M1068" s="37"/>
      <c r="N1068" s="30">
        <f ca="1">IF(AND(Popis01[[#This Row],[Poglavje]]="",Popis01[[#This Row],[Enota mere]]&lt;&gt;"*"),ROUND(Popis01[[#This Row],[Količina]]*Popis01[[#This Row],[Cena na enoto]],2),"")</f>
        <v>0</v>
      </c>
      <c r="O10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8" s="31"/>
      <c r="Q1068" s="30"/>
    </row>
    <row r="1069" spans="1:17" ht="36" x14ac:dyDescent="0.3">
      <c r="A1069" s="23">
        <v>6</v>
      </c>
      <c r="B1069" s="24">
        <v>2</v>
      </c>
      <c r="C1069" s="24"/>
      <c r="D1069" s="24"/>
      <c r="E10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69" s="25">
        <f ca="1">IF(Popis01[[#This Row],[Poglavje]]="",IF(OFFSET(Popis01[[#This Row],[Poglavje]],-1,0)="",OFFSET(Popis01[[#This Row],[Št. postavke]],-1,0)+1,1),Popis01[[#This Row],[Poglavje]])</f>
        <v>48</v>
      </c>
      <c r="H1069" s="26"/>
      <c r="I1069" s="27" t="s">
        <v>1051</v>
      </c>
      <c r="J1069" s="27" t="s">
        <v>1023</v>
      </c>
      <c r="K1069" s="28" t="s">
        <v>246</v>
      </c>
      <c r="L1069" s="29">
        <v>100</v>
      </c>
      <c r="M1069" s="37"/>
      <c r="N1069" s="30">
        <f ca="1">IF(AND(Popis01[[#This Row],[Poglavje]]="",Popis01[[#This Row],[Enota mere]]&lt;&gt;"*"),ROUND(Popis01[[#This Row],[Količina]]*Popis01[[#This Row],[Cena na enoto]],2),"")</f>
        <v>0</v>
      </c>
      <c r="O10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69" s="31"/>
      <c r="Q1069" s="30"/>
    </row>
    <row r="1070" spans="1:17" ht="36" x14ac:dyDescent="0.3">
      <c r="A1070" s="23">
        <v>6</v>
      </c>
      <c r="B1070" s="24">
        <v>2</v>
      </c>
      <c r="C1070" s="24"/>
      <c r="D1070" s="24"/>
      <c r="E10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0" s="25">
        <f ca="1">IF(Popis01[[#This Row],[Poglavje]]="",IF(OFFSET(Popis01[[#This Row],[Poglavje]],-1,0)="",OFFSET(Popis01[[#This Row],[Št. postavke]],-1,0)+1,1),Popis01[[#This Row],[Poglavje]])</f>
        <v>49</v>
      </c>
      <c r="H1070" s="26"/>
      <c r="I1070" s="27" t="s">
        <v>1052</v>
      </c>
      <c r="J1070" s="27" t="s">
        <v>1023</v>
      </c>
      <c r="K1070" s="28" t="s">
        <v>246</v>
      </c>
      <c r="L1070" s="29">
        <v>100</v>
      </c>
      <c r="M1070" s="37"/>
      <c r="N1070" s="30">
        <f ca="1">IF(AND(Popis01[[#This Row],[Poglavje]]="",Popis01[[#This Row],[Enota mere]]&lt;&gt;"*"),ROUND(Popis01[[#This Row],[Količina]]*Popis01[[#This Row],[Cena na enoto]],2),"")</f>
        <v>0</v>
      </c>
      <c r="O10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0" s="31"/>
      <c r="Q1070" s="30"/>
    </row>
    <row r="1071" spans="1:17" ht="36" x14ac:dyDescent="0.3">
      <c r="A1071" s="23">
        <v>6</v>
      </c>
      <c r="B1071" s="24">
        <v>2</v>
      </c>
      <c r="C1071" s="24"/>
      <c r="D1071" s="24"/>
      <c r="E10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1" s="25">
        <f ca="1">IF(Popis01[[#This Row],[Poglavje]]="",IF(OFFSET(Popis01[[#This Row],[Poglavje]],-1,0)="",OFFSET(Popis01[[#This Row],[Št. postavke]],-1,0)+1,1),Popis01[[#This Row],[Poglavje]])</f>
        <v>50</v>
      </c>
      <c r="H1071" s="26"/>
      <c r="I1071" s="27" t="s">
        <v>1053</v>
      </c>
      <c r="J1071" s="27" t="s">
        <v>1023</v>
      </c>
      <c r="K1071" s="28" t="s">
        <v>246</v>
      </c>
      <c r="L1071" s="29">
        <v>100</v>
      </c>
      <c r="M1071" s="37"/>
      <c r="N1071" s="30">
        <f ca="1">IF(AND(Popis01[[#This Row],[Poglavje]]="",Popis01[[#This Row],[Enota mere]]&lt;&gt;"*"),ROUND(Popis01[[#This Row],[Količina]]*Popis01[[#This Row],[Cena na enoto]],2),"")</f>
        <v>0</v>
      </c>
      <c r="O10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1" s="31"/>
      <c r="Q1071" s="30"/>
    </row>
    <row r="1072" spans="1:17" ht="36" x14ac:dyDescent="0.3">
      <c r="A1072" s="23">
        <v>6</v>
      </c>
      <c r="B1072" s="24">
        <v>2</v>
      </c>
      <c r="C1072" s="24"/>
      <c r="D1072" s="24"/>
      <c r="E10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2" s="25">
        <f ca="1">IF(Popis01[[#This Row],[Poglavje]]="",IF(OFFSET(Popis01[[#This Row],[Poglavje]],-1,0)="",OFFSET(Popis01[[#This Row],[Št. postavke]],-1,0)+1,1),Popis01[[#This Row],[Poglavje]])</f>
        <v>51</v>
      </c>
      <c r="H1072" s="26"/>
      <c r="I1072" s="27" t="s">
        <v>1054</v>
      </c>
      <c r="J1072" s="27"/>
      <c r="K1072" s="28" t="s">
        <v>246</v>
      </c>
      <c r="L1072" s="29">
        <v>100</v>
      </c>
      <c r="M1072" s="37"/>
      <c r="N1072" s="30">
        <f ca="1">IF(AND(Popis01[[#This Row],[Poglavje]]="",Popis01[[#This Row],[Enota mere]]&lt;&gt;"*"),ROUND(Popis01[[#This Row],[Količina]]*Popis01[[#This Row],[Cena na enoto]],2),"")</f>
        <v>0</v>
      </c>
      <c r="O10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2" s="31"/>
      <c r="Q1072" s="30"/>
    </row>
    <row r="1073" spans="1:17" ht="48" x14ac:dyDescent="0.3">
      <c r="A1073" s="23">
        <v>6</v>
      </c>
      <c r="B1073" s="24">
        <v>2</v>
      </c>
      <c r="C1073" s="24"/>
      <c r="D1073" s="24"/>
      <c r="E10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3" s="25">
        <f ca="1">IF(Popis01[[#This Row],[Poglavje]]="",IF(OFFSET(Popis01[[#This Row],[Poglavje]],-1,0)="",OFFSET(Popis01[[#This Row],[Št. postavke]],-1,0)+1,1),Popis01[[#This Row],[Poglavje]])</f>
        <v>52</v>
      </c>
      <c r="H1073" s="26"/>
      <c r="I1073" s="27" t="s">
        <v>1055</v>
      </c>
      <c r="J1073" s="27"/>
      <c r="K1073" s="28" t="s">
        <v>246</v>
      </c>
      <c r="L1073" s="29">
        <v>450</v>
      </c>
      <c r="M1073" s="37"/>
      <c r="N1073" s="30">
        <f ca="1">IF(AND(Popis01[[#This Row],[Poglavje]]="",Popis01[[#This Row],[Enota mere]]&lt;&gt;"*"),ROUND(Popis01[[#This Row],[Količina]]*Popis01[[#This Row],[Cena na enoto]],2),"")</f>
        <v>0</v>
      </c>
      <c r="O10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3" s="31"/>
      <c r="Q1073" s="30"/>
    </row>
    <row r="1074" spans="1:17" ht="36" x14ac:dyDescent="0.3">
      <c r="A1074" s="23">
        <v>6</v>
      </c>
      <c r="B1074" s="24">
        <v>2</v>
      </c>
      <c r="C1074" s="24"/>
      <c r="D1074" s="24"/>
      <c r="E10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4" s="25">
        <f ca="1">IF(Popis01[[#This Row],[Poglavje]]="",IF(OFFSET(Popis01[[#This Row],[Poglavje]],-1,0)="",OFFSET(Popis01[[#This Row],[Št. postavke]],-1,0)+1,1),Popis01[[#This Row],[Poglavje]])</f>
        <v>53</v>
      </c>
      <c r="H1074" s="26"/>
      <c r="I1074" s="27" t="s">
        <v>1056</v>
      </c>
      <c r="J1074" s="27"/>
      <c r="K1074" s="28" t="s">
        <v>246</v>
      </c>
      <c r="L1074" s="29">
        <v>90</v>
      </c>
      <c r="M1074" s="37"/>
      <c r="N1074" s="30">
        <f ca="1">IF(AND(Popis01[[#This Row],[Poglavje]]="",Popis01[[#This Row],[Enota mere]]&lt;&gt;"*"),ROUND(Popis01[[#This Row],[Količina]]*Popis01[[#This Row],[Cena na enoto]],2),"")</f>
        <v>0</v>
      </c>
      <c r="O10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4" s="31"/>
      <c r="Q1074" s="30"/>
    </row>
    <row r="1075" spans="1:17" ht="36" x14ac:dyDescent="0.3">
      <c r="A1075" s="23">
        <v>6</v>
      </c>
      <c r="B1075" s="24">
        <v>2</v>
      </c>
      <c r="C1075" s="24"/>
      <c r="D1075" s="24"/>
      <c r="E10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5" s="25">
        <f ca="1">IF(Popis01[[#This Row],[Poglavje]]="",IF(OFFSET(Popis01[[#This Row],[Poglavje]],-1,0)="",OFFSET(Popis01[[#This Row],[Št. postavke]],-1,0)+1,1),Popis01[[#This Row],[Poglavje]])</f>
        <v>54</v>
      </c>
      <c r="H1075" s="26"/>
      <c r="I1075" s="27" t="s">
        <v>1057</v>
      </c>
      <c r="J1075" s="27"/>
      <c r="K1075" s="28" t="s">
        <v>246</v>
      </c>
      <c r="L1075" s="29">
        <v>90</v>
      </c>
      <c r="M1075" s="37"/>
      <c r="N1075" s="30">
        <f ca="1">IF(AND(Popis01[[#This Row],[Poglavje]]="",Popis01[[#This Row],[Enota mere]]&lt;&gt;"*"),ROUND(Popis01[[#This Row],[Količina]]*Popis01[[#This Row],[Cena na enoto]],2),"")</f>
        <v>0</v>
      </c>
      <c r="O10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5" s="31"/>
      <c r="Q1075" s="30"/>
    </row>
    <row r="1076" spans="1:17" ht="48" x14ac:dyDescent="0.3">
      <c r="A1076" s="23">
        <v>6</v>
      </c>
      <c r="B1076" s="24">
        <v>2</v>
      </c>
      <c r="C1076" s="24"/>
      <c r="D1076" s="24"/>
      <c r="E10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6" s="25">
        <f ca="1">IF(Popis01[[#This Row],[Poglavje]]="",IF(OFFSET(Popis01[[#This Row],[Poglavje]],-1,0)="",OFFSET(Popis01[[#This Row],[Št. postavke]],-1,0)+1,1),Popis01[[#This Row],[Poglavje]])</f>
        <v>55</v>
      </c>
      <c r="H1076" s="26"/>
      <c r="I1076" s="27" t="s">
        <v>1058</v>
      </c>
      <c r="J1076" s="27"/>
      <c r="K1076" s="28" t="s">
        <v>230</v>
      </c>
      <c r="L1076" s="29">
        <v>15</v>
      </c>
      <c r="M1076" s="37"/>
      <c r="N1076" s="30">
        <f ca="1">IF(AND(Popis01[[#This Row],[Poglavje]]="",Popis01[[#This Row],[Enota mere]]&lt;&gt;"*"),ROUND(Popis01[[#This Row],[Količina]]*Popis01[[#This Row],[Cena na enoto]],2),"")</f>
        <v>0</v>
      </c>
      <c r="O10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6" s="31"/>
      <c r="Q1076" s="30"/>
    </row>
    <row r="1077" spans="1:17" ht="36" x14ac:dyDescent="0.3">
      <c r="A1077" s="23">
        <v>6</v>
      </c>
      <c r="B1077" s="24">
        <v>2</v>
      </c>
      <c r="C1077" s="24"/>
      <c r="D1077" s="24"/>
      <c r="E10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7" s="25">
        <f ca="1">IF(Popis01[[#This Row],[Poglavje]]="",IF(OFFSET(Popis01[[#This Row],[Poglavje]],-1,0)="",OFFSET(Popis01[[#This Row],[Št. postavke]],-1,0)+1,1),Popis01[[#This Row],[Poglavje]])</f>
        <v>56</v>
      </c>
      <c r="H1077" s="26"/>
      <c r="I1077" s="27" t="s">
        <v>1059</v>
      </c>
      <c r="J1077" s="27"/>
      <c r="K1077" s="28" t="s">
        <v>246</v>
      </c>
      <c r="L1077" s="29">
        <v>220</v>
      </c>
      <c r="M1077" s="37"/>
      <c r="N1077" s="30">
        <f ca="1">IF(AND(Popis01[[#This Row],[Poglavje]]="",Popis01[[#This Row],[Enota mere]]&lt;&gt;"*"),ROUND(Popis01[[#This Row],[Količina]]*Popis01[[#This Row],[Cena na enoto]],2),"")</f>
        <v>0</v>
      </c>
      <c r="O10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7" s="31"/>
      <c r="Q1077" s="30"/>
    </row>
    <row r="1078" spans="1:17" ht="36" x14ac:dyDescent="0.3">
      <c r="A1078" s="23">
        <v>6</v>
      </c>
      <c r="B1078" s="24">
        <v>2</v>
      </c>
      <c r="C1078" s="24"/>
      <c r="D1078" s="24"/>
      <c r="E10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8" s="25">
        <f ca="1">IF(Popis01[[#This Row],[Poglavje]]="",IF(OFFSET(Popis01[[#This Row],[Poglavje]],-1,0)="",OFFSET(Popis01[[#This Row],[Št. postavke]],-1,0)+1,1),Popis01[[#This Row],[Poglavje]])</f>
        <v>57</v>
      </c>
      <c r="H1078" s="26"/>
      <c r="I1078" s="27" t="s">
        <v>1060</v>
      </c>
      <c r="J1078" s="27"/>
      <c r="K1078" s="28" t="s">
        <v>246</v>
      </c>
      <c r="L1078" s="29">
        <v>220</v>
      </c>
      <c r="M1078" s="37"/>
      <c r="N1078" s="30">
        <f ca="1">IF(AND(Popis01[[#This Row],[Poglavje]]="",Popis01[[#This Row],[Enota mere]]&lt;&gt;"*"),ROUND(Popis01[[#This Row],[Količina]]*Popis01[[#This Row],[Cena na enoto]],2),"")</f>
        <v>0</v>
      </c>
      <c r="O10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8" s="31"/>
      <c r="Q1078" s="30"/>
    </row>
    <row r="1079" spans="1:17" ht="60" x14ac:dyDescent="0.3">
      <c r="A1079" s="23">
        <v>6</v>
      </c>
      <c r="B1079" s="24">
        <v>2</v>
      </c>
      <c r="C1079" s="24"/>
      <c r="D1079" s="24"/>
      <c r="E10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79" s="25">
        <f ca="1">IF(Popis01[[#This Row],[Poglavje]]="",IF(OFFSET(Popis01[[#This Row],[Poglavje]],-1,0)="",OFFSET(Popis01[[#This Row],[Št. postavke]],-1,0)+1,1),Popis01[[#This Row],[Poglavje]])</f>
        <v>58</v>
      </c>
      <c r="H1079" s="26"/>
      <c r="I1079" s="27" t="s">
        <v>1061</v>
      </c>
      <c r="J1079" s="27"/>
      <c r="K1079" s="28" t="s">
        <v>246</v>
      </c>
      <c r="L1079" s="29">
        <v>50</v>
      </c>
      <c r="M1079" s="37"/>
      <c r="N1079" s="30">
        <f ca="1">IF(AND(Popis01[[#This Row],[Poglavje]]="",Popis01[[#This Row],[Enota mere]]&lt;&gt;"*"),ROUND(Popis01[[#This Row],[Količina]]*Popis01[[#This Row],[Cena na enoto]],2),"")</f>
        <v>0</v>
      </c>
      <c r="O10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79" s="31"/>
      <c r="Q1079" s="30"/>
    </row>
    <row r="1080" spans="1:17" ht="60" x14ac:dyDescent="0.3">
      <c r="A1080" s="23">
        <v>6</v>
      </c>
      <c r="B1080" s="24">
        <v>2</v>
      </c>
      <c r="C1080" s="24"/>
      <c r="D1080" s="24"/>
      <c r="E10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0" s="25">
        <f ca="1">IF(Popis01[[#This Row],[Poglavje]]="",IF(OFFSET(Popis01[[#This Row],[Poglavje]],-1,0)="",OFFSET(Popis01[[#This Row],[Št. postavke]],-1,0)+1,1),Popis01[[#This Row],[Poglavje]])</f>
        <v>59</v>
      </c>
      <c r="H1080" s="26"/>
      <c r="I1080" s="27" t="s">
        <v>1062</v>
      </c>
      <c r="J1080" s="27"/>
      <c r="K1080" s="28" t="s">
        <v>246</v>
      </c>
      <c r="L1080" s="29">
        <v>50</v>
      </c>
      <c r="M1080" s="37"/>
      <c r="N1080" s="30">
        <f ca="1">IF(AND(Popis01[[#This Row],[Poglavje]]="",Popis01[[#This Row],[Enota mere]]&lt;&gt;"*"),ROUND(Popis01[[#This Row],[Količina]]*Popis01[[#This Row],[Cena na enoto]],2),"")</f>
        <v>0</v>
      </c>
      <c r="O10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0" s="31"/>
      <c r="Q1080" s="30"/>
    </row>
    <row r="1081" spans="1:17" ht="48" x14ac:dyDescent="0.3">
      <c r="A1081" s="23">
        <v>6</v>
      </c>
      <c r="B1081" s="24">
        <v>2</v>
      </c>
      <c r="C1081" s="24"/>
      <c r="D1081" s="24"/>
      <c r="E10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1" s="25">
        <f ca="1">IF(Popis01[[#This Row],[Poglavje]]="",IF(OFFSET(Popis01[[#This Row],[Poglavje]],-1,0)="",OFFSET(Popis01[[#This Row],[Št. postavke]],-1,0)+1,1),Popis01[[#This Row],[Poglavje]])</f>
        <v>60</v>
      </c>
      <c r="H1081" s="26"/>
      <c r="I1081" s="27" t="s">
        <v>1063</v>
      </c>
      <c r="J1081" s="27"/>
      <c r="K1081" s="28" t="s">
        <v>246</v>
      </c>
      <c r="L1081" s="29">
        <v>110</v>
      </c>
      <c r="M1081" s="37"/>
      <c r="N1081" s="30">
        <f ca="1">IF(AND(Popis01[[#This Row],[Poglavje]]="",Popis01[[#This Row],[Enota mere]]&lt;&gt;"*"),ROUND(Popis01[[#This Row],[Količina]]*Popis01[[#This Row],[Cena na enoto]],2),"")</f>
        <v>0</v>
      </c>
      <c r="O10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1" s="31"/>
      <c r="Q1081" s="30"/>
    </row>
    <row r="1082" spans="1:17" ht="48" x14ac:dyDescent="0.3">
      <c r="A1082" s="23">
        <v>6</v>
      </c>
      <c r="B1082" s="24">
        <v>2</v>
      </c>
      <c r="C1082" s="24"/>
      <c r="D1082" s="24"/>
      <c r="E10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2" s="25">
        <f ca="1">IF(Popis01[[#This Row],[Poglavje]]="",IF(OFFSET(Popis01[[#This Row],[Poglavje]],-1,0)="",OFFSET(Popis01[[#This Row],[Št. postavke]],-1,0)+1,1),Popis01[[#This Row],[Poglavje]])</f>
        <v>61</v>
      </c>
      <c r="H1082" s="26"/>
      <c r="I1082" s="27" t="s">
        <v>1064</v>
      </c>
      <c r="J1082" s="27"/>
      <c r="K1082" s="28" t="s">
        <v>246</v>
      </c>
      <c r="L1082" s="29">
        <v>20</v>
      </c>
      <c r="M1082" s="37"/>
      <c r="N1082" s="30">
        <f ca="1">IF(AND(Popis01[[#This Row],[Poglavje]]="",Popis01[[#This Row],[Enota mere]]&lt;&gt;"*"),ROUND(Popis01[[#This Row],[Količina]]*Popis01[[#This Row],[Cena na enoto]],2),"")</f>
        <v>0</v>
      </c>
      <c r="O10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2" s="31"/>
      <c r="Q1082" s="30"/>
    </row>
    <row r="1083" spans="1:17" ht="24" x14ac:dyDescent="0.3">
      <c r="A1083" s="23">
        <v>6</v>
      </c>
      <c r="B1083" s="24">
        <v>2</v>
      </c>
      <c r="C1083" s="24"/>
      <c r="D1083" s="24"/>
      <c r="E10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3" s="25">
        <f ca="1">IF(Popis01[[#This Row],[Poglavje]]="",IF(OFFSET(Popis01[[#This Row],[Poglavje]],-1,0)="",OFFSET(Popis01[[#This Row],[Št. postavke]],-1,0)+1,1),Popis01[[#This Row],[Poglavje]])</f>
        <v>62</v>
      </c>
      <c r="H1083" s="26"/>
      <c r="I1083" s="27" t="s">
        <v>1065</v>
      </c>
      <c r="J1083" s="27"/>
      <c r="K1083" s="28" t="s">
        <v>246</v>
      </c>
      <c r="L1083" s="29">
        <v>50</v>
      </c>
      <c r="M1083" s="37"/>
      <c r="N1083" s="30">
        <f ca="1">IF(AND(Popis01[[#This Row],[Poglavje]]="",Popis01[[#This Row],[Enota mere]]&lt;&gt;"*"),ROUND(Popis01[[#This Row],[Količina]]*Popis01[[#This Row],[Cena na enoto]],2),"")</f>
        <v>0</v>
      </c>
      <c r="O10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3" s="31"/>
      <c r="Q1083" s="30"/>
    </row>
    <row r="1084" spans="1:17" ht="48" x14ac:dyDescent="0.3">
      <c r="A1084" s="23">
        <v>6</v>
      </c>
      <c r="B1084" s="24">
        <v>2</v>
      </c>
      <c r="C1084" s="24"/>
      <c r="D1084" s="24"/>
      <c r="E10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4" s="25">
        <f ca="1">IF(Popis01[[#This Row],[Poglavje]]="",IF(OFFSET(Popis01[[#This Row],[Poglavje]],-1,0)="",OFFSET(Popis01[[#This Row],[Št. postavke]],-1,0)+1,1),Popis01[[#This Row],[Poglavje]])</f>
        <v>63</v>
      </c>
      <c r="H1084" s="26"/>
      <c r="I1084" s="27" t="s">
        <v>1066</v>
      </c>
      <c r="J1084" s="27"/>
      <c r="K1084" s="28" t="s">
        <v>246</v>
      </c>
      <c r="L1084" s="29">
        <v>120</v>
      </c>
      <c r="M1084" s="37"/>
      <c r="N1084" s="30">
        <f ca="1">IF(AND(Popis01[[#This Row],[Poglavje]]="",Popis01[[#This Row],[Enota mere]]&lt;&gt;"*"),ROUND(Popis01[[#This Row],[Količina]]*Popis01[[#This Row],[Cena na enoto]],2),"")</f>
        <v>0</v>
      </c>
      <c r="O10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4" s="31"/>
      <c r="Q1084" s="30"/>
    </row>
    <row r="1085" spans="1:17" ht="48" x14ac:dyDescent="0.3">
      <c r="A1085" s="23">
        <v>6</v>
      </c>
      <c r="B1085" s="24">
        <v>2</v>
      </c>
      <c r="C1085" s="24"/>
      <c r="D1085" s="24"/>
      <c r="E10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5" s="25">
        <f ca="1">IF(Popis01[[#This Row],[Poglavje]]="",IF(OFFSET(Popis01[[#This Row],[Poglavje]],-1,0)="",OFFSET(Popis01[[#This Row],[Št. postavke]],-1,0)+1,1),Popis01[[#This Row],[Poglavje]])</f>
        <v>64</v>
      </c>
      <c r="H1085" s="26"/>
      <c r="I1085" s="27" t="s">
        <v>1067</v>
      </c>
      <c r="J1085" s="27"/>
      <c r="K1085" s="28" t="s">
        <v>246</v>
      </c>
      <c r="L1085" s="29">
        <v>10</v>
      </c>
      <c r="M1085" s="37"/>
      <c r="N1085" s="30">
        <f ca="1">IF(AND(Popis01[[#This Row],[Poglavje]]="",Popis01[[#This Row],[Enota mere]]&lt;&gt;"*"),ROUND(Popis01[[#This Row],[Količina]]*Popis01[[#This Row],[Cena na enoto]],2),"")</f>
        <v>0</v>
      </c>
      <c r="O10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5" s="31"/>
      <c r="Q1085" s="30"/>
    </row>
    <row r="1086" spans="1:17" ht="48" x14ac:dyDescent="0.3">
      <c r="A1086" s="23">
        <v>6</v>
      </c>
      <c r="B1086" s="24">
        <v>2</v>
      </c>
      <c r="C1086" s="24"/>
      <c r="D1086" s="24"/>
      <c r="E10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6" s="25">
        <f ca="1">IF(Popis01[[#This Row],[Poglavje]]="",IF(OFFSET(Popis01[[#This Row],[Poglavje]],-1,0)="",OFFSET(Popis01[[#This Row],[Št. postavke]],-1,0)+1,1),Popis01[[#This Row],[Poglavje]])</f>
        <v>65</v>
      </c>
      <c r="H1086" s="26"/>
      <c r="I1086" s="27" t="s">
        <v>1068</v>
      </c>
      <c r="J1086" s="27"/>
      <c r="K1086" s="28" t="s">
        <v>246</v>
      </c>
      <c r="L1086" s="29">
        <v>10</v>
      </c>
      <c r="M1086" s="37"/>
      <c r="N1086" s="30">
        <f ca="1">IF(AND(Popis01[[#This Row],[Poglavje]]="",Popis01[[#This Row],[Enota mere]]&lt;&gt;"*"),ROUND(Popis01[[#This Row],[Količina]]*Popis01[[#This Row],[Cena na enoto]],2),"")</f>
        <v>0</v>
      </c>
      <c r="O10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6" s="31"/>
      <c r="Q1086" s="30"/>
    </row>
    <row r="1087" spans="1:17" ht="48" x14ac:dyDescent="0.3">
      <c r="A1087" s="23">
        <v>6</v>
      </c>
      <c r="B1087" s="24">
        <v>2</v>
      </c>
      <c r="C1087" s="24"/>
      <c r="D1087" s="24"/>
      <c r="E10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7" s="25">
        <f ca="1">IF(Popis01[[#This Row],[Poglavje]]="",IF(OFFSET(Popis01[[#This Row],[Poglavje]],-1,0)="",OFFSET(Popis01[[#This Row],[Št. postavke]],-1,0)+1,1),Popis01[[#This Row],[Poglavje]])</f>
        <v>66</v>
      </c>
      <c r="H1087" s="26"/>
      <c r="I1087" s="27" t="s">
        <v>1069</v>
      </c>
      <c r="J1087" s="27"/>
      <c r="K1087" s="28" t="s">
        <v>246</v>
      </c>
      <c r="L1087" s="29">
        <v>80</v>
      </c>
      <c r="M1087" s="37"/>
      <c r="N1087" s="30">
        <f ca="1">IF(AND(Popis01[[#This Row],[Poglavje]]="",Popis01[[#This Row],[Enota mere]]&lt;&gt;"*"),ROUND(Popis01[[#This Row],[Količina]]*Popis01[[#This Row],[Cena na enoto]],2),"")</f>
        <v>0</v>
      </c>
      <c r="O10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7" s="31"/>
      <c r="Q1087" s="30"/>
    </row>
    <row r="1088" spans="1:17" ht="48" x14ac:dyDescent="0.3">
      <c r="A1088" s="23">
        <v>6</v>
      </c>
      <c r="B1088" s="24">
        <v>2</v>
      </c>
      <c r="C1088" s="24"/>
      <c r="D1088" s="24"/>
      <c r="E10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8" s="25">
        <f ca="1">IF(Popis01[[#This Row],[Poglavje]]="",IF(OFFSET(Popis01[[#This Row],[Poglavje]],-1,0)="",OFFSET(Popis01[[#This Row],[Št. postavke]],-1,0)+1,1),Popis01[[#This Row],[Poglavje]])</f>
        <v>67</v>
      </c>
      <c r="H1088" s="26"/>
      <c r="I1088" s="27" t="s">
        <v>1070</v>
      </c>
      <c r="J1088" s="27"/>
      <c r="K1088" s="28" t="s">
        <v>246</v>
      </c>
      <c r="L1088" s="29">
        <v>35</v>
      </c>
      <c r="M1088" s="37"/>
      <c r="N1088" s="30">
        <f ca="1">IF(AND(Popis01[[#This Row],[Poglavje]]="",Popis01[[#This Row],[Enota mere]]&lt;&gt;"*"),ROUND(Popis01[[#This Row],[Količina]]*Popis01[[#This Row],[Cena na enoto]],2),"")</f>
        <v>0</v>
      </c>
      <c r="O10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8" s="31"/>
      <c r="Q1088" s="30"/>
    </row>
    <row r="1089" spans="1:17" ht="48" x14ac:dyDescent="0.3">
      <c r="A1089" s="23">
        <v>6</v>
      </c>
      <c r="B1089" s="24">
        <v>2</v>
      </c>
      <c r="C1089" s="24"/>
      <c r="D1089" s="24"/>
      <c r="E10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89" s="25">
        <f ca="1">IF(Popis01[[#This Row],[Poglavje]]="",IF(OFFSET(Popis01[[#This Row],[Poglavje]],-1,0)="",OFFSET(Popis01[[#This Row],[Št. postavke]],-1,0)+1,1),Popis01[[#This Row],[Poglavje]])</f>
        <v>68</v>
      </c>
      <c r="H1089" s="26"/>
      <c r="I1089" s="27" t="s">
        <v>1071</v>
      </c>
      <c r="J1089" s="27"/>
      <c r="K1089" s="28" t="s">
        <v>246</v>
      </c>
      <c r="L1089" s="29">
        <v>8</v>
      </c>
      <c r="M1089" s="37"/>
      <c r="N1089" s="30">
        <f ca="1">IF(AND(Popis01[[#This Row],[Poglavje]]="",Popis01[[#This Row],[Enota mere]]&lt;&gt;"*"),ROUND(Popis01[[#This Row],[Količina]]*Popis01[[#This Row],[Cena na enoto]],2),"")</f>
        <v>0</v>
      </c>
      <c r="O10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89" s="31"/>
      <c r="Q1089" s="30"/>
    </row>
    <row r="1090" spans="1:17" ht="60" x14ac:dyDescent="0.3">
      <c r="A1090" s="23">
        <v>6</v>
      </c>
      <c r="B1090" s="24">
        <v>2</v>
      </c>
      <c r="C1090" s="24"/>
      <c r="D1090" s="24"/>
      <c r="E10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0" s="25">
        <f ca="1">IF(Popis01[[#This Row],[Poglavje]]="",IF(OFFSET(Popis01[[#This Row],[Poglavje]],-1,0)="",OFFSET(Popis01[[#This Row],[Št. postavke]],-1,0)+1,1),Popis01[[#This Row],[Poglavje]])</f>
        <v>69</v>
      </c>
      <c r="H1090" s="26"/>
      <c r="I1090" s="27" t="s">
        <v>1072</v>
      </c>
      <c r="J1090" s="27"/>
      <c r="K1090" s="28" t="s">
        <v>246</v>
      </c>
      <c r="L1090" s="29">
        <v>1200</v>
      </c>
      <c r="M1090" s="37"/>
      <c r="N1090" s="30">
        <f ca="1">IF(AND(Popis01[[#This Row],[Poglavje]]="",Popis01[[#This Row],[Enota mere]]&lt;&gt;"*"),ROUND(Popis01[[#This Row],[Količina]]*Popis01[[#This Row],[Cena na enoto]],2),"")</f>
        <v>0</v>
      </c>
      <c r="O10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0" s="31"/>
      <c r="Q1090" s="30"/>
    </row>
    <row r="1091" spans="1:17" ht="60" x14ac:dyDescent="0.3">
      <c r="A1091" s="23">
        <v>6</v>
      </c>
      <c r="B1091" s="24">
        <v>2</v>
      </c>
      <c r="C1091" s="24"/>
      <c r="D1091" s="24"/>
      <c r="E10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1" s="25">
        <f ca="1">IF(Popis01[[#This Row],[Poglavje]]="",IF(OFFSET(Popis01[[#This Row],[Poglavje]],-1,0)="",OFFSET(Popis01[[#This Row],[Št. postavke]],-1,0)+1,1),Popis01[[#This Row],[Poglavje]])</f>
        <v>70</v>
      </c>
      <c r="H1091" s="26"/>
      <c r="I1091" s="27" t="s">
        <v>1073</v>
      </c>
      <c r="J1091" s="27"/>
      <c r="K1091" s="28" t="s">
        <v>246</v>
      </c>
      <c r="L1091" s="29">
        <v>220</v>
      </c>
      <c r="M1091" s="37"/>
      <c r="N1091" s="30">
        <f ca="1">IF(AND(Popis01[[#This Row],[Poglavje]]="",Popis01[[#This Row],[Enota mere]]&lt;&gt;"*"),ROUND(Popis01[[#This Row],[Količina]]*Popis01[[#This Row],[Cena na enoto]],2),"")</f>
        <v>0</v>
      </c>
      <c r="O10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1" s="31"/>
      <c r="Q1091" s="30"/>
    </row>
    <row r="1092" spans="1:17" ht="60" x14ac:dyDescent="0.3">
      <c r="A1092" s="23">
        <v>6</v>
      </c>
      <c r="B1092" s="24">
        <v>2</v>
      </c>
      <c r="C1092" s="24"/>
      <c r="D1092" s="24"/>
      <c r="E10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2" s="25">
        <f ca="1">IF(Popis01[[#This Row],[Poglavje]]="",IF(OFFSET(Popis01[[#This Row],[Poglavje]],-1,0)="",OFFSET(Popis01[[#This Row],[Št. postavke]],-1,0)+1,1),Popis01[[#This Row],[Poglavje]])</f>
        <v>71</v>
      </c>
      <c r="H1092" s="26"/>
      <c r="I1092" s="27" t="s">
        <v>1074</v>
      </c>
      <c r="J1092" s="27"/>
      <c r="K1092" s="28" t="s">
        <v>246</v>
      </c>
      <c r="L1092" s="29">
        <v>30</v>
      </c>
      <c r="M1092" s="37"/>
      <c r="N1092" s="30">
        <f ca="1">IF(AND(Popis01[[#This Row],[Poglavje]]="",Popis01[[#This Row],[Enota mere]]&lt;&gt;"*"),ROUND(Popis01[[#This Row],[Količina]]*Popis01[[#This Row],[Cena na enoto]],2),"")</f>
        <v>0</v>
      </c>
      <c r="O10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2" s="31"/>
      <c r="Q1092" s="30"/>
    </row>
    <row r="1093" spans="1:17" ht="60" x14ac:dyDescent="0.3">
      <c r="A1093" s="23">
        <v>6</v>
      </c>
      <c r="B1093" s="24">
        <v>2</v>
      </c>
      <c r="C1093" s="24"/>
      <c r="D1093" s="24"/>
      <c r="E10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3" s="25">
        <f ca="1">IF(Popis01[[#This Row],[Poglavje]]="",IF(OFFSET(Popis01[[#This Row],[Poglavje]],-1,0)="",OFFSET(Popis01[[#This Row],[Št. postavke]],-1,0)+1,1),Popis01[[#This Row],[Poglavje]])</f>
        <v>72</v>
      </c>
      <c r="H1093" s="26"/>
      <c r="I1093" s="27" t="s">
        <v>1075</v>
      </c>
      <c r="J1093" s="27"/>
      <c r="K1093" s="28" t="s">
        <v>246</v>
      </c>
      <c r="L1093" s="29">
        <v>380</v>
      </c>
      <c r="M1093" s="37"/>
      <c r="N1093" s="30">
        <f ca="1">IF(AND(Popis01[[#This Row],[Poglavje]]="",Popis01[[#This Row],[Enota mere]]&lt;&gt;"*"),ROUND(Popis01[[#This Row],[Količina]]*Popis01[[#This Row],[Cena na enoto]],2),"")</f>
        <v>0</v>
      </c>
      <c r="O10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3" s="31"/>
      <c r="Q1093" s="30"/>
    </row>
    <row r="1094" spans="1:17" ht="60" x14ac:dyDescent="0.3">
      <c r="A1094" s="23">
        <v>6</v>
      </c>
      <c r="B1094" s="24">
        <v>2</v>
      </c>
      <c r="C1094" s="24"/>
      <c r="D1094" s="24"/>
      <c r="E10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4" s="25">
        <f ca="1">IF(Popis01[[#This Row],[Poglavje]]="",IF(OFFSET(Popis01[[#This Row],[Poglavje]],-1,0)="",OFFSET(Popis01[[#This Row],[Št. postavke]],-1,0)+1,1),Popis01[[#This Row],[Poglavje]])</f>
        <v>73</v>
      </c>
      <c r="H1094" s="26"/>
      <c r="I1094" s="27" t="s">
        <v>1076</v>
      </c>
      <c r="J1094" s="27"/>
      <c r="K1094" s="28" t="s">
        <v>246</v>
      </c>
      <c r="L1094" s="29">
        <v>210</v>
      </c>
      <c r="M1094" s="37"/>
      <c r="N1094" s="30">
        <f ca="1">IF(AND(Popis01[[#This Row],[Poglavje]]="",Popis01[[#This Row],[Enota mere]]&lt;&gt;"*"),ROUND(Popis01[[#This Row],[Količina]]*Popis01[[#This Row],[Cena na enoto]],2),"")</f>
        <v>0</v>
      </c>
      <c r="O10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4" s="31"/>
      <c r="Q1094" s="30"/>
    </row>
    <row r="1095" spans="1:17" ht="60" x14ac:dyDescent="0.3">
      <c r="A1095" s="23">
        <v>6</v>
      </c>
      <c r="B1095" s="24">
        <v>2</v>
      </c>
      <c r="C1095" s="24"/>
      <c r="D1095" s="24"/>
      <c r="E10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5" s="25">
        <f ca="1">IF(Popis01[[#This Row],[Poglavje]]="",IF(OFFSET(Popis01[[#This Row],[Poglavje]],-1,0)="",OFFSET(Popis01[[#This Row],[Št. postavke]],-1,0)+1,1),Popis01[[#This Row],[Poglavje]])</f>
        <v>74</v>
      </c>
      <c r="H1095" s="26"/>
      <c r="I1095" s="27" t="s">
        <v>1077</v>
      </c>
      <c r="J1095" s="27"/>
      <c r="K1095" s="28" t="s">
        <v>246</v>
      </c>
      <c r="L1095" s="29">
        <v>180</v>
      </c>
      <c r="M1095" s="37"/>
      <c r="N1095" s="30">
        <f ca="1">IF(AND(Popis01[[#This Row],[Poglavje]]="",Popis01[[#This Row],[Enota mere]]&lt;&gt;"*"),ROUND(Popis01[[#This Row],[Količina]]*Popis01[[#This Row],[Cena na enoto]],2),"")</f>
        <v>0</v>
      </c>
      <c r="O10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5" s="31"/>
      <c r="Q1095" s="30"/>
    </row>
    <row r="1096" spans="1:17" ht="24" x14ac:dyDescent="0.3">
      <c r="A1096" s="23">
        <v>6</v>
      </c>
      <c r="B1096" s="24">
        <v>2</v>
      </c>
      <c r="C1096" s="24"/>
      <c r="D1096" s="24"/>
      <c r="E10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6" s="25">
        <f ca="1">IF(Popis01[[#This Row],[Poglavje]]="",IF(OFFSET(Popis01[[#This Row],[Poglavje]],-1,0)="",OFFSET(Popis01[[#This Row],[Št. postavke]],-1,0)+1,1),Popis01[[#This Row],[Poglavje]])</f>
        <v>75</v>
      </c>
      <c r="H1096" s="26"/>
      <c r="I1096" s="27" t="s">
        <v>1078</v>
      </c>
      <c r="J1096" s="27"/>
      <c r="K1096" s="28" t="s">
        <v>246</v>
      </c>
      <c r="L1096" s="29">
        <v>120</v>
      </c>
      <c r="M1096" s="37"/>
      <c r="N1096" s="30">
        <f ca="1">IF(AND(Popis01[[#This Row],[Poglavje]]="",Popis01[[#This Row],[Enota mere]]&lt;&gt;"*"),ROUND(Popis01[[#This Row],[Količina]]*Popis01[[#This Row],[Cena na enoto]],2),"")</f>
        <v>0</v>
      </c>
      <c r="O10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6" s="31"/>
      <c r="Q1096" s="30"/>
    </row>
    <row r="1097" spans="1:17" ht="24" x14ac:dyDescent="0.3">
      <c r="A1097" s="23">
        <v>6</v>
      </c>
      <c r="B1097" s="24">
        <v>2</v>
      </c>
      <c r="C1097" s="24"/>
      <c r="D1097" s="24"/>
      <c r="E10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7" s="25">
        <f ca="1">IF(Popis01[[#This Row],[Poglavje]]="",IF(OFFSET(Popis01[[#This Row],[Poglavje]],-1,0)="",OFFSET(Popis01[[#This Row],[Št. postavke]],-1,0)+1,1),Popis01[[#This Row],[Poglavje]])</f>
        <v>76</v>
      </c>
      <c r="H1097" s="26"/>
      <c r="I1097" s="27" t="s">
        <v>1079</v>
      </c>
      <c r="J1097" s="27"/>
      <c r="K1097" s="28" t="s">
        <v>246</v>
      </c>
      <c r="L1097" s="29">
        <v>1350</v>
      </c>
      <c r="M1097" s="37"/>
      <c r="N1097" s="30">
        <f ca="1">IF(AND(Popis01[[#This Row],[Poglavje]]="",Popis01[[#This Row],[Enota mere]]&lt;&gt;"*"),ROUND(Popis01[[#This Row],[Količina]]*Popis01[[#This Row],[Cena na enoto]],2),"")</f>
        <v>0</v>
      </c>
      <c r="O10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7" s="31"/>
      <c r="Q1097" s="30"/>
    </row>
    <row r="1098" spans="1:17" ht="24" x14ac:dyDescent="0.3">
      <c r="A1098" s="23">
        <v>6</v>
      </c>
      <c r="B1098" s="24">
        <v>2</v>
      </c>
      <c r="C1098" s="24"/>
      <c r="D1098" s="24"/>
      <c r="E10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8" s="25">
        <f ca="1">IF(Popis01[[#This Row],[Poglavje]]="",IF(OFFSET(Popis01[[#This Row],[Poglavje]],-1,0)="",OFFSET(Popis01[[#This Row],[Št. postavke]],-1,0)+1,1),Popis01[[#This Row],[Poglavje]])</f>
        <v>77</v>
      </c>
      <c r="H1098" s="26"/>
      <c r="I1098" s="27" t="s">
        <v>1080</v>
      </c>
      <c r="J1098" s="27"/>
      <c r="K1098" s="28" t="s">
        <v>246</v>
      </c>
      <c r="L1098" s="29">
        <v>270</v>
      </c>
      <c r="M1098" s="37"/>
      <c r="N1098" s="30">
        <f ca="1">IF(AND(Popis01[[#This Row],[Poglavje]]="",Popis01[[#This Row],[Enota mere]]&lt;&gt;"*"),ROUND(Popis01[[#This Row],[Količina]]*Popis01[[#This Row],[Cena na enoto]],2),"")</f>
        <v>0</v>
      </c>
      <c r="O10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8" s="31"/>
      <c r="Q1098" s="30"/>
    </row>
    <row r="1099" spans="1:17" ht="24" x14ac:dyDescent="0.3">
      <c r="A1099" s="23">
        <v>6</v>
      </c>
      <c r="B1099" s="24">
        <v>2</v>
      </c>
      <c r="C1099" s="24"/>
      <c r="D1099" s="24"/>
      <c r="E10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0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099" s="25">
        <f ca="1">IF(Popis01[[#This Row],[Poglavje]]="",IF(OFFSET(Popis01[[#This Row],[Poglavje]],-1,0)="",OFFSET(Popis01[[#This Row],[Št. postavke]],-1,0)+1,1),Popis01[[#This Row],[Poglavje]])</f>
        <v>78</v>
      </c>
      <c r="H1099" s="26"/>
      <c r="I1099" s="27" t="s">
        <v>1081</v>
      </c>
      <c r="J1099" s="27"/>
      <c r="K1099" s="28" t="s">
        <v>246</v>
      </c>
      <c r="L1099" s="29">
        <v>170</v>
      </c>
      <c r="M1099" s="37"/>
      <c r="N1099" s="30">
        <f ca="1">IF(AND(Popis01[[#This Row],[Poglavje]]="",Popis01[[#This Row],[Enota mere]]&lt;&gt;"*"),ROUND(Popis01[[#This Row],[Količina]]*Popis01[[#This Row],[Cena na enoto]],2),"")</f>
        <v>0</v>
      </c>
      <c r="O10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099" s="31"/>
      <c r="Q1099" s="30"/>
    </row>
    <row r="1100" spans="1:17" ht="24" x14ac:dyDescent="0.3">
      <c r="A1100" s="23">
        <v>6</v>
      </c>
      <c r="B1100" s="24">
        <v>2</v>
      </c>
      <c r="C1100" s="24"/>
      <c r="D1100" s="24"/>
      <c r="E11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0" s="25">
        <f ca="1">IF(Popis01[[#This Row],[Poglavje]]="",IF(OFFSET(Popis01[[#This Row],[Poglavje]],-1,0)="",OFFSET(Popis01[[#This Row],[Št. postavke]],-1,0)+1,1),Popis01[[#This Row],[Poglavje]])</f>
        <v>79</v>
      </c>
      <c r="H1100" s="26"/>
      <c r="I1100" s="27" t="s">
        <v>1082</v>
      </c>
      <c r="J1100" s="27"/>
      <c r="K1100" s="28" t="s">
        <v>230</v>
      </c>
      <c r="L1100" s="29">
        <v>45</v>
      </c>
      <c r="M1100" s="37"/>
      <c r="N1100" s="30">
        <f ca="1">IF(AND(Popis01[[#This Row],[Poglavje]]="",Popis01[[#This Row],[Enota mere]]&lt;&gt;"*"),ROUND(Popis01[[#This Row],[Količina]]*Popis01[[#This Row],[Cena na enoto]],2),"")</f>
        <v>0</v>
      </c>
      <c r="O11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0" s="31"/>
      <c r="Q1100" s="30"/>
    </row>
    <row r="1101" spans="1:17" ht="24" x14ac:dyDescent="0.3">
      <c r="A1101" s="23">
        <v>6</v>
      </c>
      <c r="B1101" s="24">
        <v>2</v>
      </c>
      <c r="C1101" s="24"/>
      <c r="D1101" s="24"/>
      <c r="E11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1" s="25">
        <f ca="1">IF(Popis01[[#This Row],[Poglavje]]="",IF(OFFSET(Popis01[[#This Row],[Poglavje]],-1,0)="",OFFSET(Popis01[[#This Row],[Št. postavke]],-1,0)+1,1),Popis01[[#This Row],[Poglavje]])</f>
        <v>80</v>
      </c>
      <c r="H1101" s="26"/>
      <c r="I1101" s="27" t="s">
        <v>1083</v>
      </c>
      <c r="J1101" s="27"/>
      <c r="K1101" s="28" t="s">
        <v>230</v>
      </c>
      <c r="L1101" s="29">
        <v>2</v>
      </c>
      <c r="M1101" s="37"/>
      <c r="N1101" s="30">
        <f ca="1">IF(AND(Popis01[[#This Row],[Poglavje]]="",Popis01[[#This Row],[Enota mere]]&lt;&gt;"*"),ROUND(Popis01[[#This Row],[Količina]]*Popis01[[#This Row],[Cena na enoto]],2),"")</f>
        <v>0</v>
      </c>
      <c r="O11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1" s="31"/>
      <c r="Q1101" s="30"/>
    </row>
    <row r="1102" spans="1:17" ht="24" x14ac:dyDescent="0.3">
      <c r="A1102" s="23">
        <v>6</v>
      </c>
      <c r="B1102" s="24">
        <v>2</v>
      </c>
      <c r="C1102" s="24"/>
      <c r="D1102" s="24"/>
      <c r="E11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2" s="25">
        <f ca="1">IF(Popis01[[#This Row],[Poglavje]]="",IF(OFFSET(Popis01[[#This Row],[Poglavje]],-1,0)="",OFFSET(Popis01[[#This Row],[Št. postavke]],-1,0)+1,1),Popis01[[#This Row],[Poglavje]])</f>
        <v>81</v>
      </c>
      <c r="H1102" s="26"/>
      <c r="I1102" s="27" t="s">
        <v>1084</v>
      </c>
      <c r="J1102" s="27"/>
      <c r="K1102" s="28" t="s">
        <v>230</v>
      </c>
      <c r="L1102" s="29">
        <v>1</v>
      </c>
      <c r="M1102" s="37"/>
      <c r="N1102" s="30">
        <f ca="1">IF(AND(Popis01[[#This Row],[Poglavje]]="",Popis01[[#This Row],[Enota mere]]&lt;&gt;"*"),ROUND(Popis01[[#This Row],[Količina]]*Popis01[[#This Row],[Cena na enoto]],2),"")</f>
        <v>0</v>
      </c>
      <c r="O11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2" s="31"/>
      <c r="Q1102" s="30"/>
    </row>
    <row r="1103" spans="1:17" ht="36" x14ac:dyDescent="0.3">
      <c r="A1103" s="23">
        <v>6</v>
      </c>
      <c r="B1103" s="24">
        <v>2</v>
      </c>
      <c r="C1103" s="24"/>
      <c r="D1103" s="24"/>
      <c r="E11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3" s="25">
        <f ca="1">IF(Popis01[[#This Row],[Poglavje]]="",IF(OFFSET(Popis01[[#This Row],[Poglavje]],-1,0)="",OFFSET(Popis01[[#This Row],[Št. postavke]],-1,0)+1,1),Popis01[[#This Row],[Poglavje]])</f>
        <v>82</v>
      </c>
      <c r="H1103" s="26"/>
      <c r="I1103" s="27" t="s">
        <v>1085</v>
      </c>
      <c r="J1103" s="27"/>
      <c r="K1103" s="28" t="s">
        <v>230</v>
      </c>
      <c r="L1103" s="29">
        <v>2</v>
      </c>
      <c r="M1103" s="37"/>
      <c r="N1103" s="30">
        <f ca="1">IF(AND(Popis01[[#This Row],[Poglavje]]="",Popis01[[#This Row],[Enota mere]]&lt;&gt;"*"),ROUND(Popis01[[#This Row],[Količina]]*Popis01[[#This Row],[Cena na enoto]],2),"")</f>
        <v>0</v>
      </c>
      <c r="O11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3" s="31"/>
      <c r="Q1103" s="30"/>
    </row>
    <row r="1104" spans="1:17" ht="24" x14ac:dyDescent="0.3">
      <c r="A1104" s="23">
        <v>6</v>
      </c>
      <c r="B1104" s="24">
        <v>2</v>
      </c>
      <c r="C1104" s="24"/>
      <c r="D1104" s="24"/>
      <c r="E11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4" s="25">
        <f ca="1">IF(Popis01[[#This Row],[Poglavje]]="",IF(OFFSET(Popis01[[#This Row],[Poglavje]],-1,0)="",OFFSET(Popis01[[#This Row],[Št. postavke]],-1,0)+1,1),Popis01[[#This Row],[Poglavje]])</f>
        <v>83</v>
      </c>
      <c r="H1104" s="26"/>
      <c r="I1104" s="27" t="s">
        <v>1086</v>
      </c>
      <c r="J1104" s="27"/>
      <c r="K1104" s="28" t="s">
        <v>230</v>
      </c>
      <c r="L1104" s="29">
        <v>2</v>
      </c>
      <c r="M1104" s="37"/>
      <c r="N1104" s="30">
        <f ca="1">IF(AND(Popis01[[#This Row],[Poglavje]]="",Popis01[[#This Row],[Enota mere]]&lt;&gt;"*"),ROUND(Popis01[[#This Row],[Količina]]*Popis01[[#This Row],[Cena na enoto]],2),"")</f>
        <v>0</v>
      </c>
      <c r="O11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4" s="31"/>
      <c r="Q1104" s="30"/>
    </row>
    <row r="1105" spans="1:17" ht="60" x14ac:dyDescent="0.3">
      <c r="A1105" s="23">
        <v>6</v>
      </c>
      <c r="B1105" s="24">
        <v>2</v>
      </c>
      <c r="C1105" s="24"/>
      <c r="D1105" s="24"/>
      <c r="E11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5" s="25">
        <f ca="1">IF(Popis01[[#This Row],[Poglavje]]="",IF(OFFSET(Popis01[[#This Row],[Poglavje]],-1,0)="",OFFSET(Popis01[[#This Row],[Št. postavke]],-1,0)+1,1),Popis01[[#This Row],[Poglavje]])</f>
        <v>84</v>
      </c>
      <c r="H1105" s="26"/>
      <c r="I1105" s="27" t="s">
        <v>1087</v>
      </c>
      <c r="J1105" s="27"/>
      <c r="K1105" s="28" t="s">
        <v>230</v>
      </c>
      <c r="L1105" s="29">
        <v>13</v>
      </c>
      <c r="M1105" s="37"/>
      <c r="N1105" s="30">
        <f ca="1">IF(AND(Popis01[[#This Row],[Poglavje]]="",Popis01[[#This Row],[Enota mere]]&lt;&gt;"*"),ROUND(Popis01[[#This Row],[Količina]]*Popis01[[#This Row],[Cena na enoto]],2),"")</f>
        <v>0</v>
      </c>
      <c r="O11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5" s="31"/>
      <c r="Q1105" s="30"/>
    </row>
    <row r="1106" spans="1:17" ht="72" x14ac:dyDescent="0.3">
      <c r="A1106" s="23">
        <v>6</v>
      </c>
      <c r="B1106" s="24">
        <v>2</v>
      </c>
      <c r="C1106" s="24"/>
      <c r="D1106" s="24"/>
      <c r="E11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6" s="25">
        <f ca="1">IF(Popis01[[#This Row],[Poglavje]]="",IF(OFFSET(Popis01[[#This Row],[Poglavje]],-1,0)="",OFFSET(Popis01[[#This Row],[Št. postavke]],-1,0)+1,1),Popis01[[#This Row],[Poglavje]])</f>
        <v>85</v>
      </c>
      <c r="H1106" s="26"/>
      <c r="I1106" s="27" t="s">
        <v>1088</v>
      </c>
      <c r="J1106" s="27"/>
      <c r="K1106" s="28" t="s">
        <v>230</v>
      </c>
      <c r="L1106" s="29">
        <v>5</v>
      </c>
      <c r="M1106" s="37"/>
      <c r="N1106" s="30">
        <f ca="1">IF(AND(Popis01[[#This Row],[Poglavje]]="",Popis01[[#This Row],[Enota mere]]&lt;&gt;"*"),ROUND(Popis01[[#This Row],[Količina]]*Popis01[[#This Row],[Cena na enoto]],2),"")</f>
        <v>0</v>
      </c>
      <c r="O11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6" s="31"/>
      <c r="Q1106" s="30"/>
    </row>
    <row r="1107" spans="1:17" ht="36" x14ac:dyDescent="0.3">
      <c r="A1107" s="23">
        <v>6</v>
      </c>
      <c r="B1107" s="24">
        <v>2</v>
      </c>
      <c r="C1107" s="24"/>
      <c r="D1107" s="24"/>
      <c r="E11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7" s="25">
        <f ca="1">IF(Popis01[[#This Row],[Poglavje]]="",IF(OFFSET(Popis01[[#This Row],[Poglavje]],-1,0)="",OFFSET(Popis01[[#This Row],[Št. postavke]],-1,0)+1,1),Popis01[[#This Row],[Poglavje]])</f>
        <v>86</v>
      </c>
      <c r="H1107" s="26"/>
      <c r="I1107" s="27" t="s">
        <v>1089</v>
      </c>
      <c r="J1107" s="27"/>
      <c r="K1107" s="28" t="s">
        <v>230</v>
      </c>
      <c r="L1107" s="29">
        <v>1</v>
      </c>
      <c r="M1107" s="37"/>
      <c r="N1107" s="30">
        <f ca="1">IF(AND(Popis01[[#This Row],[Poglavje]]="",Popis01[[#This Row],[Enota mere]]&lt;&gt;"*"),ROUND(Popis01[[#This Row],[Količina]]*Popis01[[#This Row],[Cena na enoto]],2),"")</f>
        <v>0</v>
      </c>
      <c r="O11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7" s="31"/>
      <c r="Q1107" s="30"/>
    </row>
    <row r="1108" spans="1:17" ht="36" x14ac:dyDescent="0.3">
      <c r="A1108" s="23">
        <v>6</v>
      </c>
      <c r="B1108" s="24">
        <v>2</v>
      </c>
      <c r="C1108" s="24"/>
      <c r="D1108" s="24"/>
      <c r="E11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8" s="25">
        <f ca="1">IF(Popis01[[#This Row],[Poglavje]]="",IF(OFFSET(Popis01[[#This Row],[Poglavje]],-1,0)="",OFFSET(Popis01[[#This Row],[Št. postavke]],-1,0)+1,1),Popis01[[#This Row],[Poglavje]])</f>
        <v>87</v>
      </c>
      <c r="H1108" s="26"/>
      <c r="I1108" s="27" t="s">
        <v>1090</v>
      </c>
      <c r="J1108" s="27"/>
      <c r="K1108" s="28" t="s">
        <v>246</v>
      </c>
      <c r="L1108" s="29">
        <v>10</v>
      </c>
      <c r="M1108" s="37"/>
      <c r="N1108" s="30">
        <f ca="1">IF(AND(Popis01[[#This Row],[Poglavje]]="",Popis01[[#This Row],[Enota mere]]&lt;&gt;"*"),ROUND(Popis01[[#This Row],[Količina]]*Popis01[[#This Row],[Cena na enoto]],2),"")</f>
        <v>0</v>
      </c>
      <c r="O11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8" s="31"/>
      <c r="Q1108" s="30"/>
    </row>
    <row r="1109" spans="1:17" ht="36" x14ac:dyDescent="0.3">
      <c r="A1109" s="23">
        <v>6</v>
      </c>
      <c r="B1109" s="24">
        <v>2</v>
      </c>
      <c r="C1109" s="24"/>
      <c r="D1109" s="24"/>
      <c r="E11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09" s="25">
        <f ca="1">IF(Popis01[[#This Row],[Poglavje]]="",IF(OFFSET(Popis01[[#This Row],[Poglavje]],-1,0)="",OFFSET(Popis01[[#This Row],[Št. postavke]],-1,0)+1,1),Popis01[[#This Row],[Poglavje]])</f>
        <v>88</v>
      </c>
      <c r="H1109" s="26"/>
      <c r="I1109" s="27" t="s">
        <v>1091</v>
      </c>
      <c r="J1109" s="27"/>
      <c r="K1109" s="28" t="s">
        <v>230</v>
      </c>
      <c r="L1109" s="29">
        <v>2</v>
      </c>
      <c r="M1109" s="37"/>
      <c r="N1109" s="30">
        <f ca="1">IF(AND(Popis01[[#This Row],[Poglavje]]="",Popis01[[#This Row],[Enota mere]]&lt;&gt;"*"),ROUND(Popis01[[#This Row],[Količina]]*Popis01[[#This Row],[Cena na enoto]],2),"")</f>
        <v>0</v>
      </c>
      <c r="O11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09" s="31"/>
      <c r="Q1109" s="30"/>
    </row>
    <row r="1110" spans="1:17" ht="48" x14ac:dyDescent="0.3">
      <c r="A1110" s="23">
        <v>6</v>
      </c>
      <c r="B1110" s="24">
        <v>2</v>
      </c>
      <c r="C1110" s="24"/>
      <c r="D1110" s="24"/>
      <c r="E11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0" s="25">
        <f ca="1">IF(Popis01[[#This Row],[Poglavje]]="",IF(OFFSET(Popis01[[#This Row],[Poglavje]],-1,0)="",OFFSET(Popis01[[#This Row],[Št. postavke]],-1,0)+1,1),Popis01[[#This Row],[Poglavje]])</f>
        <v>89</v>
      </c>
      <c r="H1110" s="26"/>
      <c r="I1110" s="27" t="s">
        <v>1092</v>
      </c>
      <c r="J1110" s="27"/>
      <c r="K1110" s="28" t="s">
        <v>230</v>
      </c>
      <c r="L1110" s="29">
        <v>8</v>
      </c>
      <c r="M1110" s="37"/>
      <c r="N1110" s="30">
        <f ca="1">IF(AND(Popis01[[#This Row],[Poglavje]]="",Popis01[[#This Row],[Enota mere]]&lt;&gt;"*"),ROUND(Popis01[[#This Row],[Količina]]*Popis01[[#This Row],[Cena na enoto]],2),"")</f>
        <v>0</v>
      </c>
      <c r="O11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0" s="31"/>
      <c r="Q1110" s="30"/>
    </row>
    <row r="1111" spans="1:17" ht="72" x14ac:dyDescent="0.3">
      <c r="A1111" s="23">
        <v>6</v>
      </c>
      <c r="B1111" s="24">
        <v>2</v>
      </c>
      <c r="C1111" s="24"/>
      <c r="D1111" s="24"/>
      <c r="E11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1" s="25">
        <f ca="1">IF(Popis01[[#This Row],[Poglavje]]="",IF(OFFSET(Popis01[[#This Row],[Poglavje]],-1,0)="",OFFSET(Popis01[[#This Row],[Št. postavke]],-1,0)+1,1),Popis01[[#This Row],[Poglavje]])</f>
        <v>90</v>
      </c>
      <c r="H1111" s="26"/>
      <c r="I1111" s="27" t="s">
        <v>1093</v>
      </c>
      <c r="J1111" s="27"/>
      <c r="K1111" s="28" t="s">
        <v>230</v>
      </c>
      <c r="L1111" s="29">
        <v>3</v>
      </c>
      <c r="M1111" s="37"/>
      <c r="N1111" s="30">
        <f ca="1">IF(AND(Popis01[[#This Row],[Poglavje]]="",Popis01[[#This Row],[Enota mere]]&lt;&gt;"*"),ROUND(Popis01[[#This Row],[Količina]]*Popis01[[#This Row],[Cena na enoto]],2),"")</f>
        <v>0</v>
      </c>
      <c r="O11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1" s="31"/>
      <c r="Q1111" s="30"/>
    </row>
    <row r="1112" spans="1:17" ht="36" x14ac:dyDescent="0.3">
      <c r="A1112" s="23">
        <v>6</v>
      </c>
      <c r="B1112" s="24">
        <v>2</v>
      </c>
      <c r="C1112" s="24"/>
      <c r="D1112" s="24"/>
      <c r="E11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2" s="25">
        <f ca="1">IF(Popis01[[#This Row],[Poglavje]]="",IF(OFFSET(Popis01[[#This Row],[Poglavje]],-1,0)="",OFFSET(Popis01[[#This Row],[Št. postavke]],-1,0)+1,1),Popis01[[#This Row],[Poglavje]])</f>
        <v>91</v>
      </c>
      <c r="H1112" s="26"/>
      <c r="I1112" s="27" t="s">
        <v>1094</v>
      </c>
      <c r="J1112" s="27"/>
      <c r="K1112" s="28" t="s">
        <v>230</v>
      </c>
      <c r="L1112" s="29">
        <v>2</v>
      </c>
      <c r="M1112" s="37"/>
      <c r="N1112" s="30">
        <f ca="1">IF(AND(Popis01[[#This Row],[Poglavje]]="",Popis01[[#This Row],[Enota mere]]&lt;&gt;"*"),ROUND(Popis01[[#This Row],[Količina]]*Popis01[[#This Row],[Cena na enoto]],2),"")</f>
        <v>0</v>
      </c>
      <c r="O11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2" s="31"/>
      <c r="Q1112" s="30"/>
    </row>
    <row r="1113" spans="1:17" ht="24" x14ac:dyDescent="0.3">
      <c r="A1113" s="23">
        <v>6</v>
      </c>
      <c r="B1113" s="24">
        <v>2</v>
      </c>
      <c r="C1113" s="24"/>
      <c r="D1113" s="24"/>
      <c r="E11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3" s="25">
        <f ca="1">IF(Popis01[[#This Row],[Poglavje]]="",IF(OFFSET(Popis01[[#This Row],[Poglavje]],-1,0)="",OFFSET(Popis01[[#This Row],[Št. postavke]],-1,0)+1,1),Popis01[[#This Row],[Poglavje]])</f>
        <v>92</v>
      </c>
      <c r="H1113" s="26"/>
      <c r="I1113" s="27" t="s">
        <v>1095</v>
      </c>
      <c r="J1113" s="27"/>
      <c r="K1113" s="28" t="s">
        <v>246</v>
      </c>
      <c r="L1113" s="29">
        <v>40</v>
      </c>
      <c r="M1113" s="37"/>
      <c r="N1113" s="30">
        <f ca="1">IF(AND(Popis01[[#This Row],[Poglavje]]="",Popis01[[#This Row],[Enota mere]]&lt;&gt;"*"),ROUND(Popis01[[#This Row],[Količina]]*Popis01[[#This Row],[Cena na enoto]],2),"")</f>
        <v>0</v>
      </c>
      <c r="O11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3" s="31"/>
      <c r="Q1113" s="30"/>
    </row>
    <row r="1114" spans="1:17" ht="36" x14ac:dyDescent="0.3">
      <c r="A1114" s="23">
        <v>6</v>
      </c>
      <c r="B1114" s="24">
        <v>2</v>
      </c>
      <c r="C1114" s="24"/>
      <c r="D1114" s="24"/>
      <c r="E11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4" s="25">
        <f ca="1">IF(Popis01[[#This Row],[Poglavje]]="",IF(OFFSET(Popis01[[#This Row],[Poglavje]],-1,0)="",OFFSET(Popis01[[#This Row],[Št. postavke]],-1,0)+1,1),Popis01[[#This Row],[Poglavje]])</f>
        <v>93</v>
      </c>
      <c r="H1114" s="26"/>
      <c r="I1114" s="27" t="s">
        <v>886</v>
      </c>
      <c r="J1114" s="27"/>
      <c r="K1114" s="28" t="s">
        <v>246</v>
      </c>
      <c r="L1114" s="29">
        <v>185</v>
      </c>
      <c r="M1114" s="37"/>
      <c r="N1114" s="30">
        <f ca="1">IF(AND(Popis01[[#This Row],[Poglavje]]="",Popis01[[#This Row],[Enota mere]]&lt;&gt;"*"),ROUND(Popis01[[#This Row],[Količina]]*Popis01[[#This Row],[Cena na enoto]],2),"")</f>
        <v>0</v>
      </c>
      <c r="O11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4" s="31"/>
      <c r="Q1114" s="30"/>
    </row>
    <row r="1115" spans="1:17" ht="36" x14ac:dyDescent="0.3">
      <c r="A1115" s="23">
        <v>6</v>
      </c>
      <c r="B1115" s="24">
        <v>2</v>
      </c>
      <c r="C1115" s="24"/>
      <c r="D1115" s="24"/>
      <c r="E11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5" s="25">
        <f ca="1">IF(Popis01[[#This Row],[Poglavje]]="",IF(OFFSET(Popis01[[#This Row],[Poglavje]],-1,0)="",OFFSET(Popis01[[#This Row],[Št. postavke]],-1,0)+1,1),Popis01[[#This Row],[Poglavje]])</f>
        <v>94</v>
      </c>
      <c r="H1115" s="26"/>
      <c r="I1115" s="27" t="s">
        <v>1096</v>
      </c>
      <c r="J1115" s="27"/>
      <c r="K1115" s="28" t="s">
        <v>246</v>
      </c>
      <c r="L1115" s="29">
        <v>610</v>
      </c>
      <c r="M1115" s="37"/>
      <c r="N1115" s="30">
        <f ca="1">IF(AND(Popis01[[#This Row],[Poglavje]]="",Popis01[[#This Row],[Enota mere]]&lt;&gt;"*"),ROUND(Popis01[[#This Row],[Količina]]*Popis01[[#This Row],[Cena na enoto]],2),"")</f>
        <v>0</v>
      </c>
      <c r="O11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5" s="31"/>
      <c r="Q1115" s="30"/>
    </row>
    <row r="1116" spans="1:17" ht="24" x14ac:dyDescent="0.3">
      <c r="A1116" s="23">
        <v>6</v>
      </c>
      <c r="B1116" s="24">
        <v>2</v>
      </c>
      <c r="C1116" s="24"/>
      <c r="D1116" s="24"/>
      <c r="E11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6" s="25">
        <f ca="1">IF(Popis01[[#This Row],[Poglavje]]="",IF(OFFSET(Popis01[[#This Row],[Poglavje]],-1,0)="",OFFSET(Popis01[[#This Row],[Št. postavke]],-1,0)+1,1),Popis01[[#This Row],[Poglavje]])</f>
        <v>95</v>
      </c>
      <c r="H1116" s="26"/>
      <c r="I1116" s="27" t="s">
        <v>1097</v>
      </c>
      <c r="J1116" s="27"/>
      <c r="K1116" s="28" t="s">
        <v>230</v>
      </c>
      <c r="L1116" s="29">
        <v>34</v>
      </c>
      <c r="M1116" s="37"/>
      <c r="N1116" s="30">
        <f ca="1">IF(AND(Popis01[[#This Row],[Poglavje]]="",Popis01[[#This Row],[Enota mere]]&lt;&gt;"*"),ROUND(Popis01[[#This Row],[Količina]]*Popis01[[#This Row],[Cena na enoto]],2),"")</f>
        <v>0</v>
      </c>
      <c r="O11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6" s="31"/>
      <c r="Q1116" s="30"/>
    </row>
    <row r="1117" spans="1:17" ht="24" x14ac:dyDescent="0.3">
      <c r="A1117" s="23">
        <v>6</v>
      </c>
      <c r="B1117" s="24">
        <v>2</v>
      </c>
      <c r="C1117" s="24"/>
      <c r="D1117" s="24"/>
      <c r="E11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7" s="25">
        <f ca="1">IF(Popis01[[#This Row],[Poglavje]]="",IF(OFFSET(Popis01[[#This Row],[Poglavje]],-1,0)="",OFFSET(Popis01[[#This Row],[Št. postavke]],-1,0)+1,1),Popis01[[#This Row],[Poglavje]])</f>
        <v>96</v>
      </c>
      <c r="H1117" s="26"/>
      <c r="I1117" s="27" t="s">
        <v>1098</v>
      </c>
      <c r="J1117" s="27"/>
      <c r="K1117" s="28" t="s">
        <v>246</v>
      </c>
      <c r="L1117" s="29">
        <v>100</v>
      </c>
      <c r="M1117" s="37"/>
      <c r="N1117" s="30">
        <f ca="1">IF(AND(Popis01[[#This Row],[Poglavje]]="",Popis01[[#This Row],[Enota mere]]&lt;&gt;"*"),ROUND(Popis01[[#This Row],[Količina]]*Popis01[[#This Row],[Cena na enoto]],2),"")</f>
        <v>0</v>
      </c>
      <c r="O11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7" s="31"/>
      <c r="Q1117" s="30"/>
    </row>
    <row r="1118" spans="1:17" ht="24" x14ac:dyDescent="0.3">
      <c r="A1118" s="23">
        <v>6</v>
      </c>
      <c r="B1118" s="24">
        <v>2</v>
      </c>
      <c r="C1118" s="24"/>
      <c r="D1118" s="24"/>
      <c r="E11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8" s="25">
        <f ca="1">IF(Popis01[[#This Row],[Poglavje]]="",IF(OFFSET(Popis01[[#This Row],[Poglavje]],-1,0)="",OFFSET(Popis01[[#This Row],[Št. postavke]],-1,0)+1,1),Popis01[[#This Row],[Poglavje]])</f>
        <v>97</v>
      </c>
      <c r="H1118" s="26"/>
      <c r="I1118" s="27" t="s">
        <v>1099</v>
      </c>
      <c r="J1118" s="27"/>
      <c r="K1118" s="28" t="s">
        <v>246</v>
      </c>
      <c r="L1118" s="29">
        <v>200</v>
      </c>
      <c r="M1118" s="37"/>
      <c r="N1118" s="30">
        <f ca="1">IF(AND(Popis01[[#This Row],[Poglavje]]="",Popis01[[#This Row],[Enota mere]]&lt;&gt;"*"),ROUND(Popis01[[#This Row],[Količina]]*Popis01[[#This Row],[Cena na enoto]],2),"")</f>
        <v>0</v>
      </c>
      <c r="O11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8" s="31"/>
      <c r="Q1118" s="30"/>
    </row>
    <row r="1119" spans="1:17" ht="36" x14ac:dyDescent="0.3">
      <c r="A1119" s="23">
        <v>6</v>
      </c>
      <c r="B1119" s="24">
        <v>2</v>
      </c>
      <c r="C1119" s="24"/>
      <c r="D1119" s="24"/>
      <c r="E11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19" s="25">
        <f ca="1">IF(Popis01[[#This Row],[Poglavje]]="",IF(OFFSET(Popis01[[#This Row],[Poglavje]],-1,0)="",OFFSET(Popis01[[#This Row],[Št. postavke]],-1,0)+1,1),Popis01[[#This Row],[Poglavje]])</f>
        <v>98</v>
      </c>
      <c r="H1119" s="26"/>
      <c r="I1119" s="27" t="s">
        <v>1100</v>
      </c>
      <c r="J1119" s="27"/>
      <c r="K1119" s="28" t="s">
        <v>246</v>
      </c>
      <c r="L1119" s="29">
        <v>50</v>
      </c>
      <c r="M1119" s="37"/>
      <c r="N1119" s="30">
        <f ca="1">IF(AND(Popis01[[#This Row],[Poglavje]]="",Popis01[[#This Row],[Enota mere]]&lt;&gt;"*"),ROUND(Popis01[[#This Row],[Količina]]*Popis01[[#This Row],[Cena na enoto]],2),"")</f>
        <v>0</v>
      </c>
      <c r="O11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19" s="31"/>
      <c r="Q1119" s="30"/>
    </row>
    <row r="1120" spans="1:17" ht="24" x14ac:dyDescent="0.3">
      <c r="A1120" s="23">
        <v>6</v>
      </c>
      <c r="B1120" s="24">
        <v>2</v>
      </c>
      <c r="C1120" s="24"/>
      <c r="D1120" s="24"/>
      <c r="E11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0" s="25">
        <f ca="1">IF(Popis01[[#This Row],[Poglavje]]="",IF(OFFSET(Popis01[[#This Row],[Poglavje]],-1,0)="",OFFSET(Popis01[[#This Row],[Št. postavke]],-1,0)+1,1),Popis01[[#This Row],[Poglavje]])</f>
        <v>99</v>
      </c>
      <c r="H1120" s="26"/>
      <c r="I1120" s="27" t="s">
        <v>1101</v>
      </c>
      <c r="J1120" s="27"/>
      <c r="K1120" s="28" t="s">
        <v>246</v>
      </c>
      <c r="L1120" s="29">
        <v>1550</v>
      </c>
      <c r="M1120" s="37"/>
      <c r="N1120" s="30">
        <f ca="1">IF(AND(Popis01[[#This Row],[Poglavje]]="",Popis01[[#This Row],[Enota mere]]&lt;&gt;"*"),ROUND(Popis01[[#This Row],[Količina]]*Popis01[[#This Row],[Cena na enoto]],2),"")</f>
        <v>0</v>
      </c>
      <c r="O11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0" s="31"/>
      <c r="Q1120" s="30"/>
    </row>
    <row r="1121" spans="1:17" ht="24" x14ac:dyDescent="0.3">
      <c r="A1121" s="23">
        <v>6</v>
      </c>
      <c r="B1121" s="24">
        <v>2</v>
      </c>
      <c r="C1121" s="24"/>
      <c r="D1121" s="24"/>
      <c r="E11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1" s="25">
        <f ca="1">IF(Popis01[[#This Row],[Poglavje]]="",IF(OFFSET(Popis01[[#This Row],[Poglavje]],-1,0)="",OFFSET(Popis01[[#This Row],[Št. postavke]],-1,0)+1,1),Popis01[[#This Row],[Poglavje]])</f>
        <v>100</v>
      </c>
      <c r="H1121" s="26"/>
      <c r="I1121" s="27" t="s">
        <v>1102</v>
      </c>
      <c r="J1121" s="27"/>
      <c r="K1121" s="28" t="s">
        <v>246</v>
      </c>
      <c r="L1121" s="29">
        <v>325</v>
      </c>
      <c r="M1121" s="37"/>
      <c r="N1121" s="30">
        <f ca="1">IF(AND(Popis01[[#This Row],[Poglavje]]="",Popis01[[#This Row],[Enota mere]]&lt;&gt;"*"),ROUND(Popis01[[#This Row],[Količina]]*Popis01[[#This Row],[Cena na enoto]],2),"")</f>
        <v>0</v>
      </c>
      <c r="O11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1" s="31"/>
      <c r="Q1121" s="30"/>
    </row>
    <row r="1122" spans="1:17" ht="24" x14ac:dyDescent="0.3">
      <c r="A1122" s="23">
        <v>6</v>
      </c>
      <c r="B1122" s="24">
        <v>2</v>
      </c>
      <c r="C1122" s="24"/>
      <c r="D1122" s="24"/>
      <c r="E11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2" s="25">
        <f ca="1">IF(Popis01[[#This Row],[Poglavje]]="",IF(OFFSET(Popis01[[#This Row],[Poglavje]],-1,0)="",OFFSET(Popis01[[#This Row],[Št. postavke]],-1,0)+1,1),Popis01[[#This Row],[Poglavje]])</f>
        <v>101</v>
      </c>
      <c r="H1122" s="26"/>
      <c r="I1122" s="27" t="s">
        <v>1103</v>
      </c>
      <c r="J1122" s="27"/>
      <c r="K1122" s="28" t="s">
        <v>246</v>
      </c>
      <c r="L1122" s="29">
        <v>230</v>
      </c>
      <c r="M1122" s="37"/>
      <c r="N1122" s="30">
        <f ca="1">IF(AND(Popis01[[#This Row],[Poglavje]]="",Popis01[[#This Row],[Enota mere]]&lt;&gt;"*"),ROUND(Popis01[[#This Row],[Količina]]*Popis01[[#This Row],[Cena na enoto]],2),"")</f>
        <v>0</v>
      </c>
      <c r="O11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2" s="31"/>
      <c r="Q1122" s="30"/>
    </row>
    <row r="1123" spans="1:17" ht="24" x14ac:dyDescent="0.3">
      <c r="A1123" s="23">
        <v>6</v>
      </c>
      <c r="B1123" s="24">
        <v>2</v>
      </c>
      <c r="C1123" s="24"/>
      <c r="D1123" s="24"/>
      <c r="E11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3" s="25">
        <f ca="1">IF(Popis01[[#This Row],[Poglavje]]="",IF(OFFSET(Popis01[[#This Row],[Poglavje]],-1,0)="",OFFSET(Popis01[[#This Row],[Št. postavke]],-1,0)+1,1),Popis01[[#This Row],[Poglavje]])</f>
        <v>102</v>
      </c>
      <c r="H1123" s="26"/>
      <c r="I1123" s="27" t="s">
        <v>1104</v>
      </c>
      <c r="J1123" s="27"/>
      <c r="K1123" s="28" t="s">
        <v>246</v>
      </c>
      <c r="L1123" s="29">
        <v>750</v>
      </c>
      <c r="M1123" s="37"/>
      <c r="N1123" s="30">
        <f ca="1">IF(AND(Popis01[[#This Row],[Poglavje]]="",Popis01[[#This Row],[Enota mere]]&lt;&gt;"*"),ROUND(Popis01[[#This Row],[Količina]]*Popis01[[#This Row],[Cena na enoto]],2),"")</f>
        <v>0</v>
      </c>
      <c r="O11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3" s="31"/>
      <c r="Q1123" s="30"/>
    </row>
    <row r="1124" spans="1:17" ht="36" x14ac:dyDescent="0.3">
      <c r="A1124" s="23">
        <v>6</v>
      </c>
      <c r="B1124" s="24">
        <v>2</v>
      </c>
      <c r="C1124" s="24"/>
      <c r="D1124" s="24"/>
      <c r="E11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4" s="25">
        <f ca="1">IF(Popis01[[#This Row],[Poglavje]]="",IF(OFFSET(Popis01[[#This Row],[Poglavje]],-1,0)="",OFFSET(Popis01[[#This Row],[Št. postavke]],-1,0)+1,1),Popis01[[#This Row],[Poglavje]])</f>
        <v>103</v>
      </c>
      <c r="H1124" s="26"/>
      <c r="I1124" s="27" t="s">
        <v>1105</v>
      </c>
      <c r="J1124" s="27"/>
      <c r="K1124" s="28" t="s">
        <v>246</v>
      </c>
      <c r="L1124" s="29">
        <v>750</v>
      </c>
      <c r="M1124" s="37"/>
      <c r="N1124" s="30">
        <f ca="1">IF(AND(Popis01[[#This Row],[Poglavje]]="",Popis01[[#This Row],[Enota mere]]&lt;&gt;"*"),ROUND(Popis01[[#This Row],[Količina]]*Popis01[[#This Row],[Cena na enoto]],2),"")</f>
        <v>0</v>
      </c>
      <c r="O11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4" s="31"/>
      <c r="Q1124" s="30"/>
    </row>
    <row r="1125" spans="1:17" ht="24" x14ac:dyDescent="0.3">
      <c r="A1125" s="23">
        <v>6</v>
      </c>
      <c r="B1125" s="24">
        <v>2</v>
      </c>
      <c r="C1125" s="24"/>
      <c r="D1125" s="24"/>
      <c r="E11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5" s="25">
        <f ca="1">IF(Popis01[[#This Row],[Poglavje]]="",IF(OFFSET(Popis01[[#This Row],[Poglavje]],-1,0)="",OFFSET(Popis01[[#This Row],[Št. postavke]],-1,0)+1,1),Popis01[[#This Row],[Poglavje]])</f>
        <v>104</v>
      </c>
      <c r="H1125" s="26"/>
      <c r="I1125" s="27" t="s">
        <v>1106</v>
      </c>
      <c r="J1125" s="27"/>
      <c r="K1125" s="28" t="s">
        <v>246</v>
      </c>
      <c r="L1125" s="29">
        <v>50</v>
      </c>
      <c r="M1125" s="37"/>
      <c r="N1125" s="30">
        <f ca="1">IF(AND(Popis01[[#This Row],[Poglavje]]="",Popis01[[#This Row],[Enota mere]]&lt;&gt;"*"),ROUND(Popis01[[#This Row],[Količina]]*Popis01[[#This Row],[Cena na enoto]],2),"")</f>
        <v>0</v>
      </c>
      <c r="O11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5" s="31"/>
      <c r="Q1125" s="30"/>
    </row>
    <row r="1126" spans="1:17" ht="48" x14ac:dyDescent="0.3">
      <c r="A1126" s="23">
        <v>6</v>
      </c>
      <c r="B1126" s="24">
        <v>2</v>
      </c>
      <c r="C1126" s="24"/>
      <c r="D1126" s="24"/>
      <c r="E11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6" s="25">
        <f ca="1">IF(Popis01[[#This Row],[Poglavje]]="",IF(OFFSET(Popis01[[#This Row],[Poglavje]],-1,0)="",OFFSET(Popis01[[#This Row],[Št. postavke]],-1,0)+1,1),Popis01[[#This Row],[Poglavje]])</f>
        <v>105</v>
      </c>
      <c r="H1126" s="26"/>
      <c r="I1126" s="27" t="s">
        <v>1107</v>
      </c>
      <c r="J1126" s="27"/>
      <c r="K1126" s="28" t="s">
        <v>246</v>
      </c>
      <c r="L1126" s="29">
        <v>50</v>
      </c>
      <c r="M1126" s="37"/>
      <c r="N1126" s="30">
        <f ca="1">IF(AND(Popis01[[#This Row],[Poglavje]]="",Popis01[[#This Row],[Enota mere]]&lt;&gt;"*"),ROUND(Popis01[[#This Row],[Količina]]*Popis01[[#This Row],[Cena na enoto]],2),"")</f>
        <v>0</v>
      </c>
      <c r="O11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6" s="31"/>
      <c r="Q1126" s="30"/>
    </row>
    <row r="1127" spans="1:17" ht="48" x14ac:dyDescent="0.3">
      <c r="A1127" s="23">
        <v>6</v>
      </c>
      <c r="B1127" s="24">
        <v>2</v>
      </c>
      <c r="C1127" s="24"/>
      <c r="D1127" s="24"/>
      <c r="E11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7" s="25">
        <f ca="1">IF(Popis01[[#This Row],[Poglavje]]="",IF(OFFSET(Popis01[[#This Row],[Poglavje]],-1,0)="",OFFSET(Popis01[[#This Row],[Št. postavke]],-1,0)+1,1),Popis01[[#This Row],[Poglavje]])</f>
        <v>106</v>
      </c>
      <c r="H1127" s="26"/>
      <c r="I1127" s="27" t="s">
        <v>1108</v>
      </c>
      <c r="J1127" s="27"/>
      <c r="K1127" s="28" t="s">
        <v>246</v>
      </c>
      <c r="L1127" s="29">
        <v>20</v>
      </c>
      <c r="M1127" s="37"/>
      <c r="N1127" s="30">
        <f ca="1">IF(AND(Popis01[[#This Row],[Poglavje]]="",Popis01[[#This Row],[Enota mere]]&lt;&gt;"*"),ROUND(Popis01[[#This Row],[Količina]]*Popis01[[#This Row],[Cena na enoto]],2),"")</f>
        <v>0</v>
      </c>
      <c r="O11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7" s="31"/>
      <c r="Q1127" s="30"/>
    </row>
    <row r="1128" spans="1:17" ht="36" x14ac:dyDescent="0.3">
      <c r="A1128" s="23">
        <v>6</v>
      </c>
      <c r="B1128" s="24">
        <v>2</v>
      </c>
      <c r="C1128" s="24"/>
      <c r="D1128" s="24"/>
      <c r="E11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8" s="25">
        <f ca="1">IF(Popis01[[#This Row],[Poglavje]]="",IF(OFFSET(Popis01[[#This Row],[Poglavje]],-1,0)="",OFFSET(Popis01[[#This Row],[Št. postavke]],-1,0)+1,1),Popis01[[#This Row],[Poglavje]])</f>
        <v>107</v>
      </c>
      <c r="H1128" s="26"/>
      <c r="I1128" s="27" t="s">
        <v>1109</v>
      </c>
      <c r="J1128" s="27"/>
      <c r="K1128" s="28" t="s">
        <v>246</v>
      </c>
      <c r="L1128" s="29">
        <v>30</v>
      </c>
      <c r="M1128" s="37"/>
      <c r="N1128" s="30">
        <f ca="1">IF(AND(Popis01[[#This Row],[Poglavje]]="",Popis01[[#This Row],[Enota mere]]&lt;&gt;"*"),ROUND(Popis01[[#This Row],[Količina]]*Popis01[[#This Row],[Cena na enoto]],2),"")</f>
        <v>0</v>
      </c>
      <c r="O11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8" s="31"/>
      <c r="Q1128" s="30"/>
    </row>
    <row r="1129" spans="1:17" ht="36" x14ac:dyDescent="0.3">
      <c r="A1129" s="23">
        <v>6</v>
      </c>
      <c r="B1129" s="24">
        <v>2</v>
      </c>
      <c r="C1129" s="24"/>
      <c r="D1129" s="24"/>
      <c r="E11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29" s="25">
        <f ca="1">IF(Popis01[[#This Row],[Poglavje]]="",IF(OFFSET(Popis01[[#This Row],[Poglavje]],-1,0)="",OFFSET(Popis01[[#This Row],[Št. postavke]],-1,0)+1,1),Popis01[[#This Row],[Poglavje]])</f>
        <v>108</v>
      </c>
      <c r="H1129" s="26"/>
      <c r="I1129" s="27" t="s">
        <v>1110</v>
      </c>
      <c r="J1129" s="27"/>
      <c r="K1129" s="28" t="s">
        <v>246</v>
      </c>
      <c r="L1129" s="29">
        <v>80</v>
      </c>
      <c r="M1129" s="37"/>
      <c r="N1129" s="30">
        <f ca="1">IF(AND(Popis01[[#This Row],[Poglavje]]="",Popis01[[#This Row],[Enota mere]]&lt;&gt;"*"),ROUND(Popis01[[#This Row],[Količina]]*Popis01[[#This Row],[Cena na enoto]],2),"")</f>
        <v>0</v>
      </c>
      <c r="O11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29" s="31"/>
      <c r="Q1129" s="30"/>
    </row>
    <row r="1130" spans="1:17" ht="48" x14ac:dyDescent="0.3">
      <c r="A1130" s="23">
        <v>6</v>
      </c>
      <c r="B1130" s="24">
        <v>2</v>
      </c>
      <c r="C1130" s="24"/>
      <c r="D1130" s="24"/>
      <c r="E11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0" s="25">
        <f ca="1">IF(Popis01[[#This Row],[Poglavje]]="",IF(OFFSET(Popis01[[#This Row],[Poglavje]],-1,0)="",OFFSET(Popis01[[#This Row],[Št. postavke]],-1,0)+1,1),Popis01[[#This Row],[Poglavje]])</f>
        <v>109</v>
      </c>
      <c r="H1130" s="26"/>
      <c r="I1130" s="27" t="s">
        <v>1111</v>
      </c>
      <c r="J1130" s="27"/>
      <c r="K1130" s="28" t="s">
        <v>246</v>
      </c>
      <c r="L1130" s="29">
        <v>990</v>
      </c>
      <c r="M1130" s="37"/>
      <c r="N1130" s="30">
        <f ca="1">IF(AND(Popis01[[#This Row],[Poglavje]]="",Popis01[[#This Row],[Enota mere]]&lt;&gt;"*"),ROUND(Popis01[[#This Row],[Količina]]*Popis01[[#This Row],[Cena na enoto]],2),"")</f>
        <v>0</v>
      </c>
      <c r="O11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0" s="31"/>
      <c r="Q1130" s="30"/>
    </row>
    <row r="1131" spans="1:17" ht="36" x14ac:dyDescent="0.3">
      <c r="A1131" s="23">
        <v>6</v>
      </c>
      <c r="B1131" s="24">
        <v>2</v>
      </c>
      <c r="C1131" s="24"/>
      <c r="D1131" s="24"/>
      <c r="E11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1" s="25">
        <f ca="1">IF(Popis01[[#This Row],[Poglavje]]="",IF(OFFSET(Popis01[[#This Row],[Poglavje]],-1,0)="",OFFSET(Popis01[[#This Row],[Št. postavke]],-1,0)+1,1),Popis01[[#This Row],[Poglavje]])</f>
        <v>110</v>
      </c>
      <c r="H1131" s="26"/>
      <c r="I1131" s="27" t="s">
        <v>1112</v>
      </c>
      <c r="J1131" s="27"/>
      <c r="K1131" s="28" t="s">
        <v>246</v>
      </c>
      <c r="L1131" s="29">
        <v>10</v>
      </c>
      <c r="M1131" s="37"/>
      <c r="N1131" s="30">
        <f ca="1">IF(AND(Popis01[[#This Row],[Poglavje]]="",Popis01[[#This Row],[Enota mere]]&lt;&gt;"*"),ROUND(Popis01[[#This Row],[Količina]]*Popis01[[#This Row],[Cena na enoto]],2),"")</f>
        <v>0</v>
      </c>
      <c r="O11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1" s="31"/>
      <c r="Q1131" s="30"/>
    </row>
    <row r="1132" spans="1:17" ht="36" x14ac:dyDescent="0.3">
      <c r="A1132" s="23">
        <v>6</v>
      </c>
      <c r="B1132" s="24">
        <v>2</v>
      </c>
      <c r="C1132" s="24"/>
      <c r="D1132" s="24"/>
      <c r="E11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2" s="25">
        <f ca="1">IF(Popis01[[#This Row],[Poglavje]]="",IF(OFFSET(Popis01[[#This Row],[Poglavje]],-1,0)="",OFFSET(Popis01[[#This Row],[Št. postavke]],-1,0)+1,1),Popis01[[#This Row],[Poglavje]])</f>
        <v>111</v>
      </c>
      <c r="H1132" s="26"/>
      <c r="I1132" s="27" t="s">
        <v>1113</v>
      </c>
      <c r="J1132" s="27"/>
      <c r="K1132" s="28" t="s">
        <v>246</v>
      </c>
      <c r="L1132" s="29">
        <v>10</v>
      </c>
      <c r="M1132" s="37"/>
      <c r="N1132" s="30">
        <f ca="1">IF(AND(Popis01[[#This Row],[Poglavje]]="",Popis01[[#This Row],[Enota mere]]&lt;&gt;"*"),ROUND(Popis01[[#This Row],[Količina]]*Popis01[[#This Row],[Cena na enoto]],2),"")</f>
        <v>0</v>
      </c>
      <c r="O11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2" s="31"/>
      <c r="Q1132" s="30"/>
    </row>
    <row r="1133" spans="1:17" ht="60" x14ac:dyDescent="0.3">
      <c r="A1133" s="23">
        <v>6</v>
      </c>
      <c r="B1133" s="24">
        <v>2</v>
      </c>
      <c r="C1133" s="24"/>
      <c r="D1133" s="24"/>
      <c r="E11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3" s="25">
        <f ca="1">IF(Popis01[[#This Row],[Poglavje]]="",IF(OFFSET(Popis01[[#This Row],[Poglavje]],-1,0)="",OFFSET(Popis01[[#This Row],[Št. postavke]],-1,0)+1,1),Popis01[[#This Row],[Poglavje]])</f>
        <v>112</v>
      </c>
      <c r="H1133" s="26"/>
      <c r="I1133" s="27" t="s">
        <v>1114</v>
      </c>
      <c r="J1133" s="27"/>
      <c r="K1133" s="28" t="s">
        <v>246</v>
      </c>
      <c r="L1133" s="29">
        <v>120</v>
      </c>
      <c r="M1133" s="37"/>
      <c r="N1133" s="30">
        <f ca="1">IF(AND(Popis01[[#This Row],[Poglavje]]="",Popis01[[#This Row],[Enota mere]]&lt;&gt;"*"),ROUND(Popis01[[#This Row],[Količina]]*Popis01[[#This Row],[Cena na enoto]],2),"")</f>
        <v>0</v>
      </c>
      <c r="O11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3" s="31"/>
      <c r="Q1133" s="30"/>
    </row>
    <row r="1134" spans="1:17" ht="60" x14ac:dyDescent="0.3">
      <c r="A1134" s="23">
        <v>6</v>
      </c>
      <c r="B1134" s="24">
        <v>2</v>
      </c>
      <c r="C1134" s="24"/>
      <c r="D1134" s="24"/>
      <c r="E11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4" s="25">
        <f ca="1">IF(Popis01[[#This Row],[Poglavje]]="",IF(OFFSET(Popis01[[#This Row],[Poglavje]],-1,0)="",OFFSET(Popis01[[#This Row],[Št. postavke]],-1,0)+1,1),Popis01[[#This Row],[Poglavje]])</f>
        <v>113</v>
      </c>
      <c r="H1134" s="26"/>
      <c r="I1134" s="27" t="s">
        <v>1115</v>
      </c>
      <c r="J1134" s="27"/>
      <c r="K1134" s="28" t="s">
        <v>246</v>
      </c>
      <c r="L1134" s="29">
        <v>10</v>
      </c>
      <c r="M1134" s="37"/>
      <c r="N1134" s="30">
        <f ca="1">IF(AND(Popis01[[#This Row],[Poglavje]]="",Popis01[[#This Row],[Enota mere]]&lt;&gt;"*"),ROUND(Popis01[[#This Row],[Količina]]*Popis01[[#This Row],[Cena na enoto]],2),"")</f>
        <v>0</v>
      </c>
      <c r="O11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4" s="31"/>
      <c r="Q1134" s="30"/>
    </row>
    <row r="1135" spans="1:17" ht="60" x14ac:dyDescent="0.3">
      <c r="A1135" s="23">
        <v>6</v>
      </c>
      <c r="B1135" s="24">
        <v>2</v>
      </c>
      <c r="C1135" s="24"/>
      <c r="D1135" s="24"/>
      <c r="E11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5" s="25">
        <f ca="1">IF(Popis01[[#This Row],[Poglavje]]="",IF(OFFSET(Popis01[[#This Row],[Poglavje]],-1,0)="",OFFSET(Popis01[[#This Row],[Št. postavke]],-1,0)+1,1),Popis01[[#This Row],[Poglavje]])</f>
        <v>114</v>
      </c>
      <c r="H1135" s="26"/>
      <c r="I1135" s="27" t="s">
        <v>1116</v>
      </c>
      <c r="J1135" s="27"/>
      <c r="K1135" s="28" t="s">
        <v>246</v>
      </c>
      <c r="L1135" s="29">
        <v>10</v>
      </c>
      <c r="M1135" s="37"/>
      <c r="N1135" s="30">
        <f ca="1">IF(AND(Popis01[[#This Row],[Poglavje]]="",Popis01[[#This Row],[Enota mere]]&lt;&gt;"*"),ROUND(Popis01[[#This Row],[Količina]]*Popis01[[#This Row],[Cena na enoto]],2),"")</f>
        <v>0</v>
      </c>
      <c r="O11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5" s="31"/>
      <c r="Q1135" s="30"/>
    </row>
    <row r="1136" spans="1:17" ht="72" x14ac:dyDescent="0.3">
      <c r="A1136" s="23">
        <v>6</v>
      </c>
      <c r="B1136" s="24">
        <v>2</v>
      </c>
      <c r="C1136" s="24"/>
      <c r="D1136" s="24"/>
      <c r="E11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6" s="25">
        <f ca="1">IF(Popis01[[#This Row],[Poglavje]]="",IF(OFFSET(Popis01[[#This Row],[Poglavje]],-1,0)="",OFFSET(Popis01[[#This Row],[Št. postavke]],-1,0)+1,1),Popis01[[#This Row],[Poglavje]])</f>
        <v>115</v>
      </c>
      <c r="H1136" s="26"/>
      <c r="I1136" s="27" t="s">
        <v>1117</v>
      </c>
      <c r="J1136" s="27"/>
      <c r="K1136" s="28" t="s">
        <v>246</v>
      </c>
      <c r="L1136" s="29">
        <v>30</v>
      </c>
      <c r="M1136" s="37"/>
      <c r="N1136" s="30">
        <f ca="1">IF(AND(Popis01[[#This Row],[Poglavje]]="",Popis01[[#This Row],[Enota mere]]&lt;&gt;"*"),ROUND(Popis01[[#This Row],[Količina]]*Popis01[[#This Row],[Cena na enoto]],2),"")</f>
        <v>0</v>
      </c>
      <c r="O11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6" s="31"/>
      <c r="Q1136" s="30"/>
    </row>
    <row r="1137" spans="1:17" ht="72" x14ac:dyDescent="0.3">
      <c r="A1137" s="23">
        <v>6</v>
      </c>
      <c r="B1137" s="24">
        <v>2</v>
      </c>
      <c r="C1137" s="24"/>
      <c r="D1137" s="24"/>
      <c r="E11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7" s="25">
        <f ca="1">IF(Popis01[[#This Row],[Poglavje]]="",IF(OFFSET(Popis01[[#This Row],[Poglavje]],-1,0)="",OFFSET(Popis01[[#This Row],[Št. postavke]],-1,0)+1,1),Popis01[[#This Row],[Poglavje]])</f>
        <v>116</v>
      </c>
      <c r="H1137" s="26"/>
      <c r="I1137" s="27" t="s">
        <v>1118</v>
      </c>
      <c r="J1137" s="27"/>
      <c r="K1137" s="28" t="s">
        <v>246</v>
      </c>
      <c r="L1137" s="29">
        <v>30</v>
      </c>
      <c r="M1137" s="37"/>
      <c r="N1137" s="30">
        <f ca="1">IF(AND(Popis01[[#This Row],[Poglavje]]="",Popis01[[#This Row],[Enota mere]]&lt;&gt;"*"),ROUND(Popis01[[#This Row],[Količina]]*Popis01[[#This Row],[Cena na enoto]],2),"")</f>
        <v>0</v>
      </c>
      <c r="O11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7" s="31"/>
      <c r="Q1137" s="30"/>
    </row>
    <row r="1138" spans="1:17" ht="48" x14ac:dyDescent="0.3">
      <c r="A1138" s="23">
        <v>6</v>
      </c>
      <c r="B1138" s="24">
        <v>2</v>
      </c>
      <c r="C1138" s="24"/>
      <c r="D1138" s="24"/>
      <c r="E11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8" s="25">
        <f ca="1">IF(Popis01[[#This Row],[Poglavje]]="",IF(OFFSET(Popis01[[#This Row],[Poglavje]],-1,0)="",OFFSET(Popis01[[#This Row],[Št. postavke]],-1,0)+1,1),Popis01[[#This Row],[Poglavje]])</f>
        <v>117</v>
      </c>
      <c r="H1138" s="26"/>
      <c r="I1138" s="27" t="s">
        <v>1119</v>
      </c>
      <c r="J1138" s="27"/>
      <c r="K1138" s="28" t="s">
        <v>246</v>
      </c>
      <c r="L1138" s="29">
        <v>100</v>
      </c>
      <c r="M1138" s="37"/>
      <c r="N1138" s="30">
        <f ca="1">IF(AND(Popis01[[#This Row],[Poglavje]]="",Popis01[[#This Row],[Enota mere]]&lt;&gt;"*"),ROUND(Popis01[[#This Row],[Količina]]*Popis01[[#This Row],[Cena na enoto]],2),"")</f>
        <v>0</v>
      </c>
      <c r="O11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8" s="31"/>
      <c r="Q1138" s="30"/>
    </row>
    <row r="1139" spans="1:17" ht="24" x14ac:dyDescent="0.3">
      <c r="A1139" s="23">
        <v>6</v>
      </c>
      <c r="B1139" s="24">
        <v>2</v>
      </c>
      <c r="C1139" s="24"/>
      <c r="D1139" s="24"/>
      <c r="E11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39" s="25">
        <f ca="1">IF(Popis01[[#This Row],[Poglavje]]="",IF(OFFSET(Popis01[[#This Row],[Poglavje]],-1,0)="",OFFSET(Popis01[[#This Row],[Št. postavke]],-1,0)+1,1),Popis01[[#This Row],[Poglavje]])</f>
        <v>118</v>
      </c>
      <c r="H1139" s="26"/>
      <c r="I1139" s="27" t="s">
        <v>1120</v>
      </c>
      <c r="J1139" s="27"/>
      <c r="K1139" s="28" t="s">
        <v>249</v>
      </c>
      <c r="L1139" s="29">
        <v>210</v>
      </c>
      <c r="M1139" s="37"/>
      <c r="N1139" s="30">
        <f ca="1">IF(AND(Popis01[[#This Row],[Poglavje]]="",Popis01[[#This Row],[Enota mere]]&lt;&gt;"*"),ROUND(Popis01[[#This Row],[Količina]]*Popis01[[#This Row],[Cena na enoto]],2),"")</f>
        <v>0</v>
      </c>
      <c r="O11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39" s="31"/>
      <c r="Q1139" s="30"/>
    </row>
    <row r="1140" spans="1:17" x14ac:dyDescent="0.3">
      <c r="A1140" s="23">
        <v>6</v>
      </c>
      <c r="B1140" s="24">
        <v>2</v>
      </c>
      <c r="C1140" s="24"/>
      <c r="D1140" s="24"/>
      <c r="E11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0" s="25">
        <f ca="1">IF(Popis01[[#This Row],[Poglavje]]="",IF(OFFSET(Popis01[[#This Row],[Poglavje]],-1,0)="",OFFSET(Popis01[[#This Row],[Št. postavke]],-1,0)+1,1),Popis01[[#This Row],[Poglavje]])</f>
        <v>119</v>
      </c>
      <c r="H1140" s="26"/>
      <c r="I1140" s="27" t="s">
        <v>1121</v>
      </c>
      <c r="J1140" s="27"/>
      <c r="K1140" s="28" t="s">
        <v>249</v>
      </c>
      <c r="L1140" s="29">
        <v>70</v>
      </c>
      <c r="M1140" s="37"/>
      <c r="N1140" s="30">
        <f ca="1">IF(AND(Popis01[[#This Row],[Poglavje]]="",Popis01[[#This Row],[Enota mere]]&lt;&gt;"*"),ROUND(Popis01[[#This Row],[Količina]]*Popis01[[#This Row],[Cena na enoto]],2),"")</f>
        <v>0</v>
      </c>
      <c r="O11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0" s="31"/>
      <c r="Q1140" s="30"/>
    </row>
    <row r="1141" spans="1:17" ht="60" x14ac:dyDescent="0.3">
      <c r="A1141" s="23">
        <v>6</v>
      </c>
      <c r="B1141" s="24">
        <v>2</v>
      </c>
      <c r="C1141" s="24"/>
      <c r="D1141" s="24"/>
      <c r="E11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1" s="25">
        <f ca="1">IF(Popis01[[#This Row],[Poglavje]]="",IF(OFFSET(Popis01[[#This Row],[Poglavje]],-1,0)="",OFFSET(Popis01[[#This Row],[Št. postavke]],-1,0)+1,1),Popis01[[#This Row],[Poglavje]])</f>
        <v>120</v>
      </c>
      <c r="H1141" s="26"/>
      <c r="I1141" s="27" t="s">
        <v>1122</v>
      </c>
      <c r="J1141" s="27" t="s">
        <v>1123</v>
      </c>
      <c r="K1141" s="28" t="s">
        <v>238</v>
      </c>
      <c r="L1141" s="29"/>
      <c r="M1141" s="30"/>
      <c r="N1141" s="30" t="str">
        <f ca="1">IF(AND(Popis01[[#This Row],[Poglavje]]="",Popis01[[#This Row],[Enota mere]]&lt;&gt;"*"),ROUND(Popis01[[#This Row],[Količina]]*Popis01[[#This Row],[Cena na enoto]],2),"")</f>
        <v/>
      </c>
      <c r="O11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1" s="31"/>
      <c r="Q1141" s="30"/>
    </row>
    <row r="1142" spans="1:17" ht="48" x14ac:dyDescent="0.3">
      <c r="A1142" s="23">
        <v>6</v>
      </c>
      <c r="B1142" s="24">
        <v>2</v>
      </c>
      <c r="C1142" s="24"/>
      <c r="D1142" s="24"/>
      <c r="E11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2" s="25">
        <f ca="1">IF(Popis01[[#This Row],[Poglavje]]="",IF(OFFSET(Popis01[[#This Row],[Poglavje]],-1,0)="",OFFSET(Popis01[[#This Row],[Št. postavke]],-1,0)+1,1),Popis01[[#This Row],[Poglavje]])</f>
        <v>121</v>
      </c>
      <c r="H1142" s="26"/>
      <c r="I1142" s="27" t="s">
        <v>1124</v>
      </c>
      <c r="J1142" s="27"/>
      <c r="K1142" s="28" t="s">
        <v>246</v>
      </c>
      <c r="L1142" s="29">
        <v>43</v>
      </c>
      <c r="M1142" s="37"/>
      <c r="N1142" s="30">
        <f ca="1">IF(AND(Popis01[[#This Row],[Poglavje]]="",Popis01[[#This Row],[Enota mere]]&lt;&gt;"*"),ROUND(Popis01[[#This Row],[Količina]]*Popis01[[#This Row],[Cena na enoto]],2),"")</f>
        <v>0</v>
      </c>
      <c r="O11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2" s="31"/>
      <c r="Q1142" s="30"/>
    </row>
    <row r="1143" spans="1:17" ht="36" x14ac:dyDescent="0.3">
      <c r="A1143" s="23">
        <v>6</v>
      </c>
      <c r="B1143" s="24">
        <v>2</v>
      </c>
      <c r="C1143" s="24"/>
      <c r="D1143" s="24"/>
      <c r="E11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3" s="25">
        <f ca="1">IF(Popis01[[#This Row],[Poglavje]]="",IF(OFFSET(Popis01[[#This Row],[Poglavje]],-1,0)="",OFFSET(Popis01[[#This Row],[Št. postavke]],-1,0)+1,1),Popis01[[#This Row],[Poglavje]])</f>
        <v>122</v>
      </c>
      <c r="H1143" s="26"/>
      <c r="I1143" s="27" t="s">
        <v>1125</v>
      </c>
      <c r="J1143" s="27" t="s">
        <v>1126</v>
      </c>
      <c r="K1143" s="28" t="s">
        <v>246</v>
      </c>
      <c r="L1143" s="29">
        <v>30</v>
      </c>
      <c r="M1143" s="37"/>
      <c r="N1143" s="30">
        <f ca="1">IF(AND(Popis01[[#This Row],[Poglavje]]="",Popis01[[#This Row],[Enota mere]]&lt;&gt;"*"),ROUND(Popis01[[#This Row],[Količina]]*Popis01[[#This Row],[Cena na enoto]],2),"")</f>
        <v>0</v>
      </c>
      <c r="O11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3" s="31"/>
      <c r="Q1143" s="30"/>
    </row>
    <row r="1144" spans="1:17" ht="36" x14ac:dyDescent="0.3">
      <c r="A1144" s="23">
        <v>6</v>
      </c>
      <c r="B1144" s="24">
        <v>2</v>
      </c>
      <c r="C1144" s="24"/>
      <c r="D1144" s="24"/>
      <c r="E11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4" s="25">
        <f ca="1">IF(Popis01[[#This Row],[Poglavje]]="",IF(OFFSET(Popis01[[#This Row],[Poglavje]],-1,0)="",OFFSET(Popis01[[#This Row],[Št. postavke]],-1,0)+1,1),Popis01[[#This Row],[Poglavje]])</f>
        <v>123</v>
      </c>
      <c r="H1144" s="26"/>
      <c r="I1144" s="27" t="s">
        <v>1127</v>
      </c>
      <c r="J1144" s="27" t="s">
        <v>1126</v>
      </c>
      <c r="K1144" s="28" t="s">
        <v>246</v>
      </c>
      <c r="L1144" s="29">
        <v>10</v>
      </c>
      <c r="M1144" s="37"/>
      <c r="N1144" s="30">
        <f ca="1">IF(AND(Popis01[[#This Row],[Poglavje]]="",Popis01[[#This Row],[Enota mere]]&lt;&gt;"*"),ROUND(Popis01[[#This Row],[Količina]]*Popis01[[#This Row],[Cena na enoto]],2),"")</f>
        <v>0</v>
      </c>
      <c r="O11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4" s="31"/>
      <c r="Q1144" s="30"/>
    </row>
    <row r="1145" spans="1:17" ht="36" x14ac:dyDescent="0.3">
      <c r="A1145" s="23">
        <v>6</v>
      </c>
      <c r="B1145" s="24">
        <v>2</v>
      </c>
      <c r="C1145" s="24"/>
      <c r="D1145" s="24"/>
      <c r="E11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5" s="25">
        <f ca="1">IF(Popis01[[#This Row],[Poglavje]]="",IF(OFFSET(Popis01[[#This Row],[Poglavje]],-1,0)="",OFFSET(Popis01[[#This Row],[Št. postavke]],-1,0)+1,1),Popis01[[#This Row],[Poglavje]])</f>
        <v>124</v>
      </c>
      <c r="H1145" s="26"/>
      <c r="I1145" s="27" t="s">
        <v>1128</v>
      </c>
      <c r="J1145" s="27" t="s">
        <v>1129</v>
      </c>
      <c r="K1145" s="28" t="s">
        <v>246</v>
      </c>
      <c r="L1145" s="29">
        <v>20</v>
      </c>
      <c r="M1145" s="37"/>
      <c r="N1145" s="30">
        <f ca="1">IF(AND(Popis01[[#This Row],[Poglavje]]="",Popis01[[#This Row],[Enota mere]]&lt;&gt;"*"),ROUND(Popis01[[#This Row],[Količina]]*Popis01[[#This Row],[Cena na enoto]],2),"")</f>
        <v>0</v>
      </c>
      <c r="O11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5" s="31"/>
      <c r="Q1145" s="30"/>
    </row>
    <row r="1146" spans="1:17" ht="36" x14ac:dyDescent="0.3">
      <c r="A1146" s="23">
        <v>6</v>
      </c>
      <c r="B1146" s="24">
        <v>2</v>
      </c>
      <c r="C1146" s="24"/>
      <c r="D1146" s="24"/>
      <c r="E11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6" s="25">
        <f ca="1">IF(Popis01[[#This Row],[Poglavje]]="",IF(OFFSET(Popis01[[#This Row],[Poglavje]],-1,0)="",OFFSET(Popis01[[#This Row],[Št. postavke]],-1,0)+1,1),Popis01[[#This Row],[Poglavje]])</f>
        <v>125</v>
      </c>
      <c r="H1146" s="26"/>
      <c r="I1146" s="27" t="s">
        <v>1130</v>
      </c>
      <c r="J1146" s="27"/>
      <c r="K1146" s="28" t="s">
        <v>246</v>
      </c>
      <c r="L1146" s="29">
        <v>35</v>
      </c>
      <c r="M1146" s="37"/>
      <c r="N1146" s="30">
        <f ca="1">IF(AND(Popis01[[#This Row],[Poglavje]]="",Popis01[[#This Row],[Enota mere]]&lt;&gt;"*"),ROUND(Popis01[[#This Row],[Količina]]*Popis01[[#This Row],[Cena na enoto]],2),"")</f>
        <v>0</v>
      </c>
      <c r="O11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6" s="31"/>
      <c r="Q1146" s="30"/>
    </row>
    <row r="1147" spans="1:17" ht="36" x14ac:dyDescent="0.3">
      <c r="A1147" s="23">
        <v>6</v>
      </c>
      <c r="B1147" s="24">
        <v>2</v>
      </c>
      <c r="C1147" s="24"/>
      <c r="D1147" s="24"/>
      <c r="E11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7" s="25">
        <f ca="1">IF(Popis01[[#This Row],[Poglavje]]="",IF(OFFSET(Popis01[[#This Row],[Poglavje]],-1,0)="",OFFSET(Popis01[[#This Row],[Št. postavke]],-1,0)+1,1),Popis01[[#This Row],[Poglavje]])</f>
        <v>126</v>
      </c>
      <c r="H1147" s="26"/>
      <c r="I1147" s="27" t="s">
        <v>1131</v>
      </c>
      <c r="J1147" s="27"/>
      <c r="K1147" s="28" t="s">
        <v>246</v>
      </c>
      <c r="L1147" s="29">
        <v>70</v>
      </c>
      <c r="M1147" s="37"/>
      <c r="N1147" s="30">
        <f ca="1">IF(AND(Popis01[[#This Row],[Poglavje]]="",Popis01[[#This Row],[Enota mere]]&lt;&gt;"*"),ROUND(Popis01[[#This Row],[Količina]]*Popis01[[#This Row],[Cena na enoto]],2),"")</f>
        <v>0</v>
      </c>
      <c r="O11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7" s="31"/>
      <c r="Q1147" s="30"/>
    </row>
    <row r="1148" spans="1:17" ht="36" x14ac:dyDescent="0.3">
      <c r="A1148" s="23">
        <v>6</v>
      </c>
      <c r="B1148" s="24">
        <v>2</v>
      </c>
      <c r="C1148" s="24"/>
      <c r="D1148" s="24"/>
      <c r="E11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8" s="25">
        <f ca="1">IF(Popis01[[#This Row],[Poglavje]]="",IF(OFFSET(Popis01[[#This Row],[Poglavje]],-1,0)="",OFFSET(Popis01[[#This Row],[Št. postavke]],-1,0)+1,1),Popis01[[#This Row],[Poglavje]])</f>
        <v>127</v>
      </c>
      <c r="H1148" s="26"/>
      <c r="I1148" s="27" t="s">
        <v>1132</v>
      </c>
      <c r="J1148" s="27"/>
      <c r="K1148" s="28" t="s">
        <v>246</v>
      </c>
      <c r="L1148" s="29">
        <v>6</v>
      </c>
      <c r="M1148" s="37"/>
      <c r="N1148" s="30">
        <f ca="1">IF(AND(Popis01[[#This Row],[Poglavje]]="",Popis01[[#This Row],[Enota mere]]&lt;&gt;"*"),ROUND(Popis01[[#This Row],[Količina]]*Popis01[[#This Row],[Cena na enoto]],2),"")</f>
        <v>0</v>
      </c>
      <c r="O11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8" s="31"/>
      <c r="Q1148" s="30"/>
    </row>
    <row r="1149" spans="1:17" ht="36" x14ac:dyDescent="0.3">
      <c r="A1149" s="23">
        <v>6</v>
      </c>
      <c r="B1149" s="24">
        <v>2</v>
      </c>
      <c r="C1149" s="24"/>
      <c r="D1149" s="24"/>
      <c r="E11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49" s="25">
        <f ca="1">IF(Popis01[[#This Row],[Poglavje]]="",IF(OFFSET(Popis01[[#This Row],[Poglavje]],-1,0)="",OFFSET(Popis01[[#This Row],[Št. postavke]],-1,0)+1,1),Popis01[[#This Row],[Poglavje]])</f>
        <v>128</v>
      </c>
      <c r="H1149" s="26"/>
      <c r="I1149" s="27" t="s">
        <v>1133</v>
      </c>
      <c r="J1149" s="27"/>
      <c r="K1149" s="28" t="s">
        <v>246</v>
      </c>
      <c r="L1149" s="29">
        <v>85</v>
      </c>
      <c r="M1149" s="37"/>
      <c r="N1149" s="30">
        <f ca="1">IF(AND(Popis01[[#This Row],[Poglavje]]="",Popis01[[#This Row],[Enota mere]]&lt;&gt;"*"),ROUND(Popis01[[#This Row],[Količina]]*Popis01[[#This Row],[Cena na enoto]],2),"")</f>
        <v>0</v>
      </c>
      <c r="O11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49" s="31"/>
      <c r="Q1149" s="30"/>
    </row>
    <row r="1150" spans="1:17" ht="36" x14ac:dyDescent="0.3">
      <c r="A1150" s="23">
        <v>6</v>
      </c>
      <c r="B1150" s="24">
        <v>2</v>
      </c>
      <c r="C1150" s="24"/>
      <c r="D1150" s="24"/>
      <c r="E11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0" s="25">
        <f ca="1">IF(Popis01[[#This Row],[Poglavje]]="",IF(OFFSET(Popis01[[#This Row],[Poglavje]],-1,0)="",OFFSET(Popis01[[#This Row],[Št. postavke]],-1,0)+1,1),Popis01[[#This Row],[Poglavje]])</f>
        <v>129</v>
      </c>
      <c r="H1150" s="26"/>
      <c r="I1150" s="27" t="s">
        <v>1134</v>
      </c>
      <c r="J1150" s="27"/>
      <c r="K1150" s="28" t="s">
        <v>246</v>
      </c>
      <c r="L1150" s="29">
        <v>5</v>
      </c>
      <c r="M1150" s="37"/>
      <c r="N1150" s="30">
        <f ca="1">IF(AND(Popis01[[#This Row],[Poglavje]]="",Popis01[[#This Row],[Enota mere]]&lt;&gt;"*"),ROUND(Popis01[[#This Row],[Količina]]*Popis01[[#This Row],[Cena na enoto]],2),"")</f>
        <v>0</v>
      </c>
      <c r="O11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0" s="31"/>
      <c r="Q1150" s="30"/>
    </row>
    <row r="1151" spans="1:17" ht="36" x14ac:dyDescent="0.3">
      <c r="A1151" s="23">
        <v>6</v>
      </c>
      <c r="B1151" s="24">
        <v>2</v>
      </c>
      <c r="C1151" s="24"/>
      <c r="D1151" s="24"/>
      <c r="E11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1" s="25">
        <f ca="1">IF(Popis01[[#This Row],[Poglavje]]="",IF(OFFSET(Popis01[[#This Row],[Poglavje]],-1,0)="",OFFSET(Popis01[[#This Row],[Št. postavke]],-1,0)+1,1),Popis01[[#This Row],[Poglavje]])</f>
        <v>130</v>
      </c>
      <c r="H1151" s="26"/>
      <c r="I1151" s="27" t="s">
        <v>1135</v>
      </c>
      <c r="J1151" s="27"/>
      <c r="K1151" s="28" t="s">
        <v>246</v>
      </c>
      <c r="L1151" s="29">
        <v>5</v>
      </c>
      <c r="M1151" s="37"/>
      <c r="N1151" s="30">
        <f ca="1">IF(AND(Popis01[[#This Row],[Poglavje]]="",Popis01[[#This Row],[Enota mere]]&lt;&gt;"*"),ROUND(Popis01[[#This Row],[Količina]]*Popis01[[#This Row],[Cena na enoto]],2),"")</f>
        <v>0</v>
      </c>
      <c r="O11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1" s="31"/>
      <c r="Q1151" s="30"/>
    </row>
    <row r="1152" spans="1:17" ht="36" x14ac:dyDescent="0.3">
      <c r="A1152" s="23">
        <v>6</v>
      </c>
      <c r="B1152" s="24">
        <v>2</v>
      </c>
      <c r="C1152" s="24"/>
      <c r="D1152" s="24"/>
      <c r="E11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2" s="25">
        <f ca="1">IF(Popis01[[#This Row],[Poglavje]]="",IF(OFFSET(Popis01[[#This Row],[Poglavje]],-1,0)="",OFFSET(Popis01[[#This Row],[Št. postavke]],-1,0)+1,1),Popis01[[#This Row],[Poglavje]])</f>
        <v>131</v>
      </c>
      <c r="H1152" s="26"/>
      <c r="I1152" s="27" t="s">
        <v>1136</v>
      </c>
      <c r="J1152" s="27"/>
      <c r="K1152" s="28" t="s">
        <v>246</v>
      </c>
      <c r="L1152" s="29">
        <v>6</v>
      </c>
      <c r="M1152" s="37"/>
      <c r="N1152" s="30">
        <f ca="1">IF(AND(Popis01[[#This Row],[Poglavje]]="",Popis01[[#This Row],[Enota mere]]&lt;&gt;"*"),ROUND(Popis01[[#This Row],[Količina]]*Popis01[[#This Row],[Cena na enoto]],2),"")</f>
        <v>0</v>
      </c>
      <c r="O11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2" s="31"/>
      <c r="Q1152" s="30"/>
    </row>
    <row r="1153" spans="1:17" ht="36" x14ac:dyDescent="0.3">
      <c r="A1153" s="23">
        <v>6</v>
      </c>
      <c r="B1153" s="24">
        <v>2</v>
      </c>
      <c r="C1153" s="24"/>
      <c r="D1153" s="24"/>
      <c r="E11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3" s="25">
        <f ca="1">IF(Popis01[[#This Row],[Poglavje]]="",IF(OFFSET(Popis01[[#This Row],[Poglavje]],-1,0)="",OFFSET(Popis01[[#This Row],[Št. postavke]],-1,0)+1,1),Popis01[[#This Row],[Poglavje]])</f>
        <v>132</v>
      </c>
      <c r="H1153" s="26"/>
      <c r="I1153" s="27" t="s">
        <v>1137</v>
      </c>
      <c r="J1153" s="27"/>
      <c r="K1153" s="28" t="s">
        <v>246</v>
      </c>
      <c r="L1153" s="29">
        <v>130</v>
      </c>
      <c r="M1153" s="37"/>
      <c r="N1153" s="30">
        <f ca="1">IF(AND(Popis01[[#This Row],[Poglavje]]="",Popis01[[#This Row],[Enota mere]]&lt;&gt;"*"),ROUND(Popis01[[#This Row],[Količina]]*Popis01[[#This Row],[Cena na enoto]],2),"")</f>
        <v>0</v>
      </c>
      <c r="O11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3" s="31"/>
      <c r="Q1153" s="30"/>
    </row>
    <row r="1154" spans="1:17" ht="36" x14ac:dyDescent="0.3">
      <c r="A1154" s="23">
        <v>6</v>
      </c>
      <c r="B1154" s="24">
        <v>2</v>
      </c>
      <c r="C1154" s="24"/>
      <c r="D1154" s="24"/>
      <c r="E11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4" s="25">
        <f ca="1">IF(Popis01[[#This Row],[Poglavje]]="",IF(OFFSET(Popis01[[#This Row],[Poglavje]],-1,0)="",OFFSET(Popis01[[#This Row],[Št. postavke]],-1,0)+1,1),Popis01[[#This Row],[Poglavje]])</f>
        <v>133</v>
      </c>
      <c r="H1154" s="26"/>
      <c r="I1154" s="27" t="s">
        <v>1138</v>
      </c>
      <c r="J1154" s="27"/>
      <c r="K1154" s="28" t="s">
        <v>246</v>
      </c>
      <c r="L1154" s="29">
        <v>5</v>
      </c>
      <c r="M1154" s="37"/>
      <c r="N1154" s="30">
        <f ca="1">IF(AND(Popis01[[#This Row],[Poglavje]]="",Popis01[[#This Row],[Enota mere]]&lt;&gt;"*"),ROUND(Popis01[[#This Row],[Količina]]*Popis01[[#This Row],[Cena na enoto]],2),"")</f>
        <v>0</v>
      </c>
      <c r="O11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4" s="31"/>
      <c r="Q1154" s="30"/>
    </row>
    <row r="1155" spans="1:17" ht="36" x14ac:dyDescent="0.3">
      <c r="A1155" s="23">
        <v>6</v>
      </c>
      <c r="B1155" s="24">
        <v>2</v>
      </c>
      <c r="C1155" s="24"/>
      <c r="D1155" s="24"/>
      <c r="E11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5" s="25">
        <f ca="1">IF(Popis01[[#This Row],[Poglavje]]="",IF(OFFSET(Popis01[[#This Row],[Poglavje]],-1,0)="",OFFSET(Popis01[[#This Row],[Št. postavke]],-1,0)+1,1),Popis01[[#This Row],[Poglavje]])</f>
        <v>134</v>
      </c>
      <c r="H1155" s="26"/>
      <c r="I1155" s="27" t="s">
        <v>1139</v>
      </c>
      <c r="J1155" s="27"/>
      <c r="K1155" s="28" t="s">
        <v>246</v>
      </c>
      <c r="L1155" s="29">
        <v>96</v>
      </c>
      <c r="M1155" s="37"/>
      <c r="N1155" s="30">
        <f ca="1">IF(AND(Popis01[[#This Row],[Poglavje]]="",Popis01[[#This Row],[Enota mere]]&lt;&gt;"*"),ROUND(Popis01[[#This Row],[Količina]]*Popis01[[#This Row],[Cena na enoto]],2),"")</f>
        <v>0</v>
      </c>
      <c r="O11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5" s="31"/>
      <c r="Q1155" s="30"/>
    </row>
    <row r="1156" spans="1:17" ht="36" x14ac:dyDescent="0.3">
      <c r="A1156" s="23">
        <v>6</v>
      </c>
      <c r="B1156" s="24">
        <v>2</v>
      </c>
      <c r="C1156" s="24"/>
      <c r="D1156" s="24"/>
      <c r="E11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6" s="25">
        <f ca="1">IF(Popis01[[#This Row],[Poglavje]]="",IF(OFFSET(Popis01[[#This Row],[Poglavje]],-1,0)="",OFFSET(Popis01[[#This Row],[Št. postavke]],-1,0)+1,1),Popis01[[#This Row],[Poglavje]])</f>
        <v>135</v>
      </c>
      <c r="H1156" s="26"/>
      <c r="I1156" s="27" t="s">
        <v>1140</v>
      </c>
      <c r="J1156" s="27"/>
      <c r="K1156" s="28" t="s">
        <v>246</v>
      </c>
      <c r="L1156" s="29">
        <v>5</v>
      </c>
      <c r="M1156" s="37"/>
      <c r="N1156" s="30">
        <f ca="1">IF(AND(Popis01[[#This Row],[Poglavje]]="",Popis01[[#This Row],[Enota mere]]&lt;&gt;"*"),ROUND(Popis01[[#This Row],[Količina]]*Popis01[[#This Row],[Cena na enoto]],2),"")</f>
        <v>0</v>
      </c>
      <c r="O11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6" s="31"/>
      <c r="Q1156" s="30"/>
    </row>
    <row r="1157" spans="1:17" ht="36" x14ac:dyDescent="0.3">
      <c r="A1157" s="23">
        <v>6</v>
      </c>
      <c r="B1157" s="24">
        <v>2</v>
      </c>
      <c r="C1157" s="24"/>
      <c r="D1157" s="24"/>
      <c r="E11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7" s="25">
        <f ca="1">IF(Popis01[[#This Row],[Poglavje]]="",IF(OFFSET(Popis01[[#This Row],[Poglavje]],-1,0)="",OFFSET(Popis01[[#This Row],[Št. postavke]],-1,0)+1,1),Popis01[[#This Row],[Poglavje]])</f>
        <v>136</v>
      </c>
      <c r="H1157" s="26"/>
      <c r="I1157" s="27" t="s">
        <v>1141</v>
      </c>
      <c r="J1157" s="27"/>
      <c r="K1157" s="28" t="s">
        <v>246</v>
      </c>
      <c r="L1157" s="29">
        <v>380</v>
      </c>
      <c r="M1157" s="37"/>
      <c r="N1157" s="30">
        <f ca="1">IF(AND(Popis01[[#This Row],[Poglavje]]="",Popis01[[#This Row],[Enota mere]]&lt;&gt;"*"),ROUND(Popis01[[#This Row],[Količina]]*Popis01[[#This Row],[Cena na enoto]],2),"")</f>
        <v>0</v>
      </c>
      <c r="O11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7" s="31"/>
      <c r="Q1157" s="30"/>
    </row>
    <row r="1158" spans="1:17" ht="36" x14ac:dyDescent="0.3">
      <c r="A1158" s="23">
        <v>6</v>
      </c>
      <c r="B1158" s="24">
        <v>2</v>
      </c>
      <c r="C1158" s="24"/>
      <c r="D1158" s="24"/>
      <c r="E11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8" s="25">
        <f ca="1">IF(Popis01[[#This Row],[Poglavje]]="",IF(OFFSET(Popis01[[#This Row],[Poglavje]],-1,0)="",OFFSET(Popis01[[#This Row],[Št. postavke]],-1,0)+1,1),Popis01[[#This Row],[Poglavje]])</f>
        <v>137</v>
      </c>
      <c r="H1158" s="26"/>
      <c r="I1158" s="27" t="s">
        <v>1142</v>
      </c>
      <c r="J1158" s="27"/>
      <c r="K1158" s="28" t="s">
        <v>230</v>
      </c>
      <c r="L1158" s="29">
        <v>2</v>
      </c>
      <c r="M1158" s="37"/>
      <c r="N1158" s="30">
        <f ca="1">IF(AND(Popis01[[#This Row],[Poglavje]]="",Popis01[[#This Row],[Enota mere]]&lt;&gt;"*"),ROUND(Popis01[[#This Row],[Količina]]*Popis01[[#This Row],[Cena na enoto]],2),"")</f>
        <v>0</v>
      </c>
      <c r="O11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8" s="31"/>
      <c r="Q1158" s="30"/>
    </row>
    <row r="1159" spans="1:17" ht="36" x14ac:dyDescent="0.3">
      <c r="A1159" s="23">
        <v>6</v>
      </c>
      <c r="B1159" s="24">
        <v>2</v>
      </c>
      <c r="C1159" s="24"/>
      <c r="D1159" s="24"/>
      <c r="E11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59" s="25">
        <f ca="1">IF(Popis01[[#This Row],[Poglavje]]="",IF(OFFSET(Popis01[[#This Row],[Poglavje]],-1,0)="",OFFSET(Popis01[[#This Row],[Št. postavke]],-1,0)+1,1),Popis01[[#This Row],[Poglavje]])</f>
        <v>138</v>
      </c>
      <c r="H1159" s="26"/>
      <c r="I1159" s="27" t="s">
        <v>1143</v>
      </c>
      <c r="J1159" s="27" t="s">
        <v>1144</v>
      </c>
      <c r="K1159" s="28" t="s">
        <v>246</v>
      </c>
      <c r="L1159" s="29">
        <v>130</v>
      </c>
      <c r="M1159" s="37"/>
      <c r="N1159" s="30">
        <f ca="1">IF(AND(Popis01[[#This Row],[Poglavje]]="",Popis01[[#This Row],[Enota mere]]&lt;&gt;"*"),ROUND(Popis01[[#This Row],[Količina]]*Popis01[[#This Row],[Cena na enoto]],2),"")</f>
        <v>0</v>
      </c>
      <c r="O11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59" s="31"/>
      <c r="Q1159" s="30"/>
    </row>
    <row r="1160" spans="1:17" ht="36" x14ac:dyDescent="0.3">
      <c r="A1160" s="23">
        <v>6</v>
      </c>
      <c r="B1160" s="24">
        <v>2</v>
      </c>
      <c r="C1160" s="24"/>
      <c r="D1160" s="24"/>
      <c r="E11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0" s="25">
        <f ca="1">IF(Popis01[[#This Row],[Poglavje]]="",IF(OFFSET(Popis01[[#This Row],[Poglavje]],-1,0)="",OFFSET(Popis01[[#This Row],[Št. postavke]],-1,0)+1,1),Popis01[[#This Row],[Poglavje]])</f>
        <v>139</v>
      </c>
      <c r="H1160" s="26"/>
      <c r="I1160" s="27" t="s">
        <v>1145</v>
      </c>
      <c r="J1160" s="27"/>
      <c r="K1160" s="28" t="s">
        <v>246</v>
      </c>
      <c r="L1160" s="29">
        <v>135</v>
      </c>
      <c r="M1160" s="37"/>
      <c r="N1160" s="30">
        <f ca="1">IF(AND(Popis01[[#This Row],[Poglavje]]="",Popis01[[#This Row],[Enota mere]]&lt;&gt;"*"),ROUND(Popis01[[#This Row],[Količina]]*Popis01[[#This Row],[Cena na enoto]],2),"")</f>
        <v>0</v>
      </c>
      <c r="O11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0" s="31"/>
      <c r="Q1160" s="30"/>
    </row>
    <row r="1161" spans="1:17" ht="108" x14ac:dyDescent="0.3">
      <c r="A1161" s="23">
        <v>6</v>
      </c>
      <c r="B1161" s="24">
        <v>2</v>
      </c>
      <c r="C1161" s="24"/>
      <c r="D1161" s="24"/>
      <c r="E11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1" s="25">
        <f ca="1">IF(Popis01[[#This Row],[Poglavje]]="",IF(OFFSET(Popis01[[#This Row],[Poglavje]],-1,0)="",OFFSET(Popis01[[#This Row],[Št. postavke]],-1,0)+1,1),Popis01[[#This Row],[Poglavje]])</f>
        <v>140</v>
      </c>
      <c r="H1161" s="26"/>
      <c r="I1161" s="27" t="s">
        <v>1146</v>
      </c>
      <c r="J1161" s="27" t="s">
        <v>1147</v>
      </c>
      <c r="K1161" s="28" t="s">
        <v>238</v>
      </c>
      <c r="L1161" s="29"/>
      <c r="M1161" s="30"/>
      <c r="N1161" s="30" t="str">
        <f ca="1">IF(AND(Popis01[[#This Row],[Poglavje]]="",Popis01[[#This Row],[Enota mere]]&lt;&gt;"*"),ROUND(Popis01[[#This Row],[Količina]]*Popis01[[#This Row],[Cena na enoto]],2),"")</f>
        <v/>
      </c>
      <c r="O11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1" s="31"/>
      <c r="Q1161" s="30"/>
    </row>
    <row r="1162" spans="1:17" ht="24" x14ac:dyDescent="0.3">
      <c r="A1162" s="23">
        <v>6</v>
      </c>
      <c r="B1162" s="24">
        <v>2</v>
      </c>
      <c r="C1162" s="24"/>
      <c r="D1162" s="24"/>
      <c r="E11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2" s="25">
        <f ca="1">IF(Popis01[[#This Row],[Poglavje]]="",IF(OFFSET(Popis01[[#This Row],[Poglavje]],-1,0)="",OFFSET(Popis01[[#This Row],[Št. postavke]],-1,0)+1,1),Popis01[[#This Row],[Poglavje]])</f>
        <v>141</v>
      </c>
      <c r="H1162" s="26"/>
      <c r="I1162" s="27" t="s">
        <v>1148</v>
      </c>
      <c r="J1162" s="27"/>
      <c r="K1162" s="28" t="s">
        <v>246</v>
      </c>
      <c r="L1162" s="29">
        <v>970</v>
      </c>
      <c r="M1162" s="37"/>
      <c r="N1162" s="30">
        <f ca="1">IF(AND(Popis01[[#This Row],[Poglavje]]="",Popis01[[#This Row],[Enota mere]]&lt;&gt;"*"),ROUND(Popis01[[#This Row],[Količina]]*Popis01[[#This Row],[Cena na enoto]],2),"")</f>
        <v>0</v>
      </c>
      <c r="O11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2" s="31"/>
      <c r="Q1162" s="30"/>
    </row>
    <row r="1163" spans="1:17" ht="24" x14ac:dyDescent="0.3">
      <c r="A1163" s="23">
        <v>6</v>
      </c>
      <c r="B1163" s="24">
        <v>2</v>
      </c>
      <c r="C1163" s="24"/>
      <c r="D1163" s="24"/>
      <c r="E11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3" s="25">
        <f ca="1">IF(Popis01[[#This Row],[Poglavje]]="",IF(OFFSET(Popis01[[#This Row],[Poglavje]],-1,0)="",OFFSET(Popis01[[#This Row],[Št. postavke]],-1,0)+1,1),Popis01[[#This Row],[Poglavje]])</f>
        <v>142</v>
      </c>
      <c r="H1163" s="26"/>
      <c r="I1163" s="27" t="s">
        <v>1149</v>
      </c>
      <c r="J1163" s="27"/>
      <c r="K1163" s="28" t="s">
        <v>246</v>
      </c>
      <c r="L1163" s="29">
        <v>420</v>
      </c>
      <c r="M1163" s="37"/>
      <c r="N1163" s="30">
        <f ca="1">IF(AND(Popis01[[#This Row],[Poglavje]]="",Popis01[[#This Row],[Enota mere]]&lt;&gt;"*"),ROUND(Popis01[[#This Row],[Količina]]*Popis01[[#This Row],[Cena na enoto]],2),"")</f>
        <v>0</v>
      </c>
      <c r="O11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3" s="31"/>
      <c r="Q1163" s="30"/>
    </row>
    <row r="1164" spans="1:17" x14ac:dyDescent="0.3">
      <c r="A1164" s="23">
        <v>6</v>
      </c>
      <c r="B1164" s="24">
        <v>2</v>
      </c>
      <c r="C1164" s="24"/>
      <c r="D1164" s="24"/>
      <c r="E11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4" s="25">
        <f ca="1">IF(Popis01[[#This Row],[Poglavje]]="",IF(OFFSET(Popis01[[#This Row],[Poglavje]],-1,0)="",OFFSET(Popis01[[#This Row],[Št. postavke]],-1,0)+1,1),Popis01[[#This Row],[Poglavje]])</f>
        <v>143</v>
      </c>
      <c r="H1164" s="26"/>
      <c r="I1164" s="27" t="s">
        <v>1150</v>
      </c>
      <c r="J1164" s="27"/>
      <c r="K1164" s="28" t="s">
        <v>246</v>
      </c>
      <c r="L1164" s="29">
        <v>10</v>
      </c>
      <c r="M1164" s="37"/>
      <c r="N1164" s="30">
        <f ca="1">IF(AND(Popis01[[#This Row],[Poglavje]]="",Popis01[[#This Row],[Enota mere]]&lt;&gt;"*"),ROUND(Popis01[[#This Row],[Količina]]*Popis01[[#This Row],[Cena na enoto]],2),"")</f>
        <v>0</v>
      </c>
      <c r="O11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4" s="31"/>
      <c r="Q1164" s="30"/>
    </row>
    <row r="1165" spans="1:17" x14ac:dyDescent="0.3">
      <c r="A1165" s="23">
        <v>6</v>
      </c>
      <c r="B1165" s="24">
        <v>2</v>
      </c>
      <c r="C1165" s="24"/>
      <c r="D1165" s="24"/>
      <c r="E11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5" s="25">
        <f ca="1">IF(Popis01[[#This Row],[Poglavje]]="",IF(OFFSET(Popis01[[#This Row],[Poglavje]],-1,0)="",OFFSET(Popis01[[#This Row],[Št. postavke]],-1,0)+1,1),Popis01[[#This Row],[Poglavje]])</f>
        <v>144</v>
      </c>
      <c r="H1165" s="26"/>
      <c r="I1165" s="27" t="s">
        <v>1151</v>
      </c>
      <c r="J1165" s="27"/>
      <c r="K1165" s="28" t="s">
        <v>246</v>
      </c>
      <c r="L1165" s="29">
        <v>10</v>
      </c>
      <c r="M1165" s="37"/>
      <c r="N1165" s="30">
        <f ca="1">IF(AND(Popis01[[#This Row],[Poglavje]]="",Popis01[[#This Row],[Enota mere]]&lt;&gt;"*"),ROUND(Popis01[[#This Row],[Količina]]*Popis01[[#This Row],[Cena na enoto]],2),"")</f>
        <v>0</v>
      </c>
      <c r="O11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5" s="31"/>
      <c r="Q1165" s="30"/>
    </row>
    <row r="1166" spans="1:17" x14ac:dyDescent="0.3">
      <c r="A1166" s="23">
        <v>6</v>
      </c>
      <c r="B1166" s="24">
        <v>2</v>
      </c>
      <c r="C1166" s="24"/>
      <c r="D1166" s="24"/>
      <c r="E11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6" s="25">
        <f ca="1">IF(Popis01[[#This Row],[Poglavje]]="",IF(OFFSET(Popis01[[#This Row],[Poglavje]],-1,0)="",OFFSET(Popis01[[#This Row],[Št. postavke]],-1,0)+1,1),Popis01[[#This Row],[Poglavje]])</f>
        <v>145</v>
      </c>
      <c r="H1166" s="26"/>
      <c r="I1166" s="27" t="s">
        <v>1152</v>
      </c>
      <c r="J1166" s="27"/>
      <c r="K1166" s="28" t="s">
        <v>246</v>
      </c>
      <c r="L1166" s="29">
        <v>10</v>
      </c>
      <c r="M1166" s="37"/>
      <c r="N1166" s="30">
        <f ca="1">IF(AND(Popis01[[#This Row],[Poglavje]]="",Popis01[[#This Row],[Enota mere]]&lt;&gt;"*"),ROUND(Popis01[[#This Row],[Količina]]*Popis01[[#This Row],[Cena na enoto]],2),"")</f>
        <v>0</v>
      </c>
      <c r="O11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6" s="31"/>
      <c r="Q1166" s="30"/>
    </row>
    <row r="1167" spans="1:17" x14ac:dyDescent="0.3">
      <c r="A1167" s="23">
        <v>6</v>
      </c>
      <c r="B1167" s="24">
        <v>2</v>
      </c>
      <c r="C1167" s="24"/>
      <c r="D1167" s="24"/>
      <c r="E11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7" s="25">
        <f ca="1">IF(Popis01[[#This Row],[Poglavje]]="",IF(OFFSET(Popis01[[#This Row],[Poglavje]],-1,0)="",OFFSET(Popis01[[#This Row],[Št. postavke]],-1,0)+1,1),Popis01[[#This Row],[Poglavje]])</f>
        <v>146</v>
      </c>
      <c r="H1167" s="26"/>
      <c r="I1167" s="27" t="s">
        <v>1153</v>
      </c>
      <c r="J1167" s="27"/>
      <c r="K1167" s="28" t="s">
        <v>246</v>
      </c>
      <c r="L1167" s="29">
        <v>450</v>
      </c>
      <c r="M1167" s="37"/>
      <c r="N1167" s="30">
        <f ca="1">IF(AND(Popis01[[#This Row],[Poglavje]]="",Popis01[[#This Row],[Enota mere]]&lt;&gt;"*"),ROUND(Popis01[[#This Row],[Količina]]*Popis01[[#This Row],[Cena na enoto]],2),"")</f>
        <v>0</v>
      </c>
      <c r="O11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7" s="31"/>
      <c r="Q1167" s="30"/>
    </row>
    <row r="1168" spans="1:17" x14ac:dyDescent="0.3">
      <c r="A1168" s="23">
        <v>6</v>
      </c>
      <c r="B1168" s="24">
        <v>2</v>
      </c>
      <c r="C1168" s="24"/>
      <c r="D1168" s="24"/>
      <c r="E11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8" s="25">
        <f ca="1">IF(Popis01[[#This Row],[Poglavje]]="",IF(OFFSET(Popis01[[#This Row],[Poglavje]],-1,0)="",OFFSET(Popis01[[#This Row],[Št. postavke]],-1,0)+1,1),Popis01[[#This Row],[Poglavje]])</f>
        <v>147</v>
      </c>
      <c r="H1168" s="26"/>
      <c r="I1168" s="27" t="s">
        <v>1154</v>
      </c>
      <c r="J1168" s="27"/>
      <c r="K1168" s="28" t="s">
        <v>246</v>
      </c>
      <c r="L1168" s="29">
        <v>335</v>
      </c>
      <c r="M1168" s="37"/>
      <c r="N1168" s="30">
        <f ca="1">IF(AND(Popis01[[#This Row],[Poglavje]]="",Popis01[[#This Row],[Enota mere]]&lt;&gt;"*"),ROUND(Popis01[[#This Row],[Količina]]*Popis01[[#This Row],[Cena na enoto]],2),"")</f>
        <v>0</v>
      </c>
      <c r="O11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8" s="31"/>
      <c r="Q1168" s="30"/>
    </row>
    <row r="1169" spans="1:17" x14ac:dyDescent="0.3">
      <c r="A1169" s="23">
        <v>6</v>
      </c>
      <c r="B1169" s="24">
        <v>2</v>
      </c>
      <c r="C1169" s="24"/>
      <c r="D1169" s="24"/>
      <c r="E11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69" s="25">
        <f ca="1">IF(Popis01[[#This Row],[Poglavje]]="",IF(OFFSET(Popis01[[#This Row],[Poglavje]],-1,0)="",OFFSET(Popis01[[#This Row],[Št. postavke]],-1,0)+1,1),Popis01[[#This Row],[Poglavje]])</f>
        <v>148</v>
      </c>
      <c r="H1169" s="26"/>
      <c r="I1169" s="27" t="s">
        <v>1155</v>
      </c>
      <c r="J1169" s="27"/>
      <c r="K1169" s="28" t="s">
        <v>246</v>
      </c>
      <c r="L1169" s="29">
        <v>20</v>
      </c>
      <c r="M1169" s="37"/>
      <c r="N1169" s="30">
        <f ca="1">IF(AND(Popis01[[#This Row],[Poglavje]]="",Popis01[[#This Row],[Enota mere]]&lt;&gt;"*"),ROUND(Popis01[[#This Row],[Količina]]*Popis01[[#This Row],[Cena na enoto]],2),"")</f>
        <v>0</v>
      </c>
      <c r="O11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69" s="31"/>
      <c r="Q1169" s="30"/>
    </row>
    <row r="1170" spans="1:17" x14ac:dyDescent="0.3">
      <c r="A1170" s="23">
        <v>6</v>
      </c>
      <c r="B1170" s="24">
        <v>2</v>
      </c>
      <c r="C1170" s="24"/>
      <c r="D1170" s="24"/>
      <c r="E11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0" s="25">
        <f ca="1">IF(Popis01[[#This Row],[Poglavje]]="",IF(OFFSET(Popis01[[#This Row],[Poglavje]],-1,0)="",OFFSET(Popis01[[#This Row],[Št. postavke]],-1,0)+1,1),Popis01[[#This Row],[Poglavje]])</f>
        <v>149</v>
      </c>
      <c r="H1170" s="26"/>
      <c r="I1170" s="27" t="s">
        <v>1156</v>
      </c>
      <c r="J1170" s="27"/>
      <c r="K1170" s="28" t="s">
        <v>246</v>
      </c>
      <c r="L1170" s="29">
        <v>95</v>
      </c>
      <c r="M1170" s="37"/>
      <c r="N1170" s="30">
        <f ca="1">IF(AND(Popis01[[#This Row],[Poglavje]]="",Popis01[[#This Row],[Enota mere]]&lt;&gt;"*"),ROUND(Popis01[[#This Row],[Količina]]*Popis01[[#This Row],[Cena na enoto]],2),"")</f>
        <v>0</v>
      </c>
      <c r="O11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0" s="31"/>
      <c r="Q1170" s="30"/>
    </row>
    <row r="1171" spans="1:17" x14ac:dyDescent="0.3">
      <c r="A1171" s="23">
        <v>6</v>
      </c>
      <c r="B1171" s="24">
        <v>2</v>
      </c>
      <c r="C1171" s="24"/>
      <c r="D1171" s="24"/>
      <c r="E11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1" s="25">
        <f ca="1">IF(Popis01[[#This Row],[Poglavje]]="",IF(OFFSET(Popis01[[#This Row],[Poglavje]],-1,0)="",OFFSET(Popis01[[#This Row],[Št. postavke]],-1,0)+1,1),Popis01[[#This Row],[Poglavje]])</f>
        <v>150</v>
      </c>
      <c r="H1171" s="26"/>
      <c r="I1171" s="27" t="s">
        <v>1157</v>
      </c>
      <c r="J1171" s="27"/>
      <c r="K1171" s="28" t="s">
        <v>246</v>
      </c>
      <c r="L1171" s="29">
        <v>10</v>
      </c>
      <c r="M1171" s="37"/>
      <c r="N1171" s="30">
        <f ca="1">IF(AND(Popis01[[#This Row],[Poglavje]]="",Popis01[[#This Row],[Enota mere]]&lt;&gt;"*"),ROUND(Popis01[[#This Row],[Količina]]*Popis01[[#This Row],[Cena na enoto]],2),"")</f>
        <v>0</v>
      </c>
      <c r="O11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1" s="31"/>
      <c r="Q1171" s="30"/>
    </row>
    <row r="1172" spans="1:17" x14ac:dyDescent="0.3">
      <c r="A1172" s="23">
        <v>6</v>
      </c>
      <c r="B1172" s="24">
        <v>2</v>
      </c>
      <c r="C1172" s="24"/>
      <c r="D1172" s="24"/>
      <c r="E11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2" s="25">
        <f ca="1">IF(Popis01[[#This Row],[Poglavje]]="",IF(OFFSET(Popis01[[#This Row],[Poglavje]],-1,0)="",OFFSET(Popis01[[#This Row],[Št. postavke]],-1,0)+1,1),Popis01[[#This Row],[Poglavje]])</f>
        <v>151</v>
      </c>
      <c r="H1172" s="26"/>
      <c r="I1172" s="27" t="s">
        <v>1158</v>
      </c>
      <c r="J1172" s="27"/>
      <c r="K1172" s="28" t="s">
        <v>246</v>
      </c>
      <c r="L1172" s="29">
        <v>46</v>
      </c>
      <c r="M1172" s="37"/>
      <c r="N1172" s="30">
        <f ca="1">IF(AND(Popis01[[#This Row],[Poglavje]]="",Popis01[[#This Row],[Enota mere]]&lt;&gt;"*"),ROUND(Popis01[[#This Row],[Količina]]*Popis01[[#This Row],[Cena na enoto]],2),"")</f>
        <v>0</v>
      </c>
      <c r="O11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2" s="31"/>
      <c r="Q1172" s="30"/>
    </row>
    <row r="1173" spans="1:17" x14ac:dyDescent="0.3">
      <c r="A1173" s="23">
        <v>6</v>
      </c>
      <c r="B1173" s="24">
        <v>2</v>
      </c>
      <c r="C1173" s="24"/>
      <c r="D1173" s="24"/>
      <c r="E11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3" s="25">
        <f ca="1">IF(Popis01[[#This Row],[Poglavje]]="",IF(OFFSET(Popis01[[#This Row],[Poglavje]],-1,0)="",OFFSET(Popis01[[#This Row],[Št. postavke]],-1,0)+1,1),Popis01[[#This Row],[Poglavje]])</f>
        <v>152</v>
      </c>
      <c r="H1173" s="26"/>
      <c r="I1173" s="27" t="s">
        <v>1159</v>
      </c>
      <c r="J1173" s="27"/>
      <c r="K1173" s="28" t="s">
        <v>246</v>
      </c>
      <c r="L1173" s="29">
        <v>10</v>
      </c>
      <c r="M1173" s="37"/>
      <c r="N1173" s="30">
        <f ca="1">IF(AND(Popis01[[#This Row],[Poglavje]]="",Popis01[[#This Row],[Enota mere]]&lt;&gt;"*"),ROUND(Popis01[[#This Row],[Količina]]*Popis01[[#This Row],[Cena na enoto]],2),"")</f>
        <v>0</v>
      </c>
      <c r="O11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3" s="31"/>
      <c r="Q1173" s="30"/>
    </row>
    <row r="1174" spans="1:17" x14ac:dyDescent="0.3">
      <c r="A1174" s="23">
        <v>6</v>
      </c>
      <c r="B1174" s="24">
        <v>2</v>
      </c>
      <c r="C1174" s="24"/>
      <c r="D1174" s="24"/>
      <c r="E11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4" s="25">
        <f ca="1">IF(Popis01[[#This Row],[Poglavje]]="",IF(OFFSET(Popis01[[#This Row],[Poglavje]],-1,0)="",OFFSET(Popis01[[#This Row],[Št. postavke]],-1,0)+1,1),Popis01[[#This Row],[Poglavje]])</f>
        <v>153</v>
      </c>
      <c r="H1174" s="26"/>
      <c r="I1174" s="27" t="s">
        <v>1160</v>
      </c>
      <c r="J1174" s="27"/>
      <c r="K1174" s="28" t="s">
        <v>246</v>
      </c>
      <c r="L1174" s="29">
        <v>250</v>
      </c>
      <c r="M1174" s="37"/>
      <c r="N1174" s="30">
        <f ca="1">IF(AND(Popis01[[#This Row],[Poglavje]]="",Popis01[[#This Row],[Enota mere]]&lt;&gt;"*"),ROUND(Popis01[[#This Row],[Količina]]*Popis01[[#This Row],[Cena na enoto]],2),"")</f>
        <v>0</v>
      </c>
      <c r="O11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4" s="31"/>
      <c r="Q1174" s="30"/>
    </row>
    <row r="1175" spans="1:17" x14ac:dyDescent="0.3">
      <c r="A1175" s="23">
        <v>6</v>
      </c>
      <c r="B1175" s="24">
        <v>2</v>
      </c>
      <c r="C1175" s="24"/>
      <c r="D1175" s="24"/>
      <c r="E11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5" s="25">
        <f ca="1">IF(Popis01[[#This Row],[Poglavje]]="",IF(OFFSET(Popis01[[#This Row],[Poglavje]],-1,0)="",OFFSET(Popis01[[#This Row],[Št. postavke]],-1,0)+1,1),Popis01[[#This Row],[Poglavje]])</f>
        <v>154</v>
      </c>
      <c r="H1175" s="26"/>
      <c r="I1175" s="27" t="s">
        <v>1161</v>
      </c>
      <c r="J1175" s="27"/>
      <c r="K1175" s="28" t="s">
        <v>246</v>
      </c>
      <c r="L1175" s="29">
        <v>1390</v>
      </c>
      <c r="M1175" s="37"/>
      <c r="N1175" s="30">
        <f ca="1">IF(AND(Popis01[[#This Row],[Poglavje]]="",Popis01[[#This Row],[Enota mere]]&lt;&gt;"*"),ROUND(Popis01[[#This Row],[Količina]]*Popis01[[#This Row],[Cena na enoto]],2),"")</f>
        <v>0</v>
      </c>
      <c r="O11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5" s="31"/>
      <c r="Q1175" s="30"/>
    </row>
    <row r="1176" spans="1:17" x14ac:dyDescent="0.3">
      <c r="A1176" s="23">
        <v>6</v>
      </c>
      <c r="B1176" s="24">
        <v>2</v>
      </c>
      <c r="C1176" s="24"/>
      <c r="D1176" s="24"/>
      <c r="E11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6" s="25">
        <f ca="1">IF(Popis01[[#This Row],[Poglavje]]="",IF(OFFSET(Popis01[[#This Row],[Poglavje]],-1,0)="",OFFSET(Popis01[[#This Row],[Št. postavke]],-1,0)+1,1),Popis01[[#This Row],[Poglavje]])</f>
        <v>155</v>
      </c>
      <c r="H1176" s="26"/>
      <c r="I1176" s="27" t="s">
        <v>1162</v>
      </c>
      <c r="J1176" s="27"/>
      <c r="K1176" s="28" t="s">
        <v>246</v>
      </c>
      <c r="L1176" s="29">
        <v>10</v>
      </c>
      <c r="M1176" s="37"/>
      <c r="N1176" s="30">
        <f ca="1">IF(AND(Popis01[[#This Row],[Poglavje]]="",Popis01[[#This Row],[Enota mere]]&lt;&gt;"*"),ROUND(Popis01[[#This Row],[Količina]]*Popis01[[#This Row],[Cena na enoto]],2),"")</f>
        <v>0</v>
      </c>
      <c r="O11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6" s="31"/>
      <c r="Q1176" s="30"/>
    </row>
    <row r="1177" spans="1:17" x14ac:dyDescent="0.3">
      <c r="A1177" s="23">
        <v>6</v>
      </c>
      <c r="B1177" s="24">
        <v>2</v>
      </c>
      <c r="C1177" s="24"/>
      <c r="D1177" s="24"/>
      <c r="E11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7" s="25">
        <f ca="1">IF(Popis01[[#This Row],[Poglavje]]="",IF(OFFSET(Popis01[[#This Row],[Poglavje]],-1,0)="",OFFSET(Popis01[[#This Row],[Št. postavke]],-1,0)+1,1),Popis01[[#This Row],[Poglavje]])</f>
        <v>156</v>
      </c>
      <c r="H1177" s="26"/>
      <c r="I1177" s="27" t="s">
        <v>1163</v>
      </c>
      <c r="J1177" s="27"/>
      <c r="K1177" s="28" t="s">
        <v>246</v>
      </c>
      <c r="L1177" s="29">
        <v>1240</v>
      </c>
      <c r="M1177" s="37"/>
      <c r="N1177" s="30">
        <f ca="1">IF(AND(Popis01[[#This Row],[Poglavje]]="",Popis01[[#This Row],[Enota mere]]&lt;&gt;"*"),ROUND(Popis01[[#This Row],[Količina]]*Popis01[[#This Row],[Cena na enoto]],2),"")</f>
        <v>0</v>
      </c>
      <c r="O11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7" s="31"/>
      <c r="Q1177" s="30"/>
    </row>
    <row r="1178" spans="1:17" x14ac:dyDescent="0.3">
      <c r="A1178" s="23">
        <v>6</v>
      </c>
      <c r="B1178" s="24">
        <v>2</v>
      </c>
      <c r="C1178" s="24"/>
      <c r="D1178" s="24"/>
      <c r="E11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8" s="25">
        <f ca="1">IF(Popis01[[#This Row],[Poglavje]]="",IF(OFFSET(Popis01[[#This Row],[Poglavje]],-1,0)="",OFFSET(Popis01[[#This Row],[Št. postavke]],-1,0)+1,1),Popis01[[#This Row],[Poglavje]])</f>
        <v>157</v>
      </c>
      <c r="H1178" s="26"/>
      <c r="I1178" s="27" t="s">
        <v>1164</v>
      </c>
      <c r="J1178" s="27"/>
      <c r="K1178" s="28" t="s">
        <v>246</v>
      </c>
      <c r="L1178" s="29">
        <v>22</v>
      </c>
      <c r="M1178" s="37"/>
      <c r="N1178" s="30">
        <f ca="1">IF(AND(Popis01[[#This Row],[Poglavje]]="",Popis01[[#This Row],[Enota mere]]&lt;&gt;"*"),ROUND(Popis01[[#This Row],[Količina]]*Popis01[[#This Row],[Cena na enoto]],2),"")</f>
        <v>0</v>
      </c>
      <c r="O11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8" s="31"/>
      <c r="Q1178" s="30"/>
    </row>
    <row r="1179" spans="1:17" x14ac:dyDescent="0.3">
      <c r="A1179" s="23">
        <v>6</v>
      </c>
      <c r="B1179" s="24">
        <v>2</v>
      </c>
      <c r="C1179" s="24"/>
      <c r="D1179" s="24"/>
      <c r="E11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79" s="25">
        <f ca="1">IF(Popis01[[#This Row],[Poglavje]]="",IF(OFFSET(Popis01[[#This Row],[Poglavje]],-1,0)="",OFFSET(Popis01[[#This Row],[Št. postavke]],-1,0)+1,1),Popis01[[#This Row],[Poglavje]])</f>
        <v>158</v>
      </c>
      <c r="H1179" s="26"/>
      <c r="I1179" s="27" t="s">
        <v>1165</v>
      </c>
      <c r="J1179" s="27"/>
      <c r="K1179" s="28" t="s">
        <v>246</v>
      </c>
      <c r="L1179" s="29">
        <v>320</v>
      </c>
      <c r="M1179" s="37"/>
      <c r="N1179" s="30">
        <f ca="1">IF(AND(Popis01[[#This Row],[Poglavje]]="",Popis01[[#This Row],[Enota mere]]&lt;&gt;"*"),ROUND(Popis01[[#This Row],[Količina]]*Popis01[[#This Row],[Cena na enoto]],2),"")</f>
        <v>0</v>
      </c>
      <c r="O11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79" s="31"/>
      <c r="Q1179" s="30"/>
    </row>
    <row r="1180" spans="1:17" x14ac:dyDescent="0.3">
      <c r="A1180" s="23">
        <v>6</v>
      </c>
      <c r="B1180" s="24">
        <v>2</v>
      </c>
      <c r="C1180" s="24"/>
      <c r="D1180" s="24"/>
      <c r="E11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0" s="25">
        <f ca="1">IF(Popis01[[#This Row],[Poglavje]]="",IF(OFFSET(Popis01[[#This Row],[Poglavje]],-1,0)="",OFFSET(Popis01[[#This Row],[Št. postavke]],-1,0)+1,1),Popis01[[#This Row],[Poglavje]])</f>
        <v>159</v>
      </c>
      <c r="H1180" s="26"/>
      <c r="I1180" s="27" t="s">
        <v>1166</v>
      </c>
      <c r="J1180" s="27"/>
      <c r="K1180" s="28" t="s">
        <v>246</v>
      </c>
      <c r="L1180" s="29">
        <v>34</v>
      </c>
      <c r="M1180" s="37"/>
      <c r="N1180" s="30">
        <f ca="1">IF(AND(Popis01[[#This Row],[Poglavje]]="",Popis01[[#This Row],[Enota mere]]&lt;&gt;"*"),ROUND(Popis01[[#This Row],[Količina]]*Popis01[[#This Row],[Cena na enoto]],2),"")</f>
        <v>0</v>
      </c>
      <c r="O11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0" s="31"/>
      <c r="Q1180" s="30"/>
    </row>
    <row r="1181" spans="1:17" x14ac:dyDescent="0.3">
      <c r="A1181" s="23">
        <v>6</v>
      </c>
      <c r="B1181" s="24">
        <v>2</v>
      </c>
      <c r="C1181" s="24"/>
      <c r="D1181" s="24"/>
      <c r="E11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1" s="25">
        <f ca="1">IF(Popis01[[#This Row],[Poglavje]]="",IF(OFFSET(Popis01[[#This Row],[Poglavje]],-1,0)="",OFFSET(Popis01[[#This Row],[Št. postavke]],-1,0)+1,1),Popis01[[#This Row],[Poglavje]])</f>
        <v>160</v>
      </c>
      <c r="H1181" s="26"/>
      <c r="I1181" s="27" t="s">
        <v>1167</v>
      </c>
      <c r="J1181" s="27"/>
      <c r="K1181" s="28" t="s">
        <v>246</v>
      </c>
      <c r="L1181" s="29">
        <v>35</v>
      </c>
      <c r="M1181" s="37"/>
      <c r="N1181" s="30">
        <f ca="1">IF(AND(Popis01[[#This Row],[Poglavje]]="",Popis01[[#This Row],[Enota mere]]&lt;&gt;"*"),ROUND(Popis01[[#This Row],[Količina]]*Popis01[[#This Row],[Cena na enoto]],2),"")</f>
        <v>0</v>
      </c>
      <c r="O11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1" s="31"/>
      <c r="Q1181" s="30"/>
    </row>
    <row r="1182" spans="1:17" x14ac:dyDescent="0.3">
      <c r="A1182" s="23">
        <v>6</v>
      </c>
      <c r="B1182" s="24">
        <v>2</v>
      </c>
      <c r="C1182" s="24"/>
      <c r="D1182" s="24"/>
      <c r="E11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2" s="25">
        <f ca="1">IF(Popis01[[#This Row],[Poglavje]]="",IF(OFFSET(Popis01[[#This Row],[Poglavje]],-1,0)="",OFFSET(Popis01[[#This Row],[Št. postavke]],-1,0)+1,1),Popis01[[#This Row],[Poglavje]])</f>
        <v>161</v>
      </c>
      <c r="H1182" s="26"/>
      <c r="I1182" s="27" t="s">
        <v>1168</v>
      </c>
      <c r="J1182" s="27"/>
      <c r="K1182" s="28" t="s">
        <v>246</v>
      </c>
      <c r="L1182" s="29">
        <v>15</v>
      </c>
      <c r="M1182" s="37"/>
      <c r="N1182" s="30">
        <f ca="1">IF(AND(Popis01[[#This Row],[Poglavje]]="",Popis01[[#This Row],[Enota mere]]&lt;&gt;"*"),ROUND(Popis01[[#This Row],[Količina]]*Popis01[[#This Row],[Cena na enoto]],2),"")</f>
        <v>0</v>
      </c>
      <c r="O11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2" s="31"/>
      <c r="Q1182" s="30"/>
    </row>
    <row r="1183" spans="1:17" ht="24" x14ac:dyDescent="0.3">
      <c r="A1183" s="23">
        <v>6</v>
      </c>
      <c r="B1183" s="24">
        <v>2</v>
      </c>
      <c r="C1183" s="24"/>
      <c r="D1183" s="24"/>
      <c r="E11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3" s="25">
        <f ca="1">IF(Popis01[[#This Row],[Poglavje]]="",IF(OFFSET(Popis01[[#This Row],[Poglavje]],-1,0)="",OFFSET(Popis01[[#This Row],[Št. postavke]],-1,0)+1,1),Popis01[[#This Row],[Poglavje]])</f>
        <v>162</v>
      </c>
      <c r="H1183" s="26"/>
      <c r="I1183" s="27" t="s">
        <v>1169</v>
      </c>
      <c r="J1183" s="27"/>
      <c r="K1183" s="28" t="s">
        <v>230</v>
      </c>
      <c r="L1183" s="29">
        <v>415</v>
      </c>
      <c r="M1183" s="37"/>
      <c r="N1183" s="30">
        <f ca="1">IF(AND(Popis01[[#This Row],[Poglavje]]="",Popis01[[#This Row],[Enota mere]]&lt;&gt;"*"),ROUND(Popis01[[#This Row],[Količina]]*Popis01[[#This Row],[Cena na enoto]],2),"")</f>
        <v>0</v>
      </c>
      <c r="O11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3" s="31"/>
      <c r="Q1183" s="30"/>
    </row>
    <row r="1184" spans="1:17" ht="24" x14ac:dyDescent="0.3">
      <c r="A1184" s="23">
        <v>6</v>
      </c>
      <c r="B1184" s="24">
        <v>2</v>
      </c>
      <c r="C1184" s="24"/>
      <c r="D1184" s="24"/>
      <c r="E11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4" s="25">
        <f ca="1">IF(Popis01[[#This Row],[Poglavje]]="",IF(OFFSET(Popis01[[#This Row],[Poglavje]],-1,0)="",OFFSET(Popis01[[#This Row],[Št. postavke]],-1,0)+1,1),Popis01[[#This Row],[Poglavje]])</f>
        <v>163</v>
      </c>
      <c r="H1184" s="26"/>
      <c r="I1184" s="27" t="s">
        <v>1170</v>
      </c>
      <c r="J1184" s="27"/>
      <c r="K1184" s="28" t="s">
        <v>246</v>
      </c>
      <c r="L1184" s="29">
        <v>630</v>
      </c>
      <c r="M1184" s="37"/>
      <c r="N1184" s="30">
        <f ca="1">IF(AND(Popis01[[#This Row],[Poglavje]]="",Popis01[[#This Row],[Enota mere]]&lt;&gt;"*"),ROUND(Popis01[[#This Row],[Količina]]*Popis01[[#This Row],[Cena na enoto]],2),"")</f>
        <v>0</v>
      </c>
      <c r="O11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4" s="31"/>
      <c r="Q1184" s="30"/>
    </row>
    <row r="1185" spans="1:17" ht="36" x14ac:dyDescent="0.3">
      <c r="A1185" s="23">
        <v>6</v>
      </c>
      <c r="B1185" s="24">
        <v>2</v>
      </c>
      <c r="C1185" s="24"/>
      <c r="D1185" s="24"/>
      <c r="E11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5" s="25">
        <f ca="1">IF(Popis01[[#This Row],[Poglavje]]="",IF(OFFSET(Popis01[[#This Row],[Poglavje]],-1,0)="",OFFSET(Popis01[[#This Row],[Št. postavke]],-1,0)+1,1),Popis01[[#This Row],[Poglavje]])</f>
        <v>164</v>
      </c>
      <c r="H1185" s="26"/>
      <c r="I1185" s="27" t="s">
        <v>1171</v>
      </c>
      <c r="J1185" s="27"/>
      <c r="K1185" s="28" t="s">
        <v>230</v>
      </c>
      <c r="L1185" s="29">
        <v>8</v>
      </c>
      <c r="M1185" s="37"/>
      <c r="N1185" s="30">
        <f ca="1">IF(AND(Popis01[[#This Row],[Poglavje]]="",Popis01[[#This Row],[Enota mere]]&lt;&gt;"*"),ROUND(Popis01[[#This Row],[Količina]]*Popis01[[#This Row],[Cena na enoto]],2),"")</f>
        <v>0</v>
      </c>
      <c r="O11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5" s="31"/>
      <c r="Q1185" s="30"/>
    </row>
    <row r="1186" spans="1:17" ht="48" x14ac:dyDescent="0.3">
      <c r="A1186" s="23">
        <v>6</v>
      </c>
      <c r="B1186" s="24">
        <v>2</v>
      </c>
      <c r="C1186" s="24"/>
      <c r="D1186" s="24"/>
      <c r="E11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6" s="25">
        <f ca="1">IF(Popis01[[#This Row],[Poglavje]]="",IF(OFFSET(Popis01[[#This Row],[Poglavje]],-1,0)="",OFFSET(Popis01[[#This Row],[Št. postavke]],-1,0)+1,1),Popis01[[#This Row],[Poglavje]])</f>
        <v>165</v>
      </c>
      <c r="H1186" s="26"/>
      <c r="I1186" s="27" t="s">
        <v>1172</v>
      </c>
      <c r="J1186" s="27"/>
      <c r="K1186" s="28" t="s">
        <v>246</v>
      </c>
      <c r="L1186" s="29">
        <v>100</v>
      </c>
      <c r="M1186" s="37"/>
      <c r="N1186" s="30">
        <f ca="1">IF(AND(Popis01[[#This Row],[Poglavje]]="",Popis01[[#This Row],[Enota mere]]&lt;&gt;"*"),ROUND(Popis01[[#This Row],[Količina]]*Popis01[[#This Row],[Cena na enoto]],2),"")</f>
        <v>0</v>
      </c>
      <c r="O11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6" s="31"/>
      <c r="Q1186" s="30"/>
    </row>
    <row r="1187" spans="1:17" ht="60" x14ac:dyDescent="0.3">
      <c r="A1187" s="23">
        <v>6</v>
      </c>
      <c r="B1187" s="24">
        <v>2</v>
      </c>
      <c r="C1187" s="24"/>
      <c r="D1187" s="24"/>
      <c r="E11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7" s="25">
        <f ca="1">IF(Popis01[[#This Row],[Poglavje]]="",IF(OFFSET(Popis01[[#This Row],[Poglavje]],-1,0)="",OFFSET(Popis01[[#This Row],[Št. postavke]],-1,0)+1,1),Popis01[[#This Row],[Poglavje]])</f>
        <v>166</v>
      </c>
      <c r="H1187" s="26"/>
      <c r="I1187" s="27" t="s">
        <v>1173</v>
      </c>
      <c r="J1187" s="27"/>
      <c r="K1187" s="28" t="s">
        <v>246</v>
      </c>
      <c r="L1187" s="29">
        <v>100</v>
      </c>
      <c r="M1187" s="37"/>
      <c r="N1187" s="30">
        <f ca="1">IF(AND(Popis01[[#This Row],[Poglavje]]="",Popis01[[#This Row],[Enota mere]]&lt;&gt;"*"),ROUND(Popis01[[#This Row],[Količina]]*Popis01[[#This Row],[Cena na enoto]],2),"")</f>
        <v>0</v>
      </c>
      <c r="O11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7" s="31"/>
      <c r="Q1187" s="30"/>
    </row>
    <row r="1188" spans="1:17" ht="60" x14ac:dyDescent="0.3">
      <c r="A1188" s="23">
        <v>6</v>
      </c>
      <c r="B1188" s="24">
        <v>2</v>
      </c>
      <c r="C1188" s="24"/>
      <c r="D1188" s="24"/>
      <c r="E11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8" s="25">
        <f ca="1">IF(Popis01[[#This Row],[Poglavje]]="",IF(OFFSET(Popis01[[#This Row],[Poglavje]],-1,0)="",OFFSET(Popis01[[#This Row],[Št. postavke]],-1,0)+1,1),Popis01[[#This Row],[Poglavje]])</f>
        <v>167</v>
      </c>
      <c r="H1188" s="26"/>
      <c r="I1188" s="27" t="s">
        <v>1174</v>
      </c>
      <c r="J1188" s="27"/>
      <c r="K1188" s="28" t="s">
        <v>246</v>
      </c>
      <c r="L1188" s="29">
        <v>100</v>
      </c>
      <c r="M1188" s="37"/>
      <c r="N1188" s="30">
        <f ca="1">IF(AND(Popis01[[#This Row],[Poglavje]]="",Popis01[[#This Row],[Enota mere]]&lt;&gt;"*"),ROUND(Popis01[[#This Row],[Količina]]*Popis01[[#This Row],[Cena na enoto]],2),"")</f>
        <v>0</v>
      </c>
      <c r="O11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8" s="31"/>
      <c r="Q1188" s="30"/>
    </row>
    <row r="1189" spans="1:17" ht="24" x14ac:dyDescent="0.3">
      <c r="A1189" s="23">
        <v>6</v>
      </c>
      <c r="B1189" s="24">
        <v>2</v>
      </c>
      <c r="C1189" s="24"/>
      <c r="D1189" s="24"/>
      <c r="E11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89" s="25">
        <f ca="1">IF(Popis01[[#This Row],[Poglavje]]="",IF(OFFSET(Popis01[[#This Row],[Poglavje]],-1,0)="",OFFSET(Popis01[[#This Row],[Št. postavke]],-1,0)+1,1),Popis01[[#This Row],[Poglavje]])</f>
        <v>168</v>
      </c>
      <c r="H1189" s="26"/>
      <c r="I1189" s="27" t="s">
        <v>1175</v>
      </c>
      <c r="J1189" s="27" t="s">
        <v>1176</v>
      </c>
      <c r="K1189" s="28" t="s">
        <v>246</v>
      </c>
      <c r="L1189" s="29">
        <v>250</v>
      </c>
      <c r="M1189" s="37"/>
      <c r="N1189" s="30">
        <f ca="1">IF(AND(Popis01[[#This Row],[Poglavje]]="",Popis01[[#This Row],[Enota mere]]&lt;&gt;"*"),ROUND(Popis01[[#This Row],[Količina]]*Popis01[[#This Row],[Cena na enoto]],2),"")</f>
        <v>0</v>
      </c>
      <c r="O11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89" s="31"/>
      <c r="Q1189" s="30"/>
    </row>
    <row r="1190" spans="1:17" ht="48" x14ac:dyDescent="0.3">
      <c r="A1190" s="23">
        <v>6</v>
      </c>
      <c r="B1190" s="24">
        <v>2</v>
      </c>
      <c r="C1190" s="24"/>
      <c r="D1190" s="24"/>
      <c r="E11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0" s="25">
        <f ca="1">IF(Popis01[[#This Row],[Poglavje]]="",IF(OFFSET(Popis01[[#This Row],[Poglavje]],-1,0)="",OFFSET(Popis01[[#This Row],[Št. postavke]],-1,0)+1,1),Popis01[[#This Row],[Poglavje]])</f>
        <v>169</v>
      </c>
      <c r="H1190" s="26"/>
      <c r="I1190" s="27" t="s">
        <v>1177</v>
      </c>
      <c r="J1190" s="27" t="s">
        <v>1178</v>
      </c>
      <c r="K1190" s="28" t="s">
        <v>246</v>
      </c>
      <c r="L1190" s="29">
        <v>205</v>
      </c>
      <c r="M1190" s="37"/>
      <c r="N1190" s="30">
        <f ca="1">IF(AND(Popis01[[#This Row],[Poglavje]]="",Popis01[[#This Row],[Enota mere]]&lt;&gt;"*"),ROUND(Popis01[[#This Row],[Količina]]*Popis01[[#This Row],[Cena na enoto]],2),"")</f>
        <v>0</v>
      </c>
      <c r="O11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0" s="31"/>
      <c r="Q1190" s="30"/>
    </row>
    <row r="1191" spans="1:17" ht="48" x14ac:dyDescent="0.3">
      <c r="A1191" s="23">
        <v>6</v>
      </c>
      <c r="B1191" s="24">
        <v>2</v>
      </c>
      <c r="C1191" s="24"/>
      <c r="D1191" s="24"/>
      <c r="E11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1" s="25">
        <f ca="1">IF(Popis01[[#This Row],[Poglavje]]="",IF(OFFSET(Popis01[[#This Row],[Poglavje]],-1,0)="",OFFSET(Popis01[[#This Row],[Št. postavke]],-1,0)+1,1),Popis01[[#This Row],[Poglavje]])</f>
        <v>170</v>
      </c>
      <c r="H1191" s="26"/>
      <c r="I1191" s="27" t="s">
        <v>1179</v>
      </c>
      <c r="J1191" s="27" t="s">
        <v>1180</v>
      </c>
      <c r="K1191" s="28" t="s">
        <v>246</v>
      </c>
      <c r="L1191" s="29">
        <v>440</v>
      </c>
      <c r="M1191" s="37"/>
      <c r="N1191" s="30">
        <f ca="1">IF(AND(Popis01[[#This Row],[Poglavje]]="",Popis01[[#This Row],[Enota mere]]&lt;&gt;"*"),ROUND(Popis01[[#This Row],[Količina]]*Popis01[[#This Row],[Cena na enoto]],2),"")</f>
        <v>0</v>
      </c>
      <c r="O11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1" s="31"/>
      <c r="Q1191" s="30"/>
    </row>
    <row r="1192" spans="1:17" ht="36" x14ac:dyDescent="0.3">
      <c r="A1192" s="23">
        <v>6</v>
      </c>
      <c r="B1192" s="24">
        <v>2</v>
      </c>
      <c r="C1192" s="24"/>
      <c r="D1192" s="24"/>
      <c r="E11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2" s="25">
        <f ca="1">IF(Popis01[[#This Row],[Poglavje]]="",IF(OFFSET(Popis01[[#This Row],[Poglavje]],-1,0)="",OFFSET(Popis01[[#This Row],[Št. postavke]],-1,0)+1,1),Popis01[[#This Row],[Poglavje]])</f>
        <v>171</v>
      </c>
      <c r="H1192" s="26"/>
      <c r="I1192" s="27" t="s">
        <v>1181</v>
      </c>
      <c r="J1192" s="27"/>
      <c r="K1192" s="28" t="s">
        <v>246</v>
      </c>
      <c r="L1192" s="29">
        <v>20</v>
      </c>
      <c r="M1192" s="37"/>
      <c r="N1192" s="30">
        <f ca="1">IF(AND(Popis01[[#This Row],[Poglavje]]="",Popis01[[#This Row],[Enota mere]]&lt;&gt;"*"),ROUND(Popis01[[#This Row],[Količina]]*Popis01[[#This Row],[Cena na enoto]],2),"")</f>
        <v>0</v>
      </c>
      <c r="O11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2" s="31"/>
      <c r="Q1192" s="30"/>
    </row>
    <row r="1193" spans="1:17" ht="36" x14ac:dyDescent="0.3">
      <c r="A1193" s="23">
        <v>6</v>
      </c>
      <c r="B1193" s="24">
        <v>2</v>
      </c>
      <c r="C1193" s="24"/>
      <c r="D1193" s="24"/>
      <c r="E11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3" s="25">
        <f ca="1">IF(Popis01[[#This Row],[Poglavje]]="",IF(OFFSET(Popis01[[#This Row],[Poglavje]],-1,0)="",OFFSET(Popis01[[#This Row],[Št. postavke]],-1,0)+1,1),Popis01[[#This Row],[Poglavje]])</f>
        <v>172</v>
      </c>
      <c r="H1193" s="26"/>
      <c r="I1193" s="27" t="s">
        <v>1182</v>
      </c>
      <c r="J1193" s="27"/>
      <c r="K1193" s="28" t="s">
        <v>246</v>
      </c>
      <c r="L1193" s="29">
        <v>20</v>
      </c>
      <c r="M1193" s="37"/>
      <c r="N1193" s="30">
        <f ca="1">IF(AND(Popis01[[#This Row],[Poglavje]]="",Popis01[[#This Row],[Enota mere]]&lt;&gt;"*"),ROUND(Popis01[[#This Row],[Količina]]*Popis01[[#This Row],[Cena na enoto]],2),"")</f>
        <v>0</v>
      </c>
      <c r="O11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3" s="31"/>
      <c r="Q1193" s="30"/>
    </row>
    <row r="1194" spans="1:17" ht="24" x14ac:dyDescent="0.3">
      <c r="A1194" s="23">
        <v>6</v>
      </c>
      <c r="B1194" s="24">
        <v>2</v>
      </c>
      <c r="C1194" s="24"/>
      <c r="D1194" s="24"/>
      <c r="E11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4" s="25">
        <f ca="1">IF(Popis01[[#This Row],[Poglavje]]="",IF(OFFSET(Popis01[[#This Row],[Poglavje]],-1,0)="",OFFSET(Popis01[[#This Row],[Št. postavke]],-1,0)+1,1),Popis01[[#This Row],[Poglavje]])</f>
        <v>173</v>
      </c>
      <c r="H1194" s="26"/>
      <c r="I1194" s="27" t="s">
        <v>1183</v>
      </c>
      <c r="J1194" s="27"/>
      <c r="K1194" s="28" t="s">
        <v>246</v>
      </c>
      <c r="L1194" s="29">
        <v>900</v>
      </c>
      <c r="M1194" s="37"/>
      <c r="N1194" s="30">
        <f ca="1">IF(AND(Popis01[[#This Row],[Poglavje]]="",Popis01[[#This Row],[Enota mere]]&lt;&gt;"*"),ROUND(Popis01[[#This Row],[Količina]]*Popis01[[#This Row],[Cena na enoto]],2),"")</f>
        <v>0</v>
      </c>
      <c r="O11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4" s="31"/>
      <c r="Q1194" s="30"/>
    </row>
    <row r="1195" spans="1:17" ht="24" x14ac:dyDescent="0.3">
      <c r="A1195" s="23">
        <v>6</v>
      </c>
      <c r="B1195" s="24">
        <v>2</v>
      </c>
      <c r="C1195" s="24"/>
      <c r="D1195" s="24"/>
      <c r="E11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5" s="25">
        <f ca="1">IF(Popis01[[#This Row],[Poglavje]]="",IF(OFFSET(Popis01[[#This Row],[Poglavje]],-1,0)="",OFFSET(Popis01[[#This Row],[Št. postavke]],-1,0)+1,1),Popis01[[#This Row],[Poglavje]])</f>
        <v>174</v>
      </c>
      <c r="H1195" s="26"/>
      <c r="I1195" s="27" t="s">
        <v>1184</v>
      </c>
      <c r="J1195" s="27" t="s">
        <v>1185</v>
      </c>
      <c r="K1195" s="28" t="s">
        <v>246</v>
      </c>
      <c r="L1195" s="29">
        <v>210</v>
      </c>
      <c r="M1195" s="37"/>
      <c r="N1195" s="30">
        <f ca="1">IF(AND(Popis01[[#This Row],[Poglavje]]="",Popis01[[#This Row],[Enota mere]]&lt;&gt;"*"),ROUND(Popis01[[#This Row],[Količina]]*Popis01[[#This Row],[Cena na enoto]],2),"")</f>
        <v>0</v>
      </c>
      <c r="O11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5" s="31"/>
      <c r="Q1195" s="30"/>
    </row>
    <row r="1196" spans="1:17" ht="24" x14ac:dyDescent="0.3">
      <c r="A1196" s="23">
        <v>6</v>
      </c>
      <c r="B1196" s="24">
        <v>2</v>
      </c>
      <c r="C1196" s="24"/>
      <c r="D1196" s="24"/>
      <c r="E11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6" s="25">
        <f ca="1">IF(Popis01[[#This Row],[Poglavje]]="",IF(OFFSET(Popis01[[#This Row],[Poglavje]],-1,0)="",OFFSET(Popis01[[#This Row],[Št. postavke]],-1,0)+1,1),Popis01[[#This Row],[Poglavje]])</f>
        <v>175</v>
      </c>
      <c r="H1196" s="26"/>
      <c r="I1196" s="27" t="s">
        <v>1186</v>
      </c>
      <c r="J1196" s="27" t="s">
        <v>1187</v>
      </c>
      <c r="K1196" s="28" t="s">
        <v>230</v>
      </c>
      <c r="L1196" s="29">
        <v>1</v>
      </c>
      <c r="M1196" s="37"/>
      <c r="N1196" s="30">
        <f ca="1">IF(AND(Popis01[[#This Row],[Poglavje]]="",Popis01[[#This Row],[Enota mere]]&lt;&gt;"*"),ROUND(Popis01[[#This Row],[Količina]]*Popis01[[#This Row],[Cena na enoto]],2),"")</f>
        <v>0</v>
      </c>
      <c r="O11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6" s="31"/>
      <c r="Q1196" s="30"/>
    </row>
    <row r="1197" spans="1:17" ht="24" x14ac:dyDescent="0.3">
      <c r="A1197" s="23">
        <v>6</v>
      </c>
      <c r="B1197" s="24">
        <v>2</v>
      </c>
      <c r="C1197" s="24"/>
      <c r="D1197" s="24"/>
      <c r="E11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7" s="25">
        <f ca="1">IF(Popis01[[#This Row],[Poglavje]]="",IF(OFFSET(Popis01[[#This Row],[Poglavje]],-1,0)="",OFFSET(Popis01[[#This Row],[Št. postavke]],-1,0)+1,1),Popis01[[#This Row],[Poglavje]])</f>
        <v>176</v>
      </c>
      <c r="H1197" s="26"/>
      <c r="I1197" s="27" t="s">
        <v>1188</v>
      </c>
      <c r="J1197" s="27"/>
      <c r="K1197" s="28" t="s">
        <v>230</v>
      </c>
      <c r="L1197" s="29">
        <v>4</v>
      </c>
      <c r="M1197" s="37"/>
      <c r="N1197" s="30">
        <f ca="1">IF(AND(Popis01[[#This Row],[Poglavje]]="",Popis01[[#This Row],[Enota mere]]&lt;&gt;"*"),ROUND(Popis01[[#This Row],[Količina]]*Popis01[[#This Row],[Cena na enoto]],2),"")</f>
        <v>0</v>
      </c>
      <c r="O11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7" s="31"/>
      <c r="Q1197" s="30"/>
    </row>
    <row r="1198" spans="1:17" ht="24" x14ac:dyDescent="0.3">
      <c r="A1198" s="23">
        <v>6</v>
      </c>
      <c r="B1198" s="24">
        <v>2</v>
      </c>
      <c r="C1198" s="24"/>
      <c r="D1198" s="24"/>
      <c r="E11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8" s="25">
        <f ca="1">IF(Popis01[[#This Row],[Poglavje]]="",IF(OFFSET(Popis01[[#This Row],[Poglavje]],-1,0)="",OFFSET(Popis01[[#This Row],[Št. postavke]],-1,0)+1,1),Popis01[[#This Row],[Poglavje]])</f>
        <v>177</v>
      </c>
      <c r="H1198" s="26"/>
      <c r="I1198" s="27" t="s">
        <v>1189</v>
      </c>
      <c r="J1198" s="27"/>
      <c r="K1198" s="28" t="s">
        <v>230</v>
      </c>
      <c r="L1198" s="29">
        <v>3</v>
      </c>
      <c r="M1198" s="37"/>
      <c r="N1198" s="30">
        <f ca="1">IF(AND(Popis01[[#This Row],[Poglavje]]="",Popis01[[#This Row],[Enota mere]]&lt;&gt;"*"),ROUND(Popis01[[#This Row],[Količina]]*Popis01[[#This Row],[Cena na enoto]],2),"")</f>
        <v>0</v>
      </c>
      <c r="O11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8" s="31"/>
      <c r="Q1198" s="30"/>
    </row>
    <row r="1199" spans="1:17" ht="24" x14ac:dyDescent="0.3">
      <c r="A1199" s="23">
        <v>6</v>
      </c>
      <c r="B1199" s="24">
        <v>2</v>
      </c>
      <c r="C1199" s="24"/>
      <c r="D1199" s="24"/>
      <c r="E11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1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199" s="25">
        <f ca="1">IF(Popis01[[#This Row],[Poglavje]]="",IF(OFFSET(Popis01[[#This Row],[Poglavje]],-1,0)="",OFFSET(Popis01[[#This Row],[Št. postavke]],-1,0)+1,1),Popis01[[#This Row],[Poglavje]])</f>
        <v>178</v>
      </c>
      <c r="H1199" s="26"/>
      <c r="I1199" s="27" t="s">
        <v>1190</v>
      </c>
      <c r="J1199" s="27"/>
      <c r="K1199" s="28" t="s">
        <v>230</v>
      </c>
      <c r="L1199" s="29">
        <v>48</v>
      </c>
      <c r="M1199" s="37"/>
      <c r="N1199" s="30">
        <f ca="1">IF(AND(Popis01[[#This Row],[Poglavje]]="",Popis01[[#This Row],[Enota mere]]&lt;&gt;"*"),ROUND(Popis01[[#This Row],[Količina]]*Popis01[[#This Row],[Cena na enoto]],2),"")</f>
        <v>0</v>
      </c>
      <c r="O11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199" s="31"/>
      <c r="Q1199" s="30"/>
    </row>
    <row r="1200" spans="1:17" ht="24" x14ac:dyDescent="0.3">
      <c r="A1200" s="23">
        <v>6</v>
      </c>
      <c r="B1200" s="24">
        <v>2</v>
      </c>
      <c r="C1200" s="24"/>
      <c r="D1200" s="24"/>
      <c r="E12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0" s="25">
        <f ca="1">IF(Popis01[[#This Row],[Poglavje]]="",IF(OFFSET(Popis01[[#This Row],[Poglavje]],-1,0)="",OFFSET(Popis01[[#This Row],[Št. postavke]],-1,0)+1,1),Popis01[[#This Row],[Poglavje]])</f>
        <v>179</v>
      </c>
      <c r="H1200" s="26"/>
      <c r="I1200" s="27" t="s">
        <v>1191</v>
      </c>
      <c r="J1200" s="27"/>
      <c r="K1200" s="28" t="s">
        <v>230</v>
      </c>
      <c r="L1200" s="29">
        <v>1</v>
      </c>
      <c r="M1200" s="37"/>
      <c r="N1200" s="30">
        <f ca="1">IF(AND(Popis01[[#This Row],[Poglavje]]="",Popis01[[#This Row],[Enota mere]]&lt;&gt;"*"),ROUND(Popis01[[#This Row],[Količina]]*Popis01[[#This Row],[Cena na enoto]],2),"")</f>
        <v>0</v>
      </c>
      <c r="O12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0" s="31"/>
      <c r="Q1200" s="30"/>
    </row>
    <row r="1201" spans="1:17" ht="24" x14ac:dyDescent="0.3">
      <c r="A1201" s="23">
        <v>6</v>
      </c>
      <c r="B1201" s="24">
        <v>2</v>
      </c>
      <c r="C1201" s="24"/>
      <c r="D1201" s="24"/>
      <c r="E12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1" s="25">
        <f ca="1">IF(Popis01[[#This Row],[Poglavje]]="",IF(OFFSET(Popis01[[#This Row],[Poglavje]],-1,0)="",OFFSET(Popis01[[#This Row],[Št. postavke]],-1,0)+1,1),Popis01[[#This Row],[Poglavje]])</f>
        <v>180</v>
      </c>
      <c r="H1201" s="26"/>
      <c r="I1201" s="27" t="s">
        <v>1192</v>
      </c>
      <c r="J1201" s="27"/>
      <c r="K1201" s="28" t="s">
        <v>230</v>
      </c>
      <c r="L1201" s="29">
        <v>2</v>
      </c>
      <c r="M1201" s="37"/>
      <c r="N1201" s="30">
        <f ca="1">IF(AND(Popis01[[#This Row],[Poglavje]]="",Popis01[[#This Row],[Enota mere]]&lt;&gt;"*"),ROUND(Popis01[[#This Row],[Količina]]*Popis01[[#This Row],[Cena na enoto]],2),"")</f>
        <v>0</v>
      </c>
      <c r="O12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1" s="31"/>
      <c r="Q1201" s="30"/>
    </row>
    <row r="1202" spans="1:17" ht="24" x14ac:dyDescent="0.3">
      <c r="A1202" s="23">
        <v>6</v>
      </c>
      <c r="B1202" s="24">
        <v>2</v>
      </c>
      <c r="C1202" s="24"/>
      <c r="D1202" s="24"/>
      <c r="E12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2" s="25">
        <f ca="1">IF(Popis01[[#This Row],[Poglavje]]="",IF(OFFSET(Popis01[[#This Row],[Poglavje]],-1,0)="",OFFSET(Popis01[[#This Row],[Št. postavke]],-1,0)+1,1),Popis01[[#This Row],[Poglavje]])</f>
        <v>181</v>
      </c>
      <c r="H1202" s="26"/>
      <c r="I1202" s="27" t="s">
        <v>1193</v>
      </c>
      <c r="J1202" s="27" t="s">
        <v>1194</v>
      </c>
      <c r="K1202" s="28" t="s">
        <v>230</v>
      </c>
      <c r="L1202" s="29">
        <v>28</v>
      </c>
      <c r="M1202" s="37"/>
      <c r="N1202" s="30">
        <f ca="1">IF(AND(Popis01[[#This Row],[Poglavje]]="",Popis01[[#This Row],[Enota mere]]&lt;&gt;"*"),ROUND(Popis01[[#This Row],[Količina]]*Popis01[[#This Row],[Cena na enoto]],2),"")</f>
        <v>0</v>
      </c>
      <c r="O12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2" s="31"/>
      <c r="Q1202" s="30"/>
    </row>
    <row r="1203" spans="1:17" ht="24" x14ac:dyDescent="0.3">
      <c r="A1203" s="23">
        <v>6</v>
      </c>
      <c r="B1203" s="24">
        <v>2</v>
      </c>
      <c r="C1203" s="24"/>
      <c r="D1203" s="24"/>
      <c r="E12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3" s="25">
        <f ca="1">IF(Popis01[[#This Row],[Poglavje]]="",IF(OFFSET(Popis01[[#This Row],[Poglavje]],-1,0)="",OFFSET(Popis01[[#This Row],[Št. postavke]],-1,0)+1,1),Popis01[[#This Row],[Poglavje]])</f>
        <v>182</v>
      </c>
      <c r="H1203" s="26"/>
      <c r="I1203" s="27" t="s">
        <v>1195</v>
      </c>
      <c r="J1203" s="27" t="s">
        <v>1194</v>
      </c>
      <c r="K1203" s="28" t="s">
        <v>230</v>
      </c>
      <c r="L1203" s="29">
        <v>6</v>
      </c>
      <c r="M1203" s="37"/>
      <c r="N1203" s="30">
        <f ca="1">IF(AND(Popis01[[#This Row],[Poglavje]]="",Popis01[[#This Row],[Enota mere]]&lt;&gt;"*"),ROUND(Popis01[[#This Row],[Količina]]*Popis01[[#This Row],[Cena na enoto]],2),"")</f>
        <v>0</v>
      </c>
      <c r="O12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3" s="31"/>
      <c r="Q1203" s="30"/>
    </row>
    <row r="1204" spans="1:17" ht="24" x14ac:dyDescent="0.3">
      <c r="A1204" s="23">
        <v>6</v>
      </c>
      <c r="B1204" s="24">
        <v>2</v>
      </c>
      <c r="C1204" s="24"/>
      <c r="D1204" s="24"/>
      <c r="E12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4" s="25">
        <f ca="1">IF(Popis01[[#This Row],[Poglavje]]="",IF(OFFSET(Popis01[[#This Row],[Poglavje]],-1,0)="",OFFSET(Popis01[[#This Row],[Št. postavke]],-1,0)+1,1),Popis01[[#This Row],[Poglavje]])</f>
        <v>183</v>
      </c>
      <c r="H1204" s="26"/>
      <c r="I1204" s="27" t="s">
        <v>1196</v>
      </c>
      <c r="J1204" s="27" t="s">
        <v>1194</v>
      </c>
      <c r="K1204" s="28" t="s">
        <v>230</v>
      </c>
      <c r="L1204" s="29">
        <v>38</v>
      </c>
      <c r="M1204" s="37"/>
      <c r="N1204" s="30">
        <f ca="1">IF(AND(Popis01[[#This Row],[Poglavje]]="",Popis01[[#This Row],[Enota mere]]&lt;&gt;"*"),ROUND(Popis01[[#This Row],[Količina]]*Popis01[[#This Row],[Cena na enoto]],2),"")</f>
        <v>0</v>
      </c>
      <c r="O12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4" s="31"/>
      <c r="Q1204" s="30"/>
    </row>
    <row r="1205" spans="1:17" ht="24" x14ac:dyDescent="0.3">
      <c r="A1205" s="23">
        <v>6</v>
      </c>
      <c r="B1205" s="24">
        <v>2</v>
      </c>
      <c r="C1205" s="24"/>
      <c r="D1205" s="24"/>
      <c r="E12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5" s="25">
        <f ca="1">IF(Popis01[[#This Row],[Poglavje]]="",IF(OFFSET(Popis01[[#This Row],[Poglavje]],-1,0)="",OFFSET(Popis01[[#This Row],[Št. postavke]],-1,0)+1,1),Popis01[[#This Row],[Poglavje]])</f>
        <v>184</v>
      </c>
      <c r="H1205" s="26"/>
      <c r="I1205" s="27" t="s">
        <v>1197</v>
      </c>
      <c r="J1205" s="27" t="s">
        <v>1198</v>
      </c>
      <c r="K1205" s="28" t="s">
        <v>230</v>
      </c>
      <c r="L1205" s="29">
        <v>2</v>
      </c>
      <c r="M1205" s="37"/>
      <c r="N1205" s="30">
        <f ca="1">IF(AND(Popis01[[#This Row],[Poglavje]]="",Popis01[[#This Row],[Enota mere]]&lt;&gt;"*"),ROUND(Popis01[[#This Row],[Količina]]*Popis01[[#This Row],[Cena na enoto]],2),"")</f>
        <v>0</v>
      </c>
      <c r="O12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5" s="31"/>
      <c r="Q1205" s="30"/>
    </row>
    <row r="1206" spans="1:17" ht="60" x14ac:dyDescent="0.3">
      <c r="A1206" s="23">
        <v>6</v>
      </c>
      <c r="B1206" s="24">
        <v>2</v>
      </c>
      <c r="C1206" s="24"/>
      <c r="D1206" s="24"/>
      <c r="E12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6" s="25">
        <f ca="1">IF(Popis01[[#This Row],[Poglavje]]="",IF(OFFSET(Popis01[[#This Row],[Poglavje]],-1,0)="",OFFSET(Popis01[[#This Row],[Št. postavke]],-1,0)+1,1),Popis01[[#This Row],[Poglavje]])</f>
        <v>185</v>
      </c>
      <c r="H1206" s="26"/>
      <c r="I1206" s="27" t="s">
        <v>1199</v>
      </c>
      <c r="J1206" s="27"/>
      <c r="K1206" s="28" t="s">
        <v>230</v>
      </c>
      <c r="L1206" s="29">
        <v>2</v>
      </c>
      <c r="M1206" s="37"/>
      <c r="N1206" s="30">
        <f ca="1">IF(AND(Popis01[[#This Row],[Poglavje]]="",Popis01[[#This Row],[Enota mere]]&lt;&gt;"*"),ROUND(Popis01[[#This Row],[Količina]]*Popis01[[#This Row],[Cena na enoto]],2),"")</f>
        <v>0</v>
      </c>
      <c r="O12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6" s="31"/>
      <c r="Q1206" s="30"/>
    </row>
    <row r="1207" spans="1:17" ht="24" x14ac:dyDescent="0.3">
      <c r="A1207" s="23">
        <v>6</v>
      </c>
      <c r="B1207" s="24">
        <v>2</v>
      </c>
      <c r="C1207" s="24"/>
      <c r="D1207" s="24"/>
      <c r="E12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7" s="25">
        <f ca="1">IF(Popis01[[#This Row],[Poglavje]]="",IF(OFFSET(Popis01[[#This Row],[Poglavje]],-1,0)="",OFFSET(Popis01[[#This Row],[Št. postavke]],-1,0)+1,1),Popis01[[#This Row],[Poglavje]])</f>
        <v>186</v>
      </c>
      <c r="H1207" s="26"/>
      <c r="I1207" s="27" t="s">
        <v>1200</v>
      </c>
      <c r="J1207" s="27"/>
      <c r="K1207" s="28" t="s">
        <v>230</v>
      </c>
      <c r="L1207" s="29">
        <v>130</v>
      </c>
      <c r="M1207" s="37"/>
      <c r="N1207" s="30">
        <f ca="1">IF(AND(Popis01[[#This Row],[Poglavje]]="",Popis01[[#This Row],[Enota mere]]&lt;&gt;"*"),ROUND(Popis01[[#This Row],[Količina]]*Popis01[[#This Row],[Cena na enoto]],2),"")</f>
        <v>0</v>
      </c>
      <c r="O12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7" s="31"/>
      <c r="Q1207" s="30"/>
    </row>
    <row r="1208" spans="1:17" ht="24" x14ac:dyDescent="0.3">
      <c r="A1208" s="23">
        <v>6</v>
      </c>
      <c r="B1208" s="24">
        <v>2</v>
      </c>
      <c r="C1208" s="24"/>
      <c r="D1208" s="24"/>
      <c r="E12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8" s="25">
        <f ca="1">IF(Popis01[[#This Row],[Poglavje]]="",IF(OFFSET(Popis01[[#This Row],[Poglavje]],-1,0)="",OFFSET(Popis01[[#This Row],[Št. postavke]],-1,0)+1,1),Popis01[[#This Row],[Poglavje]])</f>
        <v>187</v>
      </c>
      <c r="H1208" s="26"/>
      <c r="I1208" s="27" t="s">
        <v>1201</v>
      </c>
      <c r="J1208" s="27"/>
      <c r="K1208" s="28" t="s">
        <v>230</v>
      </c>
      <c r="L1208" s="29">
        <v>1</v>
      </c>
      <c r="M1208" s="37"/>
      <c r="N1208" s="30">
        <f ca="1">IF(AND(Popis01[[#This Row],[Poglavje]]="",Popis01[[#This Row],[Enota mere]]&lt;&gt;"*"),ROUND(Popis01[[#This Row],[Količina]]*Popis01[[#This Row],[Cena na enoto]],2),"")</f>
        <v>0</v>
      </c>
      <c r="O12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8" s="31"/>
      <c r="Q1208" s="30"/>
    </row>
    <row r="1209" spans="1:17" ht="24" x14ac:dyDescent="0.3">
      <c r="A1209" s="23">
        <v>6</v>
      </c>
      <c r="B1209" s="24">
        <v>2</v>
      </c>
      <c r="C1209" s="24"/>
      <c r="D1209" s="24"/>
      <c r="E12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09" s="25">
        <f ca="1">IF(Popis01[[#This Row],[Poglavje]]="",IF(OFFSET(Popis01[[#This Row],[Poglavje]],-1,0)="",OFFSET(Popis01[[#This Row],[Št. postavke]],-1,0)+1,1),Popis01[[#This Row],[Poglavje]])</f>
        <v>188</v>
      </c>
      <c r="H1209" s="26"/>
      <c r="I1209" s="27" t="s">
        <v>1202</v>
      </c>
      <c r="J1209" s="27" t="s">
        <v>1203</v>
      </c>
      <c r="K1209" s="28" t="s">
        <v>230</v>
      </c>
      <c r="L1209" s="29">
        <v>13</v>
      </c>
      <c r="M1209" s="37"/>
      <c r="N1209" s="30">
        <f ca="1">IF(AND(Popis01[[#This Row],[Poglavje]]="",Popis01[[#This Row],[Enota mere]]&lt;&gt;"*"),ROUND(Popis01[[#This Row],[Količina]]*Popis01[[#This Row],[Cena na enoto]],2),"")</f>
        <v>0</v>
      </c>
      <c r="O12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09" s="31"/>
      <c r="Q1209" s="30"/>
    </row>
    <row r="1210" spans="1:17" ht="36" x14ac:dyDescent="0.3">
      <c r="A1210" s="23">
        <v>6</v>
      </c>
      <c r="B1210" s="24">
        <v>2</v>
      </c>
      <c r="C1210" s="24"/>
      <c r="D1210" s="24"/>
      <c r="E12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0" s="25">
        <f ca="1">IF(Popis01[[#This Row],[Poglavje]]="",IF(OFFSET(Popis01[[#This Row],[Poglavje]],-1,0)="",OFFSET(Popis01[[#This Row],[Št. postavke]],-1,0)+1,1),Popis01[[#This Row],[Poglavje]])</f>
        <v>189</v>
      </c>
      <c r="H1210" s="26"/>
      <c r="I1210" s="27" t="s">
        <v>1204</v>
      </c>
      <c r="J1210" s="27" t="s">
        <v>1205</v>
      </c>
      <c r="K1210" s="28" t="s">
        <v>230</v>
      </c>
      <c r="L1210" s="29">
        <v>2</v>
      </c>
      <c r="M1210" s="37"/>
      <c r="N1210" s="30">
        <f ca="1">IF(AND(Popis01[[#This Row],[Poglavje]]="",Popis01[[#This Row],[Enota mere]]&lt;&gt;"*"),ROUND(Popis01[[#This Row],[Količina]]*Popis01[[#This Row],[Cena na enoto]],2),"")</f>
        <v>0</v>
      </c>
      <c r="O12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0" s="31"/>
      <c r="Q1210" s="30"/>
    </row>
    <row r="1211" spans="1:17" ht="24" x14ac:dyDescent="0.3">
      <c r="A1211" s="23">
        <v>6</v>
      </c>
      <c r="B1211" s="24">
        <v>2</v>
      </c>
      <c r="C1211" s="24"/>
      <c r="D1211" s="24"/>
      <c r="E12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1" s="25">
        <f ca="1">IF(Popis01[[#This Row],[Poglavje]]="",IF(OFFSET(Popis01[[#This Row],[Poglavje]],-1,0)="",OFFSET(Popis01[[#This Row],[Št. postavke]],-1,0)+1,1),Popis01[[#This Row],[Poglavje]])</f>
        <v>190</v>
      </c>
      <c r="H1211" s="26"/>
      <c r="I1211" s="27" t="s">
        <v>1206</v>
      </c>
      <c r="J1211" s="27"/>
      <c r="K1211" s="28" t="s">
        <v>230</v>
      </c>
      <c r="L1211" s="29">
        <v>1</v>
      </c>
      <c r="M1211" s="37"/>
      <c r="N1211" s="30">
        <f ca="1">IF(AND(Popis01[[#This Row],[Poglavje]]="",Popis01[[#This Row],[Enota mere]]&lt;&gt;"*"),ROUND(Popis01[[#This Row],[Količina]]*Popis01[[#This Row],[Cena na enoto]],2),"")</f>
        <v>0</v>
      </c>
      <c r="O12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1" s="31"/>
      <c r="Q1211" s="30"/>
    </row>
    <row r="1212" spans="1:17" ht="24" x14ac:dyDescent="0.3">
      <c r="A1212" s="23">
        <v>6</v>
      </c>
      <c r="B1212" s="24">
        <v>2</v>
      </c>
      <c r="C1212" s="24"/>
      <c r="D1212" s="24"/>
      <c r="E12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2" s="25">
        <f ca="1">IF(Popis01[[#This Row],[Poglavje]]="",IF(OFFSET(Popis01[[#This Row],[Poglavje]],-1,0)="",OFFSET(Popis01[[#This Row],[Št. postavke]],-1,0)+1,1),Popis01[[#This Row],[Poglavje]])</f>
        <v>191</v>
      </c>
      <c r="H1212" s="26"/>
      <c r="I1212" s="27" t="s">
        <v>1207</v>
      </c>
      <c r="J1212" s="27"/>
      <c r="K1212" s="28" t="s">
        <v>230</v>
      </c>
      <c r="L1212" s="29">
        <v>22</v>
      </c>
      <c r="M1212" s="37"/>
      <c r="N1212" s="30">
        <f ca="1">IF(AND(Popis01[[#This Row],[Poglavje]]="",Popis01[[#This Row],[Enota mere]]&lt;&gt;"*"),ROUND(Popis01[[#This Row],[Količina]]*Popis01[[#This Row],[Cena na enoto]],2),"")</f>
        <v>0</v>
      </c>
      <c r="O12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2" s="31"/>
      <c r="Q1212" s="30"/>
    </row>
    <row r="1213" spans="1:17" ht="24" x14ac:dyDescent="0.3">
      <c r="A1213" s="23">
        <v>6</v>
      </c>
      <c r="B1213" s="24">
        <v>2</v>
      </c>
      <c r="C1213" s="24"/>
      <c r="D1213" s="24"/>
      <c r="E12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3" s="25">
        <f ca="1">IF(Popis01[[#This Row],[Poglavje]]="",IF(OFFSET(Popis01[[#This Row],[Poglavje]],-1,0)="",OFFSET(Popis01[[#This Row],[Št. postavke]],-1,0)+1,1),Popis01[[#This Row],[Poglavje]])</f>
        <v>192</v>
      </c>
      <c r="H1213" s="26"/>
      <c r="I1213" s="27" t="s">
        <v>1208</v>
      </c>
      <c r="J1213" s="27"/>
      <c r="K1213" s="28" t="s">
        <v>230</v>
      </c>
      <c r="L1213" s="29">
        <v>1</v>
      </c>
      <c r="M1213" s="37"/>
      <c r="N1213" s="30">
        <f ca="1">IF(AND(Popis01[[#This Row],[Poglavje]]="",Popis01[[#This Row],[Enota mere]]&lt;&gt;"*"),ROUND(Popis01[[#This Row],[Količina]]*Popis01[[#This Row],[Cena na enoto]],2),"")</f>
        <v>0</v>
      </c>
      <c r="O12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3" s="31"/>
      <c r="Q1213" s="30"/>
    </row>
    <row r="1214" spans="1:17" ht="24" x14ac:dyDescent="0.3">
      <c r="A1214" s="23">
        <v>6</v>
      </c>
      <c r="B1214" s="24">
        <v>2</v>
      </c>
      <c r="C1214" s="24"/>
      <c r="D1214" s="24"/>
      <c r="E12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4" s="25">
        <f ca="1">IF(Popis01[[#This Row],[Poglavje]]="",IF(OFFSET(Popis01[[#This Row],[Poglavje]],-1,0)="",OFFSET(Popis01[[#This Row],[Št. postavke]],-1,0)+1,1),Popis01[[#This Row],[Poglavje]])</f>
        <v>193</v>
      </c>
      <c r="H1214" s="26"/>
      <c r="I1214" s="27" t="s">
        <v>1209</v>
      </c>
      <c r="J1214" s="27"/>
      <c r="K1214" s="28" t="s">
        <v>230</v>
      </c>
      <c r="L1214" s="29">
        <v>5</v>
      </c>
      <c r="M1214" s="37"/>
      <c r="N1214" s="30">
        <f ca="1">IF(AND(Popis01[[#This Row],[Poglavje]]="",Popis01[[#This Row],[Enota mere]]&lt;&gt;"*"),ROUND(Popis01[[#This Row],[Količina]]*Popis01[[#This Row],[Cena na enoto]],2),"")</f>
        <v>0</v>
      </c>
      <c r="O12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4" s="31"/>
      <c r="Q1214" s="30"/>
    </row>
    <row r="1215" spans="1:17" ht="24" x14ac:dyDescent="0.3">
      <c r="A1215" s="23">
        <v>6</v>
      </c>
      <c r="B1215" s="24">
        <v>2</v>
      </c>
      <c r="C1215" s="24"/>
      <c r="D1215" s="24"/>
      <c r="E12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5" s="25">
        <f ca="1">IF(Popis01[[#This Row],[Poglavje]]="",IF(OFFSET(Popis01[[#This Row],[Poglavje]],-1,0)="",OFFSET(Popis01[[#This Row],[Št. postavke]],-1,0)+1,1),Popis01[[#This Row],[Poglavje]])</f>
        <v>194</v>
      </c>
      <c r="H1215" s="26"/>
      <c r="I1215" s="27" t="s">
        <v>1210</v>
      </c>
      <c r="J1215" s="27"/>
      <c r="K1215" s="28" t="s">
        <v>230</v>
      </c>
      <c r="L1215" s="29">
        <v>17</v>
      </c>
      <c r="M1215" s="37"/>
      <c r="N1215" s="30">
        <f ca="1">IF(AND(Popis01[[#This Row],[Poglavje]]="",Popis01[[#This Row],[Enota mere]]&lt;&gt;"*"),ROUND(Popis01[[#This Row],[Količina]]*Popis01[[#This Row],[Cena na enoto]],2),"")</f>
        <v>0</v>
      </c>
      <c r="O12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5" s="31"/>
      <c r="Q1215" s="30"/>
    </row>
    <row r="1216" spans="1:17" ht="36" x14ac:dyDescent="0.3">
      <c r="A1216" s="23">
        <v>6</v>
      </c>
      <c r="B1216" s="24">
        <v>2</v>
      </c>
      <c r="C1216" s="24"/>
      <c r="D1216" s="24"/>
      <c r="E12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6" s="25">
        <f ca="1">IF(Popis01[[#This Row],[Poglavje]]="",IF(OFFSET(Popis01[[#This Row],[Poglavje]],-1,0)="",OFFSET(Popis01[[#This Row],[Št. postavke]],-1,0)+1,1),Popis01[[#This Row],[Poglavje]])</f>
        <v>195</v>
      </c>
      <c r="H1216" s="26"/>
      <c r="I1216" s="27" t="s">
        <v>1211</v>
      </c>
      <c r="J1216" s="27"/>
      <c r="K1216" s="28" t="s">
        <v>230</v>
      </c>
      <c r="L1216" s="29">
        <v>1</v>
      </c>
      <c r="M1216" s="37"/>
      <c r="N1216" s="30">
        <f ca="1">IF(AND(Popis01[[#This Row],[Poglavje]]="",Popis01[[#This Row],[Enota mere]]&lt;&gt;"*"),ROUND(Popis01[[#This Row],[Količina]]*Popis01[[#This Row],[Cena na enoto]],2),"")</f>
        <v>0</v>
      </c>
      <c r="O12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6" s="31"/>
      <c r="Q1216" s="30"/>
    </row>
    <row r="1217" spans="1:17" ht="36" x14ac:dyDescent="0.3">
      <c r="A1217" s="23">
        <v>6</v>
      </c>
      <c r="B1217" s="24">
        <v>2</v>
      </c>
      <c r="C1217" s="24"/>
      <c r="D1217" s="24"/>
      <c r="E12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7" s="25">
        <f ca="1">IF(Popis01[[#This Row],[Poglavje]]="",IF(OFFSET(Popis01[[#This Row],[Poglavje]],-1,0)="",OFFSET(Popis01[[#This Row],[Št. postavke]],-1,0)+1,1),Popis01[[#This Row],[Poglavje]])</f>
        <v>196</v>
      </c>
      <c r="H1217" s="26"/>
      <c r="I1217" s="27" t="s">
        <v>1212</v>
      </c>
      <c r="J1217" s="27"/>
      <c r="K1217" s="28" t="s">
        <v>230</v>
      </c>
      <c r="L1217" s="29">
        <v>12</v>
      </c>
      <c r="M1217" s="37"/>
      <c r="N1217" s="30">
        <f ca="1">IF(AND(Popis01[[#This Row],[Poglavje]]="",Popis01[[#This Row],[Enota mere]]&lt;&gt;"*"),ROUND(Popis01[[#This Row],[Količina]]*Popis01[[#This Row],[Cena na enoto]],2),"")</f>
        <v>0</v>
      </c>
      <c r="O12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7" s="31"/>
      <c r="Q1217" s="30"/>
    </row>
    <row r="1218" spans="1:17" ht="36" x14ac:dyDescent="0.3">
      <c r="A1218" s="23">
        <v>6</v>
      </c>
      <c r="B1218" s="24">
        <v>2</v>
      </c>
      <c r="C1218" s="24"/>
      <c r="D1218" s="24"/>
      <c r="E12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8" s="25">
        <f ca="1">IF(Popis01[[#This Row],[Poglavje]]="",IF(OFFSET(Popis01[[#This Row],[Poglavje]],-1,0)="",OFFSET(Popis01[[#This Row],[Št. postavke]],-1,0)+1,1),Popis01[[#This Row],[Poglavje]])</f>
        <v>197</v>
      </c>
      <c r="H1218" s="26"/>
      <c r="I1218" s="27" t="s">
        <v>1213</v>
      </c>
      <c r="J1218" s="27"/>
      <c r="K1218" s="28" t="s">
        <v>230</v>
      </c>
      <c r="L1218" s="29">
        <v>52</v>
      </c>
      <c r="M1218" s="37"/>
      <c r="N1218" s="30">
        <f ca="1">IF(AND(Popis01[[#This Row],[Poglavje]]="",Popis01[[#This Row],[Enota mere]]&lt;&gt;"*"),ROUND(Popis01[[#This Row],[Količina]]*Popis01[[#This Row],[Cena na enoto]],2),"")</f>
        <v>0</v>
      </c>
      <c r="O12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8" s="31"/>
      <c r="Q1218" s="30"/>
    </row>
    <row r="1219" spans="1:17" ht="36" x14ac:dyDescent="0.3">
      <c r="A1219" s="23">
        <v>6</v>
      </c>
      <c r="B1219" s="24">
        <v>2</v>
      </c>
      <c r="C1219" s="24"/>
      <c r="D1219" s="24"/>
      <c r="E12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19" s="25">
        <f ca="1">IF(Popis01[[#This Row],[Poglavje]]="",IF(OFFSET(Popis01[[#This Row],[Poglavje]],-1,0)="",OFFSET(Popis01[[#This Row],[Št. postavke]],-1,0)+1,1),Popis01[[#This Row],[Poglavje]])</f>
        <v>198</v>
      </c>
      <c r="H1219" s="26"/>
      <c r="I1219" s="27" t="s">
        <v>1214</v>
      </c>
      <c r="J1219" s="27"/>
      <c r="K1219" s="28" t="s">
        <v>230</v>
      </c>
      <c r="L1219" s="29">
        <v>6</v>
      </c>
      <c r="M1219" s="37"/>
      <c r="N1219" s="30">
        <f ca="1">IF(AND(Popis01[[#This Row],[Poglavje]]="",Popis01[[#This Row],[Enota mere]]&lt;&gt;"*"),ROUND(Popis01[[#This Row],[Količina]]*Popis01[[#This Row],[Cena na enoto]],2),"")</f>
        <v>0</v>
      </c>
      <c r="O12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19" s="31"/>
      <c r="Q1219" s="30"/>
    </row>
    <row r="1220" spans="1:17" ht="36" x14ac:dyDescent="0.3">
      <c r="A1220" s="23">
        <v>6</v>
      </c>
      <c r="B1220" s="24">
        <v>2</v>
      </c>
      <c r="C1220" s="24"/>
      <c r="D1220" s="24"/>
      <c r="E12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0" s="25">
        <f ca="1">IF(Popis01[[#This Row],[Poglavje]]="",IF(OFFSET(Popis01[[#This Row],[Poglavje]],-1,0)="",OFFSET(Popis01[[#This Row],[Št. postavke]],-1,0)+1,1),Popis01[[#This Row],[Poglavje]])</f>
        <v>199</v>
      </c>
      <c r="H1220" s="26"/>
      <c r="I1220" s="27" t="s">
        <v>1215</v>
      </c>
      <c r="J1220" s="27"/>
      <c r="K1220" s="28" t="s">
        <v>230</v>
      </c>
      <c r="L1220" s="29">
        <v>6</v>
      </c>
      <c r="M1220" s="37"/>
      <c r="N1220" s="30">
        <f ca="1">IF(AND(Popis01[[#This Row],[Poglavje]]="",Popis01[[#This Row],[Enota mere]]&lt;&gt;"*"),ROUND(Popis01[[#This Row],[Količina]]*Popis01[[#This Row],[Cena na enoto]],2),"")</f>
        <v>0</v>
      </c>
      <c r="O12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0" s="31"/>
      <c r="Q1220" s="30"/>
    </row>
    <row r="1221" spans="1:17" ht="24" x14ac:dyDescent="0.3">
      <c r="A1221" s="23">
        <v>6</v>
      </c>
      <c r="B1221" s="24">
        <v>2</v>
      </c>
      <c r="C1221" s="24"/>
      <c r="D1221" s="24"/>
      <c r="E12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1" s="25">
        <f ca="1">IF(Popis01[[#This Row],[Poglavje]]="",IF(OFFSET(Popis01[[#This Row],[Poglavje]],-1,0)="",OFFSET(Popis01[[#This Row],[Št. postavke]],-1,0)+1,1),Popis01[[#This Row],[Poglavje]])</f>
        <v>200</v>
      </c>
      <c r="H1221" s="26"/>
      <c r="I1221" s="27" t="s">
        <v>1216</v>
      </c>
      <c r="J1221" s="27"/>
      <c r="K1221" s="28" t="s">
        <v>230</v>
      </c>
      <c r="L1221" s="29">
        <v>2</v>
      </c>
      <c r="M1221" s="37"/>
      <c r="N1221" s="30">
        <f ca="1">IF(AND(Popis01[[#This Row],[Poglavje]]="",Popis01[[#This Row],[Enota mere]]&lt;&gt;"*"),ROUND(Popis01[[#This Row],[Količina]]*Popis01[[#This Row],[Cena na enoto]],2),"")</f>
        <v>0</v>
      </c>
      <c r="O12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1" s="31"/>
      <c r="Q1221" s="30"/>
    </row>
    <row r="1222" spans="1:17" ht="24" x14ac:dyDescent="0.3">
      <c r="A1222" s="23">
        <v>6</v>
      </c>
      <c r="B1222" s="24">
        <v>2</v>
      </c>
      <c r="C1222" s="24"/>
      <c r="D1222" s="24"/>
      <c r="E12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2" s="25">
        <f ca="1">IF(Popis01[[#This Row],[Poglavje]]="",IF(OFFSET(Popis01[[#This Row],[Poglavje]],-1,0)="",OFFSET(Popis01[[#This Row],[Št. postavke]],-1,0)+1,1),Popis01[[#This Row],[Poglavje]])</f>
        <v>201</v>
      </c>
      <c r="H1222" s="26"/>
      <c r="I1222" s="27" t="s">
        <v>1217</v>
      </c>
      <c r="J1222" s="27"/>
      <c r="K1222" s="28" t="s">
        <v>230</v>
      </c>
      <c r="L1222" s="29">
        <v>15</v>
      </c>
      <c r="M1222" s="37"/>
      <c r="N1222" s="30">
        <f ca="1">IF(AND(Popis01[[#This Row],[Poglavje]]="",Popis01[[#This Row],[Enota mere]]&lt;&gt;"*"),ROUND(Popis01[[#This Row],[Količina]]*Popis01[[#This Row],[Cena na enoto]],2),"")</f>
        <v>0</v>
      </c>
      <c r="O12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2" s="31"/>
      <c r="Q1222" s="30"/>
    </row>
    <row r="1223" spans="1:17" ht="24" x14ac:dyDescent="0.3">
      <c r="A1223" s="23">
        <v>6</v>
      </c>
      <c r="B1223" s="24">
        <v>2</v>
      </c>
      <c r="C1223" s="24"/>
      <c r="D1223" s="24"/>
      <c r="E12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3" s="25">
        <f ca="1">IF(Popis01[[#This Row],[Poglavje]]="",IF(OFFSET(Popis01[[#This Row],[Poglavje]],-1,0)="",OFFSET(Popis01[[#This Row],[Št. postavke]],-1,0)+1,1),Popis01[[#This Row],[Poglavje]])</f>
        <v>202</v>
      </c>
      <c r="H1223" s="26"/>
      <c r="I1223" s="27" t="s">
        <v>1218</v>
      </c>
      <c r="J1223" s="27"/>
      <c r="K1223" s="28" t="s">
        <v>230</v>
      </c>
      <c r="L1223" s="29">
        <v>24</v>
      </c>
      <c r="M1223" s="37"/>
      <c r="N1223" s="30">
        <f ca="1">IF(AND(Popis01[[#This Row],[Poglavje]]="",Popis01[[#This Row],[Enota mere]]&lt;&gt;"*"),ROUND(Popis01[[#This Row],[Količina]]*Popis01[[#This Row],[Cena na enoto]],2),"")</f>
        <v>0</v>
      </c>
      <c r="O12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3" s="31"/>
      <c r="Q1223" s="30"/>
    </row>
    <row r="1224" spans="1:17" ht="36" x14ac:dyDescent="0.3">
      <c r="A1224" s="23">
        <v>6</v>
      </c>
      <c r="B1224" s="24">
        <v>2</v>
      </c>
      <c r="C1224" s="24"/>
      <c r="D1224" s="24"/>
      <c r="E12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4" s="25">
        <f ca="1">IF(Popis01[[#This Row],[Poglavje]]="",IF(OFFSET(Popis01[[#This Row],[Poglavje]],-1,0)="",OFFSET(Popis01[[#This Row],[Št. postavke]],-1,0)+1,1),Popis01[[#This Row],[Poglavje]])</f>
        <v>203</v>
      </c>
      <c r="H1224" s="26"/>
      <c r="I1224" s="27" t="s">
        <v>1219</v>
      </c>
      <c r="J1224" s="27"/>
      <c r="K1224" s="28" t="s">
        <v>230</v>
      </c>
      <c r="L1224" s="29">
        <v>63</v>
      </c>
      <c r="M1224" s="37"/>
      <c r="N1224" s="30">
        <f ca="1">IF(AND(Popis01[[#This Row],[Poglavje]]="",Popis01[[#This Row],[Enota mere]]&lt;&gt;"*"),ROUND(Popis01[[#This Row],[Količina]]*Popis01[[#This Row],[Cena na enoto]],2),"")</f>
        <v>0</v>
      </c>
      <c r="O12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4" s="31"/>
      <c r="Q1224" s="30"/>
    </row>
    <row r="1225" spans="1:17" ht="36" x14ac:dyDescent="0.3">
      <c r="A1225" s="23">
        <v>6</v>
      </c>
      <c r="B1225" s="24">
        <v>2</v>
      </c>
      <c r="C1225" s="24"/>
      <c r="D1225" s="24"/>
      <c r="E12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5" s="25">
        <f ca="1">IF(Popis01[[#This Row],[Poglavje]]="",IF(OFFSET(Popis01[[#This Row],[Poglavje]],-1,0)="",OFFSET(Popis01[[#This Row],[Št. postavke]],-1,0)+1,1),Popis01[[#This Row],[Poglavje]])</f>
        <v>204</v>
      </c>
      <c r="H1225" s="26"/>
      <c r="I1225" s="27" t="s">
        <v>1220</v>
      </c>
      <c r="J1225" s="27"/>
      <c r="K1225" s="28" t="s">
        <v>230</v>
      </c>
      <c r="L1225" s="29">
        <v>63</v>
      </c>
      <c r="M1225" s="37"/>
      <c r="N1225" s="30">
        <f ca="1">IF(AND(Popis01[[#This Row],[Poglavje]]="",Popis01[[#This Row],[Enota mere]]&lt;&gt;"*"),ROUND(Popis01[[#This Row],[Količina]]*Popis01[[#This Row],[Cena na enoto]],2),"")</f>
        <v>0</v>
      </c>
      <c r="O12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5" s="31"/>
      <c r="Q1225" s="30"/>
    </row>
    <row r="1226" spans="1:17" ht="36" x14ac:dyDescent="0.3">
      <c r="A1226" s="23">
        <v>6</v>
      </c>
      <c r="B1226" s="24">
        <v>2</v>
      </c>
      <c r="C1226" s="24"/>
      <c r="D1226" s="24"/>
      <c r="E12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6" s="25">
        <f ca="1">IF(Popis01[[#This Row],[Poglavje]]="",IF(OFFSET(Popis01[[#This Row],[Poglavje]],-1,0)="",OFFSET(Popis01[[#This Row],[Št. postavke]],-1,0)+1,1),Popis01[[#This Row],[Poglavje]])</f>
        <v>205</v>
      </c>
      <c r="H1226" s="26"/>
      <c r="I1226" s="27" t="s">
        <v>1221</v>
      </c>
      <c r="J1226" s="27"/>
      <c r="K1226" s="28" t="s">
        <v>230</v>
      </c>
      <c r="L1226" s="29">
        <v>15</v>
      </c>
      <c r="M1226" s="37"/>
      <c r="N1226" s="30">
        <f ca="1">IF(AND(Popis01[[#This Row],[Poglavje]]="",Popis01[[#This Row],[Enota mere]]&lt;&gt;"*"),ROUND(Popis01[[#This Row],[Količina]]*Popis01[[#This Row],[Cena na enoto]],2),"")</f>
        <v>0</v>
      </c>
      <c r="O12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6" s="31"/>
      <c r="Q1226" s="30"/>
    </row>
    <row r="1227" spans="1:17" ht="24" x14ac:dyDescent="0.3">
      <c r="A1227" s="23">
        <v>6</v>
      </c>
      <c r="B1227" s="24">
        <v>2</v>
      </c>
      <c r="C1227" s="24"/>
      <c r="D1227" s="24"/>
      <c r="E12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7" s="25">
        <f ca="1">IF(Popis01[[#This Row],[Poglavje]]="",IF(OFFSET(Popis01[[#This Row],[Poglavje]],-1,0)="",OFFSET(Popis01[[#This Row],[Št. postavke]],-1,0)+1,1),Popis01[[#This Row],[Poglavje]])</f>
        <v>206</v>
      </c>
      <c r="H1227" s="26"/>
      <c r="I1227" s="27" t="s">
        <v>1222</v>
      </c>
      <c r="J1227" s="27"/>
      <c r="K1227" s="28" t="s">
        <v>206</v>
      </c>
      <c r="L1227" s="29">
        <v>1</v>
      </c>
      <c r="M1227" s="37"/>
      <c r="N1227" s="30">
        <f ca="1">IF(AND(Popis01[[#This Row],[Poglavje]]="",Popis01[[#This Row],[Enota mere]]&lt;&gt;"*"),ROUND(Popis01[[#This Row],[Količina]]*Popis01[[#This Row],[Cena na enoto]],2),"")</f>
        <v>0</v>
      </c>
      <c r="O12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7" s="31"/>
      <c r="Q1227" s="30"/>
    </row>
    <row r="1228" spans="1:17" ht="24" x14ac:dyDescent="0.3">
      <c r="A1228" s="23">
        <v>6</v>
      </c>
      <c r="B1228" s="24">
        <v>2</v>
      </c>
      <c r="C1228" s="24"/>
      <c r="D1228" s="24"/>
      <c r="E12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8" s="25">
        <f ca="1">IF(Popis01[[#This Row],[Poglavje]]="",IF(OFFSET(Popis01[[#This Row],[Poglavje]],-1,0)="",OFFSET(Popis01[[#This Row],[Št. postavke]],-1,0)+1,1),Popis01[[#This Row],[Poglavje]])</f>
        <v>207</v>
      </c>
      <c r="H1228" s="26"/>
      <c r="I1228" s="27" t="s">
        <v>1223</v>
      </c>
      <c r="J1228" s="27"/>
      <c r="K1228" s="28" t="s">
        <v>230</v>
      </c>
      <c r="L1228" s="29">
        <v>1</v>
      </c>
      <c r="M1228" s="37"/>
      <c r="N1228" s="30">
        <f ca="1">IF(AND(Popis01[[#This Row],[Poglavje]]="",Popis01[[#This Row],[Enota mere]]&lt;&gt;"*"),ROUND(Popis01[[#This Row],[Količina]]*Popis01[[#This Row],[Cena na enoto]],2),"")</f>
        <v>0</v>
      </c>
      <c r="O12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8" s="31"/>
      <c r="Q1228" s="30"/>
    </row>
    <row r="1229" spans="1:17" ht="24" x14ac:dyDescent="0.3">
      <c r="A1229" s="23">
        <v>6</v>
      </c>
      <c r="B1229" s="24">
        <v>2</v>
      </c>
      <c r="C1229" s="24"/>
      <c r="D1229" s="24"/>
      <c r="E12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29" s="25">
        <f ca="1">IF(Popis01[[#This Row],[Poglavje]]="",IF(OFFSET(Popis01[[#This Row],[Poglavje]],-1,0)="",OFFSET(Popis01[[#This Row],[Št. postavke]],-1,0)+1,1),Popis01[[#This Row],[Poglavje]])</f>
        <v>208</v>
      </c>
      <c r="H1229" s="26"/>
      <c r="I1229" s="27" t="s">
        <v>1224</v>
      </c>
      <c r="J1229" s="27" t="s">
        <v>1225</v>
      </c>
      <c r="K1229" s="28" t="s">
        <v>230</v>
      </c>
      <c r="L1229" s="29">
        <v>11</v>
      </c>
      <c r="M1229" s="37"/>
      <c r="N1229" s="30">
        <f ca="1">IF(AND(Popis01[[#This Row],[Poglavje]]="",Popis01[[#This Row],[Enota mere]]&lt;&gt;"*"),ROUND(Popis01[[#This Row],[Količina]]*Popis01[[#This Row],[Cena na enoto]],2),"")</f>
        <v>0</v>
      </c>
      <c r="O12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29" s="31"/>
      <c r="Q1229" s="30"/>
    </row>
    <row r="1230" spans="1:17" ht="24" x14ac:dyDescent="0.3">
      <c r="A1230" s="23">
        <v>6</v>
      </c>
      <c r="B1230" s="24">
        <v>2</v>
      </c>
      <c r="C1230" s="24"/>
      <c r="D1230" s="24"/>
      <c r="E12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0" s="25">
        <f ca="1">IF(Popis01[[#This Row],[Poglavje]]="",IF(OFFSET(Popis01[[#This Row],[Poglavje]],-1,0)="",OFFSET(Popis01[[#This Row],[Št. postavke]],-1,0)+1,1),Popis01[[#This Row],[Poglavje]])</f>
        <v>209</v>
      </c>
      <c r="H1230" s="26"/>
      <c r="I1230" s="27" t="s">
        <v>1226</v>
      </c>
      <c r="J1230" s="27"/>
      <c r="K1230" s="28" t="s">
        <v>230</v>
      </c>
      <c r="L1230" s="29">
        <v>65</v>
      </c>
      <c r="M1230" s="37"/>
      <c r="N1230" s="30">
        <f ca="1">IF(AND(Popis01[[#This Row],[Poglavje]]="",Popis01[[#This Row],[Enota mere]]&lt;&gt;"*"),ROUND(Popis01[[#This Row],[Količina]]*Popis01[[#This Row],[Cena na enoto]],2),"")</f>
        <v>0</v>
      </c>
      <c r="O12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0" s="31"/>
      <c r="Q1230" s="30"/>
    </row>
    <row r="1231" spans="1:17" ht="24" x14ac:dyDescent="0.3">
      <c r="A1231" s="23">
        <v>6</v>
      </c>
      <c r="B1231" s="24">
        <v>2</v>
      </c>
      <c r="C1231" s="24"/>
      <c r="D1231" s="24"/>
      <c r="E12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1" s="25">
        <f ca="1">IF(Popis01[[#This Row],[Poglavje]]="",IF(OFFSET(Popis01[[#This Row],[Poglavje]],-1,0)="",OFFSET(Popis01[[#This Row],[Št. postavke]],-1,0)+1,1),Popis01[[#This Row],[Poglavje]])</f>
        <v>210</v>
      </c>
      <c r="H1231" s="26"/>
      <c r="I1231" s="27" t="s">
        <v>1227</v>
      </c>
      <c r="J1231" s="27"/>
      <c r="K1231" s="28" t="s">
        <v>230</v>
      </c>
      <c r="L1231" s="29">
        <v>4</v>
      </c>
      <c r="M1231" s="37"/>
      <c r="N1231" s="30">
        <f ca="1">IF(AND(Popis01[[#This Row],[Poglavje]]="",Popis01[[#This Row],[Enota mere]]&lt;&gt;"*"),ROUND(Popis01[[#This Row],[Količina]]*Popis01[[#This Row],[Cena na enoto]],2),"")</f>
        <v>0</v>
      </c>
      <c r="O12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1" s="31"/>
      <c r="Q1231" s="30"/>
    </row>
    <row r="1232" spans="1:17" x14ac:dyDescent="0.3">
      <c r="A1232" s="23">
        <v>6</v>
      </c>
      <c r="B1232" s="24">
        <v>2</v>
      </c>
      <c r="C1232" s="24"/>
      <c r="D1232" s="24"/>
      <c r="E12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2" s="25">
        <f ca="1">IF(Popis01[[#This Row],[Poglavje]]="",IF(OFFSET(Popis01[[#This Row],[Poglavje]],-1,0)="",OFFSET(Popis01[[#This Row],[Št. postavke]],-1,0)+1,1),Popis01[[#This Row],[Poglavje]])</f>
        <v>211</v>
      </c>
      <c r="H1232" s="26"/>
      <c r="I1232" s="27" t="s">
        <v>1228</v>
      </c>
      <c r="J1232" s="27"/>
      <c r="K1232" s="28" t="s">
        <v>230</v>
      </c>
      <c r="L1232" s="29">
        <v>105</v>
      </c>
      <c r="M1232" s="37"/>
      <c r="N1232" s="30">
        <f ca="1">IF(AND(Popis01[[#This Row],[Poglavje]]="",Popis01[[#This Row],[Enota mere]]&lt;&gt;"*"),ROUND(Popis01[[#This Row],[Količina]]*Popis01[[#This Row],[Cena na enoto]],2),"")</f>
        <v>0</v>
      </c>
      <c r="O12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2" s="31"/>
      <c r="Q1232" s="30"/>
    </row>
    <row r="1233" spans="1:17" ht="24" x14ac:dyDescent="0.3">
      <c r="A1233" s="23">
        <v>6</v>
      </c>
      <c r="B1233" s="24">
        <v>2</v>
      </c>
      <c r="C1233" s="24"/>
      <c r="D1233" s="24"/>
      <c r="E12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3" s="25">
        <f ca="1">IF(Popis01[[#This Row],[Poglavje]]="",IF(OFFSET(Popis01[[#This Row],[Poglavje]],-1,0)="",OFFSET(Popis01[[#This Row],[Št. postavke]],-1,0)+1,1),Popis01[[#This Row],[Poglavje]])</f>
        <v>212</v>
      </c>
      <c r="H1233" s="26"/>
      <c r="I1233" s="27" t="s">
        <v>1229</v>
      </c>
      <c r="J1233" s="27"/>
      <c r="K1233" s="28" t="s">
        <v>230</v>
      </c>
      <c r="L1233" s="29">
        <v>18</v>
      </c>
      <c r="M1233" s="37"/>
      <c r="N1233" s="30">
        <f ca="1">IF(AND(Popis01[[#This Row],[Poglavje]]="",Popis01[[#This Row],[Enota mere]]&lt;&gt;"*"),ROUND(Popis01[[#This Row],[Količina]]*Popis01[[#This Row],[Cena na enoto]],2),"")</f>
        <v>0</v>
      </c>
      <c r="O12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3" s="31"/>
      <c r="Q1233" s="30"/>
    </row>
    <row r="1234" spans="1:17" ht="36" x14ac:dyDescent="0.3">
      <c r="A1234" s="23">
        <v>6</v>
      </c>
      <c r="B1234" s="24">
        <v>2</v>
      </c>
      <c r="C1234" s="24"/>
      <c r="D1234" s="24"/>
      <c r="E12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4" s="25">
        <f ca="1">IF(Popis01[[#This Row],[Poglavje]]="",IF(OFFSET(Popis01[[#This Row],[Poglavje]],-1,0)="",OFFSET(Popis01[[#This Row],[Št. postavke]],-1,0)+1,1),Popis01[[#This Row],[Poglavje]])</f>
        <v>213</v>
      </c>
      <c r="H1234" s="26"/>
      <c r="I1234" s="27" t="s">
        <v>1230</v>
      </c>
      <c r="J1234" s="27"/>
      <c r="K1234" s="28" t="s">
        <v>230</v>
      </c>
      <c r="L1234" s="29">
        <v>2</v>
      </c>
      <c r="M1234" s="37"/>
      <c r="N1234" s="30">
        <f ca="1">IF(AND(Popis01[[#This Row],[Poglavje]]="",Popis01[[#This Row],[Enota mere]]&lt;&gt;"*"),ROUND(Popis01[[#This Row],[Količina]]*Popis01[[#This Row],[Cena na enoto]],2),"")</f>
        <v>0</v>
      </c>
      <c r="O12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4" s="31"/>
      <c r="Q1234" s="30"/>
    </row>
    <row r="1235" spans="1:17" ht="36" x14ac:dyDescent="0.3">
      <c r="A1235" s="23">
        <v>6</v>
      </c>
      <c r="B1235" s="24">
        <v>2</v>
      </c>
      <c r="C1235" s="24"/>
      <c r="D1235" s="24"/>
      <c r="E12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5" s="25">
        <f ca="1">IF(Popis01[[#This Row],[Poglavje]]="",IF(OFFSET(Popis01[[#This Row],[Poglavje]],-1,0)="",OFFSET(Popis01[[#This Row],[Št. postavke]],-1,0)+1,1),Popis01[[#This Row],[Poglavje]])</f>
        <v>214</v>
      </c>
      <c r="H1235" s="26"/>
      <c r="I1235" s="27" t="s">
        <v>1231</v>
      </c>
      <c r="J1235" s="27"/>
      <c r="K1235" s="28" t="s">
        <v>230</v>
      </c>
      <c r="L1235" s="29">
        <v>5</v>
      </c>
      <c r="M1235" s="37"/>
      <c r="N1235" s="30">
        <f ca="1">IF(AND(Popis01[[#This Row],[Poglavje]]="",Popis01[[#This Row],[Enota mere]]&lt;&gt;"*"),ROUND(Popis01[[#This Row],[Količina]]*Popis01[[#This Row],[Cena na enoto]],2),"")</f>
        <v>0</v>
      </c>
      <c r="O12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5" s="31"/>
      <c r="Q1235" s="30"/>
    </row>
    <row r="1236" spans="1:17" ht="36" x14ac:dyDescent="0.3">
      <c r="A1236" s="23">
        <v>6</v>
      </c>
      <c r="B1236" s="24">
        <v>2</v>
      </c>
      <c r="C1236" s="24"/>
      <c r="D1236" s="24"/>
      <c r="E12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6" s="25">
        <f ca="1">IF(Popis01[[#This Row],[Poglavje]]="",IF(OFFSET(Popis01[[#This Row],[Poglavje]],-1,0)="",OFFSET(Popis01[[#This Row],[Št. postavke]],-1,0)+1,1),Popis01[[#This Row],[Poglavje]])</f>
        <v>215</v>
      </c>
      <c r="H1236" s="26"/>
      <c r="I1236" s="27" t="s">
        <v>1232</v>
      </c>
      <c r="J1236" s="27"/>
      <c r="K1236" s="28" t="s">
        <v>230</v>
      </c>
      <c r="L1236" s="29">
        <v>1</v>
      </c>
      <c r="M1236" s="37"/>
      <c r="N1236" s="30">
        <f ca="1">IF(AND(Popis01[[#This Row],[Poglavje]]="",Popis01[[#This Row],[Enota mere]]&lt;&gt;"*"),ROUND(Popis01[[#This Row],[Količina]]*Popis01[[#This Row],[Cena na enoto]],2),"")</f>
        <v>0</v>
      </c>
      <c r="O12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6" s="31"/>
      <c r="Q1236" s="30"/>
    </row>
    <row r="1237" spans="1:17" ht="72" x14ac:dyDescent="0.3">
      <c r="A1237" s="23">
        <v>6</v>
      </c>
      <c r="B1237" s="24">
        <v>2</v>
      </c>
      <c r="C1237" s="24"/>
      <c r="D1237" s="24"/>
      <c r="E12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7" s="25">
        <f ca="1">IF(Popis01[[#This Row],[Poglavje]]="",IF(OFFSET(Popis01[[#This Row],[Poglavje]],-1,0)="",OFFSET(Popis01[[#This Row],[Št. postavke]],-1,0)+1,1),Popis01[[#This Row],[Poglavje]])</f>
        <v>216</v>
      </c>
      <c r="H1237" s="26"/>
      <c r="I1237" s="27" t="s">
        <v>1233</v>
      </c>
      <c r="J1237" s="27"/>
      <c r="K1237" s="28" t="s">
        <v>230</v>
      </c>
      <c r="L1237" s="29">
        <v>2</v>
      </c>
      <c r="M1237" s="37"/>
      <c r="N1237" s="30">
        <f ca="1">IF(AND(Popis01[[#This Row],[Poglavje]]="",Popis01[[#This Row],[Enota mere]]&lt;&gt;"*"),ROUND(Popis01[[#This Row],[Količina]]*Popis01[[#This Row],[Cena na enoto]],2),"")</f>
        <v>0</v>
      </c>
      <c r="O12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7" s="31"/>
      <c r="Q1237" s="30"/>
    </row>
    <row r="1238" spans="1:17" ht="72" x14ac:dyDescent="0.3">
      <c r="A1238" s="23">
        <v>6</v>
      </c>
      <c r="B1238" s="24">
        <v>2</v>
      </c>
      <c r="C1238" s="24"/>
      <c r="D1238" s="24"/>
      <c r="E12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8" s="25">
        <f ca="1">IF(Popis01[[#This Row],[Poglavje]]="",IF(OFFSET(Popis01[[#This Row],[Poglavje]],-1,0)="",OFFSET(Popis01[[#This Row],[Št. postavke]],-1,0)+1,1),Popis01[[#This Row],[Poglavje]])</f>
        <v>217</v>
      </c>
      <c r="H1238" s="26"/>
      <c r="I1238" s="27" t="s">
        <v>1234</v>
      </c>
      <c r="J1238" s="27"/>
      <c r="K1238" s="28" t="s">
        <v>230</v>
      </c>
      <c r="L1238" s="29">
        <v>2</v>
      </c>
      <c r="M1238" s="37"/>
      <c r="N1238" s="30">
        <f ca="1">IF(AND(Popis01[[#This Row],[Poglavje]]="",Popis01[[#This Row],[Enota mere]]&lt;&gt;"*"),ROUND(Popis01[[#This Row],[Količina]]*Popis01[[#This Row],[Cena na enoto]],2),"")</f>
        <v>0</v>
      </c>
      <c r="O12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8" s="31"/>
      <c r="Q1238" s="30"/>
    </row>
    <row r="1239" spans="1:17" ht="72" x14ac:dyDescent="0.3">
      <c r="A1239" s="23">
        <v>6</v>
      </c>
      <c r="B1239" s="24">
        <v>2</v>
      </c>
      <c r="C1239" s="24"/>
      <c r="D1239" s="24"/>
      <c r="E12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39" s="25">
        <f ca="1">IF(Popis01[[#This Row],[Poglavje]]="",IF(OFFSET(Popis01[[#This Row],[Poglavje]],-1,0)="",OFFSET(Popis01[[#This Row],[Št. postavke]],-1,0)+1,1),Popis01[[#This Row],[Poglavje]])</f>
        <v>218</v>
      </c>
      <c r="H1239" s="26"/>
      <c r="I1239" s="27" t="s">
        <v>1235</v>
      </c>
      <c r="J1239" s="27"/>
      <c r="K1239" s="28" t="s">
        <v>230</v>
      </c>
      <c r="L1239" s="29">
        <v>2</v>
      </c>
      <c r="M1239" s="37"/>
      <c r="N1239" s="30">
        <f ca="1">IF(AND(Popis01[[#This Row],[Poglavje]]="",Popis01[[#This Row],[Enota mere]]&lt;&gt;"*"),ROUND(Popis01[[#This Row],[Količina]]*Popis01[[#This Row],[Cena na enoto]],2),"")</f>
        <v>0</v>
      </c>
      <c r="O12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39" s="31"/>
      <c r="Q1239" s="30"/>
    </row>
    <row r="1240" spans="1:17" ht="24" x14ac:dyDescent="0.3">
      <c r="A1240" s="23">
        <v>6</v>
      </c>
      <c r="B1240" s="24">
        <v>2</v>
      </c>
      <c r="C1240" s="24"/>
      <c r="D1240" s="24"/>
      <c r="E12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0" s="25">
        <f ca="1">IF(Popis01[[#This Row],[Poglavje]]="",IF(OFFSET(Popis01[[#This Row],[Poglavje]],-1,0)="",OFFSET(Popis01[[#This Row],[Št. postavke]],-1,0)+1,1),Popis01[[#This Row],[Poglavje]])</f>
        <v>219</v>
      </c>
      <c r="H1240" s="26"/>
      <c r="I1240" s="27" t="s">
        <v>1236</v>
      </c>
      <c r="J1240" s="27"/>
      <c r="K1240" s="28" t="s">
        <v>230</v>
      </c>
      <c r="L1240" s="29">
        <v>4</v>
      </c>
      <c r="M1240" s="37"/>
      <c r="N1240" s="30">
        <f ca="1">IF(AND(Popis01[[#This Row],[Poglavje]]="",Popis01[[#This Row],[Enota mere]]&lt;&gt;"*"),ROUND(Popis01[[#This Row],[Količina]]*Popis01[[#This Row],[Cena na enoto]],2),"")</f>
        <v>0</v>
      </c>
      <c r="O12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0" s="31"/>
      <c r="Q1240" s="30"/>
    </row>
    <row r="1241" spans="1:17" ht="24" x14ac:dyDescent="0.3">
      <c r="A1241" s="23">
        <v>6</v>
      </c>
      <c r="B1241" s="24">
        <v>2</v>
      </c>
      <c r="C1241" s="24"/>
      <c r="D1241" s="24"/>
      <c r="E12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1" s="25">
        <f ca="1">IF(Popis01[[#This Row],[Poglavje]]="",IF(OFFSET(Popis01[[#This Row],[Poglavje]],-1,0)="",OFFSET(Popis01[[#This Row],[Št. postavke]],-1,0)+1,1),Popis01[[#This Row],[Poglavje]])</f>
        <v>220</v>
      </c>
      <c r="H1241" s="26"/>
      <c r="I1241" s="27" t="s">
        <v>1237</v>
      </c>
      <c r="J1241" s="27"/>
      <c r="K1241" s="28" t="s">
        <v>230</v>
      </c>
      <c r="L1241" s="29">
        <v>6</v>
      </c>
      <c r="M1241" s="37"/>
      <c r="N1241" s="30">
        <f ca="1">IF(AND(Popis01[[#This Row],[Poglavje]]="",Popis01[[#This Row],[Enota mere]]&lt;&gt;"*"),ROUND(Popis01[[#This Row],[Količina]]*Popis01[[#This Row],[Cena na enoto]],2),"")</f>
        <v>0</v>
      </c>
      <c r="O12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1" s="31"/>
      <c r="Q1241" s="30"/>
    </row>
    <row r="1242" spans="1:17" ht="24" x14ac:dyDescent="0.3">
      <c r="A1242" s="23">
        <v>6</v>
      </c>
      <c r="B1242" s="24">
        <v>2</v>
      </c>
      <c r="C1242" s="24"/>
      <c r="D1242" s="24"/>
      <c r="E12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2" s="25">
        <f ca="1">IF(Popis01[[#This Row],[Poglavje]]="",IF(OFFSET(Popis01[[#This Row],[Poglavje]],-1,0)="",OFFSET(Popis01[[#This Row],[Št. postavke]],-1,0)+1,1),Popis01[[#This Row],[Poglavje]])</f>
        <v>221</v>
      </c>
      <c r="H1242" s="26"/>
      <c r="I1242" s="27" t="s">
        <v>1238</v>
      </c>
      <c r="J1242" s="27"/>
      <c r="K1242" s="28" t="s">
        <v>230</v>
      </c>
      <c r="L1242" s="29">
        <v>1</v>
      </c>
      <c r="M1242" s="37"/>
      <c r="N1242" s="30">
        <f ca="1">IF(AND(Popis01[[#This Row],[Poglavje]]="",Popis01[[#This Row],[Enota mere]]&lt;&gt;"*"),ROUND(Popis01[[#This Row],[Količina]]*Popis01[[#This Row],[Cena na enoto]],2),"")</f>
        <v>0</v>
      </c>
      <c r="O12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2" s="31"/>
      <c r="Q1242" s="30"/>
    </row>
    <row r="1243" spans="1:17" ht="24" x14ac:dyDescent="0.3">
      <c r="A1243" s="23">
        <v>6</v>
      </c>
      <c r="B1243" s="24">
        <v>2</v>
      </c>
      <c r="C1243" s="24"/>
      <c r="D1243" s="24"/>
      <c r="E12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3" s="25">
        <f ca="1">IF(Popis01[[#This Row],[Poglavje]]="",IF(OFFSET(Popis01[[#This Row],[Poglavje]],-1,0)="",OFFSET(Popis01[[#This Row],[Št. postavke]],-1,0)+1,1),Popis01[[#This Row],[Poglavje]])</f>
        <v>222</v>
      </c>
      <c r="H1243" s="26"/>
      <c r="I1243" s="27" t="s">
        <v>1239</v>
      </c>
      <c r="J1243" s="27"/>
      <c r="K1243" s="28" t="s">
        <v>230</v>
      </c>
      <c r="L1243" s="29">
        <v>1</v>
      </c>
      <c r="M1243" s="37"/>
      <c r="N1243" s="30">
        <f ca="1">IF(AND(Popis01[[#This Row],[Poglavje]]="",Popis01[[#This Row],[Enota mere]]&lt;&gt;"*"),ROUND(Popis01[[#This Row],[Količina]]*Popis01[[#This Row],[Cena na enoto]],2),"")</f>
        <v>0</v>
      </c>
      <c r="O12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3" s="31"/>
      <c r="Q1243" s="30"/>
    </row>
    <row r="1244" spans="1:17" ht="24" x14ac:dyDescent="0.3">
      <c r="A1244" s="23">
        <v>6</v>
      </c>
      <c r="B1244" s="24">
        <v>2</v>
      </c>
      <c r="C1244" s="24"/>
      <c r="D1244" s="24"/>
      <c r="E12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4" s="25">
        <f ca="1">IF(Popis01[[#This Row],[Poglavje]]="",IF(OFFSET(Popis01[[#This Row],[Poglavje]],-1,0)="",OFFSET(Popis01[[#This Row],[Št. postavke]],-1,0)+1,1),Popis01[[#This Row],[Poglavje]])</f>
        <v>223</v>
      </c>
      <c r="H1244" s="26"/>
      <c r="I1244" s="27" t="s">
        <v>1240</v>
      </c>
      <c r="J1244" s="27"/>
      <c r="K1244" s="28" t="s">
        <v>230</v>
      </c>
      <c r="L1244" s="29">
        <v>5</v>
      </c>
      <c r="M1244" s="37"/>
      <c r="N1244" s="30">
        <f ca="1">IF(AND(Popis01[[#This Row],[Poglavje]]="",Popis01[[#This Row],[Enota mere]]&lt;&gt;"*"),ROUND(Popis01[[#This Row],[Količina]]*Popis01[[#This Row],[Cena na enoto]],2),"")</f>
        <v>0</v>
      </c>
      <c r="O12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4" s="31"/>
      <c r="Q1244" s="30"/>
    </row>
    <row r="1245" spans="1:17" ht="24" x14ac:dyDescent="0.3">
      <c r="A1245" s="23">
        <v>6</v>
      </c>
      <c r="B1245" s="24">
        <v>2</v>
      </c>
      <c r="C1245" s="24"/>
      <c r="D1245" s="24"/>
      <c r="E12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5" s="25">
        <f ca="1">IF(Popis01[[#This Row],[Poglavje]]="",IF(OFFSET(Popis01[[#This Row],[Poglavje]],-1,0)="",OFFSET(Popis01[[#This Row],[Št. postavke]],-1,0)+1,1),Popis01[[#This Row],[Poglavje]])</f>
        <v>224</v>
      </c>
      <c r="H1245" s="26"/>
      <c r="I1245" s="27" t="s">
        <v>1241</v>
      </c>
      <c r="J1245" s="27"/>
      <c r="K1245" s="28" t="s">
        <v>230</v>
      </c>
      <c r="L1245" s="29">
        <v>12</v>
      </c>
      <c r="M1245" s="37"/>
      <c r="N1245" s="30">
        <f ca="1">IF(AND(Popis01[[#This Row],[Poglavje]]="",Popis01[[#This Row],[Enota mere]]&lt;&gt;"*"),ROUND(Popis01[[#This Row],[Količina]]*Popis01[[#This Row],[Cena na enoto]],2),"")</f>
        <v>0</v>
      </c>
      <c r="O12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5" s="31"/>
      <c r="Q1245" s="30"/>
    </row>
    <row r="1246" spans="1:17" ht="24" x14ac:dyDescent="0.3">
      <c r="A1246" s="23">
        <v>6</v>
      </c>
      <c r="B1246" s="24">
        <v>2</v>
      </c>
      <c r="C1246" s="24"/>
      <c r="D1246" s="24"/>
      <c r="E12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6" s="25">
        <f ca="1">IF(Popis01[[#This Row],[Poglavje]]="",IF(OFFSET(Popis01[[#This Row],[Poglavje]],-1,0)="",OFFSET(Popis01[[#This Row],[Št. postavke]],-1,0)+1,1),Popis01[[#This Row],[Poglavje]])</f>
        <v>225</v>
      </c>
      <c r="H1246" s="26"/>
      <c r="I1246" s="27" t="s">
        <v>1242</v>
      </c>
      <c r="J1246" s="27"/>
      <c r="K1246" s="28" t="s">
        <v>230</v>
      </c>
      <c r="L1246" s="29">
        <v>18</v>
      </c>
      <c r="M1246" s="37"/>
      <c r="N1246" s="30">
        <f ca="1">IF(AND(Popis01[[#This Row],[Poglavje]]="",Popis01[[#This Row],[Enota mere]]&lt;&gt;"*"),ROUND(Popis01[[#This Row],[Količina]]*Popis01[[#This Row],[Cena na enoto]],2),"")</f>
        <v>0</v>
      </c>
      <c r="O12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6" s="31"/>
      <c r="Q1246" s="30"/>
    </row>
    <row r="1247" spans="1:17" ht="72" x14ac:dyDescent="0.3">
      <c r="A1247" s="23">
        <v>6</v>
      </c>
      <c r="B1247" s="24">
        <v>2</v>
      </c>
      <c r="C1247" s="24"/>
      <c r="D1247" s="24"/>
      <c r="E12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7" s="25">
        <f ca="1">IF(Popis01[[#This Row],[Poglavje]]="",IF(OFFSET(Popis01[[#This Row],[Poglavje]],-1,0)="",OFFSET(Popis01[[#This Row],[Št. postavke]],-1,0)+1,1),Popis01[[#This Row],[Poglavje]])</f>
        <v>226</v>
      </c>
      <c r="H1247" s="26"/>
      <c r="I1247" s="27" t="s">
        <v>1243</v>
      </c>
      <c r="J1247" s="27"/>
      <c r="K1247" s="28" t="s">
        <v>230</v>
      </c>
      <c r="L1247" s="29">
        <v>1</v>
      </c>
      <c r="M1247" s="37"/>
      <c r="N1247" s="30">
        <f ca="1">IF(AND(Popis01[[#This Row],[Poglavje]]="",Popis01[[#This Row],[Enota mere]]&lt;&gt;"*"),ROUND(Popis01[[#This Row],[Količina]]*Popis01[[#This Row],[Cena na enoto]],2),"")</f>
        <v>0</v>
      </c>
      <c r="O12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7" s="31"/>
      <c r="Q1247" s="30"/>
    </row>
    <row r="1248" spans="1:17" ht="36" x14ac:dyDescent="0.3">
      <c r="A1248" s="23">
        <v>6</v>
      </c>
      <c r="B1248" s="24">
        <v>2</v>
      </c>
      <c r="C1248" s="24"/>
      <c r="D1248" s="24"/>
      <c r="E12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8" s="25">
        <f ca="1">IF(Popis01[[#This Row],[Poglavje]]="",IF(OFFSET(Popis01[[#This Row],[Poglavje]],-1,0)="",OFFSET(Popis01[[#This Row],[Št. postavke]],-1,0)+1,1),Popis01[[#This Row],[Poglavje]])</f>
        <v>227</v>
      </c>
      <c r="H1248" s="26"/>
      <c r="I1248" s="27" t="s">
        <v>1244</v>
      </c>
      <c r="J1248" s="27"/>
      <c r="K1248" s="28" t="s">
        <v>230</v>
      </c>
      <c r="L1248" s="29">
        <v>1</v>
      </c>
      <c r="M1248" s="37"/>
      <c r="N1248" s="30">
        <f ca="1">IF(AND(Popis01[[#This Row],[Poglavje]]="",Popis01[[#This Row],[Enota mere]]&lt;&gt;"*"),ROUND(Popis01[[#This Row],[Količina]]*Popis01[[#This Row],[Cena na enoto]],2),"")</f>
        <v>0</v>
      </c>
      <c r="O12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8" s="31"/>
      <c r="Q1248" s="30"/>
    </row>
    <row r="1249" spans="1:17" ht="36" x14ac:dyDescent="0.3">
      <c r="A1249" s="23">
        <v>6</v>
      </c>
      <c r="B1249" s="24">
        <v>2</v>
      </c>
      <c r="C1249" s="24"/>
      <c r="D1249" s="24"/>
      <c r="E12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49" s="25">
        <f ca="1">IF(Popis01[[#This Row],[Poglavje]]="",IF(OFFSET(Popis01[[#This Row],[Poglavje]],-1,0)="",OFFSET(Popis01[[#This Row],[Št. postavke]],-1,0)+1,1),Popis01[[#This Row],[Poglavje]])</f>
        <v>228</v>
      </c>
      <c r="H1249" s="26"/>
      <c r="I1249" s="27" t="s">
        <v>1245</v>
      </c>
      <c r="J1249" s="27"/>
      <c r="K1249" s="28" t="s">
        <v>230</v>
      </c>
      <c r="L1249" s="29">
        <v>2</v>
      </c>
      <c r="M1249" s="37"/>
      <c r="N1249" s="30">
        <f ca="1">IF(AND(Popis01[[#This Row],[Poglavje]]="",Popis01[[#This Row],[Enota mere]]&lt;&gt;"*"),ROUND(Popis01[[#This Row],[Količina]]*Popis01[[#This Row],[Cena na enoto]],2),"")</f>
        <v>0</v>
      </c>
      <c r="O12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49" s="31"/>
      <c r="Q1249" s="30"/>
    </row>
    <row r="1250" spans="1:17" ht="36" x14ac:dyDescent="0.3">
      <c r="A1250" s="23">
        <v>6</v>
      </c>
      <c r="B1250" s="24">
        <v>2</v>
      </c>
      <c r="C1250" s="24"/>
      <c r="D1250" s="24"/>
      <c r="E12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0" s="25">
        <f ca="1">IF(Popis01[[#This Row],[Poglavje]]="",IF(OFFSET(Popis01[[#This Row],[Poglavje]],-1,0)="",OFFSET(Popis01[[#This Row],[Št. postavke]],-1,0)+1,1),Popis01[[#This Row],[Poglavje]])</f>
        <v>229</v>
      </c>
      <c r="H1250" s="26"/>
      <c r="I1250" s="27" t="s">
        <v>1246</v>
      </c>
      <c r="J1250" s="27"/>
      <c r="K1250" s="28" t="s">
        <v>230</v>
      </c>
      <c r="L1250" s="29">
        <v>5</v>
      </c>
      <c r="M1250" s="37"/>
      <c r="N1250" s="30">
        <f ca="1">IF(AND(Popis01[[#This Row],[Poglavje]]="",Popis01[[#This Row],[Enota mere]]&lt;&gt;"*"),ROUND(Popis01[[#This Row],[Količina]]*Popis01[[#This Row],[Cena na enoto]],2),"")</f>
        <v>0</v>
      </c>
      <c r="O12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0" s="31"/>
      <c r="Q1250" s="30"/>
    </row>
    <row r="1251" spans="1:17" ht="36" x14ac:dyDescent="0.3">
      <c r="A1251" s="23">
        <v>6</v>
      </c>
      <c r="B1251" s="24">
        <v>2</v>
      </c>
      <c r="C1251" s="24"/>
      <c r="D1251" s="24"/>
      <c r="E12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1" s="25">
        <f ca="1">IF(Popis01[[#This Row],[Poglavje]]="",IF(OFFSET(Popis01[[#This Row],[Poglavje]],-1,0)="",OFFSET(Popis01[[#This Row],[Št. postavke]],-1,0)+1,1),Popis01[[#This Row],[Poglavje]])</f>
        <v>230</v>
      </c>
      <c r="H1251" s="26"/>
      <c r="I1251" s="27" t="s">
        <v>1247</v>
      </c>
      <c r="J1251" s="27"/>
      <c r="K1251" s="28" t="s">
        <v>230</v>
      </c>
      <c r="L1251" s="29">
        <v>1</v>
      </c>
      <c r="M1251" s="37"/>
      <c r="N1251" s="30">
        <f ca="1">IF(AND(Popis01[[#This Row],[Poglavje]]="",Popis01[[#This Row],[Enota mere]]&lt;&gt;"*"),ROUND(Popis01[[#This Row],[Količina]]*Popis01[[#This Row],[Cena na enoto]],2),"")</f>
        <v>0</v>
      </c>
      <c r="O12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1" s="31"/>
      <c r="Q1251" s="30"/>
    </row>
    <row r="1252" spans="1:17" ht="36" x14ac:dyDescent="0.3">
      <c r="A1252" s="23">
        <v>6</v>
      </c>
      <c r="B1252" s="24">
        <v>2</v>
      </c>
      <c r="C1252" s="24"/>
      <c r="D1252" s="24"/>
      <c r="E12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2" s="25">
        <f ca="1">IF(Popis01[[#This Row],[Poglavje]]="",IF(OFFSET(Popis01[[#This Row],[Poglavje]],-1,0)="",OFFSET(Popis01[[#This Row],[Št. postavke]],-1,0)+1,1),Popis01[[#This Row],[Poglavje]])</f>
        <v>231</v>
      </c>
      <c r="H1252" s="26"/>
      <c r="I1252" s="27" t="s">
        <v>1248</v>
      </c>
      <c r="J1252" s="27" t="s">
        <v>1249</v>
      </c>
      <c r="K1252" s="28" t="s">
        <v>246</v>
      </c>
      <c r="L1252" s="29">
        <v>4450</v>
      </c>
      <c r="M1252" s="37"/>
      <c r="N1252" s="30">
        <f ca="1">IF(AND(Popis01[[#This Row],[Poglavje]]="",Popis01[[#This Row],[Enota mere]]&lt;&gt;"*"),ROUND(Popis01[[#This Row],[Količina]]*Popis01[[#This Row],[Cena na enoto]],2),"")</f>
        <v>0</v>
      </c>
      <c r="O12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2" s="31"/>
      <c r="Q1252" s="30"/>
    </row>
    <row r="1253" spans="1:17" ht="24" x14ac:dyDescent="0.3">
      <c r="A1253" s="23">
        <v>6</v>
      </c>
      <c r="B1253" s="24">
        <v>2</v>
      </c>
      <c r="C1253" s="24"/>
      <c r="D1253" s="24"/>
      <c r="E12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3" s="25">
        <f ca="1">IF(Popis01[[#This Row],[Poglavje]]="",IF(OFFSET(Popis01[[#This Row],[Poglavje]],-1,0)="",OFFSET(Popis01[[#This Row],[Št. postavke]],-1,0)+1,1),Popis01[[#This Row],[Poglavje]])</f>
        <v>232</v>
      </c>
      <c r="H1253" s="26"/>
      <c r="I1253" s="27" t="s">
        <v>1250</v>
      </c>
      <c r="J1253" s="27" t="s">
        <v>1251</v>
      </c>
      <c r="K1253" s="28" t="s">
        <v>246</v>
      </c>
      <c r="L1253" s="29">
        <v>2700</v>
      </c>
      <c r="M1253" s="37"/>
      <c r="N1253" s="30">
        <f ca="1">IF(AND(Popis01[[#This Row],[Poglavje]]="",Popis01[[#This Row],[Enota mere]]&lt;&gt;"*"),ROUND(Popis01[[#This Row],[Količina]]*Popis01[[#This Row],[Cena na enoto]],2),"")</f>
        <v>0</v>
      </c>
      <c r="O12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3" s="31"/>
      <c r="Q1253" s="30"/>
    </row>
    <row r="1254" spans="1:17" ht="24" x14ac:dyDescent="0.3">
      <c r="A1254" s="23">
        <v>6</v>
      </c>
      <c r="B1254" s="24">
        <v>2</v>
      </c>
      <c r="C1254" s="24"/>
      <c r="D1254" s="24"/>
      <c r="E12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4" s="25">
        <f ca="1">IF(Popis01[[#This Row],[Poglavje]]="",IF(OFFSET(Popis01[[#This Row],[Poglavje]],-1,0)="",OFFSET(Popis01[[#This Row],[Št. postavke]],-1,0)+1,1),Popis01[[#This Row],[Poglavje]])</f>
        <v>233</v>
      </c>
      <c r="H1254" s="26"/>
      <c r="I1254" s="27" t="s">
        <v>1252</v>
      </c>
      <c r="J1254" s="27" t="s">
        <v>1251</v>
      </c>
      <c r="K1254" s="28" t="s">
        <v>246</v>
      </c>
      <c r="L1254" s="29">
        <v>9350</v>
      </c>
      <c r="M1254" s="37"/>
      <c r="N1254" s="30">
        <f ca="1">IF(AND(Popis01[[#This Row],[Poglavje]]="",Popis01[[#This Row],[Enota mere]]&lt;&gt;"*"),ROUND(Popis01[[#This Row],[Količina]]*Popis01[[#This Row],[Cena na enoto]],2),"")</f>
        <v>0</v>
      </c>
      <c r="O12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4" s="31"/>
      <c r="Q1254" s="30"/>
    </row>
    <row r="1255" spans="1:17" ht="24" x14ac:dyDescent="0.3">
      <c r="A1255" s="23">
        <v>6</v>
      </c>
      <c r="B1255" s="24">
        <v>2</v>
      </c>
      <c r="C1255" s="24"/>
      <c r="D1255" s="24"/>
      <c r="E12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5" s="25">
        <f ca="1">IF(Popis01[[#This Row],[Poglavje]]="",IF(OFFSET(Popis01[[#This Row],[Poglavje]],-1,0)="",OFFSET(Popis01[[#This Row],[Št. postavke]],-1,0)+1,1),Popis01[[#This Row],[Poglavje]])</f>
        <v>234</v>
      </c>
      <c r="H1255" s="26"/>
      <c r="I1255" s="27" t="s">
        <v>1253</v>
      </c>
      <c r="J1255" s="27" t="s">
        <v>1251</v>
      </c>
      <c r="K1255" s="28" t="s">
        <v>246</v>
      </c>
      <c r="L1255" s="29">
        <v>920</v>
      </c>
      <c r="M1255" s="37"/>
      <c r="N1255" s="30">
        <f ca="1">IF(AND(Popis01[[#This Row],[Poglavje]]="",Popis01[[#This Row],[Enota mere]]&lt;&gt;"*"),ROUND(Popis01[[#This Row],[Količina]]*Popis01[[#This Row],[Cena na enoto]],2),"")</f>
        <v>0</v>
      </c>
      <c r="O12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5" s="31"/>
      <c r="Q1255" s="30"/>
    </row>
    <row r="1256" spans="1:17" ht="24" x14ac:dyDescent="0.3">
      <c r="A1256" s="23">
        <v>6</v>
      </c>
      <c r="B1256" s="24">
        <v>2</v>
      </c>
      <c r="C1256" s="24"/>
      <c r="D1256" s="24"/>
      <c r="E12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6" s="25">
        <f ca="1">IF(Popis01[[#This Row],[Poglavje]]="",IF(OFFSET(Popis01[[#This Row],[Poglavje]],-1,0)="",OFFSET(Popis01[[#This Row],[Št. postavke]],-1,0)+1,1),Popis01[[#This Row],[Poglavje]])</f>
        <v>235</v>
      </c>
      <c r="H1256" s="26"/>
      <c r="I1256" s="27" t="s">
        <v>1254</v>
      </c>
      <c r="J1256" s="27" t="s">
        <v>1251</v>
      </c>
      <c r="K1256" s="28" t="s">
        <v>246</v>
      </c>
      <c r="L1256" s="29">
        <v>100</v>
      </c>
      <c r="M1256" s="37"/>
      <c r="N1256" s="30">
        <f ca="1">IF(AND(Popis01[[#This Row],[Poglavje]]="",Popis01[[#This Row],[Enota mere]]&lt;&gt;"*"),ROUND(Popis01[[#This Row],[Količina]]*Popis01[[#This Row],[Cena na enoto]],2),"")</f>
        <v>0</v>
      </c>
      <c r="O12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6" s="31"/>
      <c r="Q1256" s="30"/>
    </row>
    <row r="1257" spans="1:17" ht="24" x14ac:dyDescent="0.3">
      <c r="A1257" s="23">
        <v>6</v>
      </c>
      <c r="B1257" s="24">
        <v>2</v>
      </c>
      <c r="C1257" s="24"/>
      <c r="D1257" s="24"/>
      <c r="E12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7" s="25">
        <f ca="1">IF(Popis01[[#This Row],[Poglavje]]="",IF(OFFSET(Popis01[[#This Row],[Poglavje]],-1,0)="",OFFSET(Popis01[[#This Row],[Št. postavke]],-1,0)+1,1),Popis01[[#This Row],[Poglavje]])</f>
        <v>236</v>
      </c>
      <c r="H1257" s="26"/>
      <c r="I1257" s="27" t="s">
        <v>1255</v>
      </c>
      <c r="J1257" s="27"/>
      <c r="K1257" s="28" t="s">
        <v>246</v>
      </c>
      <c r="L1257" s="29">
        <v>1500</v>
      </c>
      <c r="M1257" s="37"/>
      <c r="N1257" s="30">
        <f ca="1">IF(AND(Popis01[[#This Row],[Poglavje]]="",Popis01[[#This Row],[Enota mere]]&lt;&gt;"*"),ROUND(Popis01[[#This Row],[Količina]]*Popis01[[#This Row],[Cena na enoto]],2),"")</f>
        <v>0</v>
      </c>
      <c r="O12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7" s="31"/>
      <c r="Q1257" s="30"/>
    </row>
    <row r="1258" spans="1:17" ht="36" x14ac:dyDescent="0.3">
      <c r="A1258" s="23">
        <v>6</v>
      </c>
      <c r="B1258" s="24">
        <v>2</v>
      </c>
      <c r="C1258" s="24"/>
      <c r="D1258" s="24"/>
      <c r="E12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8" s="25">
        <f ca="1">IF(Popis01[[#This Row],[Poglavje]]="",IF(OFFSET(Popis01[[#This Row],[Poglavje]],-1,0)="",OFFSET(Popis01[[#This Row],[Št. postavke]],-1,0)+1,1),Popis01[[#This Row],[Poglavje]])</f>
        <v>237</v>
      </c>
      <c r="H1258" s="26"/>
      <c r="I1258" s="27" t="s">
        <v>1256</v>
      </c>
      <c r="J1258" s="27" t="s">
        <v>1257</v>
      </c>
      <c r="K1258" s="28" t="s">
        <v>230</v>
      </c>
      <c r="L1258" s="29">
        <v>70</v>
      </c>
      <c r="M1258" s="37"/>
      <c r="N1258" s="30">
        <f ca="1">IF(AND(Popis01[[#This Row],[Poglavje]]="",Popis01[[#This Row],[Enota mere]]&lt;&gt;"*"),ROUND(Popis01[[#This Row],[Količina]]*Popis01[[#This Row],[Cena na enoto]],2),"")</f>
        <v>0</v>
      </c>
      <c r="O12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8" s="31"/>
      <c r="Q1258" s="30"/>
    </row>
    <row r="1259" spans="1:17" ht="36" x14ac:dyDescent="0.3">
      <c r="A1259" s="23">
        <v>6</v>
      </c>
      <c r="B1259" s="24">
        <v>2</v>
      </c>
      <c r="C1259" s="24"/>
      <c r="D1259" s="24"/>
      <c r="E12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59" s="25">
        <f ca="1">IF(Popis01[[#This Row],[Poglavje]]="",IF(OFFSET(Popis01[[#This Row],[Poglavje]],-1,0)="",OFFSET(Popis01[[#This Row],[Št. postavke]],-1,0)+1,1),Popis01[[#This Row],[Poglavje]])</f>
        <v>238</v>
      </c>
      <c r="H1259" s="26"/>
      <c r="I1259" s="27" t="s">
        <v>1258</v>
      </c>
      <c r="J1259" s="27" t="s">
        <v>1257</v>
      </c>
      <c r="K1259" s="28" t="s">
        <v>230</v>
      </c>
      <c r="L1259" s="29">
        <v>215</v>
      </c>
      <c r="M1259" s="37"/>
      <c r="N1259" s="30">
        <f ca="1">IF(AND(Popis01[[#This Row],[Poglavje]]="",Popis01[[#This Row],[Enota mere]]&lt;&gt;"*"),ROUND(Popis01[[#This Row],[Količina]]*Popis01[[#This Row],[Cena na enoto]],2),"")</f>
        <v>0</v>
      </c>
      <c r="O12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59" s="31"/>
      <c r="Q1259" s="30"/>
    </row>
    <row r="1260" spans="1:17" ht="36" x14ac:dyDescent="0.3">
      <c r="A1260" s="23">
        <v>6</v>
      </c>
      <c r="B1260" s="24">
        <v>2</v>
      </c>
      <c r="C1260" s="24"/>
      <c r="D1260" s="24"/>
      <c r="E12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0" s="25">
        <f ca="1">IF(Popis01[[#This Row],[Poglavje]]="",IF(OFFSET(Popis01[[#This Row],[Poglavje]],-1,0)="",OFFSET(Popis01[[#This Row],[Št. postavke]],-1,0)+1,1),Popis01[[#This Row],[Poglavje]])</f>
        <v>239</v>
      </c>
      <c r="H1260" s="26"/>
      <c r="I1260" s="27" t="s">
        <v>1259</v>
      </c>
      <c r="J1260" s="27" t="s">
        <v>1257</v>
      </c>
      <c r="K1260" s="28" t="s">
        <v>230</v>
      </c>
      <c r="L1260" s="29">
        <v>52</v>
      </c>
      <c r="M1260" s="37"/>
      <c r="N1260" s="30">
        <f ca="1">IF(AND(Popis01[[#This Row],[Poglavje]]="",Popis01[[#This Row],[Enota mere]]&lt;&gt;"*"),ROUND(Popis01[[#This Row],[Količina]]*Popis01[[#This Row],[Cena na enoto]],2),"")</f>
        <v>0</v>
      </c>
      <c r="O12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0" s="31"/>
      <c r="Q1260" s="30"/>
    </row>
    <row r="1261" spans="1:17" ht="36" x14ac:dyDescent="0.3">
      <c r="A1261" s="23">
        <v>6</v>
      </c>
      <c r="B1261" s="24">
        <v>2</v>
      </c>
      <c r="C1261" s="24"/>
      <c r="D1261" s="24"/>
      <c r="E12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1" s="25">
        <f ca="1">IF(Popis01[[#This Row],[Poglavje]]="",IF(OFFSET(Popis01[[#This Row],[Poglavje]],-1,0)="",OFFSET(Popis01[[#This Row],[Št. postavke]],-1,0)+1,1),Popis01[[#This Row],[Poglavje]])</f>
        <v>240</v>
      </c>
      <c r="H1261" s="26"/>
      <c r="I1261" s="27" t="s">
        <v>1260</v>
      </c>
      <c r="J1261" s="27" t="s">
        <v>1257</v>
      </c>
      <c r="K1261" s="28" t="s">
        <v>230</v>
      </c>
      <c r="L1261" s="29">
        <v>20</v>
      </c>
      <c r="M1261" s="37"/>
      <c r="N1261" s="30">
        <f ca="1">IF(AND(Popis01[[#This Row],[Poglavje]]="",Popis01[[#This Row],[Enota mere]]&lt;&gt;"*"),ROUND(Popis01[[#This Row],[Količina]]*Popis01[[#This Row],[Cena na enoto]],2),"")</f>
        <v>0</v>
      </c>
      <c r="O12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1" s="31"/>
      <c r="Q1261" s="30"/>
    </row>
    <row r="1262" spans="1:17" ht="36" x14ac:dyDescent="0.3">
      <c r="A1262" s="23">
        <v>6</v>
      </c>
      <c r="B1262" s="24">
        <v>2</v>
      </c>
      <c r="C1262" s="24"/>
      <c r="D1262" s="24"/>
      <c r="E12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2" s="25">
        <f ca="1">IF(Popis01[[#This Row],[Poglavje]]="",IF(OFFSET(Popis01[[#This Row],[Poglavje]],-1,0)="",OFFSET(Popis01[[#This Row],[Št. postavke]],-1,0)+1,1),Popis01[[#This Row],[Poglavje]])</f>
        <v>241</v>
      </c>
      <c r="H1262" s="26"/>
      <c r="I1262" s="27" t="s">
        <v>1261</v>
      </c>
      <c r="J1262" s="27" t="s">
        <v>1257</v>
      </c>
      <c r="K1262" s="28" t="s">
        <v>230</v>
      </c>
      <c r="L1262" s="29">
        <v>63</v>
      </c>
      <c r="M1262" s="37"/>
      <c r="N1262" s="30">
        <f ca="1">IF(AND(Popis01[[#This Row],[Poglavje]]="",Popis01[[#This Row],[Enota mere]]&lt;&gt;"*"),ROUND(Popis01[[#This Row],[Količina]]*Popis01[[#This Row],[Cena na enoto]],2),"")</f>
        <v>0</v>
      </c>
      <c r="O12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2" s="31"/>
      <c r="Q1262" s="30"/>
    </row>
    <row r="1263" spans="1:17" ht="36" x14ac:dyDescent="0.3">
      <c r="A1263" s="23">
        <v>6</v>
      </c>
      <c r="B1263" s="24">
        <v>2</v>
      </c>
      <c r="C1263" s="24"/>
      <c r="D1263" s="24"/>
      <c r="E12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3" s="25">
        <f ca="1">IF(Popis01[[#This Row],[Poglavje]]="",IF(OFFSET(Popis01[[#This Row],[Poglavje]],-1,0)="",OFFSET(Popis01[[#This Row],[Št. postavke]],-1,0)+1,1),Popis01[[#This Row],[Poglavje]])</f>
        <v>242</v>
      </c>
      <c r="H1263" s="26"/>
      <c r="I1263" s="27" t="s">
        <v>1262</v>
      </c>
      <c r="J1263" s="27" t="s">
        <v>1263</v>
      </c>
      <c r="K1263" s="28" t="s">
        <v>230</v>
      </c>
      <c r="L1263" s="29">
        <v>1</v>
      </c>
      <c r="M1263" s="37"/>
      <c r="N1263" s="30">
        <f ca="1">IF(AND(Popis01[[#This Row],[Poglavje]]="",Popis01[[#This Row],[Enota mere]]&lt;&gt;"*"),ROUND(Popis01[[#This Row],[Količina]]*Popis01[[#This Row],[Cena na enoto]],2),"")</f>
        <v>0</v>
      </c>
      <c r="O12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3" s="31"/>
      <c r="Q1263" s="30"/>
    </row>
    <row r="1264" spans="1:17" ht="36" x14ac:dyDescent="0.3">
      <c r="A1264" s="23">
        <v>6</v>
      </c>
      <c r="B1264" s="24">
        <v>2</v>
      </c>
      <c r="C1264" s="24"/>
      <c r="D1264" s="24"/>
      <c r="E12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4" s="25">
        <f ca="1">IF(Popis01[[#This Row],[Poglavje]]="",IF(OFFSET(Popis01[[#This Row],[Poglavje]],-1,0)="",OFFSET(Popis01[[#This Row],[Št. postavke]],-1,0)+1,1),Popis01[[#This Row],[Poglavje]])</f>
        <v>243</v>
      </c>
      <c r="H1264" s="26"/>
      <c r="I1264" s="27" t="s">
        <v>1264</v>
      </c>
      <c r="J1264" s="27" t="s">
        <v>1257</v>
      </c>
      <c r="K1264" s="28" t="s">
        <v>230</v>
      </c>
      <c r="L1264" s="29">
        <v>1</v>
      </c>
      <c r="M1264" s="37"/>
      <c r="N1264" s="30">
        <f ca="1">IF(AND(Popis01[[#This Row],[Poglavje]]="",Popis01[[#This Row],[Enota mere]]&lt;&gt;"*"),ROUND(Popis01[[#This Row],[Količina]]*Popis01[[#This Row],[Cena na enoto]],2),"")</f>
        <v>0</v>
      </c>
      <c r="O12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4" s="31"/>
      <c r="Q1264" s="30"/>
    </row>
    <row r="1265" spans="1:17" ht="36" x14ac:dyDescent="0.3">
      <c r="A1265" s="23">
        <v>6</v>
      </c>
      <c r="B1265" s="24">
        <v>2</v>
      </c>
      <c r="C1265" s="24"/>
      <c r="D1265" s="24"/>
      <c r="E12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5" s="25">
        <f ca="1">IF(Popis01[[#This Row],[Poglavje]]="",IF(OFFSET(Popis01[[#This Row],[Poglavje]],-1,0)="",OFFSET(Popis01[[#This Row],[Št. postavke]],-1,0)+1,1),Popis01[[#This Row],[Poglavje]])</f>
        <v>244</v>
      </c>
      <c r="H1265" s="26"/>
      <c r="I1265" s="27" t="s">
        <v>1265</v>
      </c>
      <c r="J1265" s="27" t="s">
        <v>1266</v>
      </c>
      <c r="K1265" s="28" t="s">
        <v>230</v>
      </c>
      <c r="L1265" s="29">
        <v>2</v>
      </c>
      <c r="M1265" s="37"/>
      <c r="N1265" s="30">
        <f ca="1">IF(AND(Popis01[[#This Row],[Poglavje]]="",Popis01[[#This Row],[Enota mere]]&lt;&gt;"*"),ROUND(Popis01[[#This Row],[Količina]]*Popis01[[#This Row],[Cena na enoto]],2),"")</f>
        <v>0</v>
      </c>
      <c r="O12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5" s="31"/>
      <c r="Q1265" s="30"/>
    </row>
    <row r="1266" spans="1:17" ht="36" x14ac:dyDescent="0.3">
      <c r="A1266" s="23">
        <v>6</v>
      </c>
      <c r="B1266" s="24">
        <v>2</v>
      </c>
      <c r="C1266" s="24"/>
      <c r="D1266" s="24"/>
      <c r="E12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6" s="25">
        <f ca="1">IF(Popis01[[#This Row],[Poglavje]]="",IF(OFFSET(Popis01[[#This Row],[Poglavje]],-1,0)="",OFFSET(Popis01[[#This Row],[Št. postavke]],-1,0)+1,1),Popis01[[#This Row],[Poglavje]])</f>
        <v>245</v>
      </c>
      <c r="H1266" s="26"/>
      <c r="I1266" s="27" t="s">
        <v>1267</v>
      </c>
      <c r="J1266" s="27" t="s">
        <v>1266</v>
      </c>
      <c r="K1266" s="28" t="s">
        <v>230</v>
      </c>
      <c r="L1266" s="29">
        <v>2</v>
      </c>
      <c r="M1266" s="37"/>
      <c r="N1266" s="30">
        <f ca="1">IF(AND(Popis01[[#This Row],[Poglavje]]="",Popis01[[#This Row],[Enota mere]]&lt;&gt;"*"),ROUND(Popis01[[#This Row],[Količina]]*Popis01[[#This Row],[Cena na enoto]],2),"")</f>
        <v>0</v>
      </c>
      <c r="O12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6" s="31"/>
      <c r="Q1266" s="30"/>
    </row>
    <row r="1267" spans="1:17" ht="36" x14ac:dyDescent="0.3">
      <c r="A1267" s="23">
        <v>6</v>
      </c>
      <c r="B1267" s="24">
        <v>2</v>
      </c>
      <c r="C1267" s="24"/>
      <c r="D1267" s="24"/>
      <c r="E12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7" s="25">
        <f ca="1">IF(Popis01[[#This Row],[Poglavje]]="",IF(OFFSET(Popis01[[#This Row],[Poglavje]],-1,0)="",OFFSET(Popis01[[#This Row],[Št. postavke]],-1,0)+1,1),Popis01[[#This Row],[Poglavje]])</f>
        <v>246</v>
      </c>
      <c r="H1267" s="26"/>
      <c r="I1267" s="27" t="s">
        <v>1268</v>
      </c>
      <c r="J1267" s="27" t="s">
        <v>1266</v>
      </c>
      <c r="K1267" s="28" t="s">
        <v>230</v>
      </c>
      <c r="L1267" s="29">
        <v>8</v>
      </c>
      <c r="M1267" s="37"/>
      <c r="N1267" s="30">
        <f ca="1">IF(AND(Popis01[[#This Row],[Poglavje]]="",Popis01[[#This Row],[Enota mere]]&lt;&gt;"*"),ROUND(Popis01[[#This Row],[Količina]]*Popis01[[#This Row],[Cena na enoto]],2),"")</f>
        <v>0</v>
      </c>
      <c r="O12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7" s="31"/>
      <c r="Q1267" s="30"/>
    </row>
    <row r="1268" spans="1:17" ht="24" x14ac:dyDescent="0.3">
      <c r="A1268" s="23">
        <v>6</v>
      </c>
      <c r="B1268" s="24">
        <v>2</v>
      </c>
      <c r="C1268" s="24"/>
      <c r="D1268" s="24"/>
      <c r="E12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8" s="25">
        <f ca="1">IF(Popis01[[#This Row],[Poglavje]]="",IF(OFFSET(Popis01[[#This Row],[Poglavje]],-1,0)="",OFFSET(Popis01[[#This Row],[Št. postavke]],-1,0)+1,1),Popis01[[#This Row],[Poglavje]])</f>
        <v>247</v>
      </c>
      <c r="H1268" s="26"/>
      <c r="I1268" s="27" t="s">
        <v>1269</v>
      </c>
      <c r="J1268" s="27"/>
      <c r="K1268" s="28" t="s">
        <v>246</v>
      </c>
      <c r="L1268" s="29">
        <v>20</v>
      </c>
      <c r="M1268" s="37"/>
      <c r="N1268" s="30">
        <f ca="1">IF(AND(Popis01[[#This Row],[Poglavje]]="",Popis01[[#This Row],[Enota mere]]&lt;&gt;"*"),ROUND(Popis01[[#This Row],[Količina]]*Popis01[[#This Row],[Cena na enoto]],2),"")</f>
        <v>0</v>
      </c>
      <c r="O12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8" s="31"/>
      <c r="Q1268" s="30"/>
    </row>
    <row r="1269" spans="1:17" ht="24" x14ac:dyDescent="0.3">
      <c r="A1269" s="23">
        <v>6</v>
      </c>
      <c r="B1269" s="24">
        <v>2</v>
      </c>
      <c r="C1269" s="24"/>
      <c r="D1269" s="24"/>
      <c r="E12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69" s="25">
        <f ca="1">IF(Popis01[[#This Row],[Poglavje]]="",IF(OFFSET(Popis01[[#This Row],[Poglavje]],-1,0)="",OFFSET(Popis01[[#This Row],[Št. postavke]],-1,0)+1,1),Popis01[[#This Row],[Poglavje]])</f>
        <v>248</v>
      </c>
      <c r="H1269" s="26"/>
      <c r="I1269" s="27" t="s">
        <v>1270</v>
      </c>
      <c r="J1269" s="27"/>
      <c r="K1269" s="28" t="s">
        <v>246</v>
      </c>
      <c r="L1269" s="29">
        <v>20</v>
      </c>
      <c r="M1269" s="37"/>
      <c r="N1269" s="30">
        <f ca="1">IF(AND(Popis01[[#This Row],[Poglavje]]="",Popis01[[#This Row],[Enota mere]]&lt;&gt;"*"),ROUND(Popis01[[#This Row],[Količina]]*Popis01[[#This Row],[Cena na enoto]],2),"")</f>
        <v>0</v>
      </c>
      <c r="O12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69" s="31"/>
      <c r="Q1269" s="30"/>
    </row>
    <row r="1270" spans="1:17" ht="24" x14ac:dyDescent="0.3">
      <c r="A1270" s="23">
        <v>6</v>
      </c>
      <c r="B1270" s="24">
        <v>2</v>
      </c>
      <c r="C1270" s="24"/>
      <c r="D1270" s="24"/>
      <c r="E12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0" s="25">
        <f ca="1">IF(Popis01[[#This Row],[Poglavje]]="",IF(OFFSET(Popis01[[#This Row],[Poglavje]],-1,0)="",OFFSET(Popis01[[#This Row],[Št. postavke]],-1,0)+1,1),Popis01[[#This Row],[Poglavje]])</f>
        <v>249</v>
      </c>
      <c r="H1270" s="26"/>
      <c r="I1270" s="27" t="s">
        <v>1271</v>
      </c>
      <c r="J1270" s="27"/>
      <c r="K1270" s="28" t="s">
        <v>246</v>
      </c>
      <c r="L1270" s="29">
        <v>10</v>
      </c>
      <c r="M1270" s="37"/>
      <c r="N1270" s="30">
        <f ca="1">IF(AND(Popis01[[#This Row],[Poglavje]]="",Popis01[[#This Row],[Enota mere]]&lt;&gt;"*"),ROUND(Popis01[[#This Row],[Količina]]*Popis01[[#This Row],[Cena na enoto]],2),"")</f>
        <v>0</v>
      </c>
      <c r="O12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0" s="31"/>
      <c r="Q1270" s="30"/>
    </row>
    <row r="1271" spans="1:17" x14ac:dyDescent="0.3">
      <c r="A1271" s="23">
        <v>6</v>
      </c>
      <c r="B1271" s="24">
        <v>2</v>
      </c>
      <c r="C1271" s="24"/>
      <c r="D1271" s="24"/>
      <c r="E12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1" s="25">
        <f ca="1">IF(Popis01[[#This Row],[Poglavje]]="",IF(OFFSET(Popis01[[#This Row],[Poglavje]],-1,0)="",OFFSET(Popis01[[#This Row],[Št. postavke]],-1,0)+1,1),Popis01[[#This Row],[Poglavje]])</f>
        <v>250</v>
      </c>
      <c r="H1271" s="26"/>
      <c r="I1271" s="27" t="s">
        <v>1272</v>
      </c>
      <c r="J1271" s="27"/>
      <c r="K1271" s="28" t="s">
        <v>246</v>
      </c>
      <c r="L1271" s="29">
        <v>250</v>
      </c>
      <c r="M1271" s="37"/>
      <c r="N1271" s="30">
        <f ca="1">IF(AND(Popis01[[#This Row],[Poglavje]]="",Popis01[[#This Row],[Enota mere]]&lt;&gt;"*"),ROUND(Popis01[[#This Row],[Količina]]*Popis01[[#This Row],[Cena na enoto]],2),"")</f>
        <v>0</v>
      </c>
      <c r="O12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1" s="31"/>
      <c r="Q1271" s="30"/>
    </row>
    <row r="1272" spans="1:17" ht="36" x14ac:dyDescent="0.3">
      <c r="A1272" s="23">
        <v>6</v>
      </c>
      <c r="B1272" s="24">
        <v>2</v>
      </c>
      <c r="C1272" s="24"/>
      <c r="D1272" s="24"/>
      <c r="E12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2" s="25">
        <f ca="1">IF(Popis01[[#This Row],[Poglavje]]="",IF(OFFSET(Popis01[[#This Row],[Poglavje]],-1,0)="",OFFSET(Popis01[[#This Row],[Št. postavke]],-1,0)+1,1),Popis01[[#This Row],[Poglavje]])</f>
        <v>251</v>
      </c>
      <c r="H1272" s="26"/>
      <c r="I1272" s="27" t="s">
        <v>1273</v>
      </c>
      <c r="J1272" s="27"/>
      <c r="K1272" s="28" t="s">
        <v>230</v>
      </c>
      <c r="L1272" s="29">
        <v>2</v>
      </c>
      <c r="M1272" s="37"/>
      <c r="N1272" s="30">
        <f ca="1">IF(AND(Popis01[[#This Row],[Poglavje]]="",Popis01[[#This Row],[Enota mere]]&lt;&gt;"*"),ROUND(Popis01[[#This Row],[Količina]]*Popis01[[#This Row],[Cena na enoto]],2),"")</f>
        <v>0</v>
      </c>
      <c r="O12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2" s="31"/>
      <c r="Q1272" s="30"/>
    </row>
    <row r="1273" spans="1:17" ht="24" x14ac:dyDescent="0.3">
      <c r="A1273" s="23">
        <v>6</v>
      </c>
      <c r="B1273" s="24">
        <v>2</v>
      </c>
      <c r="C1273" s="24"/>
      <c r="D1273" s="24"/>
      <c r="E12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3" s="25">
        <f ca="1">IF(Popis01[[#This Row],[Poglavje]]="",IF(OFFSET(Popis01[[#This Row],[Poglavje]],-1,0)="",OFFSET(Popis01[[#This Row],[Št. postavke]],-1,0)+1,1),Popis01[[#This Row],[Poglavje]])</f>
        <v>252</v>
      </c>
      <c r="H1273" s="26"/>
      <c r="I1273" s="27" t="s">
        <v>1274</v>
      </c>
      <c r="J1273" s="27"/>
      <c r="K1273" s="28" t="s">
        <v>246</v>
      </c>
      <c r="L1273" s="29">
        <v>10700</v>
      </c>
      <c r="M1273" s="37"/>
      <c r="N1273" s="30">
        <f ca="1">IF(AND(Popis01[[#This Row],[Poglavje]]="",Popis01[[#This Row],[Enota mere]]&lt;&gt;"*"),ROUND(Popis01[[#This Row],[Količina]]*Popis01[[#This Row],[Cena na enoto]],2),"")</f>
        <v>0</v>
      </c>
      <c r="O12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3" s="31"/>
      <c r="Q1273" s="30"/>
    </row>
    <row r="1274" spans="1:17" ht="24" x14ac:dyDescent="0.3">
      <c r="A1274" s="23">
        <v>6</v>
      </c>
      <c r="B1274" s="24">
        <v>2</v>
      </c>
      <c r="C1274" s="24"/>
      <c r="D1274" s="24"/>
      <c r="E12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4" s="25">
        <f ca="1">IF(Popis01[[#This Row],[Poglavje]]="",IF(OFFSET(Popis01[[#This Row],[Poglavje]],-1,0)="",OFFSET(Popis01[[#This Row],[Št. postavke]],-1,0)+1,1),Popis01[[#This Row],[Poglavje]])</f>
        <v>253</v>
      </c>
      <c r="H1274" s="26"/>
      <c r="I1274" s="27" t="s">
        <v>1275</v>
      </c>
      <c r="J1274" s="27"/>
      <c r="K1274" s="28" t="s">
        <v>246</v>
      </c>
      <c r="L1274" s="29">
        <v>600</v>
      </c>
      <c r="M1274" s="37"/>
      <c r="N1274" s="30">
        <f ca="1">IF(AND(Popis01[[#This Row],[Poglavje]]="",Popis01[[#This Row],[Enota mere]]&lt;&gt;"*"),ROUND(Popis01[[#This Row],[Količina]]*Popis01[[#This Row],[Cena na enoto]],2),"")</f>
        <v>0</v>
      </c>
      <c r="O12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4" s="31"/>
      <c r="Q1274" s="30"/>
    </row>
    <row r="1275" spans="1:17" ht="24" x14ac:dyDescent="0.3">
      <c r="A1275" s="23">
        <v>6</v>
      </c>
      <c r="B1275" s="24">
        <v>2</v>
      </c>
      <c r="C1275" s="24"/>
      <c r="D1275" s="24"/>
      <c r="E12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5" s="25">
        <f ca="1">IF(Popis01[[#This Row],[Poglavje]]="",IF(OFFSET(Popis01[[#This Row],[Poglavje]],-1,0)="",OFFSET(Popis01[[#This Row],[Št. postavke]],-1,0)+1,1),Popis01[[#This Row],[Poglavje]])</f>
        <v>254</v>
      </c>
      <c r="H1275" s="26"/>
      <c r="I1275" s="27" t="s">
        <v>1276</v>
      </c>
      <c r="J1275" s="27"/>
      <c r="K1275" s="28" t="s">
        <v>230</v>
      </c>
      <c r="L1275" s="29">
        <v>2</v>
      </c>
      <c r="M1275" s="37"/>
      <c r="N1275" s="30">
        <f ca="1">IF(AND(Popis01[[#This Row],[Poglavje]]="",Popis01[[#This Row],[Enota mere]]&lt;&gt;"*"),ROUND(Popis01[[#This Row],[Količina]]*Popis01[[#This Row],[Cena na enoto]],2),"")</f>
        <v>0</v>
      </c>
      <c r="O12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5" s="31"/>
      <c r="Q1275" s="30"/>
    </row>
    <row r="1276" spans="1:17" ht="24" x14ac:dyDescent="0.3">
      <c r="A1276" s="23">
        <v>6</v>
      </c>
      <c r="B1276" s="24">
        <v>2</v>
      </c>
      <c r="C1276" s="24"/>
      <c r="D1276" s="24"/>
      <c r="E12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6" s="25">
        <f ca="1">IF(Popis01[[#This Row],[Poglavje]]="",IF(OFFSET(Popis01[[#This Row],[Poglavje]],-1,0)="",OFFSET(Popis01[[#This Row],[Št. postavke]],-1,0)+1,1),Popis01[[#This Row],[Poglavje]])</f>
        <v>255</v>
      </c>
      <c r="H1276" s="26"/>
      <c r="I1276" s="27" t="s">
        <v>1277</v>
      </c>
      <c r="J1276" s="27"/>
      <c r="K1276" s="28" t="s">
        <v>230</v>
      </c>
      <c r="L1276" s="29">
        <v>6</v>
      </c>
      <c r="M1276" s="37"/>
      <c r="N1276" s="30">
        <f ca="1">IF(AND(Popis01[[#This Row],[Poglavje]]="",Popis01[[#This Row],[Enota mere]]&lt;&gt;"*"),ROUND(Popis01[[#This Row],[Količina]]*Popis01[[#This Row],[Cena na enoto]],2),"")</f>
        <v>0</v>
      </c>
      <c r="O12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6" s="31"/>
      <c r="Q1276" s="30"/>
    </row>
    <row r="1277" spans="1:17" ht="24" x14ac:dyDescent="0.3">
      <c r="A1277" s="23">
        <v>6</v>
      </c>
      <c r="B1277" s="24">
        <v>2</v>
      </c>
      <c r="C1277" s="24"/>
      <c r="D1277" s="24"/>
      <c r="E12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7" s="25">
        <f ca="1">IF(Popis01[[#This Row],[Poglavje]]="",IF(OFFSET(Popis01[[#This Row],[Poglavje]],-1,0)="",OFFSET(Popis01[[#This Row],[Št. postavke]],-1,0)+1,1),Popis01[[#This Row],[Poglavje]])</f>
        <v>256</v>
      </c>
      <c r="H1277" s="26"/>
      <c r="I1277" s="27" t="s">
        <v>1278</v>
      </c>
      <c r="J1277" s="27"/>
      <c r="K1277" s="28" t="s">
        <v>230</v>
      </c>
      <c r="L1277" s="29">
        <v>2</v>
      </c>
      <c r="M1277" s="37"/>
      <c r="N1277" s="30">
        <f ca="1">IF(AND(Popis01[[#This Row],[Poglavje]]="",Popis01[[#This Row],[Enota mere]]&lt;&gt;"*"),ROUND(Popis01[[#This Row],[Količina]]*Popis01[[#This Row],[Cena na enoto]],2),"")</f>
        <v>0</v>
      </c>
      <c r="O12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7" s="31"/>
      <c r="Q1277" s="30"/>
    </row>
    <row r="1278" spans="1:17" ht="24" x14ac:dyDescent="0.3">
      <c r="A1278" s="23">
        <v>6</v>
      </c>
      <c r="B1278" s="24">
        <v>2</v>
      </c>
      <c r="C1278" s="24"/>
      <c r="D1278" s="24"/>
      <c r="E12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8" s="25">
        <f ca="1">IF(Popis01[[#This Row],[Poglavje]]="",IF(OFFSET(Popis01[[#This Row],[Poglavje]],-1,0)="",OFFSET(Popis01[[#This Row],[Št. postavke]],-1,0)+1,1),Popis01[[#This Row],[Poglavje]])</f>
        <v>257</v>
      </c>
      <c r="H1278" s="26"/>
      <c r="I1278" s="27" t="s">
        <v>1279</v>
      </c>
      <c r="J1278" s="27"/>
      <c r="K1278" s="28" t="s">
        <v>230</v>
      </c>
      <c r="L1278" s="29">
        <v>5</v>
      </c>
      <c r="M1278" s="37"/>
      <c r="N1278" s="30">
        <f ca="1">IF(AND(Popis01[[#This Row],[Poglavje]]="",Popis01[[#This Row],[Enota mere]]&lt;&gt;"*"),ROUND(Popis01[[#This Row],[Količina]]*Popis01[[#This Row],[Cena na enoto]],2),"")</f>
        <v>0</v>
      </c>
      <c r="O12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8" s="31"/>
      <c r="Q1278" s="30"/>
    </row>
    <row r="1279" spans="1:17" ht="24" x14ac:dyDescent="0.3">
      <c r="A1279" s="23">
        <v>6</v>
      </c>
      <c r="B1279" s="24">
        <v>2</v>
      </c>
      <c r="C1279" s="24"/>
      <c r="D1279" s="24"/>
      <c r="E12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79" s="25">
        <f ca="1">IF(Popis01[[#This Row],[Poglavje]]="",IF(OFFSET(Popis01[[#This Row],[Poglavje]],-1,0)="",OFFSET(Popis01[[#This Row],[Št. postavke]],-1,0)+1,1),Popis01[[#This Row],[Poglavje]])</f>
        <v>258</v>
      </c>
      <c r="H1279" s="26"/>
      <c r="I1279" s="27" t="s">
        <v>1280</v>
      </c>
      <c r="J1279" s="27" t="s">
        <v>1004</v>
      </c>
      <c r="K1279" s="28" t="s">
        <v>238</v>
      </c>
      <c r="L1279" s="29"/>
      <c r="M1279" s="30"/>
      <c r="N1279" s="30" t="str">
        <f ca="1">IF(AND(Popis01[[#This Row],[Poglavje]]="",Popis01[[#This Row],[Enota mere]]&lt;&gt;"*"),ROUND(Popis01[[#This Row],[Količina]]*Popis01[[#This Row],[Cena na enoto]],2),"")</f>
        <v/>
      </c>
      <c r="O12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79" s="31"/>
      <c r="Q1279" s="30"/>
    </row>
    <row r="1280" spans="1:17" ht="24" x14ac:dyDescent="0.3">
      <c r="A1280" s="23">
        <v>6</v>
      </c>
      <c r="B1280" s="24">
        <v>2</v>
      </c>
      <c r="C1280" s="24"/>
      <c r="D1280" s="24"/>
      <c r="E12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0" s="25">
        <f ca="1">IF(Popis01[[#This Row],[Poglavje]]="",IF(OFFSET(Popis01[[#This Row],[Poglavje]],-1,0)="",OFFSET(Popis01[[#This Row],[Št. postavke]],-1,0)+1,1),Popis01[[#This Row],[Poglavje]])</f>
        <v>259</v>
      </c>
      <c r="H1280" s="26"/>
      <c r="I1280" s="27" t="s">
        <v>1281</v>
      </c>
      <c r="J1280" s="27" t="s">
        <v>1004</v>
      </c>
      <c r="K1280" s="28" t="s">
        <v>238</v>
      </c>
      <c r="L1280" s="29"/>
      <c r="M1280" s="30"/>
      <c r="N1280" s="30" t="str">
        <f ca="1">IF(AND(Popis01[[#This Row],[Poglavje]]="",Popis01[[#This Row],[Enota mere]]&lt;&gt;"*"),ROUND(Popis01[[#This Row],[Količina]]*Popis01[[#This Row],[Cena na enoto]],2),"")</f>
        <v/>
      </c>
      <c r="O12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0" s="31"/>
      <c r="Q1280" s="30"/>
    </row>
    <row r="1281" spans="1:17" ht="24" x14ac:dyDescent="0.3">
      <c r="A1281" s="23">
        <v>6</v>
      </c>
      <c r="B1281" s="24">
        <v>2</v>
      </c>
      <c r="C1281" s="24"/>
      <c r="D1281" s="24"/>
      <c r="E12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1" s="25">
        <f ca="1">IF(Popis01[[#This Row],[Poglavje]]="",IF(OFFSET(Popis01[[#This Row],[Poglavje]],-1,0)="",OFFSET(Popis01[[#This Row],[Št. postavke]],-1,0)+1,1),Popis01[[#This Row],[Poglavje]])</f>
        <v>260</v>
      </c>
      <c r="H1281" s="26"/>
      <c r="I1281" s="27" t="s">
        <v>1282</v>
      </c>
      <c r="J1281" s="27" t="s">
        <v>1004</v>
      </c>
      <c r="K1281" s="28" t="s">
        <v>238</v>
      </c>
      <c r="L1281" s="29"/>
      <c r="M1281" s="30"/>
      <c r="N1281" s="30" t="str">
        <f ca="1">IF(AND(Popis01[[#This Row],[Poglavje]]="",Popis01[[#This Row],[Enota mere]]&lt;&gt;"*"),ROUND(Popis01[[#This Row],[Količina]]*Popis01[[#This Row],[Cena na enoto]],2),"")</f>
        <v/>
      </c>
      <c r="O12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1" s="31"/>
      <c r="Q1281" s="30"/>
    </row>
    <row r="1282" spans="1:17" x14ac:dyDescent="0.3">
      <c r="A1282" s="23">
        <v>6</v>
      </c>
      <c r="B1282" s="24">
        <v>2</v>
      </c>
      <c r="C1282" s="24"/>
      <c r="D1282" s="24"/>
      <c r="E12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2" s="25">
        <f ca="1">IF(Popis01[[#This Row],[Poglavje]]="",IF(OFFSET(Popis01[[#This Row],[Poglavje]],-1,0)="",OFFSET(Popis01[[#This Row],[Št. postavke]],-1,0)+1,1),Popis01[[#This Row],[Poglavje]])</f>
        <v>261</v>
      </c>
      <c r="H1282" s="26"/>
      <c r="I1282" s="27" t="s">
        <v>1283</v>
      </c>
      <c r="J1282" s="27" t="s">
        <v>1284</v>
      </c>
      <c r="K1282" s="28" t="s">
        <v>230</v>
      </c>
      <c r="L1282" s="29">
        <v>10</v>
      </c>
      <c r="M1282" s="37"/>
      <c r="N1282" s="30">
        <f ca="1">IF(AND(Popis01[[#This Row],[Poglavje]]="",Popis01[[#This Row],[Enota mere]]&lt;&gt;"*"),ROUND(Popis01[[#This Row],[Količina]]*Popis01[[#This Row],[Cena na enoto]],2),"")</f>
        <v>0</v>
      </c>
      <c r="O12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2" s="31"/>
      <c r="Q1282" s="30"/>
    </row>
    <row r="1283" spans="1:17" x14ac:dyDescent="0.3">
      <c r="A1283" s="23">
        <v>6</v>
      </c>
      <c r="B1283" s="24">
        <v>2</v>
      </c>
      <c r="C1283" s="24"/>
      <c r="D1283" s="24"/>
      <c r="E12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3" s="25">
        <f ca="1">IF(Popis01[[#This Row],[Poglavje]]="",IF(OFFSET(Popis01[[#This Row],[Poglavje]],-1,0)="",OFFSET(Popis01[[#This Row],[Št. postavke]],-1,0)+1,1),Popis01[[#This Row],[Poglavje]])</f>
        <v>262</v>
      </c>
      <c r="H1283" s="26"/>
      <c r="I1283" s="27" t="s">
        <v>1285</v>
      </c>
      <c r="J1283" s="27" t="s">
        <v>1284</v>
      </c>
      <c r="K1283" s="28" t="s">
        <v>230</v>
      </c>
      <c r="L1283" s="29">
        <v>20</v>
      </c>
      <c r="M1283" s="37"/>
      <c r="N1283" s="30">
        <f ca="1">IF(AND(Popis01[[#This Row],[Poglavje]]="",Popis01[[#This Row],[Enota mere]]&lt;&gt;"*"),ROUND(Popis01[[#This Row],[Količina]]*Popis01[[#This Row],[Cena na enoto]],2),"")</f>
        <v>0</v>
      </c>
      <c r="O12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3" s="31"/>
      <c r="Q1283" s="30"/>
    </row>
    <row r="1284" spans="1:17" x14ac:dyDescent="0.3">
      <c r="A1284" s="23">
        <v>6</v>
      </c>
      <c r="B1284" s="24">
        <v>2</v>
      </c>
      <c r="C1284" s="24"/>
      <c r="D1284" s="24"/>
      <c r="E12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4" s="25">
        <f ca="1">IF(Popis01[[#This Row],[Poglavje]]="",IF(OFFSET(Popis01[[#This Row],[Poglavje]],-1,0)="",OFFSET(Popis01[[#This Row],[Št. postavke]],-1,0)+1,1),Popis01[[#This Row],[Poglavje]])</f>
        <v>263</v>
      </c>
      <c r="H1284" s="26"/>
      <c r="I1284" s="27" t="s">
        <v>1286</v>
      </c>
      <c r="J1284" s="27" t="s">
        <v>1284</v>
      </c>
      <c r="K1284" s="28" t="s">
        <v>230</v>
      </c>
      <c r="L1284" s="29">
        <v>25</v>
      </c>
      <c r="M1284" s="37"/>
      <c r="N1284" s="30">
        <f ca="1">IF(AND(Popis01[[#This Row],[Poglavje]]="",Popis01[[#This Row],[Enota mere]]&lt;&gt;"*"),ROUND(Popis01[[#This Row],[Količina]]*Popis01[[#This Row],[Cena na enoto]],2),"")</f>
        <v>0</v>
      </c>
      <c r="O12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4" s="31"/>
      <c r="Q1284" s="30"/>
    </row>
    <row r="1285" spans="1:17" x14ac:dyDescent="0.3">
      <c r="A1285" s="23">
        <v>6</v>
      </c>
      <c r="B1285" s="24">
        <v>2</v>
      </c>
      <c r="C1285" s="24"/>
      <c r="D1285" s="24"/>
      <c r="E12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5" s="25">
        <f ca="1">IF(Popis01[[#This Row],[Poglavje]]="",IF(OFFSET(Popis01[[#This Row],[Poglavje]],-1,0)="",OFFSET(Popis01[[#This Row],[Št. postavke]],-1,0)+1,1),Popis01[[#This Row],[Poglavje]])</f>
        <v>264</v>
      </c>
      <c r="H1285" s="26"/>
      <c r="I1285" s="27" t="s">
        <v>1287</v>
      </c>
      <c r="J1285" s="27" t="s">
        <v>1284</v>
      </c>
      <c r="K1285" s="28" t="s">
        <v>230</v>
      </c>
      <c r="L1285" s="29">
        <v>35</v>
      </c>
      <c r="M1285" s="37"/>
      <c r="N1285" s="30">
        <f ca="1">IF(AND(Popis01[[#This Row],[Poglavje]]="",Popis01[[#This Row],[Enota mere]]&lt;&gt;"*"),ROUND(Popis01[[#This Row],[Količina]]*Popis01[[#This Row],[Cena na enoto]],2),"")</f>
        <v>0</v>
      </c>
      <c r="O12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5" s="31"/>
      <c r="Q1285" s="30"/>
    </row>
    <row r="1286" spans="1:17" x14ac:dyDescent="0.3">
      <c r="A1286" s="23">
        <v>6</v>
      </c>
      <c r="B1286" s="24">
        <v>2</v>
      </c>
      <c r="C1286" s="24"/>
      <c r="D1286" s="24"/>
      <c r="E12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6" s="25">
        <f ca="1">IF(Popis01[[#This Row],[Poglavje]]="",IF(OFFSET(Popis01[[#This Row],[Poglavje]],-1,0)="",OFFSET(Popis01[[#This Row],[Št. postavke]],-1,0)+1,1),Popis01[[#This Row],[Poglavje]])</f>
        <v>265</v>
      </c>
      <c r="H1286" s="26"/>
      <c r="I1286" s="27" t="s">
        <v>1288</v>
      </c>
      <c r="J1286" s="27" t="s">
        <v>1284</v>
      </c>
      <c r="K1286" s="28" t="s">
        <v>230</v>
      </c>
      <c r="L1286" s="29">
        <v>5</v>
      </c>
      <c r="M1286" s="37"/>
      <c r="N1286" s="30">
        <f ca="1">IF(AND(Popis01[[#This Row],[Poglavje]]="",Popis01[[#This Row],[Enota mere]]&lt;&gt;"*"),ROUND(Popis01[[#This Row],[Količina]]*Popis01[[#This Row],[Cena na enoto]],2),"")</f>
        <v>0</v>
      </c>
      <c r="O12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6" s="31"/>
      <c r="Q1286" s="30"/>
    </row>
    <row r="1287" spans="1:17" x14ac:dyDescent="0.3">
      <c r="A1287" s="23">
        <v>6</v>
      </c>
      <c r="B1287" s="24">
        <v>2</v>
      </c>
      <c r="C1287" s="24"/>
      <c r="D1287" s="24"/>
      <c r="E12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7" s="25">
        <f ca="1">IF(Popis01[[#This Row],[Poglavje]]="",IF(OFFSET(Popis01[[#This Row],[Poglavje]],-1,0)="",OFFSET(Popis01[[#This Row],[Št. postavke]],-1,0)+1,1),Popis01[[#This Row],[Poglavje]])</f>
        <v>266</v>
      </c>
      <c r="H1287" s="26"/>
      <c r="I1287" s="27" t="s">
        <v>1289</v>
      </c>
      <c r="J1287" s="27" t="s">
        <v>1284</v>
      </c>
      <c r="K1287" s="28" t="s">
        <v>230</v>
      </c>
      <c r="L1287" s="29">
        <v>5</v>
      </c>
      <c r="M1287" s="37"/>
      <c r="N1287" s="30">
        <f ca="1">IF(AND(Popis01[[#This Row],[Poglavje]]="",Popis01[[#This Row],[Enota mere]]&lt;&gt;"*"),ROUND(Popis01[[#This Row],[Količina]]*Popis01[[#This Row],[Cena na enoto]],2),"")</f>
        <v>0</v>
      </c>
      <c r="O12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7" s="31"/>
      <c r="Q1287" s="30"/>
    </row>
    <row r="1288" spans="1:17" x14ac:dyDescent="0.3">
      <c r="A1288" s="23">
        <v>6</v>
      </c>
      <c r="B1288" s="24">
        <v>2</v>
      </c>
      <c r="C1288" s="24"/>
      <c r="D1288" s="24"/>
      <c r="E12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8" s="25">
        <f ca="1">IF(Popis01[[#This Row],[Poglavje]]="",IF(OFFSET(Popis01[[#This Row],[Poglavje]],-1,0)="",OFFSET(Popis01[[#This Row],[Št. postavke]],-1,0)+1,1),Popis01[[#This Row],[Poglavje]])</f>
        <v>267</v>
      </c>
      <c r="H1288" s="26"/>
      <c r="I1288" s="27" t="s">
        <v>1290</v>
      </c>
      <c r="J1288" s="27" t="s">
        <v>1284</v>
      </c>
      <c r="K1288" s="28" t="s">
        <v>230</v>
      </c>
      <c r="L1288" s="29">
        <v>5</v>
      </c>
      <c r="M1288" s="37"/>
      <c r="N1288" s="30">
        <f ca="1">IF(AND(Popis01[[#This Row],[Poglavje]]="",Popis01[[#This Row],[Enota mere]]&lt;&gt;"*"),ROUND(Popis01[[#This Row],[Količina]]*Popis01[[#This Row],[Cena na enoto]],2),"")</f>
        <v>0</v>
      </c>
      <c r="O12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8" s="31"/>
      <c r="Q1288" s="30"/>
    </row>
    <row r="1289" spans="1:17" x14ac:dyDescent="0.3">
      <c r="A1289" s="23">
        <v>6</v>
      </c>
      <c r="B1289" s="24">
        <v>2</v>
      </c>
      <c r="C1289" s="24"/>
      <c r="D1289" s="24"/>
      <c r="E12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89" s="25">
        <f ca="1">IF(Popis01[[#This Row],[Poglavje]]="",IF(OFFSET(Popis01[[#This Row],[Poglavje]],-1,0)="",OFFSET(Popis01[[#This Row],[Št. postavke]],-1,0)+1,1),Popis01[[#This Row],[Poglavje]])</f>
        <v>268</v>
      </c>
      <c r="H1289" s="26"/>
      <c r="I1289" s="27" t="s">
        <v>1291</v>
      </c>
      <c r="J1289" s="27" t="s">
        <v>1284</v>
      </c>
      <c r="K1289" s="28" t="s">
        <v>230</v>
      </c>
      <c r="L1289" s="29">
        <v>5</v>
      </c>
      <c r="M1289" s="37"/>
      <c r="N1289" s="30">
        <f ca="1">IF(AND(Popis01[[#This Row],[Poglavje]]="",Popis01[[#This Row],[Enota mere]]&lt;&gt;"*"),ROUND(Popis01[[#This Row],[Količina]]*Popis01[[#This Row],[Cena na enoto]],2),"")</f>
        <v>0</v>
      </c>
      <c r="O12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89" s="31"/>
      <c r="Q1289" s="30"/>
    </row>
    <row r="1290" spans="1:17" ht="24" x14ac:dyDescent="0.3">
      <c r="A1290" s="23">
        <v>6</v>
      </c>
      <c r="B1290" s="24">
        <v>2</v>
      </c>
      <c r="C1290" s="24"/>
      <c r="D1290" s="24"/>
      <c r="E12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0" s="25">
        <f ca="1">IF(Popis01[[#This Row],[Poglavje]]="",IF(OFFSET(Popis01[[#This Row],[Poglavje]],-1,0)="",OFFSET(Popis01[[#This Row],[Št. postavke]],-1,0)+1,1),Popis01[[#This Row],[Poglavje]])</f>
        <v>269</v>
      </c>
      <c r="H1290" s="26"/>
      <c r="I1290" s="27" t="s">
        <v>1292</v>
      </c>
      <c r="J1290" s="27"/>
      <c r="K1290" s="28" t="s">
        <v>230</v>
      </c>
      <c r="L1290" s="29">
        <v>10</v>
      </c>
      <c r="M1290" s="37"/>
      <c r="N1290" s="30">
        <f ca="1">IF(AND(Popis01[[#This Row],[Poglavje]]="",Popis01[[#This Row],[Enota mere]]&lt;&gt;"*"),ROUND(Popis01[[#This Row],[Količina]]*Popis01[[#This Row],[Cena na enoto]],2),"")</f>
        <v>0</v>
      </c>
      <c r="O12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0" s="31"/>
      <c r="Q1290" s="30"/>
    </row>
    <row r="1291" spans="1:17" ht="24" x14ac:dyDescent="0.3">
      <c r="A1291" s="23">
        <v>6</v>
      </c>
      <c r="B1291" s="24">
        <v>2</v>
      </c>
      <c r="C1291" s="24"/>
      <c r="D1291" s="24"/>
      <c r="E12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1" s="25">
        <f ca="1">IF(Popis01[[#This Row],[Poglavje]]="",IF(OFFSET(Popis01[[#This Row],[Poglavje]],-1,0)="",OFFSET(Popis01[[#This Row],[Št. postavke]],-1,0)+1,1),Popis01[[#This Row],[Poglavje]])</f>
        <v>270</v>
      </c>
      <c r="H1291" s="26"/>
      <c r="I1291" s="27" t="s">
        <v>1293</v>
      </c>
      <c r="J1291" s="27"/>
      <c r="K1291" s="28" t="s">
        <v>230</v>
      </c>
      <c r="L1291" s="29">
        <v>15</v>
      </c>
      <c r="M1291" s="37"/>
      <c r="N1291" s="30">
        <f ca="1">IF(AND(Popis01[[#This Row],[Poglavje]]="",Popis01[[#This Row],[Enota mere]]&lt;&gt;"*"),ROUND(Popis01[[#This Row],[Količina]]*Popis01[[#This Row],[Cena na enoto]],2),"")</f>
        <v>0</v>
      </c>
      <c r="O12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1" s="31"/>
      <c r="Q1291" s="30"/>
    </row>
    <row r="1292" spans="1:17" ht="24" x14ac:dyDescent="0.3">
      <c r="A1292" s="23">
        <v>6</v>
      </c>
      <c r="B1292" s="24">
        <v>2</v>
      </c>
      <c r="C1292" s="24"/>
      <c r="D1292" s="24"/>
      <c r="E12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2" s="25">
        <f ca="1">IF(Popis01[[#This Row],[Poglavje]]="",IF(OFFSET(Popis01[[#This Row],[Poglavje]],-1,0)="",OFFSET(Popis01[[#This Row],[Št. postavke]],-1,0)+1,1),Popis01[[#This Row],[Poglavje]])</f>
        <v>271</v>
      </c>
      <c r="H1292" s="26"/>
      <c r="I1292" s="27" t="s">
        <v>1294</v>
      </c>
      <c r="J1292" s="27"/>
      <c r="K1292" s="28" t="s">
        <v>230</v>
      </c>
      <c r="L1292" s="29">
        <v>15</v>
      </c>
      <c r="M1292" s="37"/>
      <c r="N1292" s="30">
        <f ca="1">IF(AND(Popis01[[#This Row],[Poglavje]]="",Popis01[[#This Row],[Enota mere]]&lt;&gt;"*"),ROUND(Popis01[[#This Row],[Količina]]*Popis01[[#This Row],[Cena na enoto]],2),"")</f>
        <v>0</v>
      </c>
      <c r="O12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2" s="31"/>
      <c r="Q1292" s="30"/>
    </row>
    <row r="1293" spans="1:17" ht="72" x14ac:dyDescent="0.3">
      <c r="A1293" s="23">
        <v>6</v>
      </c>
      <c r="B1293" s="24">
        <v>2</v>
      </c>
      <c r="C1293" s="24"/>
      <c r="D1293" s="24"/>
      <c r="E12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3" s="25">
        <f ca="1">IF(Popis01[[#This Row],[Poglavje]]="",IF(OFFSET(Popis01[[#This Row],[Poglavje]],-1,0)="",OFFSET(Popis01[[#This Row],[Št. postavke]],-1,0)+1,1),Popis01[[#This Row],[Poglavje]])</f>
        <v>272</v>
      </c>
      <c r="H1293" s="26"/>
      <c r="I1293" s="27" t="s">
        <v>1295</v>
      </c>
      <c r="J1293" s="27"/>
      <c r="K1293" s="28" t="s">
        <v>230</v>
      </c>
      <c r="L1293" s="29">
        <v>1</v>
      </c>
      <c r="M1293" s="37"/>
      <c r="N1293" s="30">
        <f ca="1">IF(AND(Popis01[[#This Row],[Poglavje]]="",Popis01[[#This Row],[Enota mere]]&lt;&gt;"*"),ROUND(Popis01[[#This Row],[Količina]]*Popis01[[#This Row],[Cena na enoto]],2),"")</f>
        <v>0</v>
      </c>
      <c r="O12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3" s="31"/>
      <c r="Q1293" s="30"/>
    </row>
    <row r="1294" spans="1:17" ht="72" x14ac:dyDescent="0.3">
      <c r="A1294" s="23">
        <v>6</v>
      </c>
      <c r="B1294" s="24">
        <v>2</v>
      </c>
      <c r="C1294" s="24"/>
      <c r="D1294" s="24"/>
      <c r="E12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4" s="25">
        <f ca="1">IF(Popis01[[#This Row],[Poglavje]]="",IF(OFFSET(Popis01[[#This Row],[Poglavje]],-1,0)="",OFFSET(Popis01[[#This Row],[Št. postavke]],-1,0)+1,1),Popis01[[#This Row],[Poglavje]])</f>
        <v>273</v>
      </c>
      <c r="H1294" s="26"/>
      <c r="I1294" s="27" t="s">
        <v>1296</v>
      </c>
      <c r="J1294" s="27"/>
      <c r="K1294" s="28" t="s">
        <v>230</v>
      </c>
      <c r="L1294" s="29">
        <v>1</v>
      </c>
      <c r="M1294" s="37"/>
      <c r="N1294" s="30">
        <f ca="1">IF(AND(Popis01[[#This Row],[Poglavje]]="",Popis01[[#This Row],[Enota mere]]&lt;&gt;"*"),ROUND(Popis01[[#This Row],[Količina]]*Popis01[[#This Row],[Cena na enoto]],2),"")</f>
        <v>0</v>
      </c>
      <c r="O12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4" s="31"/>
      <c r="Q1294" s="30"/>
    </row>
    <row r="1295" spans="1:17" ht="48" x14ac:dyDescent="0.3">
      <c r="A1295" s="23">
        <v>6</v>
      </c>
      <c r="B1295" s="24">
        <v>2</v>
      </c>
      <c r="C1295" s="24"/>
      <c r="D1295" s="24"/>
      <c r="E12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5" s="25">
        <f ca="1">IF(Popis01[[#This Row],[Poglavje]]="",IF(OFFSET(Popis01[[#This Row],[Poglavje]],-1,0)="",OFFSET(Popis01[[#This Row],[Št. postavke]],-1,0)+1,1),Popis01[[#This Row],[Poglavje]])</f>
        <v>274</v>
      </c>
      <c r="H1295" s="26"/>
      <c r="I1295" s="27" t="s">
        <v>1297</v>
      </c>
      <c r="J1295" s="27"/>
      <c r="K1295" s="28" t="s">
        <v>230</v>
      </c>
      <c r="L1295" s="29">
        <v>1</v>
      </c>
      <c r="M1295" s="37"/>
      <c r="N1295" s="30">
        <f ca="1">IF(AND(Popis01[[#This Row],[Poglavje]]="",Popis01[[#This Row],[Enota mere]]&lt;&gt;"*"),ROUND(Popis01[[#This Row],[Količina]]*Popis01[[#This Row],[Cena na enoto]],2),"")</f>
        <v>0</v>
      </c>
      <c r="O12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5" s="31"/>
      <c r="Q1295" s="30"/>
    </row>
    <row r="1296" spans="1:17" ht="48" x14ac:dyDescent="0.3">
      <c r="A1296" s="23">
        <v>6</v>
      </c>
      <c r="B1296" s="24">
        <v>2</v>
      </c>
      <c r="C1296" s="24"/>
      <c r="D1296" s="24"/>
      <c r="E12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6" s="25">
        <f ca="1">IF(Popis01[[#This Row],[Poglavje]]="",IF(OFFSET(Popis01[[#This Row],[Poglavje]],-1,0)="",OFFSET(Popis01[[#This Row],[Št. postavke]],-1,0)+1,1),Popis01[[#This Row],[Poglavje]])</f>
        <v>275</v>
      </c>
      <c r="H1296" s="26"/>
      <c r="I1296" s="27" t="s">
        <v>1298</v>
      </c>
      <c r="J1296" s="27"/>
      <c r="K1296" s="28" t="s">
        <v>230</v>
      </c>
      <c r="L1296" s="29">
        <v>1</v>
      </c>
      <c r="M1296" s="37"/>
      <c r="N1296" s="30">
        <f ca="1">IF(AND(Popis01[[#This Row],[Poglavje]]="",Popis01[[#This Row],[Enota mere]]&lt;&gt;"*"),ROUND(Popis01[[#This Row],[Količina]]*Popis01[[#This Row],[Cena na enoto]],2),"")</f>
        <v>0</v>
      </c>
      <c r="O12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6" s="31"/>
      <c r="Q1296" s="30"/>
    </row>
    <row r="1297" spans="1:17" ht="48" x14ac:dyDescent="0.3">
      <c r="A1297" s="23">
        <v>6</v>
      </c>
      <c r="B1297" s="24">
        <v>2</v>
      </c>
      <c r="C1297" s="24"/>
      <c r="D1297" s="24"/>
      <c r="E12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7" s="25">
        <f ca="1">IF(Popis01[[#This Row],[Poglavje]]="",IF(OFFSET(Popis01[[#This Row],[Poglavje]],-1,0)="",OFFSET(Popis01[[#This Row],[Št. postavke]],-1,0)+1,1),Popis01[[#This Row],[Poglavje]])</f>
        <v>276</v>
      </c>
      <c r="H1297" s="26"/>
      <c r="I1297" s="27" t="s">
        <v>1299</v>
      </c>
      <c r="J1297" s="27" t="s">
        <v>1300</v>
      </c>
      <c r="K1297" s="28" t="s">
        <v>246</v>
      </c>
      <c r="L1297" s="29">
        <v>20</v>
      </c>
      <c r="M1297" s="37"/>
      <c r="N1297" s="30">
        <f ca="1">IF(AND(Popis01[[#This Row],[Poglavje]]="",Popis01[[#This Row],[Enota mere]]&lt;&gt;"*"),ROUND(Popis01[[#This Row],[Količina]]*Popis01[[#This Row],[Cena na enoto]],2),"")</f>
        <v>0</v>
      </c>
      <c r="O12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7" s="31"/>
      <c r="Q1297" s="30"/>
    </row>
    <row r="1298" spans="1:17" ht="48" x14ac:dyDescent="0.3">
      <c r="A1298" s="23">
        <v>6</v>
      </c>
      <c r="B1298" s="24">
        <v>2</v>
      </c>
      <c r="C1298" s="24"/>
      <c r="D1298" s="24"/>
      <c r="E12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8" s="25">
        <f ca="1">IF(Popis01[[#This Row],[Poglavje]]="",IF(OFFSET(Popis01[[#This Row],[Poglavje]],-1,0)="",OFFSET(Popis01[[#This Row],[Št. postavke]],-1,0)+1,1),Popis01[[#This Row],[Poglavje]])</f>
        <v>277</v>
      </c>
      <c r="H1298" s="26"/>
      <c r="I1298" s="27" t="s">
        <v>1301</v>
      </c>
      <c r="J1298" s="27"/>
      <c r="K1298" s="28" t="s">
        <v>246</v>
      </c>
      <c r="L1298" s="29">
        <v>15</v>
      </c>
      <c r="M1298" s="37"/>
      <c r="N1298" s="30">
        <f ca="1">IF(AND(Popis01[[#This Row],[Poglavje]]="",Popis01[[#This Row],[Enota mere]]&lt;&gt;"*"),ROUND(Popis01[[#This Row],[Količina]]*Popis01[[#This Row],[Cena na enoto]],2),"")</f>
        <v>0</v>
      </c>
      <c r="O12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8" s="31"/>
      <c r="Q1298" s="30"/>
    </row>
    <row r="1299" spans="1:17" ht="24" x14ac:dyDescent="0.3">
      <c r="A1299" s="23">
        <v>6</v>
      </c>
      <c r="B1299" s="24">
        <v>2</v>
      </c>
      <c r="C1299" s="24"/>
      <c r="D1299" s="24"/>
      <c r="E12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2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299" s="25">
        <f ca="1">IF(Popis01[[#This Row],[Poglavje]]="",IF(OFFSET(Popis01[[#This Row],[Poglavje]],-1,0)="",OFFSET(Popis01[[#This Row],[Št. postavke]],-1,0)+1,1),Popis01[[#This Row],[Poglavje]])</f>
        <v>278</v>
      </c>
      <c r="H1299" s="26"/>
      <c r="I1299" s="27" t="s">
        <v>1302</v>
      </c>
      <c r="J1299" s="27"/>
      <c r="K1299" s="28" t="s">
        <v>230</v>
      </c>
      <c r="L1299" s="29">
        <v>5</v>
      </c>
      <c r="M1299" s="37"/>
      <c r="N1299" s="30">
        <f ca="1">IF(AND(Popis01[[#This Row],[Poglavje]]="",Popis01[[#This Row],[Enota mere]]&lt;&gt;"*"),ROUND(Popis01[[#This Row],[Količina]]*Popis01[[#This Row],[Cena na enoto]],2),"")</f>
        <v>0</v>
      </c>
      <c r="O12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299" s="31"/>
      <c r="Q1299" s="30"/>
    </row>
    <row r="1300" spans="1:17" ht="36" x14ac:dyDescent="0.3">
      <c r="A1300" s="23">
        <v>6</v>
      </c>
      <c r="B1300" s="24">
        <v>2</v>
      </c>
      <c r="C1300" s="24"/>
      <c r="D1300" s="24"/>
      <c r="E13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0" s="25">
        <f ca="1">IF(Popis01[[#This Row],[Poglavje]]="",IF(OFFSET(Popis01[[#This Row],[Poglavje]],-1,0)="",OFFSET(Popis01[[#This Row],[Št. postavke]],-1,0)+1,1),Popis01[[#This Row],[Poglavje]])</f>
        <v>279</v>
      </c>
      <c r="H1300" s="26"/>
      <c r="I1300" s="27" t="s">
        <v>1303</v>
      </c>
      <c r="J1300" s="27"/>
      <c r="K1300" s="28" t="s">
        <v>230</v>
      </c>
      <c r="L1300" s="29">
        <v>12</v>
      </c>
      <c r="M1300" s="37"/>
      <c r="N1300" s="30">
        <f ca="1">IF(AND(Popis01[[#This Row],[Poglavje]]="",Popis01[[#This Row],[Enota mere]]&lt;&gt;"*"),ROUND(Popis01[[#This Row],[Količina]]*Popis01[[#This Row],[Cena na enoto]],2),"")</f>
        <v>0</v>
      </c>
      <c r="O13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0" s="31"/>
      <c r="Q1300" s="30"/>
    </row>
    <row r="1301" spans="1:17" x14ac:dyDescent="0.3">
      <c r="A1301" s="23">
        <v>6</v>
      </c>
      <c r="B1301" s="24">
        <v>2</v>
      </c>
      <c r="C1301" s="24"/>
      <c r="D1301" s="24"/>
      <c r="E13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1" s="25">
        <f ca="1">IF(Popis01[[#This Row],[Poglavje]]="",IF(OFFSET(Popis01[[#This Row],[Poglavje]],-1,0)="",OFFSET(Popis01[[#This Row],[Št. postavke]],-1,0)+1,1),Popis01[[#This Row],[Poglavje]])</f>
        <v>280</v>
      </c>
      <c r="H1301" s="26"/>
      <c r="I1301" s="27" t="s">
        <v>1304</v>
      </c>
      <c r="J1301" s="27"/>
      <c r="K1301" s="28" t="s">
        <v>230</v>
      </c>
      <c r="L1301" s="29">
        <v>3</v>
      </c>
      <c r="M1301" s="37"/>
      <c r="N1301" s="30">
        <f ca="1">IF(AND(Popis01[[#This Row],[Poglavje]]="",Popis01[[#This Row],[Enota mere]]&lt;&gt;"*"),ROUND(Popis01[[#This Row],[Količina]]*Popis01[[#This Row],[Cena na enoto]],2),"")</f>
        <v>0</v>
      </c>
      <c r="O13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1" s="31"/>
      <c r="Q1301" s="30"/>
    </row>
    <row r="1302" spans="1:17" ht="36" x14ac:dyDescent="0.3">
      <c r="A1302" s="23">
        <v>6</v>
      </c>
      <c r="B1302" s="24">
        <v>2</v>
      </c>
      <c r="C1302" s="24"/>
      <c r="D1302" s="24"/>
      <c r="E13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2" s="25">
        <f ca="1">IF(Popis01[[#This Row],[Poglavje]]="",IF(OFFSET(Popis01[[#This Row],[Poglavje]],-1,0)="",OFFSET(Popis01[[#This Row],[Št. postavke]],-1,0)+1,1),Popis01[[#This Row],[Poglavje]])</f>
        <v>281</v>
      </c>
      <c r="H1302" s="26"/>
      <c r="I1302" s="27" t="s">
        <v>1305</v>
      </c>
      <c r="J1302" s="27"/>
      <c r="K1302" s="28" t="s">
        <v>230</v>
      </c>
      <c r="L1302" s="29">
        <v>1</v>
      </c>
      <c r="M1302" s="37"/>
      <c r="N1302" s="30">
        <f ca="1">IF(AND(Popis01[[#This Row],[Poglavje]]="",Popis01[[#This Row],[Enota mere]]&lt;&gt;"*"),ROUND(Popis01[[#This Row],[Količina]]*Popis01[[#This Row],[Cena na enoto]],2),"")</f>
        <v>0</v>
      </c>
      <c r="O13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2" s="31"/>
      <c r="Q1302" s="30"/>
    </row>
    <row r="1303" spans="1:17" ht="24" x14ac:dyDescent="0.3">
      <c r="A1303" s="23">
        <v>6</v>
      </c>
      <c r="B1303" s="24">
        <v>2</v>
      </c>
      <c r="C1303" s="24"/>
      <c r="D1303" s="24"/>
      <c r="E13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3" s="25">
        <f ca="1">IF(Popis01[[#This Row],[Poglavje]]="",IF(OFFSET(Popis01[[#This Row],[Poglavje]],-1,0)="",OFFSET(Popis01[[#This Row],[Št. postavke]],-1,0)+1,1),Popis01[[#This Row],[Poglavje]])</f>
        <v>282</v>
      </c>
      <c r="H1303" s="26"/>
      <c r="I1303" s="27" t="s">
        <v>1306</v>
      </c>
      <c r="J1303" s="27"/>
      <c r="K1303" s="28" t="s">
        <v>230</v>
      </c>
      <c r="L1303" s="29">
        <v>2</v>
      </c>
      <c r="M1303" s="37"/>
      <c r="N1303" s="30">
        <f ca="1">IF(AND(Popis01[[#This Row],[Poglavje]]="",Popis01[[#This Row],[Enota mere]]&lt;&gt;"*"),ROUND(Popis01[[#This Row],[Količina]]*Popis01[[#This Row],[Cena na enoto]],2),"")</f>
        <v>0</v>
      </c>
      <c r="O13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3" s="31"/>
      <c r="Q1303" s="30"/>
    </row>
    <row r="1304" spans="1:17" ht="24" x14ac:dyDescent="0.3">
      <c r="A1304" s="23">
        <v>6</v>
      </c>
      <c r="B1304" s="24">
        <v>2</v>
      </c>
      <c r="C1304" s="24"/>
      <c r="D1304" s="24"/>
      <c r="E13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4" s="25">
        <f ca="1">IF(Popis01[[#This Row],[Poglavje]]="",IF(OFFSET(Popis01[[#This Row],[Poglavje]],-1,0)="",OFFSET(Popis01[[#This Row],[Št. postavke]],-1,0)+1,1),Popis01[[#This Row],[Poglavje]])</f>
        <v>283</v>
      </c>
      <c r="H1304" s="26"/>
      <c r="I1304" s="27" t="s">
        <v>1307</v>
      </c>
      <c r="J1304" s="27"/>
      <c r="K1304" s="28" t="s">
        <v>230</v>
      </c>
      <c r="L1304" s="29">
        <v>3</v>
      </c>
      <c r="M1304" s="37"/>
      <c r="N1304" s="30">
        <f ca="1">IF(AND(Popis01[[#This Row],[Poglavje]]="",Popis01[[#This Row],[Enota mere]]&lt;&gt;"*"),ROUND(Popis01[[#This Row],[Količina]]*Popis01[[#This Row],[Cena na enoto]],2),"")</f>
        <v>0</v>
      </c>
      <c r="O13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4" s="31"/>
      <c r="Q1304" s="30"/>
    </row>
    <row r="1305" spans="1:17" ht="24" x14ac:dyDescent="0.3">
      <c r="A1305" s="23">
        <v>6</v>
      </c>
      <c r="B1305" s="24">
        <v>2</v>
      </c>
      <c r="C1305" s="24"/>
      <c r="D1305" s="24"/>
      <c r="E13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5" s="25">
        <f ca="1">IF(Popis01[[#This Row],[Poglavje]]="",IF(OFFSET(Popis01[[#This Row],[Poglavje]],-1,0)="",OFFSET(Popis01[[#This Row],[Št. postavke]],-1,0)+1,1),Popis01[[#This Row],[Poglavje]])</f>
        <v>284</v>
      </c>
      <c r="H1305" s="26"/>
      <c r="I1305" s="27" t="s">
        <v>1308</v>
      </c>
      <c r="J1305" s="27"/>
      <c r="K1305" s="28" t="s">
        <v>230</v>
      </c>
      <c r="L1305" s="29">
        <v>4</v>
      </c>
      <c r="M1305" s="37"/>
      <c r="N1305" s="30">
        <f ca="1">IF(AND(Popis01[[#This Row],[Poglavje]]="",Popis01[[#This Row],[Enota mere]]&lt;&gt;"*"),ROUND(Popis01[[#This Row],[Količina]]*Popis01[[#This Row],[Cena na enoto]],2),"")</f>
        <v>0</v>
      </c>
      <c r="O13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5" s="31"/>
      <c r="Q1305" s="30"/>
    </row>
    <row r="1306" spans="1:17" ht="24" x14ac:dyDescent="0.3">
      <c r="A1306" s="23">
        <v>6</v>
      </c>
      <c r="B1306" s="24">
        <v>2</v>
      </c>
      <c r="C1306" s="24"/>
      <c r="D1306" s="24"/>
      <c r="E13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6" s="25">
        <f ca="1">IF(Popis01[[#This Row],[Poglavje]]="",IF(OFFSET(Popis01[[#This Row],[Poglavje]],-1,0)="",OFFSET(Popis01[[#This Row],[Št. postavke]],-1,0)+1,1),Popis01[[#This Row],[Poglavje]])</f>
        <v>285</v>
      </c>
      <c r="H1306" s="26"/>
      <c r="I1306" s="27" t="s">
        <v>1309</v>
      </c>
      <c r="J1306" s="27"/>
      <c r="K1306" s="28" t="s">
        <v>230</v>
      </c>
      <c r="L1306" s="29">
        <v>2</v>
      </c>
      <c r="M1306" s="37"/>
      <c r="N1306" s="30">
        <f ca="1">IF(AND(Popis01[[#This Row],[Poglavje]]="",Popis01[[#This Row],[Enota mere]]&lt;&gt;"*"),ROUND(Popis01[[#This Row],[Količina]]*Popis01[[#This Row],[Cena na enoto]],2),"")</f>
        <v>0</v>
      </c>
      <c r="O13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6" s="31"/>
      <c r="Q1306" s="30"/>
    </row>
    <row r="1307" spans="1:17" ht="24" x14ac:dyDescent="0.3">
      <c r="A1307" s="23">
        <v>6</v>
      </c>
      <c r="B1307" s="24">
        <v>2</v>
      </c>
      <c r="C1307" s="24"/>
      <c r="D1307" s="24"/>
      <c r="E13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7" s="25">
        <f ca="1">IF(Popis01[[#This Row],[Poglavje]]="",IF(OFFSET(Popis01[[#This Row],[Poglavje]],-1,0)="",OFFSET(Popis01[[#This Row],[Št. postavke]],-1,0)+1,1),Popis01[[#This Row],[Poglavje]])</f>
        <v>286</v>
      </c>
      <c r="H1307" s="26"/>
      <c r="I1307" s="27" t="s">
        <v>1310</v>
      </c>
      <c r="J1307" s="27"/>
      <c r="K1307" s="28" t="s">
        <v>230</v>
      </c>
      <c r="L1307" s="29">
        <v>2</v>
      </c>
      <c r="M1307" s="37"/>
      <c r="N1307" s="30">
        <f ca="1">IF(AND(Popis01[[#This Row],[Poglavje]]="",Popis01[[#This Row],[Enota mere]]&lt;&gt;"*"),ROUND(Popis01[[#This Row],[Količina]]*Popis01[[#This Row],[Cena na enoto]],2),"")</f>
        <v>0</v>
      </c>
      <c r="O13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7" s="31"/>
      <c r="Q1307" s="30"/>
    </row>
    <row r="1308" spans="1:17" ht="24" x14ac:dyDescent="0.3">
      <c r="A1308" s="23">
        <v>6</v>
      </c>
      <c r="B1308" s="24">
        <v>2</v>
      </c>
      <c r="C1308" s="24"/>
      <c r="D1308" s="24"/>
      <c r="E13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8" s="25">
        <f ca="1">IF(Popis01[[#This Row],[Poglavje]]="",IF(OFFSET(Popis01[[#This Row],[Poglavje]],-1,0)="",OFFSET(Popis01[[#This Row],[Št. postavke]],-1,0)+1,1),Popis01[[#This Row],[Poglavje]])</f>
        <v>287</v>
      </c>
      <c r="H1308" s="26"/>
      <c r="I1308" s="27" t="s">
        <v>1311</v>
      </c>
      <c r="J1308" s="27"/>
      <c r="K1308" s="28" t="s">
        <v>230</v>
      </c>
      <c r="L1308" s="29">
        <v>15</v>
      </c>
      <c r="M1308" s="37"/>
      <c r="N1308" s="30">
        <f ca="1">IF(AND(Popis01[[#This Row],[Poglavje]]="",Popis01[[#This Row],[Enota mere]]&lt;&gt;"*"),ROUND(Popis01[[#This Row],[Količina]]*Popis01[[#This Row],[Cena na enoto]],2),"")</f>
        <v>0</v>
      </c>
      <c r="O13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8" s="31"/>
      <c r="Q1308" s="30"/>
    </row>
    <row r="1309" spans="1:17" ht="24" x14ac:dyDescent="0.3">
      <c r="A1309" s="23">
        <v>6</v>
      </c>
      <c r="B1309" s="24">
        <v>2</v>
      </c>
      <c r="C1309" s="24"/>
      <c r="D1309" s="24"/>
      <c r="E13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09" s="25">
        <f ca="1">IF(Popis01[[#This Row],[Poglavje]]="",IF(OFFSET(Popis01[[#This Row],[Poglavje]],-1,0)="",OFFSET(Popis01[[#This Row],[Št. postavke]],-1,0)+1,1),Popis01[[#This Row],[Poglavje]])</f>
        <v>288</v>
      </c>
      <c r="H1309" s="26"/>
      <c r="I1309" s="27" t="s">
        <v>1312</v>
      </c>
      <c r="J1309" s="27"/>
      <c r="K1309" s="28" t="s">
        <v>230</v>
      </c>
      <c r="L1309" s="29">
        <v>25</v>
      </c>
      <c r="M1309" s="37"/>
      <c r="N1309" s="30">
        <f ca="1">IF(AND(Popis01[[#This Row],[Poglavje]]="",Popis01[[#This Row],[Enota mere]]&lt;&gt;"*"),ROUND(Popis01[[#This Row],[Količina]]*Popis01[[#This Row],[Cena na enoto]],2),"")</f>
        <v>0</v>
      </c>
      <c r="O13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09" s="31"/>
      <c r="Q1309" s="30"/>
    </row>
    <row r="1310" spans="1:17" ht="24" x14ac:dyDescent="0.3">
      <c r="A1310" s="23">
        <v>6</v>
      </c>
      <c r="B1310" s="24">
        <v>2</v>
      </c>
      <c r="C1310" s="24"/>
      <c r="D1310" s="24"/>
      <c r="E13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0" s="25">
        <f ca="1">IF(Popis01[[#This Row],[Poglavje]]="",IF(OFFSET(Popis01[[#This Row],[Poglavje]],-1,0)="",OFFSET(Popis01[[#This Row],[Št. postavke]],-1,0)+1,1),Popis01[[#This Row],[Poglavje]])</f>
        <v>289</v>
      </c>
      <c r="H1310" s="26"/>
      <c r="I1310" s="27" t="s">
        <v>1313</v>
      </c>
      <c r="J1310" s="27"/>
      <c r="K1310" s="28" t="s">
        <v>230</v>
      </c>
      <c r="L1310" s="29">
        <v>5</v>
      </c>
      <c r="M1310" s="37"/>
      <c r="N1310" s="30">
        <f ca="1">IF(AND(Popis01[[#This Row],[Poglavje]]="",Popis01[[#This Row],[Enota mere]]&lt;&gt;"*"),ROUND(Popis01[[#This Row],[Količina]]*Popis01[[#This Row],[Cena na enoto]],2),"")</f>
        <v>0</v>
      </c>
      <c r="O13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0" s="31"/>
      <c r="Q1310" s="30"/>
    </row>
    <row r="1311" spans="1:17" x14ac:dyDescent="0.3">
      <c r="A1311" s="23">
        <v>6</v>
      </c>
      <c r="B1311" s="24">
        <v>2</v>
      </c>
      <c r="C1311" s="24"/>
      <c r="D1311" s="24"/>
      <c r="E13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1" s="25">
        <f ca="1">IF(Popis01[[#This Row],[Poglavje]]="",IF(OFFSET(Popis01[[#This Row],[Poglavje]],-1,0)="",OFFSET(Popis01[[#This Row],[Št. postavke]],-1,0)+1,1),Popis01[[#This Row],[Poglavje]])</f>
        <v>290</v>
      </c>
      <c r="H1311" s="26"/>
      <c r="I1311" s="27" t="s">
        <v>1314</v>
      </c>
      <c r="J1311" s="27"/>
      <c r="K1311" s="28" t="s">
        <v>230</v>
      </c>
      <c r="L1311" s="29">
        <v>10</v>
      </c>
      <c r="M1311" s="37"/>
      <c r="N1311" s="30">
        <f ca="1">IF(AND(Popis01[[#This Row],[Poglavje]]="",Popis01[[#This Row],[Enota mere]]&lt;&gt;"*"),ROUND(Popis01[[#This Row],[Količina]]*Popis01[[#This Row],[Cena na enoto]],2),"")</f>
        <v>0</v>
      </c>
      <c r="O13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1" s="31"/>
      <c r="Q1311" s="30"/>
    </row>
    <row r="1312" spans="1:17" ht="72" x14ac:dyDescent="0.3">
      <c r="A1312" s="23">
        <v>6</v>
      </c>
      <c r="B1312" s="24">
        <v>2</v>
      </c>
      <c r="C1312" s="24"/>
      <c r="D1312" s="24"/>
      <c r="E13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2" s="25">
        <f ca="1">IF(Popis01[[#This Row],[Poglavje]]="",IF(OFFSET(Popis01[[#This Row],[Poglavje]],-1,0)="",OFFSET(Popis01[[#This Row],[Št. postavke]],-1,0)+1,1),Popis01[[#This Row],[Poglavje]])</f>
        <v>291</v>
      </c>
      <c r="H1312" s="26"/>
      <c r="I1312" s="27" t="s">
        <v>1315</v>
      </c>
      <c r="J1312" s="27" t="s">
        <v>1316</v>
      </c>
      <c r="K1312" s="28" t="s">
        <v>230</v>
      </c>
      <c r="L1312" s="29">
        <v>1</v>
      </c>
      <c r="M1312" s="37"/>
      <c r="N1312" s="30">
        <f ca="1">IF(AND(Popis01[[#This Row],[Poglavje]]="",Popis01[[#This Row],[Enota mere]]&lt;&gt;"*"),ROUND(Popis01[[#This Row],[Količina]]*Popis01[[#This Row],[Cena na enoto]],2),"")</f>
        <v>0</v>
      </c>
      <c r="O13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2" s="31"/>
      <c r="Q1312" s="30"/>
    </row>
    <row r="1313" spans="1:17" ht="36" x14ac:dyDescent="0.3">
      <c r="A1313" s="23">
        <v>6</v>
      </c>
      <c r="B1313" s="24">
        <v>2</v>
      </c>
      <c r="C1313" s="24"/>
      <c r="D1313" s="24"/>
      <c r="E13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3" s="25">
        <f ca="1">IF(Popis01[[#This Row],[Poglavje]]="",IF(OFFSET(Popis01[[#This Row],[Poglavje]],-1,0)="",OFFSET(Popis01[[#This Row],[Št. postavke]],-1,0)+1,1),Popis01[[#This Row],[Poglavje]])</f>
        <v>292</v>
      </c>
      <c r="H1313" s="26"/>
      <c r="I1313" s="27" t="s">
        <v>1317</v>
      </c>
      <c r="J1313" s="27"/>
      <c r="K1313" s="28" t="s">
        <v>230</v>
      </c>
      <c r="L1313" s="29">
        <v>14</v>
      </c>
      <c r="M1313" s="37"/>
      <c r="N1313" s="30">
        <f ca="1">IF(AND(Popis01[[#This Row],[Poglavje]]="",Popis01[[#This Row],[Enota mere]]&lt;&gt;"*"),ROUND(Popis01[[#This Row],[Količina]]*Popis01[[#This Row],[Cena na enoto]],2),"")</f>
        <v>0</v>
      </c>
      <c r="O13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3" s="31"/>
      <c r="Q1313" s="30"/>
    </row>
    <row r="1314" spans="1:17" ht="48" x14ac:dyDescent="0.3">
      <c r="A1314" s="23">
        <v>6</v>
      </c>
      <c r="B1314" s="24">
        <v>2</v>
      </c>
      <c r="C1314" s="24"/>
      <c r="D1314" s="24"/>
      <c r="E13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4" s="25">
        <f ca="1">IF(Popis01[[#This Row],[Poglavje]]="",IF(OFFSET(Popis01[[#This Row],[Poglavje]],-1,0)="",OFFSET(Popis01[[#This Row],[Št. postavke]],-1,0)+1,1),Popis01[[#This Row],[Poglavje]])</f>
        <v>293</v>
      </c>
      <c r="H1314" s="26"/>
      <c r="I1314" s="27" t="s">
        <v>1318</v>
      </c>
      <c r="J1314" s="27"/>
      <c r="K1314" s="28" t="s">
        <v>230</v>
      </c>
      <c r="L1314" s="29">
        <v>10</v>
      </c>
      <c r="M1314" s="37"/>
      <c r="N1314" s="30">
        <f ca="1">IF(AND(Popis01[[#This Row],[Poglavje]]="",Popis01[[#This Row],[Enota mere]]&lt;&gt;"*"),ROUND(Popis01[[#This Row],[Količina]]*Popis01[[#This Row],[Cena na enoto]],2),"")</f>
        <v>0</v>
      </c>
      <c r="O13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4" s="31"/>
      <c r="Q1314" s="30"/>
    </row>
    <row r="1315" spans="1:17" ht="96" x14ac:dyDescent="0.3">
      <c r="A1315" s="23">
        <v>6</v>
      </c>
      <c r="B1315" s="24">
        <v>2</v>
      </c>
      <c r="C1315" s="24"/>
      <c r="D1315" s="24"/>
      <c r="E13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5" s="25">
        <f ca="1">IF(Popis01[[#This Row],[Poglavje]]="",IF(OFFSET(Popis01[[#This Row],[Poglavje]],-1,0)="",OFFSET(Popis01[[#This Row],[Št. postavke]],-1,0)+1,1),Popis01[[#This Row],[Poglavje]])</f>
        <v>294</v>
      </c>
      <c r="H1315" s="26"/>
      <c r="I1315" s="27" t="s">
        <v>1319</v>
      </c>
      <c r="J1315" s="27"/>
      <c r="K1315" s="28" t="s">
        <v>230</v>
      </c>
      <c r="L1315" s="29">
        <v>9</v>
      </c>
      <c r="M1315" s="37"/>
      <c r="N1315" s="30">
        <f ca="1">IF(AND(Popis01[[#This Row],[Poglavje]]="",Popis01[[#This Row],[Enota mere]]&lt;&gt;"*"),ROUND(Popis01[[#This Row],[Količina]]*Popis01[[#This Row],[Cena na enoto]],2),"")</f>
        <v>0</v>
      </c>
      <c r="O13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5" s="31"/>
      <c r="Q1315" s="30"/>
    </row>
    <row r="1316" spans="1:17" ht="96" x14ac:dyDescent="0.3">
      <c r="A1316" s="23">
        <v>6</v>
      </c>
      <c r="B1316" s="24">
        <v>2</v>
      </c>
      <c r="C1316" s="24"/>
      <c r="D1316" s="24"/>
      <c r="E13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6" s="25">
        <f ca="1">IF(Popis01[[#This Row],[Poglavje]]="",IF(OFFSET(Popis01[[#This Row],[Poglavje]],-1,0)="",OFFSET(Popis01[[#This Row],[Št. postavke]],-1,0)+1,1),Popis01[[#This Row],[Poglavje]])</f>
        <v>295</v>
      </c>
      <c r="H1316" s="26"/>
      <c r="I1316" s="27" t="s">
        <v>1320</v>
      </c>
      <c r="J1316" s="27"/>
      <c r="K1316" s="28" t="s">
        <v>230</v>
      </c>
      <c r="L1316" s="29">
        <v>7</v>
      </c>
      <c r="M1316" s="37"/>
      <c r="N1316" s="30">
        <f ca="1">IF(AND(Popis01[[#This Row],[Poglavje]]="",Popis01[[#This Row],[Enota mere]]&lt;&gt;"*"),ROUND(Popis01[[#This Row],[Količina]]*Popis01[[#This Row],[Cena na enoto]],2),"")</f>
        <v>0</v>
      </c>
      <c r="O13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6" s="31"/>
      <c r="Q1316" s="30"/>
    </row>
    <row r="1317" spans="1:17" ht="84" x14ac:dyDescent="0.3">
      <c r="A1317" s="23">
        <v>6</v>
      </c>
      <c r="B1317" s="24">
        <v>2</v>
      </c>
      <c r="C1317" s="24"/>
      <c r="D1317" s="24"/>
      <c r="E13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7" s="25">
        <f ca="1">IF(Popis01[[#This Row],[Poglavje]]="",IF(OFFSET(Popis01[[#This Row],[Poglavje]],-1,0)="",OFFSET(Popis01[[#This Row],[Št. postavke]],-1,0)+1,1),Popis01[[#This Row],[Poglavje]])</f>
        <v>296</v>
      </c>
      <c r="H1317" s="26"/>
      <c r="I1317" s="27" t="s">
        <v>1321</v>
      </c>
      <c r="J1317" s="27"/>
      <c r="K1317" s="28" t="s">
        <v>230</v>
      </c>
      <c r="L1317" s="29">
        <v>8</v>
      </c>
      <c r="M1317" s="37"/>
      <c r="N1317" s="30">
        <f ca="1">IF(AND(Popis01[[#This Row],[Poglavje]]="",Popis01[[#This Row],[Enota mere]]&lt;&gt;"*"),ROUND(Popis01[[#This Row],[Količina]]*Popis01[[#This Row],[Cena na enoto]],2),"")</f>
        <v>0</v>
      </c>
      <c r="O13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7" s="31"/>
      <c r="Q1317" s="30"/>
    </row>
    <row r="1318" spans="1:17" ht="60" x14ac:dyDescent="0.3">
      <c r="A1318" s="23">
        <v>6</v>
      </c>
      <c r="B1318" s="24">
        <v>2</v>
      </c>
      <c r="C1318" s="24"/>
      <c r="D1318" s="24"/>
      <c r="E13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8" s="25">
        <f ca="1">IF(Popis01[[#This Row],[Poglavje]]="",IF(OFFSET(Popis01[[#This Row],[Poglavje]],-1,0)="",OFFSET(Popis01[[#This Row],[Št. postavke]],-1,0)+1,1),Popis01[[#This Row],[Poglavje]])</f>
        <v>297</v>
      </c>
      <c r="H1318" s="26"/>
      <c r="I1318" s="27" t="s">
        <v>1322</v>
      </c>
      <c r="J1318" s="27"/>
      <c r="K1318" s="28" t="s">
        <v>230</v>
      </c>
      <c r="L1318" s="29">
        <v>1</v>
      </c>
      <c r="M1318" s="37"/>
      <c r="N1318" s="30">
        <f ca="1">IF(AND(Popis01[[#This Row],[Poglavje]]="",Popis01[[#This Row],[Enota mere]]&lt;&gt;"*"),ROUND(Popis01[[#This Row],[Količina]]*Popis01[[#This Row],[Cena na enoto]],2),"")</f>
        <v>0</v>
      </c>
      <c r="O13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8" s="31"/>
      <c r="Q1318" s="30"/>
    </row>
    <row r="1319" spans="1:17" ht="24" x14ac:dyDescent="0.3">
      <c r="A1319" s="23">
        <v>6</v>
      </c>
      <c r="B1319" s="24">
        <v>2</v>
      </c>
      <c r="C1319" s="24"/>
      <c r="D1319" s="24"/>
      <c r="E13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19" s="25">
        <f ca="1">IF(Popis01[[#This Row],[Poglavje]]="",IF(OFFSET(Popis01[[#This Row],[Poglavje]],-1,0)="",OFFSET(Popis01[[#This Row],[Št. postavke]],-1,0)+1,1),Popis01[[#This Row],[Poglavje]])</f>
        <v>298</v>
      </c>
      <c r="H1319" s="26"/>
      <c r="I1319" s="27" t="s">
        <v>1323</v>
      </c>
      <c r="J1319" s="27" t="s">
        <v>1324</v>
      </c>
      <c r="K1319" s="28" t="s">
        <v>246</v>
      </c>
      <c r="L1319" s="29">
        <v>56</v>
      </c>
      <c r="M1319" s="37"/>
      <c r="N1319" s="30">
        <f ca="1">IF(AND(Popis01[[#This Row],[Poglavje]]="",Popis01[[#This Row],[Enota mere]]&lt;&gt;"*"),ROUND(Popis01[[#This Row],[Količina]]*Popis01[[#This Row],[Cena na enoto]],2),"")</f>
        <v>0</v>
      </c>
      <c r="O13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19" s="31"/>
      <c r="Q1319" s="30"/>
    </row>
    <row r="1320" spans="1:17" ht="24" x14ac:dyDescent="0.3">
      <c r="A1320" s="23">
        <v>6</v>
      </c>
      <c r="B1320" s="24">
        <v>2</v>
      </c>
      <c r="C1320" s="24"/>
      <c r="D1320" s="24"/>
      <c r="E13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0" s="25">
        <f ca="1">IF(Popis01[[#This Row],[Poglavje]]="",IF(OFFSET(Popis01[[#This Row],[Poglavje]],-1,0)="",OFFSET(Popis01[[#This Row],[Št. postavke]],-1,0)+1,1),Popis01[[#This Row],[Poglavje]])</f>
        <v>299</v>
      </c>
      <c r="H1320" s="26"/>
      <c r="I1320" s="27" t="s">
        <v>1325</v>
      </c>
      <c r="J1320" s="27" t="s">
        <v>1326</v>
      </c>
      <c r="K1320" s="28" t="s">
        <v>238</v>
      </c>
      <c r="L1320" s="29"/>
      <c r="M1320" s="30"/>
      <c r="N1320" s="30" t="str">
        <f ca="1">IF(AND(Popis01[[#This Row],[Poglavje]]="",Popis01[[#This Row],[Enota mere]]&lt;&gt;"*"),ROUND(Popis01[[#This Row],[Količina]]*Popis01[[#This Row],[Cena na enoto]],2),"")</f>
        <v/>
      </c>
      <c r="O13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0" s="31"/>
      <c r="Q1320" s="30"/>
    </row>
    <row r="1321" spans="1:17" ht="36" x14ac:dyDescent="0.3">
      <c r="A1321" s="23">
        <v>6</v>
      </c>
      <c r="B1321" s="24">
        <v>2</v>
      </c>
      <c r="C1321" s="24"/>
      <c r="D1321" s="24"/>
      <c r="E13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1" s="25">
        <f ca="1">IF(Popis01[[#This Row],[Poglavje]]="",IF(OFFSET(Popis01[[#This Row],[Poglavje]],-1,0)="",OFFSET(Popis01[[#This Row],[Št. postavke]],-1,0)+1,1),Popis01[[#This Row],[Poglavje]])</f>
        <v>300</v>
      </c>
      <c r="H1321" s="26"/>
      <c r="I1321" s="27" t="s">
        <v>1327</v>
      </c>
      <c r="J1321" s="27"/>
      <c r="K1321" s="28" t="s">
        <v>230</v>
      </c>
      <c r="L1321" s="29">
        <v>1</v>
      </c>
      <c r="M1321" s="37"/>
      <c r="N1321" s="30">
        <f ca="1">IF(AND(Popis01[[#This Row],[Poglavje]]="",Popis01[[#This Row],[Enota mere]]&lt;&gt;"*"),ROUND(Popis01[[#This Row],[Količina]]*Popis01[[#This Row],[Cena na enoto]],2),"")</f>
        <v>0</v>
      </c>
      <c r="O13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1" s="31"/>
      <c r="Q1321" s="30"/>
    </row>
    <row r="1322" spans="1:17" ht="48" x14ac:dyDescent="0.3">
      <c r="A1322" s="23">
        <v>6</v>
      </c>
      <c r="B1322" s="24">
        <v>2</v>
      </c>
      <c r="C1322" s="24"/>
      <c r="D1322" s="24"/>
      <c r="E13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6.2.</v>
      </c>
      <c r="F13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2" s="25">
        <f ca="1">IF(Popis01[[#This Row],[Poglavje]]="",IF(OFFSET(Popis01[[#This Row],[Poglavje]],-1,0)="",OFFSET(Popis01[[#This Row],[Št. postavke]],-1,0)+1,1),Popis01[[#This Row],[Poglavje]])</f>
        <v>301</v>
      </c>
      <c r="H1322" s="26"/>
      <c r="I1322" s="27" t="s">
        <v>1328</v>
      </c>
      <c r="J1322" s="27"/>
      <c r="K1322" s="28" t="s">
        <v>230</v>
      </c>
      <c r="L1322" s="29">
        <v>1</v>
      </c>
      <c r="M1322" s="37"/>
      <c r="N1322" s="30">
        <f ca="1">IF(AND(Popis01[[#This Row],[Poglavje]]="",Popis01[[#This Row],[Enota mere]]&lt;&gt;"*"),ROUND(Popis01[[#This Row],[Količina]]*Popis01[[#This Row],[Cena na enoto]],2),"")</f>
        <v>0</v>
      </c>
      <c r="O13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2" s="31"/>
      <c r="Q1322" s="30"/>
    </row>
    <row r="1323" spans="1:17" x14ac:dyDescent="0.3">
      <c r="A1323" s="23">
        <v>6</v>
      </c>
      <c r="B1323" s="24">
        <v>3</v>
      </c>
      <c r="C1323" s="24"/>
      <c r="D1323" s="24"/>
      <c r="E13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6.3.</v>
      </c>
      <c r="G1323" s="25" t="str">
        <f ca="1">IF(Popis01[[#This Row],[Poglavje]]="",IF(OFFSET(Popis01[[#This Row],[Poglavje]],-1,0)="",OFFSET(Popis01[[#This Row],[Št. postavke]],-1,0)+1,1),Popis01[[#This Row],[Poglavje]])</f>
        <v>6.3.</v>
      </c>
      <c r="H1323" s="26"/>
      <c r="I1323" s="27" t="s">
        <v>69</v>
      </c>
      <c r="J1323" s="27"/>
      <c r="K1323" s="28" t="s">
        <v>10</v>
      </c>
      <c r="L1323" s="29"/>
      <c r="M1323" s="30"/>
      <c r="N1323" s="30" t="str">
        <f ca="1">IF(AND(Popis01[[#This Row],[Poglavje]]="",Popis01[[#This Row],[Enota mere]]&lt;&gt;"*"),ROUND(Popis01[[#This Row],[Količina]]*Popis01[[#This Row],[Cena na enoto]],2),"")</f>
        <v/>
      </c>
      <c r="O13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323" s="31"/>
      <c r="Q1323" s="30"/>
    </row>
    <row r="1324" spans="1:17" ht="36" x14ac:dyDescent="0.3">
      <c r="A1324" s="23">
        <v>6</v>
      </c>
      <c r="B1324" s="24">
        <v>3</v>
      </c>
      <c r="C1324" s="24"/>
      <c r="D1324" s="24"/>
      <c r="E13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4" s="25">
        <f ca="1">IF(Popis01[[#This Row],[Poglavje]]="",IF(OFFSET(Popis01[[#This Row],[Poglavje]],-1,0)="",OFFSET(Popis01[[#This Row],[Št. postavke]],-1,0)+1,1),Popis01[[#This Row],[Poglavje]])</f>
        <v>1</v>
      </c>
      <c r="H1324" s="26"/>
      <c r="I1324" s="27" t="s">
        <v>1002</v>
      </c>
      <c r="J1324" s="27"/>
      <c r="K1324" s="28" t="s">
        <v>238</v>
      </c>
      <c r="L1324" s="29"/>
      <c r="M1324" s="30"/>
      <c r="N1324" s="30" t="str">
        <f ca="1">IF(AND(Popis01[[#This Row],[Poglavje]]="",Popis01[[#This Row],[Enota mere]]&lt;&gt;"*"),ROUND(Popis01[[#This Row],[Količina]]*Popis01[[#This Row],[Cena na enoto]],2),"")</f>
        <v/>
      </c>
      <c r="O13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4" s="31"/>
      <c r="Q1324" s="30"/>
    </row>
    <row r="1325" spans="1:17" ht="36" x14ac:dyDescent="0.3">
      <c r="A1325" s="23">
        <v>6</v>
      </c>
      <c r="B1325" s="24">
        <v>3</v>
      </c>
      <c r="C1325" s="24"/>
      <c r="D1325" s="24"/>
      <c r="E13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5" s="25">
        <f ca="1">IF(Popis01[[#This Row],[Poglavje]]="",IF(OFFSET(Popis01[[#This Row],[Poglavje]],-1,0)="",OFFSET(Popis01[[#This Row],[Št. postavke]],-1,0)+1,1),Popis01[[#This Row],[Poglavje]])</f>
        <v>2</v>
      </c>
      <c r="H1325" s="26"/>
      <c r="I1325" s="27" t="s">
        <v>1329</v>
      </c>
      <c r="J1325" s="27"/>
      <c r="K1325" s="28" t="s">
        <v>230</v>
      </c>
      <c r="L1325" s="29">
        <v>40</v>
      </c>
      <c r="M1325" s="37"/>
      <c r="N1325" s="30">
        <f ca="1">IF(AND(Popis01[[#This Row],[Poglavje]]="",Popis01[[#This Row],[Enota mere]]&lt;&gt;"*"),ROUND(Popis01[[#This Row],[Količina]]*Popis01[[#This Row],[Cena na enoto]],2),"")</f>
        <v>0</v>
      </c>
      <c r="O13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5" s="31"/>
      <c r="Q1325" s="30"/>
    </row>
    <row r="1326" spans="1:17" x14ac:dyDescent="0.3">
      <c r="A1326" s="23">
        <v>6</v>
      </c>
      <c r="B1326" s="24">
        <v>3</v>
      </c>
      <c r="C1326" s="24"/>
      <c r="D1326" s="24"/>
      <c r="E13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6" s="25">
        <f ca="1">IF(Popis01[[#This Row],[Poglavje]]="",IF(OFFSET(Popis01[[#This Row],[Poglavje]],-1,0)="",OFFSET(Popis01[[#This Row],[Št. postavke]],-1,0)+1,1),Popis01[[#This Row],[Poglavje]])</f>
        <v>3</v>
      </c>
      <c r="H1326" s="26"/>
      <c r="I1326" s="27" t="s">
        <v>1330</v>
      </c>
      <c r="J1326" s="27" t="s">
        <v>1331</v>
      </c>
      <c r="K1326" s="28" t="s">
        <v>246</v>
      </c>
      <c r="L1326" s="29">
        <v>500</v>
      </c>
      <c r="M1326" s="37"/>
      <c r="N1326" s="30">
        <f ca="1">IF(AND(Popis01[[#This Row],[Poglavje]]="",Popis01[[#This Row],[Enota mere]]&lt;&gt;"*"),ROUND(Popis01[[#This Row],[Količina]]*Popis01[[#This Row],[Cena na enoto]],2),"")</f>
        <v>0</v>
      </c>
      <c r="O13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6" s="31"/>
      <c r="Q1326" s="30"/>
    </row>
    <row r="1327" spans="1:17" ht="24" x14ac:dyDescent="0.3">
      <c r="A1327" s="23">
        <v>6</v>
      </c>
      <c r="B1327" s="24">
        <v>3</v>
      </c>
      <c r="C1327" s="24"/>
      <c r="D1327" s="24"/>
      <c r="E13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7" s="25">
        <f ca="1">IF(Popis01[[#This Row],[Poglavje]]="",IF(OFFSET(Popis01[[#This Row],[Poglavje]],-1,0)="",OFFSET(Popis01[[#This Row],[Št. postavke]],-1,0)+1,1),Popis01[[#This Row],[Poglavje]])</f>
        <v>4</v>
      </c>
      <c r="H1327" s="26"/>
      <c r="I1327" s="27" t="s">
        <v>1332</v>
      </c>
      <c r="J1327" s="27" t="s">
        <v>1331</v>
      </c>
      <c r="K1327" s="28" t="s">
        <v>246</v>
      </c>
      <c r="L1327" s="29">
        <v>500</v>
      </c>
      <c r="M1327" s="37"/>
      <c r="N1327" s="30">
        <f ca="1">IF(AND(Popis01[[#This Row],[Poglavje]]="",Popis01[[#This Row],[Enota mere]]&lt;&gt;"*"),ROUND(Popis01[[#This Row],[Količina]]*Popis01[[#This Row],[Cena na enoto]],2),"")</f>
        <v>0</v>
      </c>
      <c r="O13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7" s="31"/>
      <c r="Q1327" s="30"/>
    </row>
    <row r="1328" spans="1:17" x14ac:dyDescent="0.3">
      <c r="A1328" s="23">
        <v>6</v>
      </c>
      <c r="B1328" s="24">
        <v>3</v>
      </c>
      <c r="C1328" s="24"/>
      <c r="D1328" s="24"/>
      <c r="E13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8" s="25">
        <f ca="1">IF(Popis01[[#This Row],[Poglavje]]="",IF(OFFSET(Popis01[[#This Row],[Poglavje]],-1,0)="",OFFSET(Popis01[[#This Row],[Št. postavke]],-1,0)+1,1),Popis01[[#This Row],[Poglavje]])</f>
        <v>5</v>
      </c>
      <c r="H1328" s="26"/>
      <c r="I1328" s="27" t="s">
        <v>1333</v>
      </c>
      <c r="J1328" s="27"/>
      <c r="K1328" s="28" t="s">
        <v>246</v>
      </c>
      <c r="L1328" s="29">
        <v>40</v>
      </c>
      <c r="M1328" s="37"/>
      <c r="N1328" s="30">
        <f ca="1">IF(AND(Popis01[[#This Row],[Poglavje]]="",Popis01[[#This Row],[Enota mere]]&lt;&gt;"*"),ROUND(Popis01[[#This Row],[Količina]]*Popis01[[#This Row],[Cena na enoto]],2),"")</f>
        <v>0</v>
      </c>
      <c r="O13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8" s="31"/>
      <c r="Q1328" s="30"/>
    </row>
    <row r="1329" spans="1:17" x14ac:dyDescent="0.3">
      <c r="A1329" s="23">
        <v>6</v>
      </c>
      <c r="B1329" s="24">
        <v>3</v>
      </c>
      <c r="C1329" s="24"/>
      <c r="D1329" s="24"/>
      <c r="E13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29" s="25">
        <f ca="1">IF(Popis01[[#This Row],[Poglavje]]="",IF(OFFSET(Popis01[[#This Row],[Poglavje]],-1,0)="",OFFSET(Popis01[[#This Row],[Št. postavke]],-1,0)+1,1),Popis01[[#This Row],[Poglavje]])</f>
        <v>6</v>
      </c>
      <c r="H1329" s="26"/>
      <c r="I1329" s="27" t="s">
        <v>1334</v>
      </c>
      <c r="J1329" s="27"/>
      <c r="K1329" s="28" t="s">
        <v>246</v>
      </c>
      <c r="L1329" s="29">
        <v>810</v>
      </c>
      <c r="M1329" s="37"/>
      <c r="N1329" s="30">
        <f ca="1">IF(AND(Popis01[[#This Row],[Poglavje]]="",Popis01[[#This Row],[Enota mere]]&lt;&gt;"*"),ROUND(Popis01[[#This Row],[Količina]]*Popis01[[#This Row],[Cena na enoto]],2),"")</f>
        <v>0</v>
      </c>
      <c r="O13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29" s="31"/>
      <c r="Q1329" s="30"/>
    </row>
    <row r="1330" spans="1:17" ht="24" x14ac:dyDescent="0.3">
      <c r="A1330" s="23">
        <v>6</v>
      </c>
      <c r="B1330" s="24">
        <v>3</v>
      </c>
      <c r="C1330" s="24"/>
      <c r="D1330" s="24"/>
      <c r="E13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0" s="25">
        <f ca="1">IF(Popis01[[#This Row],[Poglavje]]="",IF(OFFSET(Popis01[[#This Row],[Poglavje]],-1,0)="",OFFSET(Popis01[[#This Row],[Št. postavke]],-1,0)+1,1),Popis01[[#This Row],[Poglavje]])</f>
        <v>7</v>
      </c>
      <c r="H1330" s="26"/>
      <c r="I1330" s="27" t="s">
        <v>1335</v>
      </c>
      <c r="J1330" s="27"/>
      <c r="K1330" s="28" t="s">
        <v>246</v>
      </c>
      <c r="L1330" s="29">
        <v>150</v>
      </c>
      <c r="M1330" s="37"/>
      <c r="N1330" s="30">
        <f ca="1">IF(AND(Popis01[[#This Row],[Poglavje]]="",Popis01[[#This Row],[Enota mere]]&lt;&gt;"*"),ROUND(Popis01[[#This Row],[Količina]]*Popis01[[#This Row],[Cena na enoto]],2),"")</f>
        <v>0</v>
      </c>
      <c r="O13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0" s="31"/>
      <c r="Q1330" s="30"/>
    </row>
    <row r="1331" spans="1:17" ht="24" x14ac:dyDescent="0.3">
      <c r="A1331" s="23">
        <v>6</v>
      </c>
      <c r="B1331" s="24">
        <v>3</v>
      </c>
      <c r="C1331" s="24"/>
      <c r="D1331" s="24"/>
      <c r="E13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1" s="25">
        <f ca="1">IF(Popis01[[#This Row],[Poglavje]]="",IF(OFFSET(Popis01[[#This Row],[Poglavje]],-1,0)="",OFFSET(Popis01[[#This Row],[Št. postavke]],-1,0)+1,1),Popis01[[#This Row],[Poglavje]])</f>
        <v>8</v>
      </c>
      <c r="H1331" s="26"/>
      <c r="I1331" s="27" t="s">
        <v>1336</v>
      </c>
      <c r="J1331" s="27"/>
      <c r="K1331" s="28" t="s">
        <v>246</v>
      </c>
      <c r="L1331" s="29">
        <v>175</v>
      </c>
      <c r="M1331" s="37"/>
      <c r="N1331" s="30">
        <f ca="1">IF(AND(Popis01[[#This Row],[Poglavje]]="",Popis01[[#This Row],[Enota mere]]&lt;&gt;"*"),ROUND(Popis01[[#This Row],[Količina]]*Popis01[[#This Row],[Cena na enoto]],2),"")</f>
        <v>0</v>
      </c>
      <c r="O13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1" s="31"/>
      <c r="Q1331" s="30"/>
    </row>
    <row r="1332" spans="1:17" ht="24" x14ac:dyDescent="0.3">
      <c r="A1332" s="23">
        <v>6</v>
      </c>
      <c r="B1332" s="24">
        <v>3</v>
      </c>
      <c r="C1332" s="24"/>
      <c r="D1332" s="24"/>
      <c r="E13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2" s="25">
        <f ca="1">IF(Popis01[[#This Row],[Poglavje]]="",IF(OFFSET(Popis01[[#This Row],[Poglavje]],-1,0)="",OFFSET(Popis01[[#This Row],[Št. postavke]],-1,0)+1,1),Popis01[[#This Row],[Poglavje]])</f>
        <v>9</v>
      </c>
      <c r="H1332" s="26"/>
      <c r="I1332" s="27" t="s">
        <v>1337</v>
      </c>
      <c r="J1332" s="27"/>
      <c r="K1332" s="28" t="s">
        <v>246</v>
      </c>
      <c r="L1332" s="29">
        <v>100</v>
      </c>
      <c r="M1332" s="37"/>
      <c r="N1332" s="30">
        <f ca="1">IF(AND(Popis01[[#This Row],[Poglavje]]="",Popis01[[#This Row],[Enota mere]]&lt;&gt;"*"),ROUND(Popis01[[#This Row],[Količina]]*Popis01[[#This Row],[Cena na enoto]],2),"")</f>
        <v>0</v>
      </c>
      <c r="O13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2" s="31"/>
      <c r="Q1332" s="30"/>
    </row>
    <row r="1333" spans="1:17" ht="24" x14ac:dyDescent="0.3">
      <c r="A1333" s="23">
        <v>6</v>
      </c>
      <c r="B1333" s="24">
        <v>3</v>
      </c>
      <c r="C1333" s="24"/>
      <c r="D1333" s="24"/>
      <c r="E13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3" s="25">
        <f ca="1">IF(Popis01[[#This Row],[Poglavje]]="",IF(OFFSET(Popis01[[#This Row],[Poglavje]],-1,0)="",OFFSET(Popis01[[#This Row],[Št. postavke]],-1,0)+1,1),Popis01[[#This Row],[Poglavje]])</f>
        <v>10</v>
      </c>
      <c r="H1333" s="26"/>
      <c r="I1333" s="27" t="s">
        <v>1338</v>
      </c>
      <c r="J1333" s="27"/>
      <c r="K1333" s="28" t="s">
        <v>246</v>
      </c>
      <c r="L1333" s="29">
        <v>100</v>
      </c>
      <c r="M1333" s="37"/>
      <c r="N1333" s="30">
        <f ca="1">IF(AND(Popis01[[#This Row],[Poglavje]]="",Popis01[[#This Row],[Enota mere]]&lt;&gt;"*"),ROUND(Popis01[[#This Row],[Količina]]*Popis01[[#This Row],[Cena na enoto]],2),"")</f>
        <v>0</v>
      </c>
      <c r="O13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3" s="31"/>
      <c r="Q1333" s="30"/>
    </row>
    <row r="1334" spans="1:17" ht="24" x14ac:dyDescent="0.3">
      <c r="A1334" s="23">
        <v>6</v>
      </c>
      <c r="B1334" s="24">
        <v>3</v>
      </c>
      <c r="C1334" s="24"/>
      <c r="D1334" s="24"/>
      <c r="E13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4" s="25">
        <f ca="1">IF(Popis01[[#This Row],[Poglavje]]="",IF(OFFSET(Popis01[[#This Row],[Poglavje]],-1,0)="",OFFSET(Popis01[[#This Row],[Št. postavke]],-1,0)+1,1),Popis01[[#This Row],[Poglavje]])</f>
        <v>11</v>
      </c>
      <c r="H1334" s="26"/>
      <c r="I1334" s="27" t="s">
        <v>1339</v>
      </c>
      <c r="J1334" s="27" t="s">
        <v>1340</v>
      </c>
      <c r="K1334" s="28" t="s">
        <v>10</v>
      </c>
      <c r="L1334" s="29"/>
      <c r="M1334" s="30"/>
      <c r="N1334" s="30">
        <f ca="1">IF(AND(Popis01[[#This Row],[Poglavje]]="",Popis01[[#This Row],[Enota mere]]&lt;&gt;"*"),ROUND(Popis01[[#This Row],[Količina]]*Popis01[[#This Row],[Cena na enoto]],2),"")</f>
        <v>0</v>
      </c>
      <c r="O13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4" s="31"/>
      <c r="Q1334" s="30"/>
    </row>
    <row r="1335" spans="1:17" ht="24" x14ac:dyDescent="0.3">
      <c r="A1335" s="23">
        <v>6</v>
      </c>
      <c r="B1335" s="24">
        <v>3</v>
      </c>
      <c r="C1335" s="24"/>
      <c r="D1335" s="24"/>
      <c r="E13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5" s="25">
        <f ca="1">IF(Popis01[[#This Row],[Poglavje]]="",IF(OFFSET(Popis01[[#This Row],[Poglavje]],-1,0)="",OFFSET(Popis01[[#This Row],[Št. postavke]],-1,0)+1,1),Popis01[[#This Row],[Poglavje]])</f>
        <v>12</v>
      </c>
      <c r="H1335" s="26"/>
      <c r="I1335" s="27" t="s">
        <v>1341</v>
      </c>
      <c r="J1335" s="27"/>
      <c r="K1335" s="28" t="s">
        <v>230</v>
      </c>
      <c r="L1335" s="29">
        <v>2</v>
      </c>
      <c r="M1335" s="37"/>
      <c r="N1335" s="30">
        <f ca="1">IF(AND(Popis01[[#This Row],[Poglavje]]="",Popis01[[#This Row],[Enota mere]]&lt;&gt;"*"),ROUND(Popis01[[#This Row],[Količina]]*Popis01[[#This Row],[Cena na enoto]],2),"")</f>
        <v>0</v>
      </c>
      <c r="O13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5" s="31"/>
      <c r="Q1335" s="30"/>
    </row>
    <row r="1336" spans="1:17" ht="24" x14ac:dyDescent="0.3">
      <c r="A1336" s="23">
        <v>6</v>
      </c>
      <c r="B1336" s="24">
        <v>3</v>
      </c>
      <c r="C1336" s="24"/>
      <c r="D1336" s="24"/>
      <c r="E13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6" s="25">
        <f ca="1">IF(Popis01[[#This Row],[Poglavje]]="",IF(OFFSET(Popis01[[#This Row],[Poglavje]],-1,0)="",OFFSET(Popis01[[#This Row],[Št. postavke]],-1,0)+1,1),Popis01[[#This Row],[Poglavje]])</f>
        <v>13</v>
      </c>
      <c r="H1336" s="26"/>
      <c r="I1336" s="27" t="s">
        <v>1342</v>
      </c>
      <c r="J1336" s="27"/>
      <c r="K1336" s="28" t="s">
        <v>230</v>
      </c>
      <c r="L1336" s="29">
        <v>1</v>
      </c>
      <c r="M1336" s="37"/>
      <c r="N1336" s="30">
        <f ca="1">IF(AND(Popis01[[#This Row],[Poglavje]]="",Popis01[[#This Row],[Enota mere]]&lt;&gt;"*"),ROUND(Popis01[[#This Row],[Količina]]*Popis01[[#This Row],[Cena na enoto]],2),"")</f>
        <v>0</v>
      </c>
      <c r="O13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6" s="31"/>
      <c r="Q1336" s="30"/>
    </row>
    <row r="1337" spans="1:17" ht="24" x14ac:dyDescent="0.3">
      <c r="A1337" s="23">
        <v>6</v>
      </c>
      <c r="B1337" s="24">
        <v>3</v>
      </c>
      <c r="C1337" s="24"/>
      <c r="D1337" s="24"/>
      <c r="E13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7" s="25">
        <f ca="1">IF(Popis01[[#This Row],[Poglavje]]="",IF(OFFSET(Popis01[[#This Row],[Poglavje]],-1,0)="",OFFSET(Popis01[[#This Row],[Št. postavke]],-1,0)+1,1),Popis01[[#This Row],[Poglavje]])</f>
        <v>14</v>
      </c>
      <c r="H1337" s="26"/>
      <c r="I1337" s="27" t="s">
        <v>1343</v>
      </c>
      <c r="J1337" s="27"/>
      <c r="K1337" s="28" t="s">
        <v>230</v>
      </c>
      <c r="L1337" s="29">
        <v>1</v>
      </c>
      <c r="M1337" s="37"/>
      <c r="N1337" s="30">
        <f ca="1">IF(AND(Popis01[[#This Row],[Poglavje]]="",Popis01[[#This Row],[Enota mere]]&lt;&gt;"*"),ROUND(Popis01[[#This Row],[Količina]]*Popis01[[#This Row],[Cena na enoto]],2),"")</f>
        <v>0</v>
      </c>
      <c r="O13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7" s="31"/>
      <c r="Q1337" s="30"/>
    </row>
    <row r="1338" spans="1:17" ht="24" x14ac:dyDescent="0.3">
      <c r="A1338" s="23">
        <v>6</v>
      </c>
      <c r="B1338" s="24">
        <v>3</v>
      </c>
      <c r="C1338" s="24"/>
      <c r="D1338" s="24"/>
      <c r="E13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8" s="25">
        <f ca="1">IF(Popis01[[#This Row],[Poglavje]]="",IF(OFFSET(Popis01[[#This Row],[Poglavje]],-1,0)="",OFFSET(Popis01[[#This Row],[Št. postavke]],-1,0)+1,1),Popis01[[#This Row],[Poglavje]])</f>
        <v>15</v>
      </c>
      <c r="H1338" s="26"/>
      <c r="I1338" s="27" t="s">
        <v>1344</v>
      </c>
      <c r="J1338" s="27"/>
      <c r="K1338" s="28" t="s">
        <v>230</v>
      </c>
      <c r="L1338" s="29">
        <v>180</v>
      </c>
      <c r="M1338" s="37"/>
      <c r="N1338" s="30">
        <f ca="1">IF(AND(Popis01[[#This Row],[Poglavje]]="",Popis01[[#This Row],[Enota mere]]&lt;&gt;"*"),ROUND(Popis01[[#This Row],[Količina]]*Popis01[[#This Row],[Cena na enoto]],2),"")</f>
        <v>0</v>
      </c>
      <c r="O13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8" s="31"/>
      <c r="Q1338" s="30"/>
    </row>
    <row r="1339" spans="1:17" ht="24" x14ac:dyDescent="0.3">
      <c r="A1339" s="23">
        <v>6</v>
      </c>
      <c r="B1339" s="24">
        <v>3</v>
      </c>
      <c r="C1339" s="24"/>
      <c r="D1339" s="24"/>
      <c r="E13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39" s="25">
        <f ca="1">IF(Popis01[[#This Row],[Poglavje]]="",IF(OFFSET(Popis01[[#This Row],[Poglavje]],-1,0)="",OFFSET(Popis01[[#This Row],[Št. postavke]],-1,0)+1,1),Popis01[[#This Row],[Poglavje]])</f>
        <v>16</v>
      </c>
      <c r="H1339" s="26"/>
      <c r="I1339" s="27" t="s">
        <v>1345</v>
      </c>
      <c r="J1339" s="27"/>
      <c r="K1339" s="28" t="s">
        <v>230</v>
      </c>
      <c r="L1339" s="29">
        <v>1</v>
      </c>
      <c r="M1339" s="37"/>
      <c r="N1339" s="30">
        <f ca="1">IF(AND(Popis01[[#This Row],[Poglavje]]="",Popis01[[#This Row],[Enota mere]]&lt;&gt;"*"),ROUND(Popis01[[#This Row],[Količina]]*Popis01[[#This Row],[Cena na enoto]],2),"")</f>
        <v>0</v>
      </c>
      <c r="O13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39" s="31"/>
      <c r="Q1339" s="30"/>
    </row>
    <row r="1340" spans="1:17" ht="24" x14ac:dyDescent="0.3">
      <c r="A1340" s="23">
        <v>6</v>
      </c>
      <c r="B1340" s="24">
        <v>3</v>
      </c>
      <c r="C1340" s="24"/>
      <c r="D1340" s="24"/>
      <c r="E13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0" s="25">
        <f ca="1">IF(Popis01[[#This Row],[Poglavje]]="",IF(OFFSET(Popis01[[#This Row],[Poglavje]],-1,0)="",OFFSET(Popis01[[#This Row],[Št. postavke]],-1,0)+1,1),Popis01[[#This Row],[Poglavje]])</f>
        <v>17</v>
      </c>
      <c r="H1340" s="26"/>
      <c r="I1340" s="27" t="s">
        <v>1346</v>
      </c>
      <c r="J1340" s="27"/>
      <c r="K1340" s="28" t="s">
        <v>230</v>
      </c>
      <c r="L1340" s="29">
        <v>1</v>
      </c>
      <c r="M1340" s="37"/>
      <c r="N1340" s="30">
        <f ca="1">IF(AND(Popis01[[#This Row],[Poglavje]]="",Popis01[[#This Row],[Enota mere]]&lt;&gt;"*"),ROUND(Popis01[[#This Row],[Količina]]*Popis01[[#This Row],[Cena na enoto]],2),"")</f>
        <v>0</v>
      </c>
      <c r="O13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0" s="31"/>
      <c r="Q1340" s="30"/>
    </row>
    <row r="1341" spans="1:17" ht="24" x14ac:dyDescent="0.3">
      <c r="A1341" s="23">
        <v>6</v>
      </c>
      <c r="B1341" s="24">
        <v>3</v>
      </c>
      <c r="C1341" s="24"/>
      <c r="D1341" s="24"/>
      <c r="E13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1" s="25">
        <f ca="1">IF(Popis01[[#This Row],[Poglavje]]="",IF(OFFSET(Popis01[[#This Row],[Poglavje]],-1,0)="",OFFSET(Popis01[[#This Row],[Št. postavke]],-1,0)+1,1),Popis01[[#This Row],[Poglavje]])</f>
        <v>18</v>
      </c>
      <c r="H1341" s="26"/>
      <c r="I1341" s="27" t="s">
        <v>1347</v>
      </c>
      <c r="J1341" s="27"/>
      <c r="K1341" s="28" t="s">
        <v>230</v>
      </c>
      <c r="L1341" s="29">
        <v>13</v>
      </c>
      <c r="M1341" s="37"/>
      <c r="N1341" s="30">
        <f ca="1">IF(AND(Popis01[[#This Row],[Poglavje]]="",Popis01[[#This Row],[Enota mere]]&lt;&gt;"*"),ROUND(Popis01[[#This Row],[Količina]]*Popis01[[#This Row],[Cena na enoto]],2),"")</f>
        <v>0</v>
      </c>
      <c r="O13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1" s="31"/>
      <c r="Q1341" s="30"/>
    </row>
    <row r="1342" spans="1:17" ht="24" x14ac:dyDescent="0.3">
      <c r="A1342" s="23">
        <v>6</v>
      </c>
      <c r="B1342" s="24">
        <v>3</v>
      </c>
      <c r="C1342" s="24"/>
      <c r="D1342" s="24"/>
      <c r="E13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2" s="25">
        <f ca="1">IF(Popis01[[#This Row],[Poglavje]]="",IF(OFFSET(Popis01[[#This Row],[Poglavje]],-1,0)="",OFFSET(Popis01[[#This Row],[Št. postavke]],-1,0)+1,1),Popis01[[#This Row],[Poglavje]])</f>
        <v>19</v>
      </c>
      <c r="H1342" s="26"/>
      <c r="I1342" s="27" t="s">
        <v>1348</v>
      </c>
      <c r="J1342" s="27"/>
      <c r="K1342" s="28" t="s">
        <v>230</v>
      </c>
      <c r="L1342" s="29">
        <v>3</v>
      </c>
      <c r="M1342" s="37"/>
      <c r="N1342" s="30">
        <f ca="1">IF(AND(Popis01[[#This Row],[Poglavje]]="",Popis01[[#This Row],[Enota mere]]&lt;&gt;"*"),ROUND(Popis01[[#This Row],[Količina]]*Popis01[[#This Row],[Cena na enoto]],2),"")</f>
        <v>0</v>
      </c>
      <c r="O13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2" s="31"/>
      <c r="Q1342" s="30"/>
    </row>
    <row r="1343" spans="1:17" ht="48" x14ac:dyDescent="0.3">
      <c r="A1343" s="23">
        <v>6</v>
      </c>
      <c r="B1343" s="24">
        <v>3</v>
      </c>
      <c r="C1343" s="24"/>
      <c r="D1343" s="24"/>
      <c r="E13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3" s="25">
        <f ca="1">IF(Popis01[[#This Row],[Poglavje]]="",IF(OFFSET(Popis01[[#This Row],[Poglavje]],-1,0)="",OFFSET(Popis01[[#This Row],[Št. postavke]],-1,0)+1,1),Popis01[[#This Row],[Poglavje]])</f>
        <v>20</v>
      </c>
      <c r="H1343" s="26"/>
      <c r="I1343" s="27" t="s">
        <v>1349</v>
      </c>
      <c r="J1343" s="27" t="s">
        <v>1350</v>
      </c>
      <c r="K1343" s="28" t="s">
        <v>246</v>
      </c>
      <c r="L1343" s="29">
        <v>2728</v>
      </c>
      <c r="M1343" s="37"/>
      <c r="N1343" s="30">
        <f ca="1">IF(AND(Popis01[[#This Row],[Poglavje]]="",Popis01[[#This Row],[Enota mere]]&lt;&gt;"*"),ROUND(Popis01[[#This Row],[Količina]]*Popis01[[#This Row],[Cena na enoto]],2),"")</f>
        <v>0</v>
      </c>
      <c r="O13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3" s="31"/>
      <c r="Q1343" s="30"/>
    </row>
    <row r="1344" spans="1:17" ht="48" x14ac:dyDescent="0.3">
      <c r="A1344" s="23">
        <v>6</v>
      </c>
      <c r="B1344" s="24">
        <v>3</v>
      </c>
      <c r="C1344" s="24"/>
      <c r="D1344" s="24"/>
      <c r="E13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4" s="25">
        <f ca="1">IF(Popis01[[#This Row],[Poglavje]]="",IF(OFFSET(Popis01[[#This Row],[Poglavje]],-1,0)="",OFFSET(Popis01[[#This Row],[Št. postavke]],-1,0)+1,1),Popis01[[#This Row],[Poglavje]])</f>
        <v>21</v>
      </c>
      <c r="H1344" s="26"/>
      <c r="I1344" s="27" t="s">
        <v>1351</v>
      </c>
      <c r="J1344" s="27" t="s">
        <v>1350</v>
      </c>
      <c r="K1344" s="28" t="s">
        <v>246</v>
      </c>
      <c r="L1344" s="29">
        <v>2728</v>
      </c>
      <c r="M1344" s="37"/>
      <c r="N1344" s="30">
        <f ca="1">IF(AND(Popis01[[#This Row],[Poglavje]]="",Popis01[[#This Row],[Enota mere]]&lt;&gt;"*"),ROUND(Popis01[[#This Row],[Količina]]*Popis01[[#This Row],[Cena na enoto]],2),"")</f>
        <v>0</v>
      </c>
      <c r="O13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4" s="31"/>
      <c r="Q1344" s="30"/>
    </row>
    <row r="1345" spans="1:17" ht="48" x14ac:dyDescent="0.3">
      <c r="A1345" s="23">
        <v>6</v>
      </c>
      <c r="B1345" s="24">
        <v>3</v>
      </c>
      <c r="C1345" s="24"/>
      <c r="D1345" s="24"/>
      <c r="E13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5" s="25">
        <f ca="1">IF(Popis01[[#This Row],[Poglavje]]="",IF(OFFSET(Popis01[[#This Row],[Poglavje]],-1,0)="",OFFSET(Popis01[[#This Row],[Št. postavke]],-1,0)+1,1),Popis01[[#This Row],[Poglavje]])</f>
        <v>22</v>
      </c>
      <c r="H1345" s="26"/>
      <c r="I1345" s="27" t="s">
        <v>1349</v>
      </c>
      <c r="J1345" s="27" t="s">
        <v>1352</v>
      </c>
      <c r="K1345" s="28" t="s">
        <v>246</v>
      </c>
      <c r="L1345" s="29">
        <v>7700</v>
      </c>
      <c r="M1345" s="37"/>
      <c r="N1345" s="30">
        <f ca="1">IF(AND(Popis01[[#This Row],[Poglavje]]="",Popis01[[#This Row],[Enota mere]]&lt;&gt;"*"),ROUND(Popis01[[#This Row],[Količina]]*Popis01[[#This Row],[Cena na enoto]],2),"")</f>
        <v>0</v>
      </c>
      <c r="O13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5" s="31"/>
      <c r="Q1345" s="30"/>
    </row>
    <row r="1346" spans="1:17" ht="48" x14ac:dyDescent="0.3">
      <c r="A1346" s="23">
        <v>6</v>
      </c>
      <c r="B1346" s="24">
        <v>3</v>
      </c>
      <c r="C1346" s="24"/>
      <c r="D1346" s="24"/>
      <c r="E13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6" s="25">
        <f ca="1">IF(Popis01[[#This Row],[Poglavje]]="",IF(OFFSET(Popis01[[#This Row],[Poglavje]],-1,0)="",OFFSET(Popis01[[#This Row],[Št. postavke]],-1,0)+1,1),Popis01[[#This Row],[Poglavje]])</f>
        <v>23</v>
      </c>
      <c r="H1346" s="26"/>
      <c r="I1346" s="27" t="s">
        <v>1351</v>
      </c>
      <c r="J1346" s="27" t="s">
        <v>1353</v>
      </c>
      <c r="K1346" s="28" t="s">
        <v>246</v>
      </c>
      <c r="L1346" s="29">
        <v>69300</v>
      </c>
      <c r="M1346" s="37"/>
      <c r="N1346" s="30">
        <f ca="1">IF(AND(Popis01[[#This Row],[Poglavje]]="",Popis01[[#This Row],[Enota mere]]&lt;&gt;"*"),ROUND(Popis01[[#This Row],[Količina]]*Popis01[[#This Row],[Cena na enoto]],2),"")</f>
        <v>0</v>
      </c>
      <c r="O13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6" s="31"/>
      <c r="Q1346" s="30"/>
    </row>
    <row r="1347" spans="1:17" ht="60" x14ac:dyDescent="0.3">
      <c r="A1347" s="23">
        <v>6</v>
      </c>
      <c r="B1347" s="24">
        <v>3</v>
      </c>
      <c r="C1347" s="24"/>
      <c r="D1347" s="24"/>
      <c r="E13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7" s="25">
        <f ca="1">IF(Popis01[[#This Row],[Poglavje]]="",IF(OFFSET(Popis01[[#This Row],[Poglavje]],-1,0)="",OFFSET(Popis01[[#This Row],[Št. postavke]],-1,0)+1,1),Popis01[[#This Row],[Poglavje]])</f>
        <v>24</v>
      </c>
      <c r="H1347" s="26"/>
      <c r="I1347" s="27" t="s">
        <v>1354</v>
      </c>
      <c r="J1347" s="27" t="s">
        <v>1355</v>
      </c>
      <c r="K1347" s="28" t="s">
        <v>246</v>
      </c>
      <c r="L1347" s="29">
        <v>2550</v>
      </c>
      <c r="M1347" s="37"/>
      <c r="N1347" s="30">
        <f ca="1">IF(AND(Popis01[[#This Row],[Poglavje]]="",Popis01[[#This Row],[Enota mere]]&lt;&gt;"*"),ROUND(Popis01[[#This Row],[Količina]]*Popis01[[#This Row],[Cena na enoto]],2),"")</f>
        <v>0</v>
      </c>
      <c r="O13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7" s="31"/>
      <c r="Q1347" s="30"/>
    </row>
    <row r="1348" spans="1:17" ht="60" x14ac:dyDescent="0.3">
      <c r="A1348" s="23">
        <v>6</v>
      </c>
      <c r="B1348" s="24">
        <v>3</v>
      </c>
      <c r="C1348" s="24"/>
      <c r="D1348" s="24"/>
      <c r="E13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8" s="25">
        <f ca="1">IF(Popis01[[#This Row],[Poglavje]]="",IF(OFFSET(Popis01[[#This Row],[Poglavje]],-1,0)="",OFFSET(Popis01[[#This Row],[Št. postavke]],-1,0)+1,1),Popis01[[#This Row],[Poglavje]])</f>
        <v>25</v>
      </c>
      <c r="H1348" s="26"/>
      <c r="I1348" s="27" t="s">
        <v>1356</v>
      </c>
      <c r="J1348" s="27" t="s">
        <v>1355</v>
      </c>
      <c r="K1348" s="28" t="s">
        <v>246</v>
      </c>
      <c r="L1348" s="29">
        <v>2550</v>
      </c>
      <c r="M1348" s="37"/>
      <c r="N1348" s="30">
        <f ca="1">IF(AND(Popis01[[#This Row],[Poglavje]]="",Popis01[[#This Row],[Enota mere]]&lt;&gt;"*"),ROUND(Popis01[[#This Row],[Količina]]*Popis01[[#This Row],[Cena na enoto]],2),"")</f>
        <v>0</v>
      </c>
      <c r="O13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8" s="31"/>
      <c r="Q1348" s="30"/>
    </row>
    <row r="1349" spans="1:17" x14ac:dyDescent="0.3">
      <c r="A1349" s="23">
        <v>6</v>
      </c>
      <c r="B1349" s="24">
        <v>3</v>
      </c>
      <c r="C1349" s="24"/>
      <c r="D1349" s="24"/>
      <c r="E13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49" s="25">
        <f ca="1">IF(Popis01[[#This Row],[Poglavje]]="",IF(OFFSET(Popis01[[#This Row],[Poglavje]],-1,0)="",OFFSET(Popis01[[#This Row],[Št. postavke]],-1,0)+1,1),Popis01[[#This Row],[Poglavje]])</f>
        <v>26</v>
      </c>
      <c r="H1349" s="26"/>
      <c r="I1349" s="27" t="s">
        <v>1357</v>
      </c>
      <c r="J1349" s="27"/>
      <c r="K1349" s="28" t="s">
        <v>230</v>
      </c>
      <c r="L1349" s="29">
        <v>7</v>
      </c>
      <c r="M1349" s="37"/>
      <c r="N1349" s="30">
        <f ca="1">IF(AND(Popis01[[#This Row],[Poglavje]]="",Popis01[[#This Row],[Enota mere]]&lt;&gt;"*"),ROUND(Popis01[[#This Row],[Količina]]*Popis01[[#This Row],[Cena na enoto]],2),"")</f>
        <v>0</v>
      </c>
      <c r="O13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49" s="31"/>
      <c r="Q1349" s="30"/>
    </row>
    <row r="1350" spans="1:17" x14ac:dyDescent="0.3">
      <c r="A1350" s="23">
        <v>6</v>
      </c>
      <c r="B1350" s="24">
        <v>3</v>
      </c>
      <c r="C1350" s="24"/>
      <c r="D1350" s="24"/>
      <c r="E13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0" s="25">
        <f ca="1">IF(Popis01[[#This Row],[Poglavje]]="",IF(OFFSET(Popis01[[#This Row],[Poglavje]],-1,0)="",OFFSET(Popis01[[#This Row],[Št. postavke]],-1,0)+1,1),Popis01[[#This Row],[Poglavje]])</f>
        <v>27</v>
      </c>
      <c r="H1350" s="26"/>
      <c r="I1350" s="27" t="s">
        <v>1358</v>
      </c>
      <c r="J1350" s="27"/>
      <c r="K1350" s="28" t="s">
        <v>230</v>
      </c>
      <c r="L1350" s="29">
        <v>3</v>
      </c>
      <c r="M1350" s="37"/>
      <c r="N1350" s="30">
        <f ca="1">IF(AND(Popis01[[#This Row],[Poglavje]]="",Popis01[[#This Row],[Enota mere]]&lt;&gt;"*"),ROUND(Popis01[[#This Row],[Količina]]*Popis01[[#This Row],[Cena na enoto]],2),"")</f>
        <v>0</v>
      </c>
      <c r="O13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0" s="31"/>
      <c r="Q1350" s="30"/>
    </row>
    <row r="1351" spans="1:17" x14ac:dyDescent="0.3">
      <c r="A1351" s="23">
        <v>6</v>
      </c>
      <c r="B1351" s="24">
        <v>3</v>
      </c>
      <c r="C1351" s="24"/>
      <c r="D1351" s="24"/>
      <c r="E13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1" s="25">
        <f ca="1">IF(Popis01[[#This Row],[Poglavje]]="",IF(OFFSET(Popis01[[#This Row],[Poglavje]],-1,0)="",OFFSET(Popis01[[#This Row],[Št. postavke]],-1,0)+1,1),Popis01[[#This Row],[Poglavje]])</f>
        <v>28</v>
      </c>
      <c r="H1351" s="26"/>
      <c r="I1351" s="27" t="s">
        <v>1359</v>
      </c>
      <c r="J1351" s="27"/>
      <c r="K1351" s="28" t="s">
        <v>230</v>
      </c>
      <c r="L1351" s="29">
        <v>1</v>
      </c>
      <c r="M1351" s="37"/>
      <c r="N1351" s="30">
        <f ca="1">IF(AND(Popis01[[#This Row],[Poglavje]]="",Popis01[[#This Row],[Enota mere]]&lt;&gt;"*"),ROUND(Popis01[[#This Row],[Količina]]*Popis01[[#This Row],[Cena na enoto]],2),"")</f>
        <v>0</v>
      </c>
      <c r="O13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1" s="31"/>
      <c r="Q1351" s="30"/>
    </row>
    <row r="1352" spans="1:17" x14ac:dyDescent="0.3">
      <c r="A1352" s="23">
        <v>6</v>
      </c>
      <c r="B1352" s="24">
        <v>3</v>
      </c>
      <c r="C1352" s="24"/>
      <c r="D1352" s="24"/>
      <c r="E13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2" s="25">
        <f ca="1">IF(Popis01[[#This Row],[Poglavje]]="",IF(OFFSET(Popis01[[#This Row],[Poglavje]],-1,0)="",OFFSET(Popis01[[#This Row],[Št. postavke]],-1,0)+1,1),Popis01[[#This Row],[Poglavje]])</f>
        <v>29</v>
      </c>
      <c r="H1352" s="26"/>
      <c r="I1352" s="27" t="s">
        <v>1360</v>
      </c>
      <c r="J1352" s="27"/>
      <c r="K1352" s="28" t="s">
        <v>230</v>
      </c>
      <c r="L1352" s="29">
        <v>6</v>
      </c>
      <c r="M1352" s="37"/>
      <c r="N1352" s="30">
        <f ca="1">IF(AND(Popis01[[#This Row],[Poglavje]]="",Popis01[[#This Row],[Enota mere]]&lt;&gt;"*"),ROUND(Popis01[[#This Row],[Količina]]*Popis01[[#This Row],[Cena na enoto]],2),"")</f>
        <v>0</v>
      </c>
      <c r="O13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2" s="31"/>
      <c r="Q1352" s="30"/>
    </row>
    <row r="1353" spans="1:17" x14ac:dyDescent="0.3">
      <c r="A1353" s="23">
        <v>6</v>
      </c>
      <c r="B1353" s="24">
        <v>3</v>
      </c>
      <c r="C1353" s="24"/>
      <c r="D1353" s="24"/>
      <c r="E13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3" s="25">
        <f ca="1">IF(Popis01[[#This Row],[Poglavje]]="",IF(OFFSET(Popis01[[#This Row],[Poglavje]],-1,0)="",OFFSET(Popis01[[#This Row],[Št. postavke]],-1,0)+1,1),Popis01[[#This Row],[Poglavje]])</f>
        <v>30</v>
      </c>
      <c r="H1353" s="26"/>
      <c r="I1353" s="27" t="s">
        <v>1361</v>
      </c>
      <c r="J1353" s="27"/>
      <c r="K1353" s="28" t="s">
        <v>230</v>
      </c>
      <c r="L1353" s="29">
        <v>9</v>
      </c>
      <c r="M1353" s="37"/>
      <c r="N1353" s="30">
        <f ca="1">IF(AND(Popis01[[#This Row],[Poglavje]]="",Popis01[[#This Row],[Enota mere]]&lt;&gt;"*"),ROUND(Popis01[[#This Row],[Količina]]*Popis01[[#This Row],[Cena na enoto]],2),"")</f>
        <v>0</v>
      </c>
      <c r="O13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3" s="31"/>
      <c r="Q1353" s="30"/>
    </row>
    <row r="1354" spans="1:17" x14ac:dyDescent="0.3">
      <c r="A1354" s="23">
        <v>6</v>
      </c>
      <c r="B1354" s="24">
        <v>3</v>
      </c>
      <c r="C1354" s="24"/>
      <c r="D1354" s="24"/>
      <c r="E13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4" s="25">
        <f ca="1">IF(Popis01[[#This Row],[Poglavje]]="",IF(OFFSET(Popis01[[#This Row],[Poglavje]],-1,0)="",OFFSET(Popis01[[#This Row],[Št. postavke]],-1,0)+1,1),Popis01[[#This Row],[Poglavje]])</f>
        <v>31</v>
      </c>
      <c r="H1354" s="26"/>
      <c r="I1354" s="27" t="s">
        <v>1362</v>
      </c>
      <c r="J1354" s="27"/>
      <c r="K1354" s="28" t="s">
        <v>230</v>
      </c>
      <c r="L1354" s="29">
        <v>7</v>
      </c>
      <c r="M1354" s="37"/>
      <c r="N1354" s="30">
        <f ca="1">IF(AND(Popis01[[#This Row],[Poglavje]]="",Popis01[[#This Row],[Enota mere]]&lt;&gt;"*"),ROUND(Popis01[[#This Row],[Količina]]*Popis01[[#This Row],[Cena na enoto]],2),"")</f>
        <v>0</v>
      </c>
      <c r="O13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4" s="31"/>
      <c r="Q1354" s="30"/>
    </row>
    <row r="1355" spans="1:17" x14ac:dyDescent="0.3">
      <c r="A1355" s="23">
        <v>6</v>
      </c>
      <c r="B1355" s="24">
        <v>3</v>
      </c>
      <c r="C1355" s="24"/>
      <c r="D1355" s="24"/>
      <c r="E13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5" s="25">
        <f ca="1">IF(Popis01[[#This Row],[Poglavje]]="",IF(OFFSET(Popis01[[#This Row],[Poglavje]],-1,0)="",OFFSET(Popis01[[#This Row],[Št. postavke]],-1,0)+1,1),Popis01[[#This Row],[Poglavje]])</f>
        <v>32</v>
      </c>
      <c r="H1355" s="26"/>
      <c r="I1355" s="27" t="s">
        <v>1363</v>
      </c>
      <c r="J1355" s="27"/>
      <c r="K1355" s="28" t="s">
        <v>230</v>
      </c>
      <c r="L1355" s="29">
        <v>6</v>
      </c>
      <c r="M1355" s="37"/>
      <c r="N1355" s="30">
        <f ca="1">IF(AND(Popis01[[#This Row],[Poglavje]]="",Popis01[[#This Row],[Enota mere]]&lt;&gt;"*"),ROUND(Popis01[[#This Row],[Količina]]*Popis01[[#This Row],[Cena na enoto]],2),"")</f>
        <v>0</v>
      </c>
      <c r="O13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5" s="31"/>
      <c r="Q1355" s="30"/>
    </row>
    <row r="1356" spans="1:17" x14ac:dyDescent="0.3">
      <c r="A1356" s="23">
        <v>6</v>
      </c>
      <c r="B1356" s="24">
        <v>3</v>
      </c>
      <c r="C1356" s="24"/>
      <c r="D1356" s="24"/>
      <c r="E13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6" s="25">
        <f ca="1">IF(Popis01[[#This Row],[Poglavje]]="",IF(OFFSET(Popis01[[#This Row],[Poglavje]],-1,0)="",OFFSET(Popis01[[#This Row],[Št. postavke]],-1,0)+1,1),Popis01[[#This Row],[Poglavje]])</f>
        <v>33</v>
      </c>
      <c r="H1356" s="26"/>
      <c r="I1356" s="27" t="s">
        <v>1364</v>
      </c>
      <c r="J1356" s="27"/>
      <c r="K1356" s="28" t="s">
        <v>230</v>
      </c>
      <c r="L1356" s="29">
        <v>4</v>
      </c>
      <c r="M1356" s="37"/>
      <c r="N1356" s="30">
        <f ca="1">IF(AND(Popis01[[#This Row],[Poglavje]]="",Popis01[[#This Row],[Enota mere]]&lt;&gt;"*"),ROUND(Popis01[[#This Row],[Količina]]*Popis01[[#This Row],[Cena na enoto]],2),"")</f>
        <v>0</v>
      </c>
      <c r="O13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6" s="31"/>
      <c r="Q1356" s="30"/>
    </row>
    <row r="1357" spans="1:17" x14ac:dyDescent="0.3">
      <c r="A1357" s="23">
        <v>6</v>
      </c>
      <c r="B1357" s="24">
        <v>3</v>
      </c>
      <c r="C1357" s="24"/>
      <c r="D1357" s="24"/>
      <c r="E13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7" s="25">
        <f ca="1">IF(Popis01[[#This Row],[Poglavje]]="",IF(OFFSET(Popis01[[#This Row],[Poglavje]],-1,0)="",OFFSET(Popis01[[#This Row],[Št. postavke]],-1,0)+1,1),Popis01[[#This Row],[Poglavje]])</f>
        <v>34</v>
      </c>
      <c r="H1357" s="26"/>
      <c r="I1357" s="27" t="s">
        <v>1365</v>
      </c>
      <c r="J1357" s="27"/>
      <c r="K1357" s="28" t="s">
        <v>230</v>
      </c>
      <c r="L1357" s="29">
        <v>6</v>
      </c>
      <c r="M1357" s="37"/>
      <c r="N1357" s="30">
        <f ca="1">IF(AND(Popis01[[#This Row],[Poglavje]]="",Popis01[[#This Row],[Enota mere]]&lt;&gt;"*"),ROUND(Popis01[[#This Row],[Količina]]*Popis01[[#This Row],[Cena na enoto]],2),"")</f>
        <v>0</v>
      </c>
      <c r="O13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7" s="31"/>
      <c r="Q1357" s="30"/>
    </row>
    <row r="1358" spans="1:17" x14ac:dyDescent="0.3">
      <c r="A1358" s="23">
        <v>6</v>
      </c>
      <c r="B1358" s="24">
        <v>3</v>
      </c>
      <c r="C1358" s="24"/>
      <c r="D1358" s="24"/>
      <c r="E13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8" s="25">
        <f ca="1">IF(Popis01[[#This Row],[Poglavje]]="",IF(OFFSET(Popis01[[#This Row],[Poglavje]],-1,0)="",OFFSET(Popis01[[#This Row],[Št. postavke]],-1,0)+1,1),Popis01[[#This Row],[Poglavje]])</f>
        <v>35</v>
      </c>
      <c r="H1358" s="26"/>
      <c r="I1358" s="27" t="s">
        <v>1366</v>
      </c>
      <c r="J1358" s="27"/>
      <c r="K1358" s="28" t="s">
        <v>230</v>
      </c>
      <c r="L1358" s="29">
        <v>5</v>
      </c>
      <c r="M1358" s="37"/>
      <c r="N1358" s="30">
        <f ca="1">IF(AND(Popis01[[#This Row],[Poglavje]]="",Popis01[[#This Row],[Enota mere]]&lt;&gt;"*"),ROUND(Popis01[[#This Row],[Količina]]*Popis01[[#This Row],[Cena na enoto]],2),"")</f>
        <v>0</v>
      </c>
      <c r="O13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8" s="31"/>
      <c r="Q1358" s="30"/>
    </row>
    <row r="1359" spans="1:17" x14ac:dyDescent="0.3">
      <c r="A1359" s="23">
        <v>6</v>
      </c>
      <c r="B1359" s="24">
        <v>3</v>
      </c>
      <c r="C1359" s="24"/>
      <c r="D1359" s="24"/>
      <c r="E13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59" s="25">
        <f ca="1">IF(Popis01[[#This Row],[Poglavje]]="",IF(OFFSET(Popis01[[#This Row],[Poglavje]],-1,0)="",OFFSET(Popis01[[#This Row],[Št. postavke]],-1,0)+1,1),Popis01[[#This Row],[Poglavje]])</f>
        <v>36</v>
      </c>
      <c r="H1359" s="26"/>
      <c r="I1359" s="27" t="s">
        <v>1367</v>
      </c>
      <c r="J1359" s="27"/>
      <c r="K1359" s="28" t="s">
        <v>230</v>
      </c>
      <c r="L1359" s="29">
        <v>15</v>
      </c>
      <c r="M1359" s="37"/>
      <c r="N1359" s="30">
        <f ca="1">IF(AND(Popis01[[#This Row],[Poglavje]]="",Popis01[[#This Row],[Enota mere]]&lt;&gt;"*"),ROUND(Popis01[[#This Row],[Količina]]*Popis01[[#This Row],[Cena na enoto]],2),"")</f>
        <v>0</v>
      </c>
      <c r="O13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59" s="31"/>
      <c r="Q1359" s="30"/>
    </row>
    <row r="1360" spans="1:17" x14ac:dyDescent="0.3">
      <c r="A1360" s="23">
        <v>6</v>
      </c>
      <c r="B1360" s="24">
        <v>3</v>
      </c>
      <c r="C1360" s="24"/>
      <c r="D1360" s="24"/>
      <c r="E13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0" s="25">
        <f ca="1">IF(Popis01[[#This Row],[Poglavje]]="",IF(OFFSET(Popis01[[#This Row],[Poglavje]],-1,0)="",OFFSET(Popis01[[#This Row],[Št. postavke]],-1,0)+1,1),Popis01[[#This Row],[Poglavje]])</f>
        <v>37</v>
      </c>
      <c r="H1360" s="26"/>
      <c r="I1360" s="27" t="s">
        <v>1368</v>
      </c>
      <c r="J1360" s="27"/>
      <c r="K1360" s="28" t="s">
        <v>230</v>
      </c>
      <c r="L1360" s="29">
        <v>5</v>
      </c>
      <c r="M1360" s="37"/>
      <c r="N1360" s="30">
        <f ca="1">IF(AND(Popis01[[#This Row],[Poglavje]]="",Popis01[[#This Row],[Enota mere]]&lt;&gt;"*"),ROUND(Popis01[[#This Row],[Količina]]*Popis01[[#This Row],[Cena na enoto]],2),"")</f>
        <v>0</v>
      </c>
      <c r="O13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0" s="31"/>
      <c r="Q1360" s="30"/>
    </row>
    <row r="1361" spans="1:17" x14ac:dyDescent="0.3">
      <c r="A1361" s="23">
        <v>6</v>
      </c>
      <c r="B1361" s="24">
        <v>3</v>
      </c>
      <c r="C1361" s="24"/>
      <c r="D1361" s="24"/>
      <c r="E13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1" s="25">
        <f ca="1">IF(Popis01[[#This Row],[Poglavje]]="",IF(OFFSET(Popis01[[#This Row],[Poglavje]],-1,0)="",OFFSET(Popis01[[#This Row],[Št. postavke]],-1,0)+1,1),Popis01[[#This Row],[Poglavje]])</f>
        <v>38</v>
      </c>
      <c r="H1361" s="26"/>
      <c r="I1361" s="27" t="s">
        <v>1369</v>
      </c>
      <c r="J1361" s="27"/>
      <c r="K1361" s="28" t="s">
        <v>230</v>
      </c>
      <c r="L1361" s="29">
        <v>7</v>
      </c>
      <c r="M1361" s="37"/>
      <c r="N1361" s="30">
        <f ca="1">IF(AND(Popis01[[#This Row],[Poglavje]]="",Popis01[[#This Row],[Enota mere]]&lt;&gt;"*"),ROUND(Popis01[[#This Row],[Količina]]*Popis01[[#This Row],[Cena na enoto]],2),"")</f>
        <v>0</v>
      </c>
      <c r="O13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1" s="31"/>
      <c r="Q1361" s="30"/>
    </row>
    <row r="1362" spans="1:17" x14ac:dyDescent="0.3">
      <c r="A1362" s="23">
        <v>6</v>
      </c>
      <c r="B1362" s="24">
        <v>3</v>
      </c>
      <c r="C1362" s="24"/>
      <c r="D1362" s="24"/>
      <c r="E13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2" s="25">
        <f ca="1">IF(Popis01[[#This Row],[Poglavje]]="",IF(OFFSET(Popis01[[#This Row],[Poglavje]],-1,0)="",OFFSET(Popis01[[#This Row],[Št. postavke]],-1,0)+1,1),Popis01[[#This Row],[Poglavje]])</f>
        <v>39</v>
      </c>
      <c r="H1362" s="26"/>
      <c r="I1362" s="27" t="s">
        <v>1370</v>
      </c>
      <c r="J1362" s="27"/>
      <c r="K1362" s="28" t="s">
        <v>230</v>
      </c>
      <c r="L1362" s="29">
        <v>7</v>
      </c>
      <c r="M1362" s="37"/>
      <c r="N1362" s="30">
        <f ca="1">IF(AND(Popis01[[#This Row],[Poglavje]]="",Popis01[[#This Row],[Enota mere]]&lt;&gt;"*"),ROUND(Popis01[[#This Row],[Količina]]*Popis01[[#This Row],[Cena na enoto]],2),"")</f>
        <v>0</v>
      </c>
      <c r="O13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2" s="31"/>
      <c r="Q1362" s="30"/>
    </row>
    <row r="1363" spans="1:17" x14ac:dyDescent="0.3">
      <c r="A1363" s="23">
        <v>6</v>
      </c>
      <c r="B1363" s="24">
        <v>3</v>
      </c>
      <c r="C1363" s="24"/>
      <c r="D1363" s="24"/>
      <c r="E13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3" s="25">
        <f ca="1">IF(Popis01[[#This Row],[Poglavje]]="",IF(OFFSET(Popis01[[#This Row],[Poglavje]],-1,0)="",OFFSET(Popis01[[#This Row],[Št. postavke]],-1,0)+1,1),Popis01[[#This Row],[Poglavje]])</f>
        <v>40</v>
      </c>
      <c r="H1363" s="26"/>
      <c r="I1363" s="27" t="s">
        <v>1371</v>
      </c>
      <c r="J1363" s="27"/>
      <c r="K1363" s="28" t="s">
        <v>230</v>
      </c>
      <c r="L1363" s="29">
        <v>5</v>
      </c>
      <c r="M1363" s="37"/>
      <c r="N1363" s="30">
        <f ca="1">IF(AND(Popis01[[#This Row],[Poglavje]]="",Popis01[[#This Row],[Enota mere]]&lt;&gt;"*"),ROUND(Popis01[[#This Row],[Količina]]*Popis01[[#This Row],[Cena na enoto]],2),"")</f>
        <v>0</v>
      </c>
      <c r="O13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3" s="31"/>
      <c r="Q1363" s="30"/>
    </row>
    <row r="1364" spans="1:17" x14ac:dyDescent="0.3">
      <c r="A1364" s="23">
        <v>6</v>
      </c>
      <c r="B1364" s="24">
        <v>3</v>
      </c>
      <c r="C1364" s="24"/>
      <c r="D1364" s="24"/>
      <c r="E13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4" s="25">
        <f ca="1">IF(Popis01[[#This Row],[Poglavje]]="",IF(OFFSET(Popis01[[#This Row],[Poglavje]],-1,0)="",OFFSET(Popis01[[#This Row],[Št. postavke]],-1,0)+1,1),Popis01[[#This Row],[Poglavje]])</f>
        <v>41</v>
      </c>
      <c r="H1364" s="26"/>
      <c r="I1364" s="27" t="s">
        <v>1372</v>
      </c>
      <c r="J1364" s="27"/>
      <c r="K1364" s="28" t="s">
        <v>230</v>
      </c>
      <c r="L1364" s="29">
        <v>17</v>
      </c>
      <c r="M1364" s="37"/>
      <c r="N1364" s="30">
        <f ca="1">IF(AND(Popis01[[#This Row],[Poglavje]]="",Popis01[[#This Row],[Enota mere]]&lt;&gt;"*"),ROUND(Popis01[[#This Row],[Količina]]*Popis01[[#This Row],[Cena na enoto]],2),"")</f>
        <v>0</v>
      </c>
      <c r="O13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4" s="31"/>
      <c r="Q1364" s="30"/>
    </row>
    <row r="1365" spans="1:17" ht="24" x14ac:dyDescent="0.3">
      <c r="A1365" s="23">
        <v>6</v>
      </c>
      <c r="B1365" s="24">
        <v>3</v>
      </c>
      <c r="C1365" s="24"/>
      <c r="D1365" s="24"/>
      <c r="E13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5" s="25">
        <f ca="1">IF(Popis01[[#This Row],[Poglavje]]="",IF(OFFSET(Popis01[[#This Row],[Poglavje]],-1,0)="",OFFSET(Popis01[[#This Row],[Št. postavke]],-1,0)+1,1),Popis01[[#This Row],[Poglavje]])</f>
        <v>42</v>
      </c>
      <c r="H1365" s="26"/>
      <c r="I1365" s="27" t="s">
        <v>1373</v>
      </c>
      <c r="J1365" s="27"/>
      <c r="K1365" s="28" t="s">
        <v>230</v>
      </c>
      <c r="L1365" s="29">
        <v>4</v>
      </c>
      <c r="M1365" s="37"/>
      <c r="N1365" s="30">
        <f ca="1">IF(AND(Popis01[[#This Row],[Poglavje]]="",Popis01[[#This Row],[Enota mere]]&lt;&gt;"*"),ROUND(Popis01[[#This Row],[Količina]]*Popis01[[#This Row],[Cena na enoto]],2),"")</f>
        <v>0</v>
      </c>
      <c r="O13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5" s="31"/>
      <c r="Q1365" s="30"/>
    </row>
    <row r="1366" spans="1:17" x14ac:dyDescent="0.3">
      <c r="A1366" s="23">
        <v>6</v>
      </c>
      <c r="B1366" s="24">
        <v>3</v>
      </c>
      <c r="C1366" s="24"/>
      <c r="D1366" s="24"/>
      <c r="E13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6" s="25">
        <f ca="1">IF(Popis01[[#This Row],[Poglavje]]="",IF(OFFSET(Popis01[[#This Row],[Poglavje]],-1,0)="",OFFSET(Popis01[[#This Row],[Št. postavke]],-1,0)+1,1),Popis01[[#This Row],[Poglavje]])</f>
        <v>43</v>
      </c>
      <c r="H1366" s="26"/>
      <c r="I1366" s="27" t="s">
        <v>1374</v>
      </c>
      <c r="J1366" s="27"/>
      <c r="K1366" s="28" t="s">
        <v>230</v>
      </c>
      <c r="L1366" s="29">
        <v>7</v>
      </c>
      <c r="M1366" s="37"/>
      <c r="N1366" s="30">
        <f ca="1">IF(AND(Popis01[[#This Row],[Poglavje]]="",Popis01[[#This Row],[Enota mere]]&lt;&gt;"*"),ROUND(Popis01[[#This Row],[Količina]]*Popis01[[#This Row],[Cena na enoto]],2),"")</f>
        <v>0</v>
      </c>
      <c r="O13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6" s="31"/>
      <c r="Q1366" s="30"/>
    </row>
    <row r="1367" spans="1:17" x14ac:dyDescent="0.3">
      <c r="A1367" s="23">
        <v>6</v>
      </c>
      <c r="B1367" s="24">
        <v>3</v>
      </c>
      <c r="C1367" s="24"/>
      <c r="D1367" s="24"/>
      <c r="E13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7" s="25">
        <f ca="1">IF(Popis01[[#This Row],[Poglavje]]="",IF(OFFSET(Popis01[[#This Row],[Poglavje]],-1,0)="",OFFSET(Popis01[[#This Row],[Št. postavke]],-1,0)+1,1),Popis01[[#This Row],[Poglavje]])</f>
        <v>44</v>
      </c>
      <c r="H1367" s="26"/>
      <c r="I1367" s="27" t="s">
        <v>1375</v>
      </c>
      <c r="J1367" s="27"/>
      <c r="K1367" s="28" t="s">
        <v>230</v>
      </c>
      <c r="L1367" s="29">
        <v>1</v>
      </c>
      <c r="M1367" s="37"/>
      <c r="N1367" s="30">
        <f ca="1">IF(AND(Popis01[[#This Row],[Poglavje]]="",Popis01[[#This Row],[Enota mere]]&lt;&gt;"*"),ROUND(Popis01[[#This Row],[Količina]]*Popis01[[#This Row],[Cena na enoto]],2),"")</f>
        <v>0</v>
      </c>
      <c r="O13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7" s="31"/>
      <c r="Q1367" s="30"/>
    </row>
    <row r="1368" spans="1:17" x14ac:dyDescent="0.3">
      <c r="A1368" s="23">
        <v>6</v>
      </c>
      <c r="B1368" s="24">
        <v>3</v>
      </c>
      <c r="C1368" s="24"/>
      <c r="D1368" s="24"/>
      <c r="E13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8" s="25">
        <f ca="1">IF(Popis01[[#This Row],[Poglavje]]="",IF(OFFSET(Popis01[[#This Row],[Poglavje]],-1,0)="",OFFSET(Popis01[[#This Row],[Št. postavke]],-1,0)+1,1),Popis01[[#This Row],[Poglavje]])</f>
        <v>45</v>
      </c>
      <c r="H1368" s="26"/>
      <c r="I1368" s="27" t="s">
        <v>1376</v>
      </c>
      <c r="J1368" s="27"/>
      <c r="K1368" s="28" t="s">
        <v>230</v>
      </c>
      <c r="L1368" s="29">
        <v>10</v>
      </c>
      <c r="M1368" s="37"/>
      <c r="N1368" s="30">
        <f ca="1">IF(AND(Popis01[[#This Row],[Poglavje]]="",Popis01[[#This Row],[Enota mere]]&lt;&gt;"*"),ROUND(Popis01[[#This Row],[Količina]]*Popis01[[#This Row],[Cena na enoto]],2),"")</f>
        <v>0</v>
      </c>
      <c r="O13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8" s="31"/>
      <c r="Q1368" s="30"/>
    </row>
    <row r="1369" spans="1:17" x14ac:dyDescent="0.3">
      <c r="A1369" s="23">
        <v>6</v>
      </c>
      <c r="B1369" s="24">
        <v>3</v>
      </c>
      <c r="C1369" s="24"/>
      <c r="D1369" s="24"/>
      <c r="E13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69" s="25">
        <f ca="1">IF(Popis01[[#This Row],[Poglavje]]="",IF(OFFSET(Popis01[[#This Row],[Poglavje]],-1,0)="",OFFSET(Popis01[[#This Row],[Št. postavke]],-1,0)+1,1),Popis01[[#This Row],[Poglavje]])</f>
        <v>46</v>
      </c>
      <c r="H1369" s="26"/>
      <c r="I1369" s="27" t="s">
        <v>1377</v>
      </c>
      <c r="J1369" s="27"/>
      <c r="K1369" s="28" t="s">
        <v>230</v>
      </c>
      <c r="L1369" s="29">
        <v>3</v>
      </c>
      <c r="M1369" s="37"/>
      <c r="N1369" s="30">
        <f ca="1">IF(AND(Popis01[[#This Row],[Poglavje]]="",Popis01[[#This Row],[Enota mere]]&lt;&gt;"*"),ROUND(Popis01[[#This Row],[Količina]]*Popis01[[#This Row],[Cena na enoto]],2),"")</f>
        <v>0</v>
      </c>
      <c r="O13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69" s="31"/>
      <c r="Q1369" s="30"/>
    </row>
    <row r="1370" spans="1:17" x14ac:dyDescent="0.3">
      <c r="A1370" s="23">
        <v>6</v>
      </c>
      <c r="B1370" s="24">
        <v>3</v>
      </c>
      <c r="C1370" s="24"/>
      <c r="D1370" s="24"/>
      <c r="E13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0" s="25">
        <f ca="1">IF(Popis01[[#This Row],[Poglavje]]="",IF(OFFSET(Popis01[[#This Row],[Poglavje]],-1,0)="",OFFSET(Popis01[[#This Row],[Št. postavke]],-1,0)+1,1),Popis01[[#This Row],[Poglavje]])</f>
        <v>47</v>
      </c>
      <c r="H1370" s="26"/>
      <c r="I1370" s="27" t="s">
        <v>1378</v>
      </c>
      <c r="J1370" s="27"/>
      <c r="K1370" s="28" t="s">
        <v>230</v>
      </c>
      <c r="L1370" s="29">
        <v>45</v>
      </c>
      <c r="M1370" s="37"/>
      <c r="N1370" s="30">
        <f ca="1">IF(AND(Popis01[[#This Row],[Poglavje]]="",Popis01[[#This Row],[Enota mere]]&lt;&gt;"*"),ROUND(Popis01[[#This Row],[Količina]]*Popis01[[#This Row],[Cena na enoto]],2),"")</f>
        <v>0</v>
      </c>
      <c r="O13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0" s="31"/>
      <c r="Q1370" s="30"/>
    </row>
    <row r="1371" spans="1:17" x14ac:dyDescent="0.3">
      <c r="A1371" s="23">
        <v>6</v>
      </c>
      <c r="B1371" s="24">
        <v>3</v>
      </c>
      <c r="C1371" s="24"/>
      <c r="D1371" s="24"/>
      <c r="E13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1" s="25">
        <f ca="1">IF(Popis01[[#This Row],[Poglavje]]="",IF(OFFSET(Popis01[[#This Row],[Poglavje]],-1,0)="",OFFSET(Popis01[[#This Row],[Št. postavke]],-1,0)+1,1),Popis01[[#This Row],[Poglavje]])</f>
        <v>48</v>
      </c>
      <c r="H1371" s="26"/>
      <c r="I1371" s="27" t="s">
        <v>1379</v>
      </c>
      <c r="J1371" s="27"/>
      <c r="K1371" s="28" t="s">
        <v>230</v>
      </c>
      <c r="L1371" s="29">
        <v>10</v>
      </c>
      <c r="M1371" s="37"/>
      <c r="N1371" s="30">
        <f ca="1">IF(AND(Popis01[[#This Row],[Poglavje]]="",Popis01[[#This Row],[Enota mere]]&lt;&gt;"*"),ROUND(Popis01[[#This Row],[Količina]]*Popis01[[#This Row],[Cena na enoto]],2),"")</f>
        <v>0</v>
      </c>
      <c r="O13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1" s="31"/>
      <c r="Q1371" s="30"/>
    </row>
    <row r="1372" spans="1:17" x14ac:dyDescent="0.3">
      <c r="A1372" s="23">
        <v>6</v>
      </c>
      <c r="B1372" s="24">
        <v>3</v>
      </c>
      <c r="C1372" s="24"/>
      <c r="D1372" s="24"/>
      <c r="E13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2" s="25">
        <f ca="1">IF(Popis01[[#This Row],[Poglavje]]="",IF(OFFSET(Popis01[[#This Row],[Poglavje]],-1,0)="",OFFSET(Popis01[[#This Row],[Št. postavke]],-1,0)+1,1),Popis01[[#This Row],[Poglavje]])</f>
        <v>49</v>
      </c>
      <c r="H1372" s="26"/>
      <c r="I1372" s="27" t="s">
        <v>1380</v>
      </c>
      <c r="J1372" s="27"/>
      <c r="K1372" s="28" t="s">
        <v>230</v>
      </c>
      <c r="L1372" s="29">
        <v>3</v>
      </c>
      <c r="M1372" s="37"/>
      <c r="N1372" s="30">
        <f ca="1">IF(AND(Popis01[[#This Row],[Poglavje]]="",Popis01[[#This Row],[Enota mere]]&lt;&gt;"*"),ROUND(Popis01[[#This Row],[Količina]]*Popis01[[#This Row],[Cena na enoto]],2),"")</f>
        <v>0</v>
      </c>
      <c r="O13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2" s="31"/>
      <c r="Q1372" s="30"/>
    </row>
    <row r="1373" spans="1:17" x14ac:dyDescent="0.3">
      <c r="A1373" s="23">
        <v>6</v>
      </c>
      <c r="B1373" s="24">
        <v>3</v>
      </c>
      <c r="C1373" s="24"/>
      <c r="D1373" s="24"/>
      <c r="E13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3" s="25">
        <f ca="1">IF(Popis01[[#This Row],[Poglavje]]="",IF(OFFSET(Popis01[[#This Row],[Poglavje]],-1,0)="",OFFSET(Popis01[[#This Row],[Št. postavke]],-1,0)+1,1),Popis01[[#This Row],[Poglavje]])</f>
        <v>50</v>
      </c>
      <c r="H1373" s="26"/>
      <c r="I1373" s="27" t="s">
        <v>1381</v>
      </c>
      <c r="J1373" s="27"/>
      <c r="K1373" s="28" t="s">
        <v>230</v>
      </c>
      <c r="L1373" s="29">
        <v>3</v>
      </c>
      <c r="M1373" s="37"/>
      <c r="N1373" s="30">
        <f ca="1">IF(AND(Popis01[[#This Row],[Poglavje]]="",Popis01[[#This Row],[Enota mere]]&lt;&gt;"*"),ROUND(Popis01[[#This Row],[Količina]]*Popis01[[#This Row],[Cena na enoto]],2),"")</f>
        <v>0</v>
      </c>
      <c r="O13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3" s="31"/>
      <c r="Q1373" s="30"/>
    </row>
    <row r="1374" spans="1:17" x14ac:dyDescent="0.3">
      <c r="A1374" s="23">
        <v>6</v>
      </c>
      <c r="B1374" s="24">
        <v>3</v>
      </c>
      <c r="C1374" s="24"/>
      <c r="D1374" s="24"/>
      <c r="E13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4" s="25">
        <f ca="1">IF(Popis01[[#This Row],[Poglavje]]="",IF(OFFSET(Popis01[[#This Row],[Poglavje]],-1,0)="",OFFSET(Popis01[[#This Row],[Št. postavke]],-1,0)+1,1),Popis01[[#This Row],[Poglavje]])</f>
        <v>51</v>
      </c>
      <c r="H1374" s="26"/>
      <c r="I1374" s="27" t="s">
        <v>1382</v>
      </c>
      <c r="J1374" s="27"/>
      <c r="K1374" s="28" t="s">
        <v>230</v>
      </c>
      <c r="L1374" s="29">
        <v>2</v>
      </c>
      <c r="M1374" s="37"/>
      <c r="N1374" s="30">
        <f ca="1">IF(AND(Popis01[[#This Row],[Poglavje]]="",Popis01[[#This Row],[Enota mere]]&lt;&gt;"*"),ROUND(Popis01[[#This Row],[Količina]]*Popis01[[#This Row],[Cena na enoto]],2),"")</f>
        <v>0</v>
      </c>
      <c r="O13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4" s="31"/>
      <c r="Q1374" s="30"/>
    </row>
    <row r="1375" spans="1:17" x14ac:dyDescent="0.3">
      <c r="A1375" s="23">
        <v>6</v>
      </c>
      <c r="B1375" s="24">
        <v>3</v>
      </c>
      <c r="C1375" s="24"/>
      <c r="D1375" s="24"/>
      <c r="E13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5" s="25">
        <f ca="1">IF(Popis01[[#This Row],[Poglavje]]="",IF(OFFSET(Popis01[[#This Row],[Poglavje]],-1,0)="",OFFSET(Popis01[[#This Row],[Št. postavke]],-1,0)+1,1),Popis01[[#This Row],[Poglavje]])</f>
        <v>52</v>
      </c>
      <c r="H1375" s="26"/>
      <c r="I1375" s="27" t="s">
        <v>1383</v>
      </c>
      <c r="J1375" s="27"/>
      <c r="K1375" s="28" t="s">
        <v>230</v>
      </c>
      <c r="L1375" s="29">
        <v>3</v>
      </c>
      <c r="M1375" s="37"/>
      <c r="N1375" s="30">
        <f ca="1">IF(AND(Popis01[[#This Row],[Poglavje]]="",Popis01[[#This Row],[Enota mere]]&lt;&gt;"*"),ROUND(Popis01[[#This Row],[Količina]]*Popis01[[#This Row],[Cena na enoto]],2),"")</f>
        <v>0</v>
      </c>
      <c r="O13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5" s="31"/>
      <c r="Q1375" s="30"/>
    </row>
    <row r="1376" spans="1:17" x14ac:dyDescent="0.3">
      <c r="A1376" s="23">
        <v>6</v>
      </c>
      <c r="B1376" s="24">
        <v>3</v>
      </c>
      <c r="C1376" s="24"/>
      <c r="D1376" s="24"/>
      <c r="E13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6" s="25">
        <f ca="1">IF(Popis01[[#This Row],[Poglavje]]="",IF(OFFSET(Popis01[[#This Row],[Poglavje]],-1,0)="",OFFSET(Popis01[[#This Row],[Št. postavke]],-1,0)+1,1),Popis01[[#This Row],[Poglavje]])</f>
        <v>53</v>
      </c>
      <c r="H1376" s="26"/>
      <c r="I1376" s="27" t="s">
        <v>1384</v>
      </c>
      <c r="J1376" s="27"/>
      <c r="K1376" s="28" t="s">
        <v>230</v>
      </c>
      <c r="L1376" s="29">
        <v>4</v>
      </c>
      <c r="M1376" s="37"/>
      <c r="N1376" s="30">
        <f ca="1">IF(AND(Popis01[[#This Row],[Poglavje]]="",Popis01[[#This Row],[Enota mere]]&lt;&gt;"*"),ROUND(Popis01[[#This Row],[Količina]]*Popis01[[#This Row],[Cena na enoto]],2),"")</f>
        <v>0</v>
      </c>
      <c r="O13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6" s="31"/>
      <c r="Q1376" s="30"/>
    </row>
    <row r="1377" spans="1:17" x14ac:dyDescent="0.3">
      <c r="A1377" s="23">
        <v>6</v>
      </c>
      <c r="B1377" s="24">
        <v>3</v>
      </c>
      <c r="C1377" s="24"/>
      <c r="D1377" s="24"/>
      <c r="E13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7" s="25">
        <f ca="1">IF(Popis01[[#This Row],[Poglavje]]="",IF(OFFSET(Popis01[[#This Row],[Poglavje]],-1,0)="",OFFSET(Popis01[[#This Row],[Št. postavke]],-1,0)+1,1),Popis01[[#This Row],[Poglavje]])</f>
        <v>54</v>
      </c>
      <c r="H1377" s="26"/>
      <c r="I1377" s="27" t="s">
        <v>1385</v>
      </c>
      <c r="J1377" s="27"/>
      <c r="K1377" s="28" t="s">
        <v>230</v>
      </c>
      <c r="L1377" s="29">
        <v>26</v>
      </c>
      <c r="M1377" s="37"/>
      <c r="N1377" s="30">
        <f ca="1">IF(AND(Popis01[[#This Row],[Poglavje]]="",Popis01[[#This Row],[Enota mere]]&lt;&gt;"*"),ROUND(Popis01[[#This Row],[Količina]]*Popis01[[#This Row],[Cena na enoto]],2),"")</f>
        <v>0</v>
      </c>
      <c r="O13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7" s="31"/>
      <c r="Q1377" s="30"/>
    </row>
    <row r="1378" spans="1:17" x14ac:dyDescent="0.3">
      <c r="A1378" s="23">
        <v>6</v>
      </c>
      <c r="B1378" s="24">
        <v>3</v>
      </c>
      <c r="C1378" s="24"/>
      <c r="D1378" s="24"/>
      <c r="E13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8" s="25">
        <f ca="1">IF(Popis01[[#This Row],[Poglavje]]="",IF(OFFSET(Popis01[[#This Row],[Poglavje]],-1,0)="",OFFSET(Popis01[[#This Row],[Št. postavke]],-1,0)+1,1),Popis01[[#This Row],[Poglavje]])</f>
        <v>55</v>
      </c>
      <c r="H1378" s="26"/>
      <c r="I1378" s="27" t="s">
        <v>1386</v>
      </c>
      <c r="J1378" s="27"/>
      <c r="K1378" s="28" t="s">
        <v>230</v>
      </c>
      <c r="L1378" s="29">
        <v>14</v>
      </c>
      <c r="M1378" s="37"/>
      <c r="N1378" s="30">
        <f ca="1">IF(AND(Popis01[[#This Row],[Poglavje]]="",Popis01[[#This Row],[Enota mere]]&lt;&gt;"*"),ROUND(Popis01[[#This Row],[Količina]]*Popis01[[#This Row],[Cena na enoto]],2),"")</f>
        <v>0</v>
      </c>
      <c r="O13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8" s="31"/>
      <c r="Q1378" s="30"/>
    </row>
    <row r="1379" spans="1:17" x14ac:dyDescent="0.3">
      <c r="A1379" s="23">
        <v>6</v>
      </c>
      <c r="B1379" s="24">
        <v>3</v>
      </c>
      <c r="C1379" s="24"/>
      <c r="D1379" s="24"/>
      <c r="E13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79" s="25">
        <f ca="1">IF(Popis01[[#This Row],[Poglavje]]="",IF(OFFSET(Popis01[[#This Row],[Poglavje]],-1,0)="",OFFSET(Popis01[[#This Row],[Št. postavke]],-1,0)+1,1),Popis01[[#This Row],[Poglavje]])</f>
        <v>56</v>
      </c>
      <c r="H1379" s="26"/>
      <c r="I1379" s="27" t="s">
        <v>1387</v>
      </c>
      <c r="J1379" s="27"/>
      <c r="K1379" s="28" t="s">
        <v>230</v>
      </c>
      <c r="L1379" s="29">
        <v>2</v>
      </c>
      <c r="M1379" s="37"/>
      <c r="N1379" s="30">
        <f ca="1">IF(AND(Popis01[[#This Row],[Poglavje]]="",Popis01[[#This Row],[Enota mere]]&lt;&gt;"*"),ROUND(Popis01[[#This Row],[Količina]]*Popis01[[#This Row],[Cena na enoto]],2),"")</f>
        <v>0</v>
      </c>
      <c r="O13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79" s="31"/>
      <c r="Q1379" s="30"/>
    </row>
    <row r="1380" spans="1:17" x14ac:dyDescent="0.3">
      <c r="A1380" s="23">
        <v>6</v>
      </c>
      <c r="B1380" s="24">
        <v>3</v>
      </c>
      <c r="C1380" s="24"/>
      <c r="D1380" s="24"/>
      <c r="E13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0" s="25">
        <f ca="1">IF(Popis01[[#This Row],[Poglavje]]="",IF(OFFSET(Popis01[[#This Row],[Poglavje]],-1,0)="",OFFSET(Popis01[[#This Row],[Št. postavke]],-1,0)+1,1),Popis01[[#This Row],[Poglavje]])</f>
        <v>57</v>
      </c>
      <c r="H1380" s="26"/>
      <c r="I1380" s="27" t="s">
        <v>1388</v>
      </c>
      <c r="J1380" s="27"/>
      <c r="K1380" s="28" t="s">
        <v>230</v>
      </c>
      <c r="L1380" s="29">
        <v>6</v>
      </c>
      <c r="M1380" s="37"/>
      <c r="N1380" s="30">
        <f ca="1">IF(AND(Popis01[[#This Row],[Poglavje]]="",Popis01[[#This Row],[Enota mere]]&lt;&gt;"*"),ROUND(Popis01[[#This Row],[Količina]]*Popis01[[#This Row],[Cena na enoto]],2),"")</f>
        <v>0</v>
      </c>
      <c r="O13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0" s="31"/>
      <c r="Q1380" s="30"/>
    </row>
    <row r="1381" spans="1:17" ht="24" x14ac:dyDescent="0.3">
      <c r="A1381" s="23">
        <v>6</v>
      </c>
      <c r="B1381" s="24">
        <v>3</v>
      </c>
      <c r="C1381" s="24"/>
      <c r="D1381" s="24"/>
      <c r="E13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1" s="25">
        <f ca="1">IF(Popis01[[#This Row],[Poglavje]]="",IF(OFFSET(Popis01[[#This Row],[Poglavje]],-1,0)="",OFFSET(Popis01[[#This Row],[Št. postavke]],-1,0)+1,1),Popis01[[#This Row],[Poglavje]])</f>
        <v>58</v>
      </c>
      <c r="H1381" s="26"/>
      <c r="I1381" s="27" t="s">
        <v>1389</v>
      </c>
      <c r="J1381" s="27" t="s">
        <v>1390</v>
      </c>
      <c r="K1381" s="28" t="s">
        <v>230</v>
      </c>
      <c r="L1381" s="29">
        <v>1</v>
      </c>
      <c r="M1381" s="37"/>
      <c r="N1381" s="30">
        <f ca="1">IF(AND(Popis01[[#This Row],[Poglavje]]="",Popis01[[#This Row],[Enota mere]]&lt;&gt;"*"),ROUND(Popis01[[#This Row],[Količina]]*Popis01[[#This Row],[Cena na enoto]],2),"")</f>
        <v>0</v>
      </c>
      <c r="O13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1" s="31"/>
      <c r="Q1381" s="30"/>
    </row>
    <row r="1382" spans="1:17" ht="24" x14ac:dyDescent="0.3">
      <c r="A1382" s="23">
        <v>6</v>
      </c>
      <c r="B1382" s="24">
        <v>3</v>
      </c>
      <c r="C1382" s="24"/>
      <c r="D1382" s="24"/>
      <c r="E13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2" s="25">
        <f ca="1">IF(Popis01[[#This Row],[Poglavje]]="",IF(OFFSET(Popis01[[#This Row],[Poglavje]],-1,0)="",OFFSET(Popis01[[#This Row],[Št. postavke]],-1,0)+1,1),Popis01[[#This Row],[Poglavje]])</f>
        <v>59</v>
      </c>
      <c r="H1382" s="26"/>
      <c r="I1382" s="27" t="s">
        <v>1391</v>
      </c>
      <c r="J1382" s="27" t="s">
        <v>1392</v>
      </c>
      <c r="K1382" s="28" t="s">
        <v>230</v>
      </c>
      <c r="L1382" s="29">
        <v>3</v>
      </c>
      <c r="M1382" s="37"/>
      <c r="N1382" s="30">
        <f ca="1">IF(AND(Popis01[[#This Row],[Poglavje]]="",Popis01[[#This Row],[Enota mere]]&lt;&gt;"*"),ROUND(Popis01[[#This Row],[Količina]]*Popis01[[#This Row],[Cena na enoto]],2),"")</f>
        <v>0</v>
      </c>
      <c r="O13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2" s="31"/>
      <c r="Q1382" s="30"/>
    </row>
    <row r="1383" spans="1:17" ht="24" x14ac:dyDescent="0.3">
      <c r="A1383" s="23">
        <v>6</v>
      </c>
      <c r="B1383" s="24">
        <v>3</v>
      </c>
      <c r="C1383" s="24"/>
      <c r="D1383" s="24"/>
      <c r="E13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3" s="25">
        <f ca="1">IF(Popis01[[#This Row],[Poglavje]]="",IF(OFFSET(Popis01[[#This Row],[Poglavje]],-1,0)="",OFFSET(Popis01[[#This Row],[Št. postavke]],-1,0)+1,1),Popis01[[#This Row],[Poglavje]])</f>
        <v>60</v>
      </c>
      <c r="H1383" s="26"/>
      <c r="I1383" s="27" t="s">
        <v>1393</v>
      </c>
      <c r="J1383" s="27"/>
      <c r="K1383" s="28" t="s">
        <v>230</v>
      </c>
      <c r="L1383" s="29">
        <v>4</v>
      </c>
      <c r="M1383" s="37"/>
      <c r="N1383" s="30">
        <f ca="1">IF(AND(Popis01[[#This Row],[Poglavje]]="",Popis01[[#This Row],[Enota mere]]&lt;&gt;"*"),ROUND(Popis01[[#This Row],[Količina]]*Popis01[[#This Row],[Cena na enoto]],2),"")</f>
        <v>0</v>
      </c>
      <c r="O13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3" s="31"/>
      <c r="Q1383" s="30"/>
    </row>
    <row r="1384" spans="1:17" ht="36" x14ac:dyDescent="0.3">
      <c r="A1384" s="23">
        <v>6</v>
      </c>
      <c r="B1384" s="24">
        <v>3</v>
      </c>
      <c r="C1384" s="24"/>
      <c r="D1384" s="24"/>
      <c r="E13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4" s="25">
        <f ca="1">IF(Popis01[[#This Row],[Poglavje]]="",IF(OFFSET(Popis01[[#This Row],[Poglavje]],-1,0)="",OFFSET(Popis01[[#This Row],[Št. postavke]],-1,0)+1,1),Popis01[[#This Row],[Poglavje]])</f>
        <v>61</v>
      </c>
      <c r="H1384" s="26"/>
      <c r="I1384" s="27" t="s">
        <v>1394</v>
      </c>
      <c r="J1384" s="27" t="s">
        <v>1395</v>
      </c>
      <c r="K1384" s="28" t="s">
        <v>230</v>
      </c>
      <c r="L1384" s="29">
        <v>1</v>
      </c>
      <c r="M1384" s="37"/>
      <c r="N1384" s="30">
        <f ca="1">IF(AND(Popis01[[#This Row],[Poglavje]]="",Popis01[[#This Row],[Enota mere]]&lt;&gt;"*"),ROUND(Popis01[[#This Row],[Količina]]*Popis01[[#This Row],[Cena na enoto]],2),"")</f>
        <v>0</v>
      </c>
      <c r="O13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4" s="31"/>
      <c r="Q1384" s="30"/>
    </row>
    <row r="1385" spans="1:17" ht="24" x14ac:dyDescent="0.3">
      <c r="A1385" s="23">
        <v>6</v>
      </c>
      <c r="B1385" s="24">
        <v>3</v>
      </c>
      <c r="C1385" s="24"/>
      <c r="D1385" s="24"/>
      <c r="E13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5" s="25">
        <f ca="1">IF(Popis01[[#This Row],[Poglavje]]="",IF(OFFSET(Popis01[[#This Row],[Poglavje]],-1,0)="",OFFSET(Popis01[[#This Row],[Št. postavke]],-1,0)+1,1),Popis01[[#This Row],[Poglavje]])</f>
        <v>62</v>
      </c>
      <c r="H1385" s="26"/>
      <c r="I1385" s="27" t="s">
        <v>1396</v>
      </c>
      <c r="J1385" s="27" t="s">
        <v>1397</v>
      </c>
      <c r="K1385" s="28" t="s">
        <v>230</v>
      </c>
      <c r="L1385" s="29">
        <v>2</v>
      </c>
      <c r="M1385" s="37"/>
      <c r="N1385" s="30">
        <f ca="1">IF(AND(Popis01[[#This Row],[Poglavje]]="",Popis01[[#This Row],[Enota mere]]&lt;&gt;"*"),ROUND(Popis01[[#This Row],[Količina]]*Popis01[[#This Row],[Cena na enoto]],2),"")</f>
        <v>0</v>
      </c>
      <c r="O13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5" s="31"/>
      <c r="Q1385" s="30"/>
    </row>
    <row r="1386" spans="1:17" ht="36" x14ac:dyDescent="0.3">
      <c r="A1386" s="23">
        <v>6</v>
      </c>
      <c r="B1386" s="24">
        <v>3</v>
      </c>
      <c r="C1386" s="24"/>
      <c r="D1386" s="24"/>
      <c r="E13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6" s="25">
        <f ca="1">IF(Popis01[[#This Row],[Poglavje]]="",IF(OFFSET(Popis01[[#This Row],[Poglavje]],-1,0)="",OFFSET(Popis01[[#This Row],[Št. postavke]],-1,0)+1,1),Popis01[[#This Row],[Poglavje]])</f>
        <v>63</v>
      </c>
      <c r="H1386" s="26"/>
      <c r="I1386" s="27" t="s">
        <v>1398</v>
      </c>
      <c r="J1386" s="27" t="s">
        <v>1399</v>
      </c>
      <c r="K1386" s="28" t="s">
        <v>230</v>
      </c>
      <c r="L1386" s="29">
        <v>270</v>
      </c>
      <c r="M1386" s="37"/>
      <c r="N1386" s="30">
        <f ca="1">IF(AND(Popis01[[#This Row],[Poglavje]]="",Popis01[[#This Row],[Enota mere]]&lt;&gt;"*"),ROUND(Popis01[[#This Row],[Količina]]*Popis01[[#This Row],[Cena na enoto]],2),"")</f>
        <v>0</v>
      </c>
      <c r="O13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6" s="31"/>
      <c r="Q1386" s="30"/>
    </row>
    <row r="1387" spans="1:17" ht="24" x14ac:dyDescent="0.3">
      <c r="A1387" s="23">
        <v>6</v>
      </c>
      <c r="B1387" s="24">
        <v>3</v>
      </c>
      <c r="C1387" s="24"/>
      <c r="D1387" s="24"/>
      <c r="E13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7" s="25">
        <f ca="1">IF(Popis01[[#This Row],[Poglavje]]="",IF(OFFSET(Popis01[[#This Row],[Poglavje]],-1,0)="",OFFSET(Popis01[[#This Row],[Št. postavke]],-1,0)+1,1),Popis01[[#This Row],[Poglavje]])</f>
        <v>64</v>
      </c>
      <c r="H1387" s="26"/>
      <c r="I1387" s="27" t="s">
        <v>1400</v>
      </c>
      <c r="J1387" s="27"/>
      <c r="K1387" s="28" t="s">
        <v>230</v>
      </c>
      <c r="L1387" s="29">
        <v>10</v>
      </c>
      <c r="M1387" s="37"/>
      <c r="N1387" s="30">
        <f ca="1">IF(AND(Popis01[[#This Row],[Poglavje]]="",Popis01[[#This Row],[Enota mere]]&lt;&gt;"*"),ROUND(Popis01[[#This Row],[Količina]]*Popis01[[#This Row],[Cena na enoto]],2),"")</f>
        <v>0</v>
      </c>
      <c r="O13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7" s="31"/>
      <c r="Q1387" s="30"/>
    </row>
    <row r="1388" spans="1:17" x14ac:dyDescent="0.3">
      <c r="A1388" s="23">
        <v>6</v>
      </c>
      <c r="B1388" s="24">
        <v>3</v>
      </c>
      <c r="C1388" s="24"/>
      <c r="D1388" s="24"/>
      <c r="E13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8" s="25">
        <f ca="1">IF(Popis01[[#This Row],[Poglavje]]="",IF(OFFSET(Popis01[[#This Row],[Poglavje]],-1,0)="",OFFSET(Popis01[[#This Row],[Št. postavke]],-1,0)+1,1),Popis01[[#This Row],[Poglavje]])</f>
        <v>65</v>
      </c>
      <c r="H1388" s="26"/>
      <c r="I1388" s="27" t="s">
        <v>1401</v>
      </c>
      <c r="J1388" s="27" t="s">
        <v>1402</v>
      </c>
      <c r="K1388" s="28" t="s">
        <v>230</v>
      </c>
      <c r="L1388" s="29">
        <v>1</v>
      </c>
      <c r="M1388" s="37"/>
      <c r="N1388" s="30">
        <f ca="1">IF(AND(Popis01[[#This Row],[Poglavje]]="",Popis01[[#This Row],[Enota mere]]&lt;&gt;"*"),ROUND(Popis01[[#This Row],[Količina]]*Popis01[[#This Row],[Cena na enoto]],2),"")</f>
        <v>0</v>
      </c>
      <c r="O13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8" s="31"/>
      <c r="Q1388" s="30"/>
    </row>
    <row r="1389" spans="1:17" x14ac:dyDescent="0.3">
      <c r="A1389" s="23">
        <v>6</v>
      </c>
      <c r="B1389" s="24">
        <v>3</v>
      </c>
      <c r="C1389" s="24"/>
      <c r="D1389" s="24"/>
      <c r="E13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89" s="25">
        <f ca="1">IF(Popis01[[#This Row],[Poglavje]]="",IF(OFFSET(Popis01[[#This Row],[Poglavje]],-1,0)="",OFFSET(Popis01[[#This Row],[Št. postavke]],-1,0)+1,1),Popis01[[#This Row],[Poglavje]])</f>
        <v>66</v>
      </c>
      <c r="H1389" s="26"/>
      <c r="I1389" s="27" t="s">
        <v>1403</v>
      </c>
      <c r="J1389" s="27" t="s">
        <v>1404</v>
      </c>
      <c r="K1389" s="28" t="s">
        <v>10</v>
      </c>
      <c r="L1389" s="29"/>
      <c r="M1389" s="30"/>
      <c r="N1389" s="30">
        <f ca="1">IF(AND(Popis01[[#This Row],[Poglavje]]="",Popis01[[#This Row],[Enota mere]]&lt;&gt;"*"),ROUND(Popis01[[#This Row],[Količina]]*Popis01[[#This Row],[Cena na enoto]],2),"")</f>
        <v>0</v>
      </c>
      <c r="O13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89" s="31"/>
      <c r="Q1389" s="30"/>
    </row>
    <row r="1390" spans="1:17" ht="48" x14ac:dyDescent="0.3">
      <c r="A1390" s="23">
        <v>6</v>
      </c>
      <c r="B1390" s="24">
        <v>3</v>
      </c>
      <c r="C1390" s="24"/>
      <c r="D1390" s="24"/>
      <c r="E13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0" s="25">
        <f ca="1">IF(Popis01[[#This Row],[Poglavje]]="",IF(OFFSET(Popis01[[#This Row],[Poglavje]],-1,0)="",OFFSET(Popis01[[#This Row],[Št. postavke]],-1,0)+1,1),Popis01[[#This Row],[Poglavje]])</f>
        <v>67</v>
      </c>
      <c r="H1390" s="26"/>
      <c r="I1390" s="27" t="s">
        <v>1405</v>
      </c>
      <c r="J1390" s="27"/>
      <c r="K1390" s="28" t="s">
        <v>230</v>
      </c>
      <c r="L1390" s="29">
        <v>46</v>
      </c>
      <c r="M1390" s="37"/>
      <c r="N1390" s="30">
        <f ca="1">IF(AND(Popis01[[#This Row],[Poglavje]]="",Popis01[[#This Row],[Enota mere]]&lt;&gt;"*"),ROUND(Popis01[[#This Row],[Količina]]*Popis01[[#This Row],[Cena na enoto]],2),"")</f>
        <v>0</v>
      </c>
      <c r="O13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0" s="31"/>
      <c r="Q1390" s="30"/>
    </row>
    <row r="1391" spans="1:17" ht="36" x14ac:dyDescent="0.3">
      <c r="A1391" s="23">
        <v>6</v>
      </c>
      <c r="B1391" s="24">
        <v>3</v>
      </c>
      <c r="C1391" s="24"/>
      <c r="D1391" s="24"/>
      <c r="E13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1" s="25">
        <f ca="1">IF(Popis01[[#This Row],[Poglavje]]="",IF(OFFSET(Popis01[[#This Row],[Poglavje]],-1,0)="",OFFSET(Popis01[[#This Row],[Št. postavke]],-1,0)+1,1),Popis01[[#This Row],[Poglavje]])</f>
        <v>68</v>
      </c>
      <c r="H1391" s="26"/>
      <c r="I1391" s="27" t="s">
        <v>1406</v>
      </c>
      <c r="J1391" s="27" t="s">
        <v>1407</v>
      </c>
      <c r="K1391" s="28" t="s">
        <v>230</v>
      </c>
      <c r="L1391" s="29">
        <v>18</v>
      </c>
      <c r="M1391" s="37"/>
      <c r="N1391" s="30">
        <f ca="1">IF(AND(Popis01[[#This Row],[Poglavje]]="",Popis01[[#This Row],[Enota mere]]&lt;&gt;"*"),ROUND(Popis01[[#This Row],[Količina]]*Popis01[[#This Row],[Cena na enoto]],2),"")</f>
        <v>0</v>
      </c>
      <c r="O13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1" s="31"/>
      <c r="Q1391" s="30"/>
    </row>
    <row r="1392" spans="1:17" ht="48" x14ac:dyDescent="0.3">
      <c r="A1392" s="23">
        <v>6</v>
      </c>
      <c r="B1392" s="24">
        <v>3</v>
      </c>
      <c r="C1392" s="24"/>
      <c r="D1392" s="24"/>
      <c r="E13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2" s="25">
        <f ca="1">IF(Popis01[[#This Row],[Poglavje]]="",IF(OFFSET(Popis01[[#This Row],[Poglavje]],-1,0)="",OFFSET(Popis01[[#This Row],[Št. postavke]],-1,0)+1,1),Popis01[[#This Row],[Poglavje]])</f>
        <v>69</v>
      </c>
      <c r="H1392" s="26"/>
      <c r="I1392" s="27" t="s">
        <v>1408</v>
      </c>
      <c r="J1392" s="27" t="s">
        <v>1409</v>
      </c>
      <c r="K1392" s="28" t="s">
        <v>230</v>
      </c>
      <c r="L1392" s="29">
        <v>65</v>
      </c>
      <c r="M1392" s="37"/>
      <c r="N1392" s="30">
        <f ca="1">IF(AND(Popis01[[#This Row],[Poglavje]]="",Popis01[[#This Row],[Enota mere]]&lt;&gt;"*"),ROUND(Popis01[[#This Row],[Količina]]*Popis01[[#This Row],[Cena na enoto]],2),"")</f>
        <v>0</v>
      </c>
      <c r="O13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2" s="31"/>
      <c r="Q1392" s="30"/>
    </row>
    <row r="1393" spans="1:17" ht="48" x14ac:dyDescent="0.3">
      <c r="A1393" s="23">
        <v>6</v>
      </c>
      <c r="B1393" s="24">
        <v>3</v>
      </c>
      <c r="C1393" s="24"/>
      <c r="D1393" s="24"/>
      <c r="E13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3" s="25">
        <f ca="1">IF(Popis01[[#This Row],[Poglavje]]="",IF(OFFSET(Popis01[[#This Row],[Poglavje]],-1,0)="",OFFSET(Popis01[[#This Row],[Št. postavke]],-1,0)+1,1),Popis01[[#This Row],[Poglavje]])</f>
        <v>70</v>
      </c>
      <c r="H1393" s="26"/>
      <c r="I1393" s="27" t="s">
        <v>1410</v>
      </c>
      <c r="J1393" s="27" t="s">
        <v>1411</v>
      </c>
      <c r="K1393" s="28" t="s">
        <v>230</v>
      </c>
      <c r="L1393" s="29">
        <v>1</v>
      </c>
      <c r="M1393" s="37"/>
      <c r="N1393" s="30">
        <f ca="1">IF(AND(Popis01[[#This Row],[Poglavje]]="",Popis01[[#This Row],[Enota mere]]&lt;&gt;"*"),ROUND(Popis01[[#This Row],[Količina]]*Popis01[[#This Row],[Cena na enoto]],2),"")</f>
        <v>0</v>
      </c>
      <c r="O13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3" s="31"/>
      <c r="Q1393" s="30"/>
    </row>
    <row r="1394" spans="1:17" ht="48" x14ac:dyDescent="0.3">
      <c r="A1394" s="23">
        <v>6</v>
      </c>
      <c r="B1394" s="24">
        <v>3</v>
      </c>
      <c r="C1394" s="24"/>
      <c r="D1394" s="24"/>
      <c r="E13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4" s="25">
        <f ca="1">IF(Popis01[[#This Row],[Poglavje]]="",IF(OFFSET(Popis01[[#This Row],[Poglavje]],-1,0)="",OFFSET(Popis01[[#This Row],[Št. postavke]],-1,0)+1,1),Popis01[[#This Row],[Poglavje]])</f>
        <v>71</v>
      </c>
      <c r="H1394" s="26"/>
      <c r="I1394" s="27" t="s">
        <v>1410</v>
      </c>
      <c r="J1394" s="27" t="s">
        <v>1412</v>
      </c>
      <c r="K1394" s="28" t="s">
        <v>230</v>
      </c>
      <c r="L1394" s="29">
        <v>1</v>
      </c>
      <c r="M1394" s="37"/>
      <c r="N1394" s="30">
        <f ca="1">IF(AND(Popis01[[#This Row],[Poglavje]]="",Popis01[[#This Row],[Enota mere]]&lt;&gt;"*"),ROUND(Popis01[[#This Row],[Količina]]*Popis01[[#This Row],[Cena na enoto]],2),"")</f>
        <v>0</v>
      </c>
      <c r="O13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4" s="31"/>
      <c r="Q1394" s="30"/>
    </row>
    <row r="1395" spans="1:17" ht="48" x14ac:dyDescent="0.3">
      <c r="A1395" s="23">
        <v>6</v>
      </c>
      <c r="B1395" s="24">
        <v>3</v>
      </c>
      <c r="C1395" s="24"/>
      <c r="D1395" s="24"/>
      <c r="E13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5" s="25">
        <f ca="1">IF(Popis01[[#This Row],[Poglavje]]="",IF(OFFSET(Popis01[[#This Row],[Poglavje]],-1,0)="",OFFSET(Popis01[[#This Row],[Št. postavke]],-1,0)+1,1),Popis01[[#This Row],[Poglavje]])</f>
        <v>72</v>
      </c>
      <c r="H1395" s="26"/>
      <c r="I1395" s="27" t="s">
        <v>1413</v>
      </c>
      <c r="J1395" s="27" t="s">
        <v>1390</v>
      </c>
      <c r="K1395" s="28" t="s">
        <v>230</v>
      </c>
      <c r="L1395" s="29">
        <v>2</v>
      </c>
      <c r="M1395" s="37"/>
      <c r="N1395" s="30">
        <f ca="1">IF(AND(Popis01[[#This Row],[Poglavje]]="",Popis01[[#This Row],[Enota mere]]&lt;&gt;"*"),ROUND(Popis01[[#This Row],[Količina]]*Popis01[[#This Row],[Cena na enoto]],2),"")</f>
        <v>0</v>
      </c>
      <c r="O13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5" s="31"/>
      <c r="Q1395" s="30"/>
    </row>
    <row r="1396" spans="1:17" ht="36" x14ac:dyDescent="0.3">
      <c r="A1396" s="23">
        <v>6</v>
      </c>
      <c r="B1396" s="24">
        <v>3</v>
      </c>
      <c r="C1396" s="24"/>
      <c r="D1396" s="24"/>
      <c r="E13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6" s="25">
        <f ca="1">IF(Popis01[[#This Row],[Poglavje]]="",IF(OFFSET(Popis01[[#This Row],[Poglavje]],-1,0)="",OFFSET(Popis01[[#This Row],[Št. postavke]],-1,0)+1,1),Popis01[[#This Row],[Poglavje]])</f>
        <v>73</v>
      </c>
      <c r="H1396" s="26"/>
      <c r="I1396" s="27" t="s">
        <v>1414</v>
      </c>
      <c r="J1396" s="27"/>
      <c r="K1396" s="28" t="s">
        <v>206</v>
      </c>
      <c r="L1396" s="29">
        <v>1</v>
      </c>
      <c r="M1396" s="37"/>
      <c r="N1396" s="30">
        <f ca="1">IF(AND(Popis01[[#This Row],[Poglavje]]="",Popis01[[#This Row],[Enota mere]]&lt;&gt;"*"),ROUND(Popis01[[#This Row],[Količina]]*Popis01[[#This Row],[Cena na enoto]],2),"")</f>
        <v>0</v>
      </c>
      <c r="O13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6" s="31"/>
      <c r="Q1396" s="30"/>
    </row>
    <row r="1397" spans="1:17" ht="36" x14ac:dyDescent="0.3">
      <c r="A1397" s="23">
        <v>6</v>
      </c>
      <c r="B1397" s="24">
        <v>3</v>
      </c>
      <c r="C1397" s="24"/>
      <c r="D1397" s="24"/>
      <c r="E13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7" s="25">
        <f ca="1">IF(Popis01[[#This Row],[Poglavje]]="",IF(OFFSET(Popis01[[#This Row],[Poglavje]],-1,0)="",OFFSET(Popis01[[#This Row],[Št. postavke]],-1,0)+1,1),Popis01[[#This Row],[Poglavje]])</f>
        <v>74</v>
      </c>
      <c r="H1397" s="26"/>
      <c r="I1397" s="27" t="s">
        <v>1415</v>
      </c>
      <c r="J1397" s="27" t="s">
        <v>1416</v>
      </c>
      <c r="K1397" s="28" t="s">
        <v>10</v>
      </c>
      <c r="L1397" s="29"/>
      <c r="M1397" s="30"/>
      <c r="N1397" s="30">
        <f ca="1">IF(AND(Popis01[[#This Row],[Poglavje]]="",Popis01[[#This Row],[Enota mere]]&lt;&gt;"*"),ROUND(Popis01[[#This Row],[Količina]]*Popis01[[#This Row],[Cena na enoto]],2),"")</f>
        <v>0</v>
      </c>
      <c r="O13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7" s="31"/>
      <c r="Q1397" s="30"/>
    </row>
    <row r="1398" spans="1:17" ht="24" x14ac:dyDescent="0.3">
      <c r="A1398" s="23">
        <v>6</v>
      </c>
      <c r="B1398" s="24">
        <v>3</v>
      </c>
      <c r="C1398" s="24"/>
      <c r="D1398" s="24"/>
      <c r="E13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8" s="25">
        <f ca="1">IF(Popis01[[#This Row],[Poglavje]]="",IF(OFFSET(Popis01[[#This Row],[Poglavje]],-1,0)="",OFFSET(Popis01[[#This Row],[Št. postavke]],-1,0)+1,1),Popis01[[#This Row],[Poglavje]])</f>
        <v>75</v>
      </c>
      <c r="H1398" s="26"/>
      <c r="I1398" s="27" t="s">
        <v>1417</v>
      </c>
      <c r="J1398" s="27" t="s">
        <v>1418</v>
      </c>
      <c r="K1398" s="28" t="s">
        <v>230</v>
      </c>
      <c r="L1398" s="29">
        <v>1</v>
      </c>
      <c r="M1398" s="37"/>
      <c r="N1398" s="30">
        <f ca="1">IF(AND(Popis01[[#This Row],[Poglavje]]="",Popis01[[#This Row],[Enota mere]]&lt;&gt;"*"),ROUND(Popis01[[#This Row],[Količina]]*Popis01[[#This Row],[Cena na enoto]],2),"")</f>
        <v>0</v>
      </c>
      <c r="O13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8" s="31"/>
      <c r="Q1398" s="30"/>
    </row>
    <row r="1399" spans="1:17" ht="36" x14ac:dyDescent="0.3">
      <c r="A1399" s="23">
        <v>6</v>
      </c>
      <c r="B1399" s="24">
        <v>3</v>
      </c>
      <c r="C1399" s="24"/>
      <c r="D1399" s="24"/>
      <c r="E13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3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399" s="25">
        <f ca="1">IF(Popis01[[#This Row],[Poglavje]]="",IF(OFFSET(Popis01[[#This Row],[Poglavje]],-1,0)="",OFFSET(Popis01[[#This Row],[Št. postavke]],-1,0)+1,1),Popis01[[#This Row],[Poglavje]])</f>
        <v>76</v>
      </c>
      <c r="H1399" s="26"/>
      <c r="I1399" s="27" t="s">
        <v>1419</v>
      </c>
      <c r="J1399" s="27"/>
      <c r="K1399" s="28" t="s">
        <v>230</v>
      </c>
      <c r="L1399" s="29">
        <v>1</v>
      </c>
      <c r="M1399" s="37"/>
      <c r="N1399" s="30">
        <f ca="1">IF(AND(Popis01[[#This Row],[Poglavje]]="",Popis01[[#This Row],[Enota mere]]&lt;&gt;"*"),ROUND(Popis01[[#This Row],[Količina]]*Popis01[[#This Row],[Cena na enoto]],2),"")</f>
        <v>0</v>
      </c>
      <c r="O13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399" s="31"/>
      <c r="Q1399" s="30"/>
    </row>
    <row r="1400" spans="1:17" ht="24" x14ac:dyDescent="0.3">
      <c r="A1400" s="23">
        <v>6</v>
      </c>
      <c r="B1400" s="24">
        <v>3</v>
      </c>
      <c r="C1400" s="24"/>
      <c r="D1400" s="24"/>
      <c r="E14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0" s="25">
        <f ca="1">IF(Popis01[[#This Row],[Poglavje]]="",IF(OFFSET(Popis01[[#This Row],[Poglavje]],-1,0)="",OFFSET(Popis01[[#This Row],[Št. postavke]],-1,0)+1,1),Popis01[[#This Row],[Poglavje]])</f>
        <v>77</v>
      </c>
      <c r="H1400" s="26"/>
      <c r="I1400" s="27" t="s">
        <v>1420</v>
      </c>
      <c r="J1400" s="27"/>
      <c r="K1400" s="28" t="s">
        <v>230</v>
      </c>
      <c r="L1400" s="29">
        <v>2</v>
      </c>
      <c r="M1400" s="37"/>
      <c r="N1400" s="30">
        <f ca="1">IF(AND(Popis01[[#This Row],[Poglavje]]="",Popis01[[#This Row],[Enota mere]]&lt;&gt;"*"),ROUND(Popis01[[#This Row],[Količina]]*Popis01[[#This Row],[Cena na enoto]],2),"")</f>
        <v>0</v>
      </c>
      <c r="O14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0" s="31"/>
      <c r="Q1400" s="30"/>
    </row>
    <row r="1401" spans="1:17" ht="24" x14ac:dyDescent="0.3">
      <c r="A1401" s="23">
        <v>6</v>
      </c>
      <c r="B1401" s="24">
        <v>3</v>
      </c>
      <c r="C1401" s="24"/>
      <c r="D1401" s="24"/>
      <c r="E14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1" s="25">
        <f ca="1">IF(Popis01[[#This Row],[Poglavje]]="",IF(OFFSET(Popis01[[#This Row],[Poglavje]],-1,0)="",OFFSET(Popis01[[#This Row],[Št. postavke]],-1,0)+1,1),Popis01[[#This Row],[Poglavje]])</f>
        <v>78</v>
      </c>
      <c r="H1401" s="26"/>
      <c r="I1401" s="27" t="s">
        <v>1421</v>
      </c>
      <c r="J1401" s="27"/>
      <c r="K1401" s="28" t="s">
        <v>230</v>
      </c>
      <c r="L1401" s="29">
        <v>21</v>
      </c>
      <c r="M1401" s="37"/>
      <c r="N1401" s="30">
        <f ca="1">IF(AND(Popis01[[#This Row],[Poglavje]]="",Popis01[[#This Row],[Enota mere]]&lt;&gt;"*"),ROUND(Popis01[[#This Row],[Količina]]*Popis01[[#This Row],[Cena na enoto]],2),"")</f>
        <v>0</v>
      </c>
      <c r="O14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1" s="31"/>
      <c r="Q1401" s="30"/>
    </row>
    <row r="1402" spans="1:17" ht="24" x14ac:dyDescent="0.3">
      <c r="A1402" s="23">
        <v>6</v>
      </c>
      <c r="B1402" s="24">
        <v>3</v>
      </c>
      <c r="C1402" s="24"/>
      <c r="D1402" s="24"/>
      <c r="E14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2" s="25">
        <f ca="1">IF(Popis01[[#This Row],[Poglavje]]="",IF(OFFSET(Popis01[[#This Row],[Poglavje]],-1,0)="",OFFSET(Popis01[[#This Row],[Št. postavke]],-1,0)+1,1),Popis01[[#This Row],[Poglavje]])</f>
        <v>79</v>
      </c>
      <c r="H1402" s="26"/>
      <c r="I1402" s="27" t="s">
        <v>1422</v>
      </c>
      <c r="J1402" s="27"/>
      <c r="K1402" s="28" t="s">
        <v>230</v>
      </c>
      <c r="L1402" s="29">
        <v>2</v>
      </c>
      <c r="M1402" s="37"/>
      <c r="N1402" s="30">
        <f ca="1">IF(AND(Popis01[[#This Row],[Poglavje]]="",Popis01[[#This Row],[Enota mere]]&lt;&gt;"*"),ROUND(Popis01[[#This Row],[Količina]]*Popis01[[#This Row],[Cena na enoto]],2),"")</f>
        <v>0</v>
      </c>
      <c r="O14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2" s="31"/>
      <c r="Q1402" s="30"/>
    </row>
    <row r="1403" spans="1:17" ht="24" x14ac:dyDescent="0.3">
      <c r="A1403" s="23">
        <v>6</v>
      </c>
      <c r="B1403" s="24">
        <v>3</v>
      </c>
      <c r="C1403" s="24"/>
      <c r="D1403" s="24"/>
      <c r="E14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3" s="25">
        <f ca="1">IF(Popis01[[#This Row],[Poglavje]]="",IF(OFFSET(Popis01[[#This Row],[Poglavje]],-1,0)="",OFFSET(Popis01[[#This Row],[Št. postavke]],-1,0)+1,1),Popis01[[#This Row],[Poglavje]])</f>
        <v>80</v>
      </c>
      <c r="H1403" s="26"/>
      <c r="I1403" s="27" t="s">
        <v>1423</v>
      </c>
      <c r="J1403" s="27"/>
      <c r="K1403" s="28" t="s">
        <v>230</v>
      </c>
      <c r="L1403" s="29">
        <v>3</v>
      </c>
      <c r="M1403" s="37"/>
      <c r="N1403" s="30">
        <f ca="1">IF(AND(Popis01[[#This Row],[Poglavje]]="",Popis01[[#This Row],[Enota mere]]&lt;&gt;"*"),ROUND(Popis01[[#This Row],[Količina]]*Popis01[[#This Row],[Cena na enoto]],2),"")</f>
        <v>0</v>
      </c>
      <c r="O14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3" s="31"/>
      <c r="Q1403" s="30"/>
    </row>
    <row r="1404" spans="1:17" x14ac:dyDescent="0.3">
      <c r="A1404" s="23">
        <v>6</v>
      </c>
      <c r="B1404" s="24">
        <v>3</v>
      </c>
      <c r="C1404" s="24"/>
      <c r="D1404" s="24"/>
      <c r="E14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4" s="25">
        <f ca="1">IF(Popis01[[#This Row],[Poglavje]]="",IF(OFFSET(Popis01[[#This Row],[Poglavje]],-1,0)="",OFFSET(Popis01[[#This Row],[Št. postavke]],-1,0)+1,1),Popis01[[#This Row],[Poglavje]])</f>
        <v>81</v>
      </c>
      <c r="H1404" s="26"/>
      <c r="I1404" s="27" t="s">
        <v>1424</v>
      </c>
      <c r="J1404" s="27"/>
      <c r="K1404" s="28" t="s">
        <v>230</v>
      </c>
      <c r="L1404" s="29">
        <v>6</v>
      </c>
      <c r="M1404" s="37"/>
      <c r="N1404" s="30">
        <f ca="1">IF(AND(Popis01[[#This Row],[Poglavje]]="",Popis01[[#This Row],[Enota mere]]&lt;&gt;"*"),ROUND(Popis01[[#This Row],[Količina]]*Popis01[[#This Row],[Cena na enoto]],2),"")</f>
        <v>0</v>
      </c>
      <c r="O14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4" s="31"/>
      <c r="Q1404" s="30"/>
    </row>
    <row r="1405" spans="1:17" ht="24" x14ac:dyDescent="0.3">
      <c r="A1405" s="23">
        <v>6</v>
      </c>
      <c r="B1405" s="24">
        <v>3</v>
      </c>
      <c r="C1405" s="24"/>
      <c r="D1405" s="24"/>
      <c r="E14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5" s="25">
        <f ca="1">IF(Popis01[[#This Row],[Poglavje]]="",IF(OFFSET(Popis01[[#This Row],[Poglavje]],-1,0)="",OFFSET(Popis01[[#This Row],[Št. postavke]],-1,0)+1,1),Popis01[[#This Row],[Poglavje]])</f>
        <v>82</v>
      </c>
      <c r="H1405" s="26"/>
      <c r="I1405" s="27" t="s">
        <v>1425</v>
      </c>
      <c r="J1405" s="27" t="s">
        <v>1426</v>
      </c>
      <c r="K1405" s="28" t="s">
        <v>230</v>
      </c>
      <c r="L1405" s="29">
        <v>1</v>
      </c>
      <c r="M1405" s="37"/>
      <c r="N1405" s="30">
        <f ca="1">IF(AND(Popis01[[#This Row],[Poglavje]]="",Popis01[[#This Row],[Enota mere]]&lt;&gt;"*"),ROUND(Popis01[[#This Row],[Količina]]*Popis01[[#This Row],[Cena na enoto]],2),"")</f>
        <v>0</v>
      </c>
      <c r="O14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5" s="31"/>
      <c r="Q1405" s="30"/>
    </row>
    <row r="1406" spans="1:17" ht="24" x14ac:dyDescent="0.3">
      <c r="A1406" s="23">
        <v>6</v>
      </c>
      <c r="B1406" s="24">
        <v>3</v>
      </c>
      <c r="C1406" s="24"/>
      <c r="D1406" s="24"/>
      <c r="E14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6" s="25">
        <f ca="1">IF(Popis01[[#This Row],[Poglavje]]="",IF(OFFSET(Popis01[[#This Row],[Poglavje]],-1,0)="",OFFSET(Popis01[[#This Row],[Št. postavke]],-1,0)+1,1),Popis01[[#This Row],[Poglavje]])</f>
        <v>83</v>
      </c>
      <c r="H1406" s="26"/>
      <c r="I1406" s="27" t="s">
        <v>1427</v>
      </c>
      <c r="J1406" s="27" t="s">
        <v>1428</v>
      </c>
      <c r="K1406" s="28" t="s">
        <v>230</v>
      </c>
      <c r="L1406" s="29">
        <v>3</v>
      </c>
      <c r="M1406" s="37"/>
      <c r="N1406" s="30">
        <f ca="1">IF(AND(Popis01[[#This Row],[Poglavje]]="",Popis01[[#This Row],[Enota mere]]&lt;&gt;"*"),ROUND(Popis01[[#This Row],[Količina]]*Popis01[[#This Row],[Cena na enoto]],2),"")</f>
        <v>0</v>
      </c>
      <c r="O14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6" s="31"/>
      <c r="Q1406" s="30"/>
    </row>
    <row r="1407" spans="1:17" ht="24" x14ac:dyDescent="0.3">
      <c r="A1407" s="23">
        <v>6</v>
      </c>
      <c r="B1407" s="24">
        <v>3</v>
      </c>
      <c r="C1407" s="24"/>
      <c r="D1407" s="24"/>
      <c r="E14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7" s="25">
        <f ca="1">IF(Popis01[[#This Row],[Poglavje]]="",IF(OFFSET(Popis01[[#This Row],[Poglavje]],-1,0)="",OFFSET(Popis01[[#This Row],[Št. postavke]],-1,0)+1,1),Popis01[[#This Row],[Poglavje]])</f>
        <v>84</v>
      </c>
      <c r="H1407" s="26"/>
      <c r="I1407" s="27" t="s">
        <v>1429</v>
      </c>
      <c r="J1407" s="27" t="s">
        <v>1428</v>
      </c>
      <c r="K1407" s="28" t="s">
        <v>230</v>
      </c>
      <c r="L1407" s="29">
        <v>1</v>
      </c>
      <c r="M1407" s="37"/>
      <c r="N1407" s="30">
        <f ca="1">IF(AND(Popis01[[#This Row],[Poglavje]]="",Popis01[[#This Row],[Enota mere]]&lt;&gt;"*"),ROUND(Popis01[[#This Row],[Količina]]*Popis01[[#This Row],[Cena na enoto]],2),"")</f>
        <v>0</v>
      </c>
      <c r="O14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7" s="31"/>
      <c r="Q1407" s="30"/>
    </row>
    <row r="1408" spans="1:17" ht="48" x14ac:dyDescent="0.3">
      <c r="A1408" s="23">
        <v>6</v>
      </c>
      <c r="B1408" s="24">
        <v>3</v>
      </c>
      <c r="C1408" s="24"/>
      <c r="D1408" s="24"/>
      <c r="E14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8" s="25">
        <f ca="1">IF(Popis01[[#This Row],[Poglavje]]="",IF(OFFSET(Popis01[[#This Row],[Poglavje]],-1,0)="",OFFSET(Popis01[[#This Row],[Št. postavke]],-1,0)+1,1),Popis01[[#This Row],[Poglavje]])</f>
        <v>85</v>
      </c>
      <c r="H1408" s="26"/>
      <c r="I1408" s="27" t="s">
        <v>1430</v>
      </c>
      <c r="J1408" s="27"/>
      <c r="K1408" s="28" t="s">
        <v>230</v>
      </c>
      <c r="L1408" s="29">
        <v>4</v>
      </c>
      <c r="M1408" s="37"/>
      <c r="N1408" s="30">
        <f ca="1">IF(AND(Popis01[[#This Row],[Poglavje]]="",Popis01[[#This Row],[Enota mere]]&lt;&gt;"*"),ROUND(Popis01[[#This Row],[Količina]]*Popis01[[#This Row],[Cena na enoto]],2),"")</f>
        <v>0</v>
      </c>
      <c r="O14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8" s="31"/>
      <c r="Q1408" s="30"/>
    </row>
    <row r="1409" spans="1:17" ht="48" x14ac:dyDescent="0.3">
      <c r="A1409" s="23">
        <v>6</v>
      </c>
      <c r="B1409" s="24">
        <v>3</v>
      </c>
      <c r="C1409" s="24"/>
      <c r="D1409" s="24"/>
      <c r="E14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09" s="25">
        <f ca="1">IF(Popis01[[#This Row],[Poglavje]]="",IF(OFFSET(Popis01[[#This Row],[Poglavje]],-1,0)="",OFFSET(Popis01[[#This Row],[Št. postavke]],-1,0)+1,1),Popis01[[#This Row],[Poglavje]])</f>
        <v>86</v>
      </c>
      <c r="H1409" s="26"/>
      <c r="I1409" s="27" t="s">
        <v>1431</v>
      </c>
      <c r="J1409" s="27"/>
      <c r="K1409" s="28" t="s">
        <v>230</v>
      </c>
      <c r="L1409" s="29">
        <v>1</v>
      </c>
      <c r="M1409" s="37"/>
      <c r="N1409" s="30">
        <f ca="1">IF(AND(Popis01[[#This Row],[Poglavje]]="",Popis01[[#This Row],[Enota mere]]&lt;&gt;"*"),ROUND(Popis01[[#This Row],[Količina]]*Popis01[[#This Row],[Cena na enoto]],2),"")</f>
        <v>0</v>
      </c>
      <c r="O14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09" s="31"/>
      <c r="Q1409" s="30"/>
    </row>
    <row r="1410" spans="1:17" ht="36" x14ac:dyDescent="0.3">
      <c r="A1410" s="23">
        <v>6</v>
      </c>
      <c r="B1410" s="24">
        <v>3</v>
      </c>
      <c r="C1410" s="24"/>
      <c r="D1410" s="24"/>
      <c r="E14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0" s="25">
        <f ca="1">IF(Popis01[[#This Row],[Poglavje]]="",IF(OFFSET(Popis01[[#This Row],[Poglavje]],-1,0)="",OFFSET(Popis01[[#This Row],[Št. postavke]],-1,0)+1,1),Popis01[[#This Row],[Poglavje]])</f>
        <v>87</v>
      </c>
      <c r="H1410" s="26"/>
      <c r="I1410" s="27" t="s">
        <v>1432</v>
      </c>
      <c r="J1410" s="27" t="s">
        <v>1433</v>
      </c>
      <c r="K1410" s="28" t="s">
        <v>230</v>
      </c>
      <c r="L1410" s="29">
        <v>5</v>
      </c>
      <c r="M1410" s="37"/>
      <c r="N1410" s="30">
        <f ca="1">IF(AND(Popis01[[#This Row],[Poglavje]]="",Popis01[[#This Row],[Enota mere]]&lt;&gt;"*"),ROUND(Popis01[[#This Row],[Količina]]*Popis01[[#This Row],[Cena na enoto]],2),"")</f>
        <v>0</v>
      </c>
      <c r="O14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0" s="31"/>
      <c r="Q1410" s="30"/>
    </row>
    <row r="1411" spans="1:17" ht="36" x14ac:dyDescent="0.3">
      <c r="A1411" s="23">
        <v>6</v>
      </c>
      <c r="B1411" s="24">
        <v>3</v>
      </c>
      <c r="C1411" s="24"/>
      <c r="D1411" s="24"/>
      <c r="E14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1" s="25">
        <f ca="1">IF(Popis01[[#This Row],[Poglavje]]="",IF(OFFSET(Popis01[[#This Row],[Poglavje]],-1,0)="",OFFSET(Popis01[[#This Row],[Št. postavke]],-1,0)+1,1),Popis01[[#This Row],[Poglavje]])</f>
        <v>88</v>
      </c>
      <c r="H1411" s="26"/>
      <c r="I1411" s="27" t="s">
        <v>1434</v>
      </c>
      <c r="J1411" s="27" t="s">
        <v>1435</v>
      </c>
      <c r="K1411" s="28" t="s">
        <v>230</v>
      </c>
      <c r="L1411" s="29">
        <v>5</v>
      </c>
      <c r="M1411" s="37"/>
      <c r="N1411" s="30">
        <f ca="1">IF(AND(Popis01[[#This Row],[Poglavje]]="",Popis01[[#This Row],[Enota mere]]&lt;&gt;"*"),ROUND(Popis01[[#This Row],[Količina]]*Popis01[[#This Row],[Cena na enoto]],2),"")</f>
        <v>0</v>
      </c>
      <c r="O14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1" s="31"/>
      <c r="Q1411" s="30"/>
    </row>
    <row r="1412" spans="1:17" ht="24" x14ac:dyDescent="0.3">
      <c r="A1412" s="23">
        <v>6</v>
      </c>
      <c r="B1412" s="24">
        <v>3</v>
      </c>
      <c r="C1412" s="24"/>
      <c r="D1412" s="24"/>
      <c r="E14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2" s="25">
        <f ca="1">IF(Popis01[[#This Row],[Poglavje]]="",IF(OFFSET(Popis01[[#This Row],[Poglavje]],-1,0)="",OFFSET(Popis01[[#This Row],[Št. postavke]],-1,0)+1,1),Popis01[[#This Row],[Poglavje]])</f>
        <v>89</v>
      </c>
      <c r="H1412" s="26"/>
      <c r="I1412" s="27" t="s">
        <v>1436</v>
      </c>
      <c r="J1412" s="27" t="s">
        <v>1437</v>
      </c>
      <c r="K1412" s="28" t="s">
        <v>246</v>
      </c>
      <c r="L1412" s="29">
        <v>529</v>
      </c>
      <c r="M1412" s="37"/>
      <c r="N1412" s="30">
        <f ca="1">IF(AND(Popis01[[#This Row],[Poglavje]]="",Popis01[[#This Row],[Enota mere]]&lt;&gt;"*"),ROUND(Popis01[[#This Row],[Količina]]*Popis01[[#This Row],[Cena na enoto]],2),"")</f>
        <v>0</v>
      </c>
      <c r="O14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2" s="31"/>
      <c r="Q1412" s="30"/>
    </row>
    <row r="1413" spans="1:17" ht="24" x14ac:dyDescent="0.3">
      <c r="A1413" s="23">
        <v>6</v>
      </c>
      <c r="B1413" s="24">
        <v>3</v>
      </c>
      <c r="C1413" s="24"/>
      <c r="D1413" s="24"/>
      <c r="E14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3" s="25">
        <f ca="1">IF(Popis01[[#This Row],[Poglavje]]="",IF(OFFSET(Popis01[[#This Row],[Poglavje]],-1,0)="",OFFSET(Popis01[[#This Row],[Št. postavke]],-1,0)+1,1),Popis01[[#This Row],[Poglavje]])</f>
        <v>90</v>
      </c>
      <c r="H1413" s="26"/>
      <c r="I1413" s="27" t="s">
        <v>1438</v>
      </c>
      <c r="J1413" s="27" t="s">
        <v>1437</v>
      </c>
      <c r="K1413" s="28" t="s">
        <v>230</v>
      </c>
      <c r="L1413" s="29">
        <v>2</v>
      </c>
      <c r="M1413" s="37"/>
      <c r="N1413" s="30">
        <f ca="1">IF(AND(Popis01[[#This Row],[Poglavje]]="",Popis01[[#This Row],[Enota mere]]&lt;&gt;"*"),ROUND(Popis01[[#This Row],[Količina]]*Popis01[[#This Row],[Cena na enoto]],2),"")</f>
        <v>0</v>
      </c>
      <c r="O14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3" s="31"/>
      <c r="Q1413" s="30"/>
    </row>
    <row r="1414" spans="1:17" ht="24" x14ac:dyDescent="0.3">
      <c r="A1414" s="23">
        <v>6</v>
      </c>
      <c r="B1414" s="24">
        <v>3</v>
      </c>
      <c r="C1414" s="24"/>
      <c r="D1414" s="24"/>
      <c r="E14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4" s="25">
        <f ca="1">IF(Popis01[[#This Row],[Poglavje]]="",IF(OFFSET(Popis01[[#This Row],[Poglavje]],-1,0)="",OFFSET(Popis01[[#This Row],[Št. postavke]],-1,0)+1,1),Popis01[[#This Row],[Poglavje]])</f>
        <v>91</v>
      </c>
      <c r="H1414" s="26"/>
      <c r="I1414" s="27" t="s">
        <v>1439</v>
      </c>
      <c r="J1414" s="27"/>
      <c r="K1414" s="28" t="s">
        <v>230</v>
      </c>
      <c r="L1414" s="29">
        <v>2</v>
      </c>
      <c r="M1414" s="37"/>
      <c r="N1414" s="30">
        <f ca="1">IF(AND(Popis01[[#This Row],[Poglavje]]="",Popis01[[#This Row],[Enota mere]]&lt;&gt;"*"),ROUND(Popis01[[#This Row],[Količina]]*Popis01[[#This Row],[Cena na enoto]],2),"")</f>
        <v>0</v>
      </c>
      <c r="O14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4" s="31"/>
      <c r="Q1414" s="30"/>
    </row>
    <row r="1415" spans="1:17" ht="36" x14ac:dyDescent="0.3">
      <c r="A1415" s="23">
        <v>6</v>
      </c>
      <c r="B1415" s="24">
        <v>3</v>
      </c>
      <c r="C1415" s="24"/>
      <c r="D1415" s="24"/>
      <c r="E14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5" s="25">
        <f ca="1">IF(Popis01[[#This Row],[Poglavje]]="",IF(OFFSET(Popis01[[#This Row],[Poglavje]],-1,0)="",OFFSET(Popis01[[#This Row],[Št. postavke]],-1,0)+1,1),Popis01[[#This Row],[Poglavje]])</f>
        <v>92</v>
      </c>
      <c r="H1415" s="26"/>
      <c r="I1415" s="27" t="s">
        <v>1440</v>
      </c>
      <c r="J1415" s="27" t="s">
        <v>1441</v>
      </c>
      <c r="K1415" s="28" t="s">
        <v>230</v>
      </c>
      <c r="L1415" s="29">
        <v>4</v>
      </c>
      <c r="M1415" s="37"/>
      <c r="N1415" s="30">
        <f ca="1">IF(AND(Popis01[[#This Row],[Poglavje]]="",Popis01[[#This Row],[Enota mere]]&lt;&gt;"*"),ROUND(Popis01[[#This Row],[Količina]]*Popis01[[#This Row],[Cena na enoto]],2),"")</f>
        <v>0</v>
      </c>
      <c r="O14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5" s="31"/>
      <c r="Q1415" s="30"/>
    </row>
    <row r="1416" spans="1:17" ht="60" x14ac:dyDescent="0.3">
      <c r="A1416" s="23">
        <v>6</v>
      </c>
      <c r="B1416" s="24">
        <v>3</v>
      </c>
      <c r="C1416" s="24"/>
      <c r="D1416" s="24"/>
      <c r="E14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6" s="25">
        <f ca="1">IF(Popis01[[#This Row],[Poglavje]]="",IF(OFFSET(Popis01[[#This Row],[Poglavje]],-1,0)="",OFFSET(Popis01[[#This Row],[Št. postavke]],-1,0)+1,1),Popis01[[#This Row],[Poglavje]])</f>
        <v>93</v>
      </c>
      <c r="H1416" s="26"/>
      <c r="I1416" s="27" t="s">
        <v>1442</v>
      </c>
      <c r="J1416" s="27" t="s">
        <v>1441</v>
      </c>
      <c r="K1416" s="28" t="s">
        <v>230</v>
      </c>
      <c r="L1416" s="29">
        <v>2</v>
      </c>
      <c r="M1416" s="37"/>
      <c r="N1416" s="30">
        <f ca="1">IF(AND(Popis01[[#This Row],[Poglavje]]="",Popis01[[#This Row],[Enota mere]]&lt;&gt;"*"),ROUND(Popis01[[#This Row],[Količina]]*Popis01[[#This Row],[Cena na enoto]],2),"")</f>
        <v>0</v>
      </c>
      <c r="O14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6" s="31"/>
      <c r="Q1416" s="30"/>
    </row>
    <row r="1417" spans="1:17" ht="60" x14ac:dyDescent="0.3">
      <c r="A1417" s="23">
        <v>6</v>
      </c>
      <c r="B1417" s="24">
        <v>3</v>
      </c>
      <c r="C1417" s="24"/>
      <c r="D1417" s="24"/>
      <c r="E14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7" s="25">
        <f ca="1">IF(Popis01[[#This Row],[Poglavje]]="",IF(OFFSET(Popis01[[#This Row],[Poglavje]],-1,0)="",OFFSET(Popis01[[#This Row],[Št. postavke]],-1,0)+1,1),Popis01[[#This Row],[Poglavje]])</f>
        <v>94</v>
      </c>
      <c r="H1417" s="26"/>
      <c r="I1417" s="27" t="s">
        <v>1443</v>
      </c>
      <c r="J1417" s="27" t="s">
        <v>1441</v>
      </c>
      <c r="K1417" s="28" t="s">
        <v>230</v>
      </c>
      <c r="L1417" s="29">
        <v>2</v>
      </c>
      <c r="M1417" s="37"/>
      <c r="N1417" s="30">
        <f ca="1">IF(AND(Popis01[[#This Row],[Poglavje]]="",Popis01[[#This Row],[Enota mere]]&lt;&gt;"*"),ROUND(Popis01[[#This Row],[Količina]]*Popis01[[#This Row],[Cena na enoto]],2),"")</f>
        <v>0</v>
      </c>
      <c r="O14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7" s="31"/>
      <c r="Q1417" s="30"/>
    </row>
    <row r="1418" spans="1:17" x14ac:dyDescent="0.3">
      <c r="A1418" s="23">
        <v>6</v>
      </c>
      <c r="B1418" s="24">
        <v>3</v>
      </c>
      <c r="C1418" s="24"/>
      <c r="D1418" s="24"/>
      <c r="E14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8" s="25">
        <f ca="1">IF(Popis01[[#This Row],[Poglavje]]="",IF(OFFSET(Popis01[[#This Row],[Poglavje]],-1,0)="",OFFSET(Popis01[[#This Row],[Št. postavke]],-1,0)+1,1),Popis01[[#This Row],[Poglavje]])</f>
        <v>95</v>
      </c>
      <c r="H1418" s="26"/>
      <c r="I1418" s="27" t="s">
        <v>1444</v>
      </c>
      <c r="J1418" s="27"/>
      <c r="K1418" s="28" t="s">
        <v>230</v>
      </c>
      <c r="L1418" s="29">
        <v>10</v>
      </c>
      <c r="M1418" s="37"/>
      <c r="N1418" s="30">
        <f ca="1">IF(AND(Popis01[[#This Row],[Poglavje]]="",Popis01[[#This Row],[Enota mere]]&lt;&gt;"*"),ROUND(Popis01[[#This Row],[Količina]]*Popis01[[#This Row],[Cena na enoto]],2),"")</f>
        <v>0</v>
      </c>
      <c r="O14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8" s="31"/>
      <c r="Q1418" s="30"/>
    </row>
    <row r="1419" spans="1:17" ht="24" x14ac:dyDescent="0.3">
      <c r="A1419" s="23">
        <v>6</v>
      </c>
      <c r="B1419" s="24">
        <v>3</v>
      </c>
      <c r="C1419" s="24"/>
      <c r="D1419" s="24"/>
      <c r="E14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19" s="25">
        <f ca="1">IF(Popis01[[#This Row],[Poglavje]]="",IF(OFFSET(Popis01[[#This Row],[Poglavje]],-1,0)="",OFFSET(Popis01[[#This Row],[Št. postavke]],-1,0)+1,1),Popis01[[#This Row],[Poglavje]])</f>
        <v>96</v>
      </c>
      <c r="H1419" s="26"/>
      <c r="I1419" s="27" t="s">
        <v>1445</v>
      </c>
      <c r="J1419" s="27"/>
      <c r="K1419" s="28" t="s">
        <v>230</v>
      </c>
      <c r="L1419" s="29">
        <v>7</v>
      </c>
      <c r="M1419" s="37"/>
      <c r="N1419" s="30">
        <f ca="1">IF(AND(Popis01[[#This Row],[Poglavje]]="",Popis01[[#This Row],[Enota mere]]&lt;&gt;"*"),ROUND(Popis01[[#This Row],[Količina]]*Popis01[[#This Row],[Cena na enoto]],2),"")</f>
        <v>0</v>
      </c>
      <c r="O14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19" s="31"/>
      <c r="Q1419" s="30"/>
    </row>
    <row r="1420" spans="1:17" ht="24" x14ac:dyDescent="0.3">
      <c r="A1420" s="23">
        <v>6</v>
      </c>
      <c r="B1420" s="24">
        <v>3</v>
      </c>
      <c r="C1420" s="24"/>
      <c r="D1420" s="24"/>
      <c r="E14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0" s="25">
        <f ca="1">IF(Popis01[[#This Row],[Poglavje]]="",IF(OFFSET(Popis01[[#This Row],[Poglavje]],-1,0)="",OFFSET(Popis01[[#This Row],[Št. postavke]],-1,0)+1,1),Popis01[[#This Row],[Poglavje]])</f>
        <v>97</v>
      </c>
      <c r="H1420" s="26"/>
      <c r="I1420" s="27" t="s">
        <v>1446</v>
      </c>
      <c r="J1420" s="27"/>
      <c r="K1420" s="28" t="s">
        <v>230</v>
      </c>
      <c r="L1420" s="29">
        <v>10</v>
      </c>
      <c r="M1420" s="37"/>
      <c r="N1420" s="30">
        <f ca="1">IF(AND(Popis01[[#This Row],[Poglavje]]="",Popis01[[#This Row],[Enota mere]]&lt;&gt;"*"),ROUND(Popis01[[#This Row],[Količina]]*Popis01[[#This Row],[Cena na enoto]],2),"")</f>
        <v>0</v>
      </c>
      <c r="O14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0" s="31"/>
      <c r="Q1420" s="30"/>
    </row>
    <row r="1421" spans="1:17" ht="48" x14ac:dyDescent="0.3">
      <c r="A1421" s="23">
        <v>6</v>
      </c>
      <c r="B1421" s="24">
        <v>3</v>
      </c>
      <c r="C1421" s="24"/>
      <c r="D1421" s="24"/>
      <c r="E14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1" s="25">
        <f ca="1">IF(Popis01[[#This Row],[Poglavje]]="",IF(OFFSET(Popis01[[#This Row],[Poglavje]],-1,0)="",OFFSET(Popis01[[#This Row],[Št. postavke]],-1,0)+1,1),Popis01[[#This Row],[Poglavje]])</f>
        <v>98</v>
      </c>
      <c r="H1421" s="26"/>
      <c r="I1421" s="27" t="s">
        <v>1447</v>
      </c>
      <c r="J1421" s="27" t="s">
        <v>1448</v>
      </c>
      <c r="K1421" s="28" t="s">
        <v>230</v>
      </c>
      <c r="L1421" s="29">
        <v>1</v>
      </c>
      <c r="M1421" s="37"/>
      <c r="N1421" s="30">
        <f ca="1">IF(AND(Popis01[[#This Row],[Poglavje]]="",Popis01[[#This Row],[Enota mere]]&lt;&gt;"*"),ROUND(Popis01[[#This Row],[Količina]]*Popis01[[#This Row],[Cena na enoto]],2),"")</f>
        <v>0</v>
      </c>
      <c r="O14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1" s="31"/>
      <c r="Q1421" s="30"/>
    </row>
    <row r="1422" spans="1:17" ht="24" x14ac:dyDescent="0.3">
      <c r="A1422" s="23">
        <v>6</v>
      </c>
      <c r="B1422" s="24">
        <v>3</v>
      </c>
      <c r="C1422" s="24"/>
      <c r="D1422" s="24"/>
      <c r="E14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2" s="25">
        <f ca="1">IF(Popis01[[#This Row],[Poglavje]]="",IF(OFFSET(Popis01[[#This Row],[Poglavje]],-1,0)="",OFFSET(Popis01[[#This Row],[Št. postavke]],-1,0)+1,1),Popis01[[#This Row],[Poglavje]])</f>
        <v>99</v>
      </c>
      <c r="H1422" s="26"/>
      <c r="I1422" s="27" t="s">
        <v>1449</v>
      </c>
      <c r="J1422" s="27" t="s">
        <v>1418</v>
      </c>
      <c r="K1422" s="28" t="s">
        <v>230</v>
      </c>
      <c r="L1422" s="29">
        <v>1</v>
      </c>
      <c r="M1422" s="37"/>
      <c r="N1422" s="30">
        <f ca="1">IF(AND(Popis01[[#This Row],[Poglavje]]="",Popis01[[#This Row],[Enota mere]]&lt;&gt;"*"),ROUND(Popis01[[#This Row],[Količina]]*Popis01[[#This Row],[Cena na enoto]],2),"")</f>
        <v>0</v>
      </c>
      <c r="O14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2" s="31"/>
      <c r="Q1422" s="30"/>
    </row>
    <row r="1423" spans="1:17" ht="36" x14ac:dyDescent="0.3">
      <c r="A1423" s="23">
        <v>6</v>
      </c>
      <c r="B1423" s="24">
        <v>3</v>
      </c>
      <c r="C1423" s="24"/>
      <c r="D1423" s="24"/>
      <c r="E14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3" s="25">
        <f ca="1">IF(Popis01[[#This Row],[Poglavje]]="",IF(OFFSET(Popis01[[#This Row],[Poglavje]],-1,0)="",OFFSET(Popis01[[#This Row],[Št. postavke]],-1,0)+1,1),Popis01[[#This Row],[Poglavje]])</f>
        <v>100</v>
      </c>
      <c r="H1423" s="26"/>
      <c r="I1423" s="27" t="s">
        <v>1450</v>
      </c>
      <c r="J1423" s="27" t="s">
        <v>1451</v>
      </c>
      <c r="K1423" s="28" t="s">
        <v>230</v>
      </c>
      <c r="L1423" s="29">
        <v>1</v>
      </c>
      <c r="M1423" s="37"/>
      <c r="N1423" s="30">
        <f ca="1">IF(AND(Popis01[[#This Row],[Poglavje]]="",Popis01[[#This Row],[Enota mere]]&lt;&gt;"*"),ROUND(Popis01[[#This Row],[Količina]]*Popis01[[#This Row],[Cena na enoto]],2),"")</f>
        <v>0</v>
      </c>
      <c r="O14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3" s="31"/>
      <c r="Q1423" s="30"/>
    </row>
    <row r="1424" spans="1:17" ht="24" x14ac:dyDescent="0.3">
      <c r="A1424" s="23">
        <v>6</v>
      </c>
      <c r="B1424" s="24">
        <v>3</v>
      </c>
      <c r="C1424" s="24"/>
      <c r="D1424" s="24"/>
      <c r="E14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4" s="25">
        <f ca="1">IF(Popis01[[#This Row],[Poglavje]]="",IF(OFFSET(Popis01[[#This Row],[Poglavje]],-1,0)="",OFFSET(Popis01[[#This Row],[Št. postavke]],-1,0)+1,1),Popis01[[#This Row],[Poglavje]])</f>
        <v>101</v>
      </c>
      <c r="H1424" s="26"/>
      <c r="I1424" s="27" t="s">
        <v>1452</v>
      </c>
      <c r="J1424" s="27" t="s">
        <v>1453</v>
      </c>
      <c r="K1424" s="28" t="s">
        <v>230</v>
      </c>
      <c r="L1424" s="29">
        <v>1</v>
      </c>
      <c r="M1424" s="37"/>
      <c r="N1424" s="30">
        <f ca="1">IF(AND(Popis01[[#This Row],[Poglavje]]="",Popis01[[#This Row],[Enota mere]]&lt;&gt;"*"),ROUND(Popis01[[#This Row],[Količina]]*Popis01[[#This Row],[Cena na enoto]],2),"")</f>
        <v>0</v>
      </c>
      <c r="O14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4" s="31"/>
      <c r="Q1424" s="30"/>
    </row>
    <row r="1425" spans="1:17" ht="48" x14ac:dyDescent="0.3">
      <c r="A1425" s="23">
        <v>6</v>
      </c>
      <c r="B1425" s="24">
        <v>3</v>
      </c>
      <c r="C1425" s="24"/>
      <c r="D1425" s="24"/>
      <c r="E14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5" s="25">
        <f ca="1">IF(Popis01[[#This Row],[Poglavje]]="",IF(OFFSET(Popis01[[#This Row],[Poglavje]],-1,0)="",OFFSET(Popis01[[#This Row],[Št. postavke]],-1,0)+1,1),Popis01[[#This Row],[Poglavje]])</f>
        <v>102</v>
      </c>
      <c r="H1425" s="26"/>
      <c r="I1425" s="27" t="s">
        <v>1454</v>
      </c>
      <c r="J1425" s="27"/>
      <c r="K1425" s="28" t="s">
        <v>230</v>
      </c>
      <c r="L1425" s="29">
        <v>23</v>
      </c>
      <c r="M1425" s="37"/>
      <c r="N1425" s="30">
        <f ca="1">IF(AND(Popis01[[#This Row],[Poglavje]]="",Popis01[[#This Row],[Enota mere]]&lt;&gt;"*"),ROUND(Popis01[[#This Row],[Količina]]*Popis01[[#This Row],[Cena na enoto]],2),"")</f>
        <v>0</v>
      </c>
      <c r="O14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5" s="31"/>
      <c r="Q1425" s="30"/>
    </row>
    <row r="1426" spans="1:17" ht="36" x14ac:dyDescent="0.3">
      <c r="A1426" s="23">
        <v>6</v>
      </c>
      <c r="B1426" s="24">
        <v>3</v>
      </c>
      <c r="C1426" s="24"/>
      <c r="D1426" s="24"/>
      <c r="E14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6" s="25">
        <f ca="1">IF(Popis01[[#This Row],[Poglavje]]="",IF(OFFSET(Popis01[[#This Row],[Poglavje]],-1,0)="",OFFSET(Popis01[[#This Row],[Št. postavke]],-1,0)+1,1),Popis01[[#This Row],[Poglavje]])</f>
        <v>103</v>
      </c>
      <c r="H1426" s="26"/>
      <c r="I1426" s="27" t="s">
        <v>1455</v>
      </c>
      <c r="J1426" s="27" t="s">
        <v>1418</v>
      </c>
      <c r="K1426" s="28" t="s">
        <v>230</v>
      </c>
      <c r="L1426" s="29">
        <v>1</v>
      </c>
      <c r="M1426" s="37"/>
      <c r="N1426" s="30">
        <f ca="1">IF(AND(Popis01[[#This Row],[Poglavje]]="",Popis01[[#This Row],[Enota mere]]&lt;&gt;"*"),ROUND(Popis01[[#This Row],[Količina]]*Popis01[[#This Row],[Cena na enoto]],2),"")</f>
        <v>0</v>
      </c>
      <c r="O14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6" s="31"/>
      <c r="Q1426" s="30"/>
    </row>
    <row r="1427" spans="1:17" ht="48" x14ac:dyDescent="0.3">
      <c r="A1427" s="23">
        <v>6</v>
      </c>
      <c r="B1427" s="24">
        <v>3</v>
      </c>
      <c r="C1427" s="24"/>
      <c r="D1427" s="24"/>
      <c r="E14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7" s="25">
        <f ca="1">IF(Popis01[[#This Row],[Poglavje]]="",IF(OFFSET(Popis01[[#This Row],[Poglavje]],-1,0)="",OFFSET(Popis01[[#This Row],[Št. postavke]],-1,0)+1,1),Popis01[[#This Row],[Poglavje]])</f>
        <v>104</v>
      </c>
      <c r="H1427" s="26"/>
      <c r="I1427" s="27" t="s">
        <v>1456</v>
      </c>
      <c r="J1427" s="27"/>
      <c r="K1427" s="28" t="s">
        <v>230</v>
      </c>
      <c r="L1427" s="29">
        <v>13</v>
      </c>
      <c r="M1427" s="37"/>
      <c r="N1427" s="30">
        <f ca="1">IF(AND(Popis01[[#This Row],[Poglavje]]="",Popis01[[#This Row],[Enota mere]]&lt;&gt;"*"),ROUND(Popis01[[#This Row],[Količina]]*Popis01[[#This Row],[Cena na enoto]],2),"")</f>
        <v>0</v>
      </c>
      <c r="O14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7" s="31"/>
      <c r="Q1427" s="30"/>
    </row>
    <row r="1428" spans="1:17" ht="36" x14ac:dyDescent="0.3">
      <c r="A1428" s="23">
        <v>6</v>
      </c>
      <c r="B1428" s="24">
        <v>3</v>
      </c>
      <c r="C1428" s="24"/>
      <c r="D1428" s="24"/>
      <c r="E14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8" s="25">
        <f ca="1">IF(Popis01[[#This Row],[Poglavje]]="",IF(OFFSET(Popis01[[#This Row],[Poglavje]],-1,0)="",OFFSET(Popis01[[#This Row],[Št. postavke]],-1,0)+1,1),Popis01[[#This Row],[Poglavje]])</f>
        <v>105</v>
      </c>
      <c r="H1428" s="26"/>
      <c r="I1428" s="27" t="s">
        <v>1457</v>
      </c>
      <c r="J1428" s="27"/>
      <c r="K1428" s="28" t="s">
        <v>230</v>
      </c>
      <c r="L1428" s="29">
        <v>26</v>
      </c>
      <c r="M1428" s="37"/>
      <c r="N1428" s="30">
        <f ca="1">IF(AND(Popis01[[#This Row],[Poglavje]]="",Popis01[[#This Row],[Enota mere]]&lt;&gt;"*"),ROUND(Popis01[[#This Row],[Količina]]*Popis01[[#This Row],[Cena na enoto]],2),"")</f>
        <v>0</v>
      </c>
      <c r="O14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8" s="31"/>
      <c r="Q1428" s="30"/>
    </row>
    <row r="1429" spans="1:17" ht="36" x14ac:dyDescent="0.3">
      <c r="A1429" s="23">
        <v>6</v>
      </c>
      <c r="B1429" s="24">
        <v>3</v>
      </c>
      <c r="C1429" s="24"/>
      <c r="D1429" s="24"/>
      <c r="E14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29" s="25">
        <f ca="1">IF(Popis01[[#This Row],[Poglavje]]="",IF(OFFSET(Popis01[[#This Row],[Poglavje]],-1,0)="",OFFSET(Popis01[[#This Row],[Št. postavke]],-1,0)+1,1),Popis01[[#This Row],[Poglavje]])</f>
        <v>106</v>
      </c>
      <c r="H1429" s="26"/>
      <c r="I1429" s="27" t="s">
        <v>1458</v>
      </c>
      <c r="J1429" s="27"/>
      <c r="K1429" s="28" t="s">
        <v>230</v>
      </c>
      <c r="L1429" s="29">
        <v>26</v>
      </c>
      <c r="M1429" s="37"/>
      <c r="N1429" s="30">
        <f ca="1">IF(AND(Popis01[[#This Row],[Poglavje]]="",Popis01[[#This Row],[Enota mere]]&lt;&gt;"*"),ROUND(Popis01[[#This Row],[Količina]]*Popis01[[#This Row],[Cena na enoto]],2),"")</f>
        <v>0</v>
      </c>
      <c r="O14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29" s="31"/>
      <c r="Q1429" s="30"/>
    </row>
    <row r="1430" spans="1:17" ht="36" x14ac:dyDescent="0.3">
      <c r="A1430" s="23">
        <v>6</v>
      </c>
      <c r="B1430" s="24">
        <v>3</v>
      </c>
      <c r="C1430" s="24"/>
      <c r="D1430" s="24"/>
      <c r="E14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0" s="25">
        <f ca="1">IF(Popis01[[#This Row],[Poglavje]]="",IF(OFFSET(Popis01[[#This Row],[Poglavje]],-1,0)="",OFFSET(Popis01[[#This Row],[Št. postavke]],-1,0)+1,1),Popis01[[#This Row],[Poglavje]])</f>
        <v>107</v>
      </c>
      <c r="H1430" s="26"/>
      <c r="I1430" s="27" t="s">
        <v>1459</v>
      </c>
      <c r="J1430" s="27" t="s">
        <v>1418</v>
      </c>
      <c r="K1430" s="28" t="s">
        <v>230</v>
      </c>
      <c r="L1430" s="29">
        <v>2</v>
      </c>
      <c r="M1430" s="37"/>
      <c r="N1430" s="30">
        <f ca="1">IF(AND(Popis01[[#This Row],[Poglavje]]="",Popis01[[#This Row],[Enota mere]]&lt;&gt;"*"),ROUND(Popis01[[#This Row],[Količina]]*Popis01[[#This Row],[Cena na enoto]],2),"")</f>
        <v>0</v>
      </c>
      <c r="O14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0" s="31"/>
      <c r="Q1430" s="30"/>
    </row>
    <row r="1431" spans="1:17" ht="36" x14ac:dyDescent="0.3">
      <c r="A1431" s="23">
        <v>6</v>
      </c>
      <c r="B1431" s="24">
        <v>3</v>
      </c>
      <c r="C1431" s="24"/>
      <c r="D1431" s="24"/>
      <c r="E14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1" s="25">
        <f ca="1">IF(Popis01[[#This Row],[Poglavje]]="",IF(OFFSET(Popis01[[#This Row],[Poglavje]],-1,0)="",OFFSET(Popis01[[#This Row],[Št. postavke]],-1,0)+1,1),Popis01[[#This Row],[Poglavje]])</f>
        <v>108</v>
      </c>
      <c r="H1431" s="26"/>
      <c r="I1431" s="27" t="s">
        <v>1460</v>
      </c>
      <c r="J1431" s="27" t="s">
        <v>1418</v>
      </c>
      <c r="K1431" s="28" t="s">
        <v>230</v>
      </c>
      <c r="L1431" s="29">
        <v>1</v>
      </c>
      <c r="M1431" s="37"/>
      <c r="N1431" s="30">
        <f ca="1">IF(AND(Popis01[[#This Row],[Poglavje]]="",Popis01[[#This Row],[Enota mere]]&lt;&gt;"*"),ROUND(Popis01[[#This Row],[Količina]]*Popis01[[#This Row],[Cena na enoto]],2),"")</f>
        <v>0</v>
      </c>
      <c r="O14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1" s="31"/>
      <c r="Q1431" s="30"/>
    </row>
    <row r="1432" spans="1:17" ht="24" x14ac:dyDescent="0.3">
      <c r="A1432" s="23">
        <v>6</v>
      </c>
      <c r="B1432" s="24">
        <v>3</v>
      </c>
      <c r="C1432" s="24"/>
      <c r="D1432" s="24"/>
      <c r="E14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2" s="25">
        <f ca="1">IF(Popis01[[#This Row],[Poglavje]]="",IF(OFFSET(Popis01[[#This Row],[Poglavje]],-1,0)="",OFFSET(Popis01[[#This Row],[Št. postavke]],-1,0)+1,1),Popis01[[#This Row],[Poglavje]])</f>
        <v>109</v>
      </c>
      <c r="H1432" s="26"/>
      <c r="I1432" s="27" t="s">
        <v>1461</v>
      </c>
      <c r="J1432" s="27" t="s">
        <v>1462</v>
      </c>
      <c r="K1432" s="28" t="s">
        <v>238</v>
      </c>
      <c r="L1432" s="29"/>
      <c r="M1432" s="30"/>
      <c r="N1432" s="30" t="str">
        <f ca="1">IF(AND(Popis01[[#This Row],[Poglavje]]="",Popis01[[#This Row],[Enota mere]]&lt;&gt;"*"),ROUND(Popis01[[#This Row],[Količina]]*Popis01[[#This Row],[Cena na enoto]],2),"")</f>
        <v/>
      </c>
      <c r="O14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2" s="31"/>
      <c r="Q1432" s="30"/>
    </row>
    <row r="1433" spans="1:17" ht="24" x14ac:dyDescent="0.3">
      <c r="A1433" s="23">
        <v>6</v>
      </c>
      <c r="B1433" s="24">
        <v>3</v>
      </c>
      <c r="C1433" s="24"/>
      <c r="D1433" s="24"/>
      <c r="E14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3" s="25">
        <f ca="1">IF(Popis01[[#This Row],[Poglavje]]="",IF(OFFSET(Popis01[[#This Row],[Poglavje]],-1,0)="",OFFSET(Popis01[[#This Row],[Št. postavke]],-1,0)+1,1),Popis01[[#This Row],[Poglavje]])</f>
        <v>110</v>
      </c>
      <c r="H1433" s="26"/>
      <c r="I1433" s="27" t="s">
        <v>1463</v>
      </c>
      <c r="J1433" s="27" t="s">
        <v>1462</v>
      </c>
      <c r="K1433" s="28" t="s">
        <v>238</v>
      </c>
      <c r="L1433" s="29"/>
      <c r="M1433" s="30"/>
      <c r="N1433" s="30" t="str">
        <f ca="1">IF(AND(Popis01[[#This Row],[Poglavje]]="",Popis01[[#This Row],[Enota mere]]&lt;&gt;"*"),ROUND(Popis01[[#This Row],[Količina]]*Popis01[[#This Row],[Cena na enoto]],2),"")</f>
        <v/>
      </c>
      <c r="O14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3" s="31"/>
      <c r="Q1433" s="30"/>
    </row>
    <row r="1434" spans="1:17" ht="24" x14ac:dyDescent="0.3">
      <c r="A1434" s="23">
        <v>6</v>
      </c>
      <c r="B1434" s="24">
        <v>3</v>
      </c>
      <c r="C1434" s="24"/>
      <c r="D1434" s="24"/>
      <c r="E14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4" s="25">
        <f ca="1">IF(Popis01[[#This Row],[Poglavje]]="",IF(OFFSET(Popis01[[#This Row],[Poglavje]],-1,0)="",OFFSET(Popis01[[#This Row],[Št. postavke]],-1,0)+1,1),Popis01[[#This Row],[Poglavje]])</f>
        <v>111</v>
      </c>
      <c r="H1434" s="26"/>
      <c r="I1434" s="27" t="s">
        <v>1464</v>
      </c>
      <c r="J1434" s="27"/>
      <c r="K1434" s="28" t="s">
        <v>246</v>
      </c>
      <c r="L1434" s="29">
        <v>2970</v>
      </c>
      <c r="M1434" s="37"/>
      <c r="N1434" s="30">
        <f ca="1">IF(AND(Popis01[[#This Row],[Poglavje]]="",Popis01[[#This Row],[Enota mere]]&lt;&gt;"*"),ROUND(Popis01[[#This Row],[Količina]]*Popis01[[#This Row],[Cena na enoto]],2),"")</f>
        <v>0</v>
      </c>
      <c r="O14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4" s="31"/>
      <c r="Q1434" s="30"/>
    </row>
    <row r="1435" spans="1:17" ht="36" x14ac:dyDescent="0.3">
      <c r="A1435" s="23">
        <v>6</v>
      </c>
      <c r="B1435" s="24">
        <v>3</v>
      </c>
      <c r="C1435" s="24"/>
      <c r="D1435" s="24"/>
      <c r="E14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5" s="25">
        <f ca="1">IF(Popis01[[#This Row],[Poglavje]]="",IF(OFFSET(Popis01[[#This Row],[Poglavje]],-1,0)="",OFFSET(Popis01[[#This Row],[Št. postavke]],-1,0)+1,1),Popis01[[#This Row],[Poglavje]])</f>
        <v>112</v>
      </c>
      <c r="H1435" s="26"/>
      <c r="I1435" s="27" t="s">
        <v>1465</v>
      </c>
      <c r="J1435" s="27" t="s">
        <v>1466</v>
      </c>
      <c r="K1435" s="28" t="s">
        <v>238</v>
      </c>
      <c r="L1435" s="29"/>
      <c r="M1435" s="30"/>
      <c r="N1435" s="30" t="str">
        <f ca="1">IF(AND(Popis01[[#This Row],[Poglavje]]="",Popis01[[#This Row],[Enota mere]]&lt;&gt;"*"),ROUND(Popis01[[#This Row],[Količina]]*Popis01[[#This Row],[Cena na enoto]],2),"")</f>
        <v/>
      </c>
      <c r="O14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5" s="31"/>
      <c r="Q1435" s="30"/>
    </row>
    <row r="1436" spans="1:17" ht="36" x14ac:dyDescent="0.3">
      <c r="A1436" s="23">
        <v>6</v>
      </c>
      <c r="B1436" s="24">
        <v>3</v>
      </c>
      <c r="C1436" s="24"/>
      <c r="D1436" s="24"/>
      <c r="E14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6" s="25">
        <f ca="1">IF(Popis01[[#This Row],[Poglavje]]="",IF(OFFSET(Popis01[[#This Row],[Poglavje]],-1,0)="",OFFSET(Popis01[[#This Row],[Št. postavke]],-1,0)+1,1),Popis01[[#This Row],[Poglavje]])</f>
        <v>113</v>
      </c>
      <c r="H1436" s="26"/>
      <c r="I1436" s="27" t="s">
        <v>1467</v>
      </c>
      <c r="J1436" s="27"/>
      <c r="K1436" s="28" t="s">
        <v>230</v>
      </c>
      <c r="L1436" s="29">
        <v>125</v>
      </c>
      <c r="M1436" s="37"/>
      <c r="N1436" s="30">
        <f ca="1">IF(AND(Popis01[[#This Row],[Poglavje]]="",Popis01[[#This Row],[Enota mere]]&lt;&gt;"*"),ROUND(Popis01[[#This Row],[Količina]]*Popis01[[#This Row],[Cena na enoto]],2),"")</f>
        <v>0</v>
      </c>
      <c r="O14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6" s="31"/>
      <c r="Q1436" s="30"/>
    </row>
    <row r="1437" spans="1:17" ht="24" x14ac:dyDescent="0.3">
      <c r="A1437" s="23">
        <v>6</v>
      </c>
      <c r="B1437" s="24">
        <v>3</v>
      </c>
      <c r="C1437" s="24"/>
      <c r="D1437" s="24"/>
      <c r="E14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7" s="25">
        <f ca="1">IF(Popis01[[#This Row],[Poglavje]]="",IF(OFFSET(Popis01[[#This Row],[Poglavje]],-1,0)="",OFFSET(Popis01[[#This Row],[Št. postavke]],-1,0)+1,1),Popis01[[#This Row],[Poglavje]])</f>
        <v>114</v>
      </c>
      <c r="H1437" s="26"/>
      <c r="I1437" s="27" t="s">
        <v>1468</v>
      </c>
      <c r="J1437" s="27" t="s">
        <v>1466</v>
      </c>
      <c r="K1437" s="28" t="s">
        <v>10</v>
      </c>
      <c r="L1437" s="29"/>
      <c r="M1437" s="30"/>
      <c r="N1437" s="30">
        <f ca="1">IF(AND(Popis01[[#This Row],[Poglavje]]="",Popis01[[#This Row],[Enota mere]]&lt;&gt;"*"),ROUND(Popis01[[#This Row],[Količina]]*Popis01[[#This Row],[Cena na enoto]],2),"")</f>
        <v>0</v>
      </c>
      <c r="O14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7" s="31"/>
      <c r="Q1437" s="30"/>
    </row>
    <row r="1438" spans="1:17" ht="24" x14ac:dyDescent="0.3">
      <c r="A1438" s="23">
        <v>6</v>
      </c>
      <c r="B1438" s="24">
        <v>3</v>
      </c>
      <c r="C1438" s="24"/>
      <c r="D1438" s="24"/>
      <c r="E14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8" s="25">
        <f ca="1">IF(Popis01[[#This Row],[Poglavje]]="",IF(OFFSET(Popis01[[#This Row],[Poglavje]],-1,0)="",OFFSET(Popis01[[#This Row],[Št. postavke]],-1,0)+1,1),Popis01[[#This Row],[Poglavje]])</f>
        <v>115</v>
      </c>
      <c r="H1438" s="26"/>
      <c r="I1438" s="27" t="s">
        <v>1469</v>
      </c>
      <c r="J1438" s="27"/>
      <c r="K1438" s="28" t="s">
        <v>246</v>
      </c>
      <c r="L1438" s="29">
        <v>32500</v>
      </c>
      <c r="M1438" s="37"/>
      <c r="N1438" s="30">
        <f ca="1">IF(AND(Popis01[[#This Row],[Poglavje]]="",Popis01[[#This Row],[Enota mere]]&lt;&gt;"*"),ROUND(Popis01[[#This Row],[Količina]]*Popis01[[#This Row],[Cena na enoto]],2),"")</f>
        <v>0</v>
      </c>
      <c r="O14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8" s="31"/>
      <c r="Q1438" s="30"/>
    </row>
    <row r="1439" spans="1:17" ht="48" x14ac:dyDescent="0.3">
      <c r="A1439" s="23">
        <v>6</v>
      </c>
      <c r="B1439" s="24">
        <v>3</v>
      </c>
      <c r="C1439" s="24"/>
      <c r="D1439" s="24"/>
      <c r="E14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39" s="25">
        <f ca="1">IF(Popis01[[#This Row],[Poglavje]]="",IF(OFFSET(Popis01[[#This Row],[Poglavje]],-1,0)="",OFFSET(Popis01[[#This Row],[Št. postavke]],-1,0)+1,1),Popis01[[#This Row],[Poglavje]])</f>
        <v>116</v>
      </c>
      <c r="H1439" s="26"/>
      <c r="I1439" s="27" t="s">
        <v>1470</v>
      </c>
      <c r="J1439" s="27"/>
      <c r="K1439" s="28" t="s">
        <v>230</v>
      </c>
      <c r="L1439" s="29">
        <v>1</v>
      </c>
      <c r="M1439" s="37"/>
      <c r="N1439" s="30">
        <f ca="1">IF(AND(Popis01[[#This Row],[Poglavje]]="",Popis01[[#This Row],[Enota mere]]&lt;&gt;"*"),ROUND(Popis01[[#This Row],[Količina]]*Popis01[[#This Row],[Cena na enoto]],2),"")</f>
        <v>0</v>
      </c>
      <c r="O14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39" s="31"/>
      <c r="Q1439" s="30"/>
    </row>
    <row r="1440" spans="1:17" ht="48" x14ac:dyDescent="0.3">
      <c r="A1440" s="23">
        <v>6</v>
      </c>
      <c r="B1440" s="24">
        <v>3</v>
      </c>
      <c r="C1440" s="24"/>
      <c r="D1440" s="24"/>
      <c r="E14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0" s="25">
        <f ca="1">IF(Popis01[[#This Row],[Poglavje]]="",IF(OFFSET(Popis01[[#This Row],[Poglavje]],-1,0)="",OFFSET(Popis01[[#This Row],[Št. postavke]],-1,0)+1,1),Popis01[[#This Row],[Poglavje]])</f>
        <v>117</v>
      </c>
      <c r="H1440" s="26"/>
      <c r="I1440" s="27" t="s">
        <v>1471</v>
      </c>
      <c r="J1440" s="27"/>
      <c r="K1440" s="28" t="s">
        <v>230</v>
      </c>
      <c r="L1440" s="29">
        <v>3</v>
      </c>
      <c r="M1440" s="37"/>
      <c r="N1440" s="30">
        <f ca="1">IF(AND(Popis01[[#This Row],[Poglavje]]="",Popis01[[#This Row],[Enota mere]]&lt;&gt;"*"),ROUND(Popis01[[#This Row],[Količina]]*Popis01[[#This Row],[Cena na enoto]],2),"")</f>
        <v>0</v>
      </c>
      <c r="O14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0" s="31"/>
      <c r="Q1440" s="30"/>
    </row>
    <row r="1441" spans="1:17" ht="48" x14ac:dyDescent="0.3">
      <c r="A1441" s="23">
        <v>6</v>
      </c>
      <c r="B1441" s="24">
        <v>3</v>
      </c>
      <c r="C1441" s="24"/>
      <c r="D1441" s="24"/>
      <c r="E14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1" s="25">
        <f ca="1">IF(Popis01[[#This Row],[Poglavje]]="",IF(OFFSET(Popis01[[#This Row],[Poglavje]],-1,0)="",OFFSET(Popis01[[#This Row],[Št. postavke]],-1,0)+1,1),Popis01[[#This Row],[Poglavje]])</f>
        <v>118</v>
      </c>
      <c r="H1441" s="26"/>
      <c r="I1441" s="27" t="s">
        <v>1472</v>
      </c>
      <c r="J1441" s="27"/>
      <c r="K1441" s="28" t="s">
        <v>230</v>
      </c>
      <c r="L1441" s="29">
        <v>4</v>
      </c>
      <c r="M1441" s="37"/>
      <c r="N1441" s="30">
        <f ca="1">IF(AND(Popis01[[#This Row],[Poglavje]]="",Popis01[[#This Row],[Enota mere]]&lt;&gt;"*"),ROUND(Popis01[[#This Row],[Količina]]*Popis01[[#This Row],[Cena na enoto]],2),"")</f>
        <v>0</v>
      </c>
      <c r="O14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1" s="31"/>
      <c r="Q1441" s="30"/>
    </row>
    <row r="1442" spans="1:17" ht="48" x14ac:dyDescent="0.3">
      <c r="A1442" s="23">
        <v>6</v>
      </c>
      <c r="B1442" s="24">
        <v>3</v>
      </c>
      <c r="C1442" s="24"/>
      <c r="D1442" s="24"/>
      <c r="E14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2" s="25">
        <f ca="1">IF(Popis01[[#This Row],[Poglavje]]="",IF(OFFSET(Popis01[[#This Row],[Poglavje]],-1,0)="",OFFSET(Popis01[[#This Row],[Št. postavke]],-1,0)+1,1),Popis01[[#This Row],[Poglavje]])</f>
        <v>119</v>
      </c>
      <c r="H1442" s="26"/>
      <c r="I1442" s="27" t="s">
        <v>1473</v>
      </c>
      <c r="J1442" s="27"/>
      <c r="K1442" s="28" t="s">
        <v>230</v>
      </c>
      <c r="L1442" s="29">
        <v>3</v>
      </c>
      <c r="M1442" s="37"/>
      <c r="N1442" s="30">
        <f ca="1">IF(AND(Popis01[[#This Row],[Poglavje]]="",Popis01[[#This Row],[Enota mere]]&lt;&gt;"*"),ROUND(Popis01[[#This Row],[Količina]]*Popis01[[#This Row],[Cena na enoto]],2),"")</f>
        <v>0</v>
      </c>
      <c r="O14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2" s="31"/>
      <c r="Q1442" s="30"/>
    </row>
    <row r="1443" spans="1:17" ht="48" x14ac:dyDescent="0.3">
      <c r="A1443" s="23">
        <v>6</v>
      </c>
      <c r="B1443" s="24">
        <v>3</v>
      </c>
      <c r="C1443" s="24"/>
      <c r="D1443" s="24"/>
      <c r="E14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3" s="25">
        <f ca="1">IF(Popis01[[#This Row],[Poglavje]]="",IF(OFFSET(Popis01[[#This Row],[Poglavje]],-1,0)="",OFFSET(Popis01[[#This Row],[Št. postavke]],-1,0)+1,1),Popis01[[#This Row],[Poglavje]])</f>
        <v>120</v>
      </c>
      <c r="H1443" s="26"/>
      <c r="I1443" s="27" t="s">
        <v>1474</v>
      </c>
      <c r="J1443" s="27"/>
      <c r="K1443" s="28" t="s">
        <v>230</v>
      </c>
      <c r="L1443" s="29">
        <v>6</v>
      </c>
      <c r="M1443" s="37"/>
      <c r="N1443" s="30">
        <f ca="1">IF(AND(Popis01[[#This Row],[Poglavje]]="",Popis01[[#This Row],[Enota mere]]&lt;&gt;"*"),ROUND(Popis01[[#This Row],[Količina]]*Popis01[[#This Row],[Cena na enoto]],2),"")</f>
        <v>0</v>
      </c>
      <c r="O14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3" s="31"/>
      <c r="Q1443" s="30"/>
    </row>
    <row r="1444" spans="1:17" ht="48" x14ac:dyDescent="0.3">
      <c r="A1444" s="23">
        <v>6</v>
      </c>
      <c r="B1444" s="24">
        <v>3</v>
      </c>
      <c r="C1444" s="24"/>
      <c r="D1444" s="24"/>
      <c r="E14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4" s="25">
        <f ca="1">IF(Popis01[[#This Row],[Poglavje]]="",IF(OFFSET(Popis01[[#This Row],[Poglavje]],-1,0)="",OFFSET(Popis01[[#This Row],[Št. postavke]],-1,0)+1,1),Popis01[[#This Row],[Poglavje]])</f>
        <v>121</v>
      </c>
      <c r="H1444" s="26"/>
      <c r="I1444" s="27" t="s">
        <v>1475</v>
      </c>
      <c r="J1444" s="27"/>
      <c r="K1444" s="28" t="s">
        <v>230</v>
      </c>
      <c r="L1444" s="29">
        <v>4</v>
      </c>
      <c r="M1444" s="37"/>
      <c r="N1444" s="30">
        <f ca="1">IF(AND(Popis01[[#This Row],[Poglavje]]="",Popis01[[#This Row],[Enota mere]]&lt;&gt;"*"),ROUND(Popis01[[#This Row],[Količina]]*Popis01[[#This Row],[Cena na enoto]],2),"")</f>
        <v>0</v>
      </c>
      <c r="O14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4" s="31"/>
      <c r="Q1444" s="30"/>
    </row>
    <row r="1445" spans="1:17" ht="48" x14ac:dyDescent="0.3">
      <c r="A1445" s="23">
        <v>6</v>
      </c>
      <c r="B1445" s="24">
        <v>3</v>
      </c>
      <c r="C1445" s="24"/>
      <c r="D1445" s="24"/>
      <c r="E14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5" s="25">
        <f ca="1">IF(Popis01[[#This Row],[Poglavje]]="",IF(OFFSET(Popis01[[#This Row],[Poglavje]],-1,0)="",OFFSET(Popis01[[#This Row],[Št. postavke]],-1,0)+1,1),Popis01[[#This Row],[Poglavje]])</f>
        <v>122</v>
      </c>
      <c r="H1445" s="26"/>
      <c r="I1445" s="27" t="s">
        <v>1476</v>
      </c>
      <c r="J1445" s="27"/>
      <c r="K1445" s="28" t="s">
        <v>230</v>
      </c>
      <c r="L1445" s="29">
        <v>3</v>
      </c>
      <c r="M1445" s="37"/>
      <c r="N1445" s="30">
        <f ca="1">IF(AND(Popis01[[#This Row],[Poglavje]]="",Popis01[[#This Row],[Enota mere]]&lt;&gt;"*"),ROUND(Popis01[[#This Row],[Količina]]*Popis01[[#This Row],[Cena na enoto]],2),"")</f>
        <v>0</v>
      </c>
      <c r="O14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5" s="31"/>
      <c r="Q1445" s="30"/>
    </row>
    <row r="1446" spans="1:17" ht="24" x14ac:dyDescent="0.3">
      <c r="A1446" s="23">
        <v>6</v>
      </c>
      <c r="B1446" s="24">
        <v>3</v>
      </c>
      <c r="C1446" s="24"/>
      <c r="D1446" s="24"/>
      <c r="E14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6" s="25">
        <f ca="1">IF(Popis01[[#This Row],[Poglavje]]="",IF(OFFSET(Popis01[[#This Row],[Poglavje]],-1,0)="",OFFSET(Popis01[[#This Row],[Št. postavke]],-1,0)+1,1),Popis01[[#This Row],[Poglavje]])</f>
        <v>123</v>
      </c>
      <c r="H1446" s="26"/>
      <c r="I1446" s="27" t="s">
        <v>1477</v>
      </c>
      <c r="J1446" s="27"/>
      <c r="K1446" s="28" t="s">
        <v>230</v>
      </c>
      <c r="L1446" s="29">
        <v>1</v>
      </c>
      <c r="M1446" s="37"/>
      <c r="N1446" s="30">
        <f ca="1">IF(AND(Popis01[[#This Row],[Poglavje]]="",Popis01[[#This Row],[Enota mere]]&lt;&gt;"*"),ROUND(Popis01[[#This Row],[Količina]]*Popis01[[#This Row],[Cena na enoto]],2),"")</f>
        <v>0</v>
      </c>
      <c r="O14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6" s="31"/>
      <c r="Q1446" s="30"/>
    </row>
    <row r="1447" spans="1:17" ht="24" x14ac:dyDescent="0.3">
      <c r="A1447" s="23">
        <v>6</v>
      </c>
      <c r="B1447" s="24">
        <v>3</v>
      </c>
      <c r="C1447" s="24"/>
      <c r="D1447" s="24"/>
      <c r="E14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7" s="25">
        <f ca="1">IF(Popis01[[#This Row],[Poglavje]]="",IF(OFFSET(Popis01[[#This Row],[Poglavje]],-1,0)="",OFFSET(Popis01[[#This Row],[Št. postavke]],-1,0)+1,1),Popis01[[#This Row],[Poglavje]])</f>
        <v>124</v>
      </c>
      <c r="H1447" s="26"/>
      <c r="I1447" s="27" t="s">
        <v>1478</v>
      </c>
      <c r="J1447" s="27"/>
      <c r="K1447" s="28" t="s">
        <v>230</v>
      </c>
      <c r="L1447" s="29">
        <v>6</v>
      </c>
      <c r="M1447" s="37"/>
      <c r="N1447" s="30">
        <f ca="1">IF(AND(Popis01[[#This Row],[Poglavje]]="",Popis01[[#This Row],[Enota mere]]&lt;&gt;"*"),ROUND(Popis01[[#This Row],[Količina]]*Popis01[[#This Row],[Cena na enoto]],2),"")</f>
        <v>0</v>
      </c>
      <c r="O14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7" s="31"/>
      <c r="Q1447" s="30"/>
    </row>
    <row r="1448" spans="1:17" ht="24" x14ac:dyDescent="0.3">
      <c r="A1448" s="23">
        <v>6</v>
      </c>
      <c r="B1448" s="24">
        <v>3</v>
      </c>
      <c r="C1448" s="24"/>
      <c r="D1448" s="24"/>
      <c r="E14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8" s="25">
        <f ca="1">IF(Popis01[[#This Row],[Poglavje]]="",IF(OFFSET(Popis01[[#This Row],[Poglavje]],-1,0)="",OFFSET(Popis01[[#This Row],[Št. postavke]],-1,0)+1,1),Popis01[[#This Row],[Poglavje]])</f>
        <v>125</v>
      </c>
      <c r="H1448" s="26"/>
      <c r="I1448" s="27" t="s">
        <v>1479</v>
      </c>
      <c r="J1448" s="27"/>
      <c r="K1448" s="28" t="s">
        <v>230</v>
      </c>
      <c r="L1448" s="29">
        <v>10</v>
      </c>
      <c r="M1448" s="37"/>
      <c r="N1448" s="30">
        <f ca="1">IF(AND(Popis01[[#This Row],[Poglavje]]="",Popis01[[#This Row],[Enota mere]]&lt;&gt;"*"),ROUND(Popis01[[#This Row],[Količina]]*Popis01[[#This Row],[Cena na enoto]],2),"")</f>
        <v>0</v>
      </c>
      <c r="O14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8" s="31"/>
      <c r="Q1448" s="30"/>
    </row>
    <row r="1449" spans="1:17" ht="24" x14ac:dyDescent="0.3">
      <c r="A1449" s="23">
        <v>6</v>
      </c>
      <c r="B1449" s="24">
        <v>3</v>
      </c>
      <c r="C1449" s="24"/>
      <c r="D1449" s="24"/>
      <c r="E14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49" s="25">
        <f ca="1">IF(Popis01[[#This Row],[Poglavje]]="",IF(OFFSET(Popis01[[#This Row],[Poglavje]],-1,0)="",OFFSET(Popis01[[#This Row],[Št. postavke]],-1,0)+1,1),Popis01[[#This Row],[Poglavje]])</f>
        <v>126</v>
      </c>
      <c r="H1449" s="26"/>
      <c r="I1449" s="27" t="s">
        <v>1480</v>
      </c>
      <c r="J1449" s="27"/>
      <c r="K1449" s="28" t="s">
        <v>230</v>
      </c>
      <c r="L1449" s="29">
        <v>3</v>
      </c>
      <c r="M1449" s="37"/>
      <c r="N1449" s="30">
        <f ca="1">IF(AND(Popis01[[#This Row],[Poglavje]]="",Popis01[[#This Row],[Enota mere]]&lt;&gt;"*"),ROUND(Popis01[[#This Row],[Količina]]*Popis01[[#This Row],[Cena na enoto]],2),"")</f>
        <v>0</v>
      </c>
      <c r="O14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49" s="31"/>
      <c r="Q1449" s="30"/>
    </row>
    <row r="1450" spans="1:17" ht="24" x14ac:dyDescent="0.3">
      <c r="A1450" s="23">
        <v>6</v>
      </c>
      <c r="B1450" s="24">
        <v>3</v>
      </c>
      <c r="C1450" s="24"/>
      <c r="D1450" s="24"/>
      <c r="E14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0" s="25">
        <f ca="1">IF(Popis01[[#This Row],[Poglavje]]="",IF(OFFSET(Popis01[[#This Row],[Poglavje]],-1,0)="",OFFSET(Popis01[[#This Row],[Št. postavke]],-1,0)+1,1),Popis01[[#This Row],[Poglavje]])</f>
        <v>127</v>
      </c>
      <c r="H1450" s="26"/>
      <c r="I1450" s="27" t="s">
        <v>1481</v>
      </c>
      <c r="J1450" s="27"/>
      <c r="K1450" s="28" t="s">
        <v>230</v>
      </c>
      <c r="L1450" s="29">
        <v>5</v>
      </c>
      <c r="M1450" s="37"/>
      <c r="N1450" s="30">
        <f ca="1">IF(AND(Popis01[[#This Row],[Poglavje]]="",Popis01[[#This Row],[Enota mere]]&lt;&gt;"*"),ROUND(Popis01[[#This Row],[Količina]]*Popis01[[#This Row],[Cena na enoto]],2),"")</f>
        <v>0</v>
      </c>
      <c r="O14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0" s="31"/>
      <c r="Q1450" s="30"/>
    </row>
    <row r="1451" spans="1:17" ht="24" x14ac:dyDescent="0.3">
      <c r="A1451" s="23">
        <v>6</v>
      </c>
      <c r="B1451" s="24">
        <v>3</v>
      </c>
      <c r="C1451" s="24"/>
      <c r="D1451" s="24"/>
      <c r="E14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1" s="25">
        <f ca="1">IF(Popis01[[#This Row],[Poglavje]]="",IF(OFFSET(Popis01[[#This Row],[Poglavje]],-1,0)="",OFFSET(Popis01[[#This Row],[Št. postavke]],-1,0)+1,1),Popis01[[#This Row],[Poglavje]])</f>
        <v>128</v>
      </c>
      <c r="H1451" s="26"/>
      <c r="I1451" s="27" t="s">
        <v>1482</v>
      </c>
      <c r="J1451" s="27"/>
      <c r="K1451" s="28" t="s">
        <v>230</v>
      </c>
      <c r="L1451" s="29">
        <v>1</v>
      </c>
      <c r="M1451" s="37"/>
      <c r="N1451" s="30">
        <f ca="1">IF(AND(Popis01[[#This Row],[Poglavje]]="",Popis01[[#This Row],[Enota mere]]&lt;&gt;"*"),ROUND(Popis01[[#This Row],[Količina]]*Popis01[[#This Row],[Cena na enoto]],2),"")</f>
        <v>0</v>
      </c>
      <c r="O14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1" s="31"/>
      <c r="Q1451" s="30"/>
    </row>
    <row r="1452" spans="1:17" ht="24" x14ac:dyDescent="0.3">
      <c r="A1452" s="23">
        <v>6</v>
      </c>
      <c r="B1452" s="24">
        <v>3</v>
      </c>
      <c r="C1452" s="24"/>
      <c r="D1452" s="24"/>
      <c r="E14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2" s="25">
        <f ca="1">IF(Popis01[[#This Row],[Poglavje]]="",IF(OFFSET(Popis01[[#This Row],[Poglavje]],-1,0)="",OFFSET(Popis01[[#This Row],[Št. postavke]],-1,0)+1,1),Popis01[[#This Row],[Poglavje]])</f>
        <v>129</v>
      </c>
      <c r="H1452" s="26"/>
      <c r="I1452" s="27" t="s">
        <v>1483</v>
      </c>
      <c r="J1452" s="27"/>
      <c r="K1452" s="28" t="s">
        <v>230</v>
      </c>
      <c r="L1452" s="29">
        <v>2</v>
      </c>
      <c r="M1452" s="37"/>
      <c r="N1452" s="30">
        <f ca="1">IF(AND(Popis01[[#This Row],[Poglavje]]="",Popis01[[#This Row],[Enota mere]]&lt;&gt;"*"),ROUND(Popis01[[#This Row],[Količina]]*Popis01[[#This Row],[Cena na enoto]],2),"")</f>
        <v>0</v>
      </c>
      <c r="O14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2" s="31"/>
      <c r="Q1452" s="30"/>
    </row>
    <row r="1453" spans="1:17" ht="72" x14ac:dyDescent="0.3">
      <c r="A1453" s="23">
        <v>6</v>
      </c>
      <c r="B1453" s="24">
        <v>3</v>
      </c>
      <c r="C1453" s="24"/>
      <c r="D1453" s="24"/>
      <c r="E14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3" s="25">
        <f ca="1">IF(Popis01[[#This Row],[Poglavje]]="",IF(OFFSET(Popis01[[#This Row],[Poglavje]],-1,0)="",OFFSET(Popis01[[#This Row],[Št. postavke]],-1,0)+1,1),Popis01[[#This Row],[Poglavje]])</f>
        <v>130</v>
      </c>
      <c r="H1453" s="26"/>
      <c r="I1453" s="27" t="s">
        <v>1484</v>
      </c>
      <c r="J1453" s="27"/>
      <c r="K1453" s="28" t="s">
        <v>230</v>
      </c>
      <c r="L1453" s="29">
        <v>28</v>
      </c>
      <c r="M1453" s="37"/>
      <c r="N1453" s="30">
        <f ca="1">IF(AND(Popis01[[#This Row],[Poglavje]]="",Popis01[[#This Row],[Enota mere]]&lt;&gt;"*"),ROUND(Popis01[[#This Row],[Količina]]*Popis01[[#This Row],[Cena na enoto]],2),"")</f>
        <v>0</v>
      </c>
      <c r="O14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3" s="31"/>
      <c r="Q1453" s="30"/>
    </row>
    <row r="1454" spans="1:17" ht="36" x14ac:dyDescent="0.3">
      <c r="A1454" s="23">
        <v>6</v>
      </c>
      <c r="B1454" s="24">
        <v>3</v>
      </c>
      <c r="C1454" s="24"/>
      <c r="D1454" s="24"/>
      <c r="E14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4" s="25">
        <f ca="1">IF(Popis01[[#This Row],[Poglavje]]="",IF(OFFSET(Popis01[[#This Row],[Poglavje]],-1,0)="",OFFSET(Popis01[[#This Row],[Št. postavke]],-1,0)+1,1),Popis01[[#This Row],[Poglavje]])</f>
        <v>131</v>
      </c>
      <c r="H1454" s="26"/>
      <c r="I1454" s="27" t="s">
        <v>1485</v>
      </c>
      <c r="J1454" s="27"/>
      <c r="K1454" s="28" t="s">
        <v>230</v>
      </c>
      <c r="L1454" s="29">
        <v>1</v>
      </c>
      <c r="M1454" s="37"/>
      <c r="N1454" s="30">
        <f ca="1">IF(AND(Popis01[[#This Row],[Poglavje]]="",Popis01[[#This Row],[Enota mere]]&lt;&gt;"*"),ROUND(Popis01[[#This Row],[Količina]]*Popis01[[#This Row],[Cena na enoto]],2),"")</f>
        <v>0</v>
      </c>
      <c r="O14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4" s="31"/>
      <c r="Q1454" s="30"/>
    </row>
    <row r="1455" spans="1:17" ht="48" x14ac:dyDescent="0.3">
      <c r="A1455" s="23">
        <v>6</v>
      </c>
      <c r="B1455" s="24">
        <v>3</v>
      </c>
      <c r="C1455" s="24"/>
      <c r="D1455" s="24"/>
      <c r="E14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5" s="25">
        <f ca="1">IF(Popis01[[#This Row],[Poglavje]]="",IF(OFFSET(Popis01[[#This Row],[Poglavje]],-1,0)="",OFFSET(Popis01[[#This Row],[Št. postavke]],-1,0)+1,1),Popis01[[#This Row],[Poglavje]])</f>
        <v>132</v>
      </c>
      <c r="H1455" s="26"/>
      <c r="I1455" s="27" t="s">
        <v>1486</v>
      </c>
      <c r="J1455" s="27"/>
      <c r="K1455" s="28" t="s">
        <v>230</v>
      </c>
      <c r="L1455" s="29">
        <v>23</v>
      </c>
      <c r="M1455" s="37"/>
      <c r="N1455" s="30">
        <f ca="1">IF(AND(Popis01[[#This Row],[Poglavje]]="",Popis01[[#This Row],[Enota mere]]&lt;&gt;"*"),ROUND(Popis01[[#This Row],[Količina]]*Popis01[[#This Row],[Cena na enoto]],2),"")</f>
        <v>0</v>
      </c>
      <c r="O14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5" s="31"/>
      <c r="Q1455" s="30"/>
    </row>
    <row r="1456" spans="1:17" ht="48" x14ac:dyDescent="0.3">
      <c r="A1456" s="23">
        <v>6</v>
      </c>
      <c r="B1456" s="24">
        <v>3</v>
      </c>
      <c r="C1456" s="24"/>
      <c r="D1456" s="24"/>
      <c r="E14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6" s="25">
        <f ca="1">IF(Popis01[[#This Row],[Poglavje]]="",IF(OFFSET(Popis01[[#This Row],[Poglavje]],-1,0)="",OFFSET(Popis01[[#This Row],[Št. postavke]],-1,0)+1,1),Popis01[[#This Row],[Poglavje]])</f>
        <v>133</v>
      </c>
      <c r="H1456" s="26"/>
      <c r="I1456" s="27" t="s">
        <v>1487</v>
      </c>
      <c r="J1456" s="27"/>
      <c r="K1456" s="28" t="s">
        <v>230</v>
      </c>
      <c r="L1456" s="29">
        <v>1</v>
      </c>
      <c r="M1456" s="37"/>
      <c r="N1456" s="30">
        <f ca="1">IF(AND(Popis01[[#This Row],[Poglavje]]="",Popis01[[#This Row],[Enota mere]]&lt;&gt;"*"),ROUND(Popis01[[#This Row],[Količina]]*Popis01[[#This Row],[Cena na enoto]],2),"")</f>
        <v>0</v>
      </c>
      <c r="O14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6" s="31"/>
      <c r="Q1456" s="30"/>
    </row>
    <row r="1457" spans="1:17" ht="48" x14ac:dyDescent="0.3">
      <c r="A1457" s="23">
        <v>6</v>
      </c>
      <c r="B1457" s="24">
        <v>3</v>
      </c>
      <c r="C1457" s="24"/>
      <c r="D1457" s="24"/>
      <c r="E14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7" s="25">
        <f ca="1">IF(Popis01[[#This Row],[Poglavje]]="",IF(OFFSET(Popis01[[#This Row],[Poglavje]],-1,0)="",OFFSET(Popis01[[#This Row],[Št. postavke]],-1,0)+1,1),Popis01[[#This Row],[Poglavje]])</f>
        <v>134</v>
      </c>
      <c r="H1457" s="26"/>
      <c r="I1457" s="27" t="s">
        <v>1488</v>
      </c>
      <c r="J1457" s="27"/>
      <c r="K1457" s="28" t="s">
        <v>230</v>
      </c>
      <c r="L1457" s="29">
        <v>1</v>
      </c>
      <c r="M1457" s="37"/>
      <c r="N1457" s="30">
        <f ca="1">IF(AND(Popis01[[#This Row],[Poglavje]]="",Popis01[[#This Row],[Enota mere]]&lt;&gt;"*"),ROUND(Popis01[[#This Row],[Količina]]*Popis01[[#This Row],[Cena na enoto]],2),"")</f>
        <v>0</v>
      </c>
      <c r="O14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7" s="31"/>
      <c r="Q1457" s="30"/>
    </row>
    <row r="1458" spans="1:17" ht="48" x14ac:dyDescent="0.3">
      <c r="A1458" s="23">
        <v>6</v>
      </c>
      <c r="B1458" s="24">
        <v>3</v>
      </c>
      <c r="C1458" s="24"/>
      <c r="D1458" s="24"/>
      <c r="E14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8" s="25">
        <f ca="1">IF(Popis01[[#This Row],[Poglavje]]="",IF(OFFSET(Popis01[[#This Row],[Poglavje]],-1,0)="",OFFSET(Popis01[[#This Row],[Št. postavke]],-1,0)+1,1),Popis01[[#This Row],[Poglavje]])</f>
        <v>135</v>
      </c>
      <c r="H1458" s="26"/>
      <c r="I1458" s="27" t="s">
        <v>1489</v>
      </c>
      <c r="J1458" s="27"/>
      <c r="K1458" s="28" t="s">
        <v>230</v>
      </c>
      <c r="L1458" s="29">
        <v>46</v>
      </c>
      <c r="M1458" s="37"/>
      <c r="N1458" s="30">
        <f ca="1">IF(AND(Popis01[[#This Row],[Poglavje]]="",Popis01[[#This Row],[Enota mere]]&lt;&gt;"*"),ROUND(Popis01[[#This Row],[Količina]]*Popis01[[#This Row],[Cena na enoto]],2),"")</f>
        <v>0</v>
      </c>
      <c r="O14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8" s="31"/>
      <c r="Q1458" s="30"/>
    </row>
    <row r="1459" spans="1:17" ht="48" x14ac:dyDescent="0.3">
      <c r="A1459" s="23">
        <v>6</v>
      </c>
      <c r="B1459" s="24">
        <v>3</v>
      </c>
      <c r="C1459" s="24"/>
      <c r="D1459" s="24"/>
      <c r="E14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59" s="25">
        <f ca="1">IF(Popis01[[#This Row],[Poglavje]]="",IF(OFFSET(Popis01[[#This Row],[Poglavje]],-1,0)="",OFFSET(Popis01[[#This Row],[Št. postavke]],-1,0)+1,1),Popis01[[#This Row],[Poglavje]])</f>
        <v>136</v>
      </c>
      <c r="H1459" s="26"/>
      <c r="I1459" s="27" t="s">
        <v>1490</v>
      </c>
      <c r="J1459" s="27"/>
      <c r="K1459" s="28" t="s">
        <v>230</v>
      </c>
      <c r="L1459" s="29">
        <v>5</v>
      </c>
      <c r="M1459" s="37"/>
      <c r="N1459" s="30">
        <f ca="1">IF(AND(Popis01[[#This Row],[Poglavje]]="",Popis01[[#This Row],[Enota mere]]&lt;&gt;"*"),ROUND(Popis01[[#This Row],[Količina]]*Popis01[[#This Row],[Cena na enoto]],2),"")</f>
        <v>0</v>
      </c>
      <c r="O14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59" s="31"/>
      <c r="Q1459" s="30"/>
    </row>
    <row r="1460" spans="1:17" ht="48" x14ac:dyDescent="0.3">
      <c r="A1460" s="23">
        <v>6</v>
      </c>
      <c r="B1460" s="24">
        <v>3</v>
      </c>
      <c r="C1460" s="24"/>
      <c r="D1460" s="24"/>
      <c r="E14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0" s="25">
        <f ca="1">IF(Popis01[[#This Row],[Poglavje]]="",IF(OFFSET(Popis01[[#This Row],[Poglavje]],-1,0)="",OFFSET(Popis01[[#This Row],[Št. postavke]],-1,0)+1,1),Popis01[[#This Row],[Poglavje]])</f>
        <v>137</v>
      </c>
      <c r="H1460" s="26"/>
      <c r="I1460" s="27" t="s">
        <v>1491</v>
      </c>
      <c r="J1460" s="27"/>
      <c r="K1460" s="28" t="s">
        <v>230</v>
      </c>
      <c r="L1460" s="29">
        <v>7</v>
      </c>
      <c r="M1460" s="37"/>
      <c r="N1460" s="30">
        <f ca="1">IF(AND(Popis01[[#This Row],[Poglavje]]="",Popis01[[#This Row],[Enota mere]]&lt;&gt;"*"),ROUND(Popis01[[#This Row],[Količina]]*Popis01[[#This Row],[Cena na enoto]],2),"")</f>
        <v>0</v>
      </c>
      <c r="O14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0" s="31"/>
      <c r="Q1460" s="30"/>
    </row>
    <row r="1461" spans="1:17" ht="24" x14ac:dyDescent="0.3">
      <c r="A1461" s="23">
        <v>6</v>
      </c>
      <c r="B1461" s="24">
        <v>3</v>
      </c>
      <c r="C1461" s="24"/>
      <c r="D1461" s="24"/>
      <c r="E14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1" s="25">
        <f ca="1">IF(Popis01[[#This Row],[Poglavje]]="",IF(OFFSET(Popis01[[#This Row],[Poglavje]],-1,0)="",OFFSET(Popis01[[#This Row],[Št. postavke]],-1,0)+1,1),Popis01[[#This Row],[Poglavje]])</f>
        <v>138</v>
      </c>
      <c r="H1461" s="26"/>
      <c r="I1461" s="27" t="s">
        <v>1492</v>
      </c>
      <c r="J1461" s="27"/>
      <c r="K1461" s="28" t="s">
        <v>230</v>
      </c>
      <c r="L1461" s="29">
        <v>10</v>
      </c>
      <c r="M1461" s="37"/>
      <c r="N1461" s="30">
        <f ca="1">IF(AND(Popis01[[#This Row],[Poglavje]]="",Popis01[[#This Row],[Enota mere]]&lt;&gt;"*"),ROUND(Popis01[[#This Row],[Količina]]*Popis01[[#This Row],[Cena na enoto]],2),"")</f>
        <v>0</v>
      </c>
      <c r="O14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1" s="31"/>
      <c r="Q1461" s="30"/>
    </row>
    <row r="1462" spans="1:17" ht="24" x14ac:dyDescent="0.3">
      <c r="A1462" s="23">
        <v>6</v>
      </c>
      <c r="B1462" s="24">
        <v>3</v>
      </c>
      <c r="C1462" s="24"/>
      <c r="D1462" s="24"/>
      <c r="E14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2" s="25">
        <f ca="1">IF(Popis01[[#This Row],[Poglavje]]="",IF(OFFSET(Popis01[[#This Row],[Poglavje]],-1,0)="",OFFSET(Popis01[[#This Row],[Št. postavke]],-1,0)+1,1),Popis01[[#This Row],[Poglavje]])</f>
        <v>139</v>
      </c>
      <c r="H1462" s="26"/>
      <c r="I1462" s="27" t="s">
        <v>1493</v>
      </c>
      <c r="J1462" s="27"/>
      <c r="K1462" s="28" t="s">
        <v>230</v>
      </c>
      <c r="L1462" s="29">
        <v>5</v>
      </c>
      <c r="M1462" s="37"/>
      <c r="N1462" s="30">
        <f ca="1">IF(AND(Popis01[[#This Row],[Poglavje]]="",Popis01[[#This Row],[Enota mere]]&lt;&gt;"*"),ROUND(Popis01[[#This Row],[Količina]]*Popis01[[#This Row],[Cena na enoto]],2),"")</f>
        <v>0</v>
      </c>
      <c r="O14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2" s="31"/>
      <c r="Q1462" s="30"/>
    </row>
    <row r="1463" spans="1:17" ht="24" x14ac:dyDescent="0.3">
      <c r="A1463" s="23">
        <v>6</v>
      </c>
      <c r="B1463" s="24">
        <v>3</v>
      </c>
      <c r="C1463" s="24"/>
      <c r="D1463" s="24"/>
      <c r="E14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3" s="25">
        <f ca="1">IF(Popis01[[#This Row],[Poglavje]]="",IF(OFFSET(Popis01[[#This Row],[Poglavje]],-1,0)="",OFFSET(Popis01[[#This Row],[Št. postavke]],-1,0)+1,1),Popis01[[#This Row],[Poglavje]])</f>
        <v>140</v>
      </c>
      <c r="H1463" s="26"/>
      <c r="I1463" s="27" t="s">
        <v>1494</v>
      </c>
      <c r="J1463" s="27"/>
      <c r="K1463" s="28" t="s">
        <v>246</v>
      </c>
      <c r="L1463" s="29">
        <v>16</v>
      </c>
      <c r="M1463" s="37"/>
      <c r="N1463" s="30">
        <f ca="1">IF(AND(Popis01[[#This Row],[Poglavje]]="",Popis01[[#This Row],[Enota mere]]&lt;&gt;"*"),ROUND(Popis01[[#This Row],[Količina]]*Popis01[[#This Row],[Cena na enoto]],2),"")</f>
        <v>0</v>
      </c>
      <c r="O14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3" s="31"/>
      <c r="Q1463" s="30"/>
    </row>
    <row r="1464" spans="1:17" ht="48" x14ac:dyDescent="0.3">
      <c r="A1464" s="23">
        <v>6</v>
      </c>
      <c r="B1464" s="24">
        <v>3</v>
      </c>
      <c r="C1464" s="24"/>
      <c r="D1464" s="24"/>
      <c r="E14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4" s="25">
        <f ca="1">IF(Popis01[[#This Row],[Poglavje]]="",IF(OFFSET(Popis01[[#This Row],[Poglavje]],-1,0)="",OFFSET(Popis01[[#This Row],[Št. postavke]],-1,0)+1,1),Popis01[[#This Row],[Poglavje]])</f>
        <v>141</v>
      </c>
      <c r="H1464" s="26"/>
      <c r="I1464" s="27" t="s">
        <v>1495</v>
      </c>
      <c r="J1464" s="27" t="s">
        <v>1418</v>
      </c>
      <c r="K1464" s="28" t="s">
        <v>246</v>
      </c>
      <c r="L1464" s="29">
        <v>30</v>
      </c>
      <c r="M1464" s="37"/>
      <c r="N1464" s="30">
        <f ca="1">IF(AND(Popis01[[#This Row],[Poglavje]]="",Popis01[[#This Row],[Enota mere]]&lt;&gt;"*"),ROUND(Popis01[[#This Row],[Količina]]*Popis01[[#This Row],[Cena na enoto]],2),"")</f>
        <v>0</v>
      </c>
      <c r="O14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4" s="31"/>
      <c r="Q1464" s="30"/>
    </row>
    <row r="1465" spans="1:17" ht="48" x14ac:dyDescent="0.3">
      <c r="A1465" s="23">
        <v>6</v>
      </c>
      <c r="B1465" s="24">
        <v>3</v>
      </c>
      <c r="C1465" s="24"/>
      <c r="D1465" s="24"/>
      <c r="E14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5" s="25">
        <f ca="1">IF(Popis01[[#This Row],[Poglavje]]="",IF(OFFSET(Popis01[[#This Row],[Poglavje]],-1,0)="",OFFSET(Popis01[[#This Row],[Št. postavke]],-1,0)+1,1),Popis01[[#This Row],[Poglavje]])</f>
        <v>142</v>
      </c>
      <c r="H1465" s="26"/>
      <c r="I1465" s="27" t="s">
        <v>1495</v>
      </c>
      <c r="J1465" s="27"/>
      <c r="K1465" s="28" t="s">
        <v>230</v>
      </c>
      <c r="L1465" s="29">
        <v>12</v>
      </c>
      <c r="M1465" s="37"/>
      <c r="N1465" s="30">
        <f ca="1">IF(AND(Popis01[[#This Row],[Poglavje]]="",Popis01[[#This Row],[Enota mere]]&lt;&gt;"*"),ROUND(Popis01[[#This Row],[Količina]]*Popis01[[#This Row],[Cena na enoto]],2),"")</f>
        <v>0</v>
      </c>
      <c r="O14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5" s="31"/>
      <c r="Q1465" s="30"/>
    </row>
    <row r="1466" spans="1:17" ht="24" x14ac:dyDescent="0.3">
      <c r="A1466" s="23">
        <v>6</v>
      </c>
      <c r="B1466" s="24">
        <v>3</v>
      </c>
      <c r="C1466" s="24"/>
      <c r="D1466" s="24"/>
      <c r="E14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6" s="25">
        <f ca="1">IF(Popis01[[#This Row],[Poglavje]]="",IF(OFFSET(Popis01[[#This Row],[Poglavje]],-1,0)="",OFFSET(Popis01[[#This Row],[Št. postavke]],-1,0)+1,1),Popis01[[#This Row],[Poglavje]])</f>
        <v>143</v>
      </c>
      <c r="H1466" s="26"/>
      <c r="I1466" s="27" t="s">
        <v>1496</v>
      </c>
      <c r="J1466" s="27"/>
      <c r="K1466" s="28" t="s">
        <v>230</v>
      </c>
      <c r="L1466" s="29">
        <v>1</v>
      </c>
      <c r="M1466" s="37"/>
      <c r="N1466" s="30">
        <f ca="1">IF(AND(Popis01[[#This Row],[Poglavje]]="",Popis01[[#This Row],[Enota mere]]&lt;&gt;"*"),ROUND(Popis01[[#This Row],[Količina]]*Popis01[[#This Row],[Cena na enoto]],2),"")</f>
        <v>0</v>
      </c>
      <c r="O14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6" s="31"/>
      <c r="Q1466" s="30"/>
    </row>
    <row r="1467" spans="1:17" ht="24" x14ac:dyDescent="0.3">
      <c r="A1467" s="23">
        <v>6</v>
      </c>
      <c r="B1467" s="24">
        <v>3</v>
      </c>
      <c r="C1467" s="24"/>
      <c r="D1467" s="24"/>
      <c r="E14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7" s="25">
        <f ca="1">IF(Popis01[[#This Row],[Poglavje]]="",IF(OFFSET(Popis01[[#This Row],[Poglavje]],-1,0)="",OFFSET(Popis01[[#This Row],[Št. postavke]],-1,0)+1,1),Popis01[[#This Row],[Poglavje]])</f>
        <v>144</v>
      </c>
      <c r="H1467" s="26"/>
      <c r="I1467" s="27" t="s">
        <v>1497</v>
      </c>
      <c r="J1467" s="27"/>
      <c r="K1467" s="28" t="s">
        <v>230</v>
      </c>
      <c r="L1467" s="29">
        <v>1</v>
      </c>
      <c r="M1467" s="37"/>
      <c r="N1467" s="30">
        <f ca="1">IF(AND(Popis01[[#This Row],[Poglavje]]="",Popis01[[#This Row],[Enota mere]]&lt;&gt;"*"),ROUND(Popis01[[#This Row],[Količina]]*Popis01[[#This Row],[Cena na enoto]],2),"")</f>
        <v>0</v>
      </c>
      <c r="O14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7" s="31"/>
      <c r="Q1467" s="30"/>
    </row>
    <row r="1468" spans="1:17" ht="24" x14ac:dyDescent="0.3">
      <c r="A1468" s="23">
        <v>6</v>
      </c>
      <c r="B1468" s="24">
        <v>3</v>
      </c>
      <c r="C1468" s="24"/>
      <c r="D1468" s="24"/>
      <c r="E14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8" s="25">
        <f ca="1">IF(Popis01[[#This Row],[Poglavje]]="",IF(OFFSET(Popis01[[#This Row],[Poglavje]],-1,0)="",OFFSET(Popis01[[#This Row],[Št. postavke]],-1,0)+1,1),Popis01[[#This Row],[Poglavje]])</f>
        <v>145</v>
      </c>
      <c r="H1468" s="26"/>
      <c r="I1468" s="27" t="s">
        <v>1498</v>
      </c>
      <c r="J1468" s="27"/>
      <c r="K1468" s="28" t="s">
        <v>230</v>
      </c>
      <c r="L1468" s="29">
        <v>1</v>
      </c>
      <c r="M1468" s="37"/>
      <c r="N1468" s="30">
        <f ca="1">IF(AND(Popis01[[#This Row],[Poglavje]]="",Popis01[[#This Row],[Enota mere]]&lt;&gt;"*"),ROUND(Popis01[[#This Row],[Količina]]*Popis01[[#This Row],[Cena na enoto]],2),"")</f>
        <v>0</v>
      </c>
      <c r="O14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8" s="31"/>
      <c r="Q1468" s="30"/>
    </row>
    <row r="1469" spans="1:17" ht="24" x14ac:dyDescent="0.3">
      <c r="A1469" s="23">
        <v>6</v>
      </c>
      <c r="B1469" s="24">
        <v>3</v>
      </c>
      <c r="C1469" s="24"/>
      <c r="D1469" s="24"/>
      <c r="E14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69" s="25">
        <f ca="1">IF(Popis01[[#This Row],[Poglavje]]="",IF(OFFSET(Popis01[[#This Row],[Poglavje]],-1,0)="",OFFSET(Popis01[[#This Row],[Št. postavke]],-1,0)+1,1),Popis01[[#This Row],[Poglavje]])</f>
        <v>146</v>
      </c>
      <c r="H1469" s="26"/>
      <c r="I1469" s="27" t="s">
        <v>1499</v>
      </c>
      <c r="J1469" s="27"/>
      <c r="K1469" s="28" t="s">
        <v>230</v>
      </c>
      <c r="L1469" s="29">
        <v>1</v>
      </c>
      <c r="M1469" s="37"/>
      <c r="N1469" s="30">
        <f ca="1">IF(AND(Popis01[[#This Row],[Poglavje]]="",Popis01[[#This Row],[Enota mere]]&lt;&gt;"*"),ROUND(Popis01[[#This Row],[Količina]]*Popis01[[#This Row],[Cena na enoto]],2),"")</f>
        <v>0</v>
      </c>
      <c r="O14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69" s="31"/>
      <c r="Q1469" s="30"/>
    </row>
    <row r="1470" spans="1:17" x14ac:dyDescent="0.3">
      <c r="A1470" s="23">
        <v>6</v>
      </c>
      <c r="B1470" s="24">
        <v>3</v>
      </c>
      <c r="C1470" s="24"/>
      <c r="D1470" s="24"/>
      <c r="E14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0" s="25">
        <f ca="1">IF(Popis01[[#This Row],[Poglavje]]="",IF(OFFSET(Popis01[[#This Row],[Poglavje]],-1,0)="",OFFSET(Popis01[[#This Row],[Št. postavke]],-1,0)+1,1),Popis01[[#This Row],[Poglavje]])</f>
        <v>147</v>
      </c>
      <c r="H1470" s="26"/>
      <c r="I1470" s="27" t="s">
        <v>1500</v>
      </c>
      <c r="J1470" s="27"/>
      <c r="K1470" s="28" t="s">
        <v>230</v>
      </c>
      <c r="L1470" s="29">
        <v>4</v>
      </c>
      <c r="M1470" s="37"/>
      <c r="N1470" s="30">
        <f ca="1">IF(AND(Popis01[[#This Row],[Poglavje]]="",Popis01[[#This Row],[Enota mere]]&lt;&gt;"*"),ROUND(Popis01[[#This Row],[Količina]]*Popis01[[#This Row],[Cena na enoto]],2),"")</f>
        <v>0</v>
      </c>
      <c r="O14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0" s="31"/>
      <c r="Q1470" s="30"/>
    </row>
    <row r="1471" spans="1:17" x14ac:dyDescent="0.3">
      <c r="A1471" s="23">
        <v>6</v>
      </c>
      <c r="B1471" s="24">
        <v>3</v>
      </c>
      <c r="C1471" s="24"/>
      <c r="D1471" s="24"/>
      <c r="E14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1" s="25">
        <f ca="1">IF(Popis01[[#This Row],[Poglavje]]="",IF(OFFSET(Popis01[[#This Row],[Poglavje]],-1,0)="",OFFSET(Popis01[[#This Row],[Št. postavke]],-1,0)+1,1),Popis01[[#This Row],[Poglavje]])</f>
        <v>148</v>
      </c>
      <c r="H1471" s="26"/>
      <c r="I1471" s="27" t="s">
        <v>1501</v>
      </c>
      <c r="J1471" s="27"/>
      <c r="K1471" s="28" t="s">
        <v>230</v>
      </c>
      <c r="L1471" s="29">
        <v>4</v>
      </c>
      <c r="M1471" s="37"/>
      <c r="N1471" s="30">
        <f ca="1">IF(AND(Popis01[[#This Row],[Poglavje]]="",Popis01[[#This Row],[Enota mere]]&lt;&gt;"*"),ROUND(Popis01[[#This Row],[Količina]]*Popis01[[#This Row],[Cena na enoto]],2),"")</f>
        <v>0</v>
      </c>
      <c r="O14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1" s="31"/>
      <c r="Q1471" s="30"/>
    </row>
    <row r="1472" spans="1:17" x14ac:dyDescent="0.3">
      <c r="A1472" s="23">
        <v>6</v>
      </c>
      <c r="B1472" s="24">
        <v>3</v>
      </c>
      <c r="C1472" s="24"/>
      <c r="D1472" s="24"/>
      <c r="E14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2" s="25">
        <f ca="1">IF(Popis01[[#This Row],[Poglavje]]="",IF(OFFSET(Popis01[[#This Row],[Poglavje]],-1,0)="",OFFSET(Popis01[[#This Row],[Št. postavke]],-1,0)+1,1),Popis01[[#This Row],[Poglavje]])</f>
        <v>149</v>
      </c>
      <c r="H1472" s="26"/>
      <c r="I1472" s="27" t="s">
        <v>1502</v>
      </c>
      <c r="J1472" s="27" t="s">
        <v>1503</v>
      </c>
      <c r="K1472" s="28" t="s">
        <v>10</v>
      </c>
      <c r="L1472" s="29"/>
      <c r="M1472" s="30"/>
      <c r="N1472" s="30">
        <f ca="1">IF(AND(Popis01[[#This Row],[Poglavje]]="",Popis01[[#This Row],[Enota mere]]&lt;&gt;"*"),ROUND(Popis01[[#This Row],[Količina]]*Popis01[[#This Row],[Cena na enoto]],2),"")</f>
        <v>0</v>
      </c>
      <c r="O14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2" s="31"/>
      <c r="Q1472" s="30"/>
    </row>
    <row r="1473" spans="1:17" ht="24" x14ac:dyDescent="0.3">
      <c r="A1473" s="23">
        <v>6</v>
      </c>
      <c r="B1473" s="24">
        <v>3</v>
      </c>
      <c r="C1473" s="24"/>
      <c r="D1473" s="24"/>
      <c r="E14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3" s="25">
        <f ca="1">IF(Popis01[[#This Row],[Poglavje]]="",IF(OFFSET(Popis01[[#This Row],[Poglavje]],-1,0)="",OFFSET(Popis01[[#This Row],[Št. postavke]],-1,0)+1,1),Popis01[[#This Row],[Poglavje]])</f>
        <v>150</v>
      </c>
      <c r="H1473" s="26"/>
      <c r="I1473" s="27" t="s">
        <v>1504</v>
      </c>
      <c r="J1473" s="27"/>
      <c r="K1473" s="28" t="s">
        <v>230</v>
      </c>
      <c r="L1473" s="29">
        <v>1</v>
      </c>
      <c r="M1473" s="37"/>
      <c r="N1473" s="30">
        <f ca="1">IF(AND(Popis01[[#This Row],[Poglavje]]="",Popis01[[#This Row],[Enota mere]]&lt;&gt;"*"),ROUND(Popis01[[#This Row],[Količina]]*Popis01[[#This Row],[Cena na enoto]],2),"")</f>
        <v>0</v>
      </c>
      <c r="O14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3" s="31"/>
      <c r="Q1473" s="30"/>
    </row>
    <row r="1474" spans="1:17" ht="24" x14ac:dyDescent="0.3">
      <c r="A1474" s="23">
        <v>6</v>
      </c>
      <c r="B1474" s="24">
        <v>3</v>
      </c>
      <c r="C1474" s="24"/>
      <c r="D1474" s="24"/>
      <c r="E14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4" s="25">
        <f ca="1">IF(Popis01[[#This Row],[Poglavje]]="",IF(OFFSET(Popis01[[#This Row],[Poglavje]],-1,0)="",OFFSET(Popis01[[#This Row],[Št. postavke]],-1,0)+1,1),Popis01[[#This Row],[Poglavje]])</f>
        <v>151</v>
      </c>
      <c r="H1474" s="26"/>
      <c r="I1474" s="27" t="s">
        <v>1505</v>
      </c>
      <c r="J1474" s="27"/>
      <c r="K1474" s="28" t="s">
        <v>230</v>
      </c>
      <c r="L1474" s="29">
        <v>7</v>
      </c>
      <c r="M1474" s="37"/>
      <c r="N1474" s="30">
        <f ca="1">IF(AND(Popis01[[#This Row],[Poglavje]]="",Popis01[[#This Row],[Enota mere]]&lt;&gt;"*"),ROUND(Popis01[[#This Row],[Količina]]*Popis01[[#This Row],[Cena na enoto]],2),"")</f>
        <v>0</v>
      </c>
      <c r="O14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4" s="31"/>
      <c r="Q1474" s="30"/>
    </row>
    <row r="1475" spans="1:17" ht="24" x14ac:dyDescent="0.3">
      <c r="A1475" s="23">
        <v>6</v>
      </c>
      <c r="B1475" s="24">
        <v>3</v>
      </c>
      <c r="C1475" s="24"/>
      <c r="D1475" s="24"/>
      <c r="E14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5" s="25">
        <f ca="1">IF(Popis01[[#This Row],[Poglavje]]="",IF(OFFSET(Popis01[[#This Row],[Poglavje]],-1,0)="",OFFSET(Popis01[[#This Row],[Št. postavke]],-1,0)+1,1),Popis01[[#This Row],[Poglavje]])</f>
        <v>152</v>
      </c>
      <c r="H1475" s="26"/>
      <c r="I1475" s="27" t="s">
        <v>1506</v>
      </c>
      <c r="J1475" s="27"/>
      <c r="K1475" s="28" t="s">
        <v>230</v>
      </c>
      <c r="L1475" s="29">
        <v>4</v>
      </c>
      <c r="M1475" s="37"/>
      <c r="N1475" s="30">
        <f ca="1">IF(AND(Popis01[[#This Row],[Poglavje]]="",Popis01[[#This Row],[Enota mere]]&lt;&gt;"*"),ROUND(Popis01[[#This Row],[Količina]]*Popis01[[#This Row],[Cena na enoto]],2),"")</f>
        <v>0</v>
      </c>
      <c r="O14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5" s="31"/>
      <c r="Q1475" s="30"/>
    </row>
    <row r="1476" spans="1:17" ht="24" x14ac:dyDescent="0.3">
      <c r="A1476" s="23">
        <v>6</v>
      </c>
      <c r="B1476" s="24">
        <v>3</v>
      </c>
      <c r="C1476" s="24"/>
      <c r="D1476" s="24"/>
      <c r="E14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6" s="25">
        <f ca="1">IF(Popis01[[#This Row],[Poglavje]]="",IF(OFFSET(Popis01[[#This Row],[Poglavje]],-1,0)="",OFFSET(Popis01[[#This Row],[Št. postavke]],-1,0)+1,1),Popis01[[#This Row],[Poglavje]])</f>
        <v>153</v>
      </c>
      <c r="H1476" s="26"/>
      <c r="I1476" s="27" t="s">
        <v>1507</v>
      </c>
      <c r="J1476" s="27"/>
      <c r="K1476" s="28" t="s">
        <v>230</v>
      </c>
      <c r="L1476" s="29">
        <v>2</v>
      </c>
      <c r="M1476" s="37"/>
      <c r="N1476" s="30">
        <f ca="1">IF(AND(Popis01[[#This Row],[Poglavje]]="",Popis01[[#This Row],[Enota mere]]&lt;&gt;"*"),ROUND(Popis01[[#This Row],[Količina]]*Popis01[[#This Row],[Cena na enoto]],2),"")</f>
        <v>0</v>
      </c>
      <c r="O14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6" s="31"/>
      <c r="Q1476" s="30"/>
    </row>
    <row r="1477" spans="1:17" ht="24" x14ac:dyDescent="0.3">
      <c r="A1477" s="23">
        <v>6</v>
      </c>
      <c r="B1477" s="24">
        <v>3</v>
      </c>
      <c r="C1477" s="24"/>
      <c r="D1477" s="24"/>
      <c r="E14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7" s="25">
        <f ca="1">IF(Popis01[[#This Row],[Poglavje]]="",IF(OFFSET(Popis01[[#This Row],[Poglavje]],-1,0)="",OFFSET(Popis01[[#This Row],[Št. postavke]],-1,0)+1,1),Popis01[[#This Row],[Poglavje]])</f>
        <v>154</v>
      </c>
      <c r="H1477" s="26"/>
      <c r="I1477" s="27" t="s">
        <v>1508</v>
      </c>
      <c r="J1477" s="27" t="s">
        <v>1509</v>
      </c>
      <c r="K1477" s="28" t="s">
        <v>230</v>
      </c>
      <c r="L1477" s="29">
        <v>4</v>
      </c>
      <c r="M1477" s="37"/>
      <c r="N1477" s="30">
        <f ca="1">IF(AND(Popis01[[#This Row],[Poglavje]]="",Popis01[[#This Row],[Enota mere]]&lt;&gt;"*"),ROUND(Popis01[[#This Row],[Količina]]*Popis01[[#This Row],[Cena na enoto]],2),"")</f>
        <v>0</v>
      </c>
      <c r="O14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7" s="31"/>
      <c r="Q1477" s="30"/>
    </row>
    <row r="1478" spans="1:17" ht="24" x14ac:dyDescent="0.3">
      <c r="A1478" s="23">
        <v>6</v>
      </c>
      <c r="B1478" s="24">
        <v>3</v>
      </c>
      <c r="C1478" s="24"/>
      <c r="D1478" s="24"/>
      <c r="E14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8" s="25">
        <f ca="1">IF(Popis01[[#This Row],[Poglavje]]="",IF(OFFSET(Popis01[[#This Row],[Poglavje]],-1,0)="",OFFSET(Popis01[[#This Row],[Št. postavke]],-1,0)+1,1),Popis01[[#This Row],[Poglavje]])</f>
        <v>155</v>
      </c>
      <c r="H1478" s="26"/>
      <c r="I1478" s="27" t="s">
        <v>1510</v>
      </c>
      <c r="J1478" s="27"/>
      <c r="K1478" s="28" t="s">
        <v>230</v>
      </c>
      <c r="L1478" s="29">
        <v>3</v>
      </c>
      <c r="M1478" s="37"/>
      <c r="N1478" s="30">
        <f ca="1">IF(AND(Popis01[[#This Row],[Poglavje]]="",Popis01[[#This Row],[Enota mere]]&lt;&gt;"*"),ROUND(Popis01[[#This Row],[Količina]]*Popis01[[#This Row],[Cena na enoto]],2),"")</f>
        <v>0</v>
      </c>
      <c r="O14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8" s="31"/>
      <c r="Q1478" s="30"/>
    </row>
    <row r="1479" spans="1:17" ht="24" x14ac:dyDescent="0.3">
      <c r="A1479" s="23">
        <v>6</v>
      </c>
      <c r="B1479" s="24">
        <v>3</v>
      </c>
      <c r="C1479" s="24"/>
      <c r="D1479" s="24"/>
      <c r="E14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79" s="25">
        <f ca="1">IF(Popis01[[#This Row],[Poglavje]]="",IF(OFFSET(Popis01[[#This Row],[Poglavje]],-1,0)="",OFFSET(Popis01[[#This Row],[Št. postavke]],-1,0)+1,1),Popis01[[#This Row],[Poglavje]])</f>
        <v>156</v>
      </c>
      <c r="H1479" s="26"/>
      <c r="I1479" s="27" t="s">
        <v>1511</v>
      </c>
      <c r="J1479" s="27"/>
      <c r="K1479" s="28" t="s">
        <v>230</v>
      </c>
      <c r="L1479" s="29">
        <v>3</v>
      </c>
      <c r="M1479" s="37"/>
      <c r="N1479" s="30">
        <f ca="1">IF(AND(Popis01[[#This Row],[Poglavje]]="",Popis01[[#This Row],[Enota mere]]&lt;&gt;"*"),ROUND(Popis01[[#This Row],[Količina]]*Popis01[[#This Row],[Cena na enoto]],2),"")</f>
        <v>0</v>
      </c>
      <c r="O14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79" s="31"/>
      <c r="Q1479" s="30"/>
    </row>
    <row r="1480" spans="1:17" ht="24" x14ac:dyDescent="0.3">
      <c r="A1480" s="23">
        <v>6</v>
      </c>
      <c r="B1480" s="24">
        <v>3</v>
      </c>
      <c r="C1480" s="24"/>
      <c r="D1480" s="24"/>
      <c r="E14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0" s="25">
        <f ca="1">IF(Popis01[[#This Row],[Poglavje]]="",IF(OFFSET(Popis01[[#This Row],[Poglavje]],-1,0)="",OFFSET(Popis01[[#This Row],[Št. postavke]],-1,0)+1,1),Popis01[[#This Row],[Poglavje]])</f>
        <v>157</v>
      </c>
      <c r="H1480" s="26"/>
      <c r="I1480" s="27" t="s">
        <v>1512</v>
      </c>
      <c r="J1480" s="27"/>
      <c r="K1480" s="28" t="s">
        <v>230</v>
      </c>
      <c r="L1480" s="29">
        <v>68</v>
      </c>
      <c r="M1480" s="37"/>
      <c r="N1480" s="30">
        <f ca="1">IF(AND(Popis01[[#This Row],[Poglavje]]="",Popis01[[#This Row],[Enota mere]]&lt;&gt;"*"),ROUND(Popis01[[#This Row],[Količina]]*Popis01[[#This Row],[Cena na enoto]],2),"")</f>
        <v>0</v>
      </c>
      <c r="O14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0" s="31"/>
      <c r="Q1480" s="30"/>
    </row>
    <row r="1481" spans="1:17" x14ac:dyDescent="0.3">
      <c r="A1481" s="23">
        <v>6</v>
      </c>
      <c r="B1481" s="24">
        <v>3</v>
      </c>
      <c r="C1481" s="24"/>
      <c r="D1481" s="24"/>
      <c r="E14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1" s="25">
        <f ca="1">IF(Popis01[[#This Row],[Poglavje]]="",IF(OFFSET(Popis01[[#This Row],[Poglavje]],-1,0)="",OFFSET(Popis01[[#This Row],[Št. postavke]],-1,0)+1,1),Popis01[[#This Row],[Poglavje]])</f>
        <v>158</v>
      </c>
      <c r="H1481" s="26"/>
      <c r="I1481" s="27" t="s">
        <v>1513</v>
      </c>
      <c r="J1481" s="27"/>
      <c r="K1481" s="28" t="s">
        <v>230</v>
      </c>
      <c r="L1481" s="29">
        <v>96</v>
      </c>
      <c r="M1481" s="37"/>
      <c r="N1481" s="30">
        <f ca="1">IF(AND(Popis01[[#This Row],[Poglavje]]="",Popis01[[#This Row],[Enota mere]]&lt;&gt;"*"),ROUND(Popis01[[#This Row],[Količina]]*Popis01[[#This Row],[Cena na enoto]],2),"")</f>
        <v>0</v>
      </c>
      <c r="O14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1" s="31"/>
      <c r="Q1481" s="30"/>
    </row>
    <row r="1482" spans="1:17" ht="24" x14ac:dyDescent="0.3">
      <c r="A1482" s="23">
        <v>6</v>
      </c>
      <c r="B1482" s="24">
        <v>3</v>
      </c>
      <c r="C1482" s="24"/>
      <c r="D1482" s="24"/>
      <c r="E14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2" s="25">
        <f ca="1">IF(Popis01[[#This Row],[Poglavje]]="",IF(OFFSET(Popis01[[#This Row],[Poglavje]],-1,0)="",OFFSET(Popis01[[#This Row],[Št. postavke]],-1,0)+1,1),Popis01[[#This Row],[Poglavje]])</f>
        <v>159</v>
      </c>
      <c r="H1482" s="26"/>
      <c r="I1482" s="27" t="s">
        <v>1514</v>
      </c>
      <c r="J1482" s="27"/>
      <c r="K1482" s="28" t="s">
        <v>230</v>
      </c>
      <c r="L1482" s="29">
        <v>170</v>
      </c>
      <c r="M1482" s="37"/>
      <c r="N1482" s="30">
        <f ca="1">IF(AND(Popis01[[#This Row],[Poglavje]]="",Popis01[[#This Row],[Enota mere]]&lt;&gt;"*"),ROUND(Popis01[[#This Row],[Količina]]*Popis01[[#This Row],[Cena na enoto]],2),"")</f>
        <v>0</v>
      </c>
      <c r="O14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2" s="31"/>
      <c r="Q1482" s="30"/>
    </row>
    <row r="1483" spans="1:17" x14ac:dyDescent="0.3">
      <c r="A1483" s="23">
        <v>6</v>
      </c>
      <c r="B1483" s="24">
        <v>3</v>
      </c>
      <c r="C1483" s="24"/>
      <c r="D1483" s="24"/>
      <c r="E14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3" s="25">
        <f ca="1">IF(Popis01[[#This Row],[Poglavje]]="",IF(OFFSET(Popis01[[#This Row],[Poglavje]],-1,0)="",OFFSET(Popis01[[#This Row],[Št. postavke]],-1,0)+1,1),Popis01[[#This Row],[Poglavje]])</f>
        <v>160</v>
      </c>
      <c r="H1483" s="26"/>
      <c r="I1483" s="27" t="s">
        <v>1515</v>
      </c>
      <c r="J1483" s="27"/>
      <c r="K1483" s="28" t="s">
        <v>230</v>
      </c>
      <c r="L1483" s="29">
        <v>3</v>
      </c>
      <c r="M1483" s="37"/>
      <c r="N1483" s="30">
        <f ca="1">IF(AND(Popis01[[#This Row],[Poglavje]]="",Popis01[[#This Row],[Enota mere]]&lt;&gt;"*"),ROUND(Popis01[[#This Row],[Količina]]*Popis01[[#This Row],[Cena na enoto]],2),"")</f>
        <v>0</v>
      </c>
      <c r="O14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3" s="31"/>
      <c r="Q1483" s="30"/>
    </row>
    <row r="1484" spans="1:17" x14ac:dyDescent="0.3">
      <c r="A1484" s="23">
        <v>6</v>
      </c>
      <c r="B1484" s="24">
        <v>3</v>
      </c>
      <c r="C1484" s="24"/>
      <c r="D1484" s="24"/>
      <c r="E14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4" s="25">
        <f ca="1">IF(Popis01[[#This Row],[Poglavje]]="",IF(OFFSET(Popis01[[#This Row],[Poglavje]],-1,0)="",OFFSET(Popis01[[#This Row],[Št. postavke]],-1,0)+1,1),Popis01[[#This Row],[Poglavje]])</f>
        <v>161</v>
      </c>
      <c r="H1484" s="26"/>
      <c r="I1484" s="27" t="s">
        <v>1516</v>
      </c>
      <c r="J1484" s="27"/>
      <c r="K1484" s="28" t="s">
        <v>230</v>
      </c>
      <c r="L1484" s="29">
        <v>1</v>
      </c>
      <c r="M1484" s="37"/>
      <c r="N1484" s="30">
        <f ca="1">IF(AND(Popis01[[#This Row],[Poglavje]]="",Popis01[[#This Row],[Enota mere]]&lt;&gt;"*"),ROUND(Popis01[[#This Row],[Količina]]*Popis01[[#This Row],[Cena na enoto]],2),"")</f>
        <v>0</v>
      </c>
      <c r="O14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4" s="31"/>
      <c r="Q1484" s="30"/>
    </row>
    <row r="1485" spans="1:17" x14ac:dyDescent="0.3">
      <c r="A1485" s="23">
        <v>6</v>
      </c>
      <c r="B1485" s="24">
        <v>3</v>
      </c>
      <c r="C1485" s="24"/>
      <c r="D1485" s="24"/>
      <c r="E14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5" s="25">
        <f ca="1">IF(Popis01[[#This Row],[Poglavje]]="",IF(OFFSET(Popis01[[#This Row],[Poglavje]],-1,0)="",OFFSET(Popis01[[#This Row],[Št. postavke]],-1,0)+1,1),Popis01[[#This Row],[Poglavje]])</f>
        <v>162</v>
      </c>
      <c r="H1485" s="26"/>
      <c r="I1485" s="27" t="s">
        <v>1517</v>
      </c>
      <c r="J1485" s="27"/>
      <c r="K1485" s="28" t="s">
        <v>230</v>
      </c>
      <c r="L1485" s="29">
        <v>1</v>
      </c>
      <c r="M1485" s="37"/>
      <c r="N1485" s="30">
        <f ca="1">IF(AND(Popis01[[#This Row],[Poglavje]]="",Popis01[[#This Row],[Enota mere]]&lt;&gt;"*"),ROUND(Popis01[[#This Row],[Količina]]*Popis01[[#This Row],[Cena na enoto]],2),"")</f>
        <v>0</v>
      </c>
      <c r="O14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5" s="31"/>
      <c r="Q1485" s="30"/>
    </row>
    <row r="1486" spans="1:17" x14ac:dyDescent="0.3">
      <c r="A1486" s="23">
        <v>6</v>
      </c>
      <c r="B1486" s="24">
        <v>3</v>
      </c>
      <c r="C1486" s="24"/>
      <c r="D1486" s="24"/>
      <c r="E14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6" s="25">
        <f ca="1">IF(Popis01[[#This Row],[Poglavje]]="",IF(OFFSET(Popis01[[#This Row],[Poglavje]],-1,0)="",OFFSET(Popis01[[#This Row],[Št. postavke]],-1,0)+1,1),Popis01[[#This Row],[Poglavje]])</f>
        <v>163</v>
      </c>
      <c r="H1486" s="26"/>
      <c r="I1486" s="27" t="s">
        <v>1518</v>
      </c>
      <c r="J1486" s="27" t="s">
        <v>1519</v>
      </c>
      <c r="K1486" s="28" t="s">
        <v>230</v>
      </c>
      <c r="L1486" s="29">
        <v>14</v>
      </c>
      <c r="M1486" s="37"/>
      <c r="N1486" s="30">
        <f ca="1">IF(AND(Popis01[[#This Row],[Poglavje]]="",Popis01[[#This Row],[Enota mere]]&lt;&gt;"*"),ROUND(Popis01[[#This Row],[Količina]]*Popis01[[#This Row],[Cena na enoto]],2),"")</f>
        <v>0</v>
      </c>
      <c r="O14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6" s="31"/>
      <c r="Q1486" s="30"/>
    </row>
    <row r="1487" spans="1:17" x14ac:dyDescent="0.3">
      <c r="A1487" s="23">
        <v>6</v>
      </c>
      <c r="B1487" s="24">
        <v>3</v>
      </c>
      <c r="C1487" s="24"/>
      <c r="D1487" s="24"/>
      <c r="E14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7" s="25">
        <f ca="1">IF(Popis01[[#This Row],[Poglavje]]="",IF(OFFSET(Popis01[[#This Row],[Poglavje]],-1,0)="",OFFSET(Popis01[[#This Row],[Št. postavke]],-1,0)+1,1),Popis01[[#This Row],[Poglavje]])</f>
        <v>164</v>
      </c>
      <c r="H1487" s="26"/>
      <c r="I1487" s="27" t="s">
        <v>1520</v>
      </c>
      <c r="J1487" s="27" t="s">
        <v>1519</v>
      </c>
      <c r="K1487" s="28" t="s">
        <v>230</v>
      </c>
      <c r="L1487" s="29">
        <v>8</v>
      </c>
      <c r="M1487" s="37"/>
      <c r="N1487" s="30">
        <f ca="1">IF(AND(Popis01[[#This Row],[Poglavje]]="",Popis01[[#This Row],[Enota mere]]&lt;&gt;"*"),ROUND(Popis01[[#This Row],[Količina]]*Popis01[[#This Row],[Cena na enoto]],2),"")</f>
        <v>0</v>
      </c>
      <c r="O14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7" s="31"/>
      <c r="Q1487" s="30"/>
    </row>
    <row r="1488" spans="1:17" x14ac:dyDescent="0.3">
      <c r="A1488" s="23">
        <v>6</v>
      </c>
      <c r="B1488" s="24">
        <v>3</v>
      </c>
      <c r="C1488" s="24"/>
      <c r="D1488" s="24"/>
      <c r="E14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8" s="25">
        <f ca="1">IF(Popis01[[#This Row],[Poglavje]]="",IF(OFFSET(Popis01[[#This Row],[Poglavje]],-1,0)="",OFFSET(Popis01[[#This Row],[Št. postavke]],-1,0)+1,1),Popis01[[#This Row],[Poglavje]])</f>
        <v>165</v>
      </c>
      <c r="H1488" s="26"/>
      <c r="I1488" s="27" t="s">
        <v>1521</v>
      </c>
      <c r="J1488" s="27" t="s">
        <v>1519</v>
      </c>
      <c r="K1488" s="28" t="s">
        <v>230</v>
      </c>
      <c r="L1488" s="29">
        <v>10</v>
      </c>
      <c r="M1488" s="37"/>
      <c r="N1488" s="30">
        <f ca="1">IF(AND(Popis01[[#This Row],[Poglavje]]="",Popis01[[#This Row],[Enota mere]]&lt;&gt;"*"),ROUND(Popis01[[#This Row],[Količina]]*Popis01[[#This Row],[Cena na enoto]],2),"")</f>
        <v>0</v>
      </c>
      <c r="O14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8" s="31"/>
      <c r="Q1488" s="30"/>
    </row>
    <row r="1489" spans="1:17" x14ac:dyDescent="0.3">
      <c r="A1489" s="23">
        <v>6</v>
      </c>
      <c r="B1489" s="24">
        <v>3</v>
      </c>
      <c r="C1489" s="24"/>
      <c r="D1489" s="24"/>
      <c r="E14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89" s="25">
        <f ca="1">IF(Popis01[[#This Row],[Poglavje]]="",IF(OFFSET(Popis01[[#This Row],[Poglavje]],-1,0)="",OFFSET(Popis01[[#This Row],[Št. postavke]],-1,0)+1,1),Popis01[[#This Row],[Poglavje]])</f>
        <v>166</v>
      </c>
      <c r="H1489" s="26"/>
      <c r="I1489" s="27" t="s">
        <v>1522</v>
      </c>
      <c r="J1489" s="27" t="s">
        <v>1519</v>
      </c>
      <c r="K1489" s="28" t="s">
        <v>230</v>
      </c>
      <c r="L1489" s="29">
        <v>2</v>
      </c>
      <c r="M1489" s="37"/>
      <c r="N1489" s="30">
        <f ca="1">IF(AND(Popis01[[#This Row],[Poglavje]]="",Popis01[[#This Row],[Enota mere]]&lt;&gt;"*"),ROUND(Popis01[[#This Row],[Količina]]*Popis01[[#This Row],[Cena na enoto]],2),"")</f>
        <v>0</v>
      </c>
      <c r="O14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89" s="31"/>
      <c r="Q1489" s="30"/>
    </row>
    <row r="1490" spans="1:17" x14ac:dyDescent="0.3">
      <c r="A1490" s="23">
        <v>6</v>
      </c>
      <c r="B1490" s="24">
        <v>3</v>
      </c>
      <c r="C1490" s="24"/>
      <c r="D1490" s="24"/>
      <c r="E14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0" s="25">
        <f ca="1">IF(Popis01[[#This Row],[Poglavje]]="",IF(OFFSET(Popis01[[#This Row],[Poglavje]],-1,0)="",OFFSET(Popis01[[#This Row],[Št. postavke]],-1,0)+1,1),Popis01[[#This Row],[Poglavje]])</f>
        <v>167</v>
      </c>
      <c r="H1490" s="26"/>
      <c r="I1490" s="27" t="s">
        <v>1523</v>
      </c>
      <c r="J1490" s="27" t="s">
        <v>1519</v>
      </c>
      <c r="K1490" s="28" t="s">
        <v>230</v>
      </c>
      <c r="L1490" s="29">
        <v>6</v>
      </c>
      <c r="M1490" s="37"/>
      <c r="N1490" s="30">
        <f ca="1">IF(AND(Popis01[[#This Row],[Poglavje]]="",Popis01[[#This Row],[Enota mere]]&lt;&gt;"*"),ROUND(Popis01[[#This Row],[Količina]]*Popis01[[#This Row],[Cena na enoto]],2),"")</f>
        <v>0</v>
      </c>
      <c r="O14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0" s="31"/>
      <c r="Q1490" s="30"/>
    </row>
    <row r="1491" spans="1:17" x14ac:dyDescent="0.3">
      <c r="A1491" s="23">
        <v>6</v>
      </c>
      <c r="B1491" s="24">
        <v>3</v>
      </c>
      <c r="C1491" s="24"/>
      <c r="D1491" s="24"/>
      <c r="E14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1" s="25">
        <f ca="1">IF(Popis01[[#This Row],[Poglavje]]="",IF(OFFSET(Popis01[[#This Row],[Poglavje]],-1,0)="",OFFSET(Popis01[[#This Row],[Št. postavke]],-1,0)+1,1),Popis01[[#This Row],[Poglavje]])</f>
        <v>168</v>
      </c>
      <c r="H1491" s="26"/>
      <c r="I1491" s="27" t="s">
        <v>1524</v>
      </c>
      <c r="J1491" s="27" t="s">
        <v>1519</v>
      </c>
      <c r="K1491" s="28" t="s">
        <v>230</v>
      </c>
      <c r="L1491" s="29">
        <v>2</v>
      </c>
      <c r="M1491" s="37"/>
      <c r="N1491" s="30">
        <f ca="1">IF(AND(Popis01[[#This Row],[Poglavje]]="",Popis01[[#This Row],[Enota mere]]&lt;&gt;"*"),ROUND(Popis01[[#This Row],[Količina]]*Popis01[[#This Row],[Cena na enoto]],2),"")</f>
        <v>0</v>
      </c>
      <c r="O14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1" s="31"/>
      <c r="Q1491" s="30"/>
    </row>
    <row r="1492" spans="1:17" x14ac:dyDescent="0.3">
      <c r="A1492" s="23">
        <v>6</v>
      </c>
      <c r="B1492" s="24">
        <v>3</v>
      </c>
      <c r="C1492" s="24"/>
      <c r="D1492" s="24"/>
      <c r="E14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2" s="25">
        <f ca="1">IF(Popis01[[#This Row],[Poglavje]]="",IF(OFFSET(Popis01[[#This Row],[Poglavje]],-1,0)="",OFFSET(Popis01[[#This Row],[Št. postavke]],-1,0)+1,1),Popis01[[#This Row],[Poglavje]])</f>
        <v>169</v>
      </c>
      <c r="H1492" s="26"/>
      <c r="I1492" s="27" t="s">
        <v>1525</v>
      </c>
      <c r="J1492" s="27" t="s">
        <v>1519</v>
      </c>
      <c r="K1492" s="28" t="s">
        <v>230</v>
      </c>
      <c r="L1492" s="29">
        <v>2</v>
      </c>
      <c r="M1492" s="37"/>
      <c r="N1492" s="30">
        <f ca="1">IF(AND(Popis01[[#This Row],[Poglavje]]="",Popis01[[#This Row],[Enota mere]]&lt;&gt;"*"),ROUND(Popis01[[#This Row],[Količina]]*Popis01[[#This Row],[Cena na enoto]],2),"")</f>
        <v>0</v>
      </c>
      <c r="O14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2" s="31"/>
      <c r="Q1492" s="30"/>
    </row>
    <row r="1493" spans="1:17" ht="24" x14ac:dyDescent="0.3">
      <c r="A1493" s="23">
        <v>6</v>
      </c>
      <c r="B1493" s="24">
        <v>3</v>
      </c>
      <c r="C1493" s="24"/>
      <c r="D1493" s="24"/>
      <c r="E14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3" s="25">
        <f ca="1">IF(Popis01[[#This Row],[Poglavje]]="",IF(OFFSET(Popis01[[#This Row],[Poglavje]],-1,0)="",OFFSET(Popis01[[#This Row],[Št. postavke]],-1,0)+1,1),Popis01[[#This Row],[Poglavje]])</f>
        <v>170</v>
      </c>
      <c r="H1493" s="26"/>
      <c r="I1493" s="27" t="s">
        <v>1526</v>
      </c>
      <c r="J1493" s="27"/>
      <c r="K1493" s="28" t="s">
        <v>230</v>
      </c>
      <c r="L1493" s="29">
        <v>2</v>
      </c>
      <c r="M1493" s="37"/>
      <c r="N1493" s="30">
        <f ca="1">IF(AND(Popis01[[#This Row],[Poglavje]]="",Popis01[[#This Row],[Enota mere]]&lt;&gt;"*"),ROUND(Popis01[[#This Row],[Količina]]*Popis01[[#This Row],[Cena na enoto]],2),"")</f>
        <v>0</v>
      </c>
      <c r="O14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3" s="31"/>
      <c r="Q1493" s="30"/>
    </row>
    <row r="1494" spans="1:17" ht="24" x14ac:dyDescent="0.3">
      <c r="A1494" s="23">
        <v>6</v>
      </c>
      <c r="B1494" s="24">
        <v>3</v>
      </c>
      <c r="C1494" s="24"/>
      <c r="D1494" s="24"/>
      <c r="E14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4" s="25">
        <f ca="1">IF(Popis01[[#This Row],[Poglavje]]="",IF(OFFSET(Popis01[[#This Row],[Poglavje]],-1,0)="",OFFSET(Popis01[[#This Row],[Št. postavke]],-1,0)+1,1),Popis01[[#This Row],[Poglavje]])</f>
        <v>171</v>
      </c>
      <c r="H1494" s="26"/>
      <c r="I1494" s="27" t="s">
        <v>1527</v>
      </c>
      <c r="J1494" s="27"/>
      <c r="K1494" s="28" t="s">
        <v>230</v>
      </c>
      <c r="L1494" s="29">
        <v>5</v>
      </c>
      <c r="M1494" s="37"/>
      <c r="N1494" s="30">
        <f ca="1">IF(AND(Popis01[[#This Row],[Poglavje]]="",Popis01[[#This Row],[Enota mere]]&lt;&gt;"*"),ROUND(Popis01[[#This Row],[Količina]]*Popis01[[#This Row],[Cena na enoto]],2),"")</f>
        <v>0</v>
      </c>
      <c r="O14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4" s="31"/>
      <c r="Q1494" s="30"/>
    </row>
    <row r="1495" spans="1:17" ht="24" x14ac:dyDescent="0.3">
      <c r="A1495" s="23">
        <v>6</v>
      </c>
      <c r="B1495" s="24">
        <v>3</v>
      </c>
      <c r="C1495" s="24"/>
      <c r="D1495" s="24"/>
      <c r="E14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5" s="25">
        <f ca="1">IF(Popis01[[#This Row],[Poglavje]]="",IF(OFFSET(Popis01[[#This Row],[Poglavje]],-1,0)="",OFFSET(Popis01[[#This Row],[Št. postavke]],-1,0)+1,1),Popis01[[#This Row],[Poglavje]])</f>
        <v>172</v>
      </c>
      <c r="H1495" s="26"/>
      <c r="I1495" s="27" t="s">
        <v>1528</v>
      </c>
      <c r="J1495" s="27"/>
      <c r="K1495" s="28" t="s">
        <v>230</v>
      </c>
      <c r="L1495" s="29">
        <v>8</v>
      </c>
      <c r="M1495" s="37"/>
      <c r="N1495" s="30">
        <f ca="1">IF(AND(Popis01[[#This Row],[Poglavje]]="",Popis01[[#This Row],[Enota mere]]&lt;&gt;"*"),ROUND(Popis01[[#This Row],[Količina]]*Popis01[[#This Row],[Cena na enoto]],2),"")</f>
        <v>0</v>
      </c>
      <c r="O14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5" s="31"/>
      <c r="Q1495" s="30"/>
    </row>
    <row r="1496" spans="1:17" ht="24" x14ac:dyDescent="0.3">
      <c r="A1496" s="23">
        <v>6</v>
      </c>
      <c r="B1496" s="24">
        <v>3</v>
      </c>
      <c r="C1496" s="24"/>
      <c r="D1496" s="24"/>
      <c r="E14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6" s="25">
        <f ca="1">IF(Popis01[[#This Row],[Poglavje]]="",IF(OFFSET(Popis01[[#This Row],[Poglavje]],-1,0)="",OFFSET(Popis01[[#This Row],[Št. postavke]],-1,0)+1,1),Popis01[[#This Row],[Poglavje]])</f>
        <v>173</v>
      </c>
      <c r="H1496" s="26"/>
      <c r="I1496" s="27" t="s">
        <v>1529</v>
      </c>
      <c r="J1496" s="27"/>
      <c r="K1496" s="28" t="s">
        <v>230</v>
      </c>
      <c r="L1496" s="29">
        <v>2</v>
      </c>
      <c r="M1496" s="37"/>
      <c r="N1496" s="30">
        <f ca="1">IF(AND(Popis01[[#This Row],[Poglavje]]="",Popis01[[#This Row],[Enota mere]]&lt;&gt;"*"),ROUND(Popis01[[#This Row],[Količina]]*Popis01[[#This Row],[Cena na enoto]],2),"")</f>
        <v>0</v>
      </c>
      <c r="O14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6" s="31"/>
      <c r="Q1496" s="30"/>
    </row>
    <row r="1497" spans="1:17" ht="24" x14ac:dyDescent="0.3">
      <c r="A1497" s="23">
        <v>6</v>
      </c>
      <c r="B1497" s="24">
        <v>3</v>
      </c>
      <c r="C1497" s="24"/>
      <c r="D1497" s="24"/>
      <c r="E14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7" s="25">
        <f ca="1">IF(Popis01[[#This Row],[Poglavje]]="",IF(OFFSET(Popis01[[#This Row],[Poglavje]],-1,0)="",OFFSET(Popis01[[#This Row],[Št. postavke]],-1,0)+1,1),Popis01[[#This Row],[Poglavje]])</f>
        <v>174</v>
      </c>
      <c r="H1497" s="26"/>
      <c r="I1497" s="27" t="s">
        <v>1530</v>
      </c>
      <c r="J1497" s="27"/>
      <c r="K1497" s="28" t="s">
        <v>230</v>
      </c>
      <c r="L1497" s="29">
        <v>7</v>
      </c>
      <c r="M1497" s="37"/>
      <c r="N1497" s="30">
        <f ca="1">IF(AND(Popis01[[#This Row],[Poglavje]]="",Popis01[[#This Row],[Enota mere]]&lt;&gt;"*"),ROUND(Popis01[[#This Row],[Količina]]*Popis01[[#This Row],[Cena na enoto]],2),"")</f>
        <v>0</v>
      </c>
      <c r="O14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7" s="31"/>
      <c r="Q1497" s="30"/>
    </row>
    <row r="1498" spans="1:17" ht="24" x14ac:dyDescent="0.3">
      <c r="A1498" s="23">
        <v>6</v>
      </c>
      <c r="B1498" s="24">
        <v>3</v>
      </c>
      <c r="C1498" s="24"/>
      <c r="D1498" s="24"/>
      <c r="E14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8" s="25">
        <f ca="1">IF(Popis01[[#This Row],[Poglavje]]="",IF(OFFSET(Popis01[[#This Row],[Poglavje]],-1,0)="",OFFSET(Popis01[[#This Row],[Št. postavke]],-1,0)+1,1),Popis01[[#This Row],[Poglavje]])</f>
        <v>175</v>
      </c>
      <c r="H1498" s="26"/>
      <c r="I1498" s="27" t="s">
        <v>1531</v>
      </c>
      <c r="J1498" s="27"/>
      <c r="K1498" s="28" t="s">
        <v>230</v>
      </c>
      <c r="L1498" s="29">
        <v>2</v>
      </c>
      <c r="M1498" s="37"/>
      <c r="N1498" s="30">
        <f ca="1">IF(AND(Popis01[[#This Row],[Poglavje]]="",Popis01[[#This Row],[Enota mere]]&lt;&gt;"*"),ROUND(Popis01[[#This Row],[Količina]]*Popis01[[#This Row],[Cena na enoto]],2),"")</f>
        <v>0</v>
      </c>
      <c r="O14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8" s="31"/>
      <c r="Q1498" s="30"/>
    </row>
    <row r="1499" spans="1:17" ht="24" x14ac:dyDescent="0.3">
      <c r="A1499" s="23">
        <v>6</v>
      </c>
      <c r="B1499" s="24">
        <v>3</v>
      </c>
      <c r="C1499" s="24"/>
      <c r="D1499" s="24"/>
      <c r="E14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4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499" s="25">
        <f ca="1">IF(Popis01[[#This Row],[Poglavje]]="",IF(OFFSET(Popis01[[#This Row],[Poglavje]],-1,0)="",OFFSET(Popis01[[#This Row],[Št. postavke]],-1,0)+1,1),Popis01[[#This Row],[Poglavje]])</f>
        <v>176</v>
      </c>
      <c r="H1499" s="26"/>
      <c r="I1499" s="27" t="s">
        <v>1532</v>
      </c>
      <c r="J1499" s="27"/>
      <c r="K1499" s="28" t="s">
        <v>230</v>
      </c>
      <c r="L1499" s="29">
        <v>2</v>
      </c>
      <c r="M1499" s="37"/>
      <c r="N1499" s="30">
        <f ca="1">IF(AND(Popis01[[#This Row],[Poglavje]]="",Popis01[[#This Row],[Enota mere]]&lt;&gt;"*"),ROUND(Popis01[[#This Row],[Količina]]*Popis01[[#This Row],[Cena na enoto]],2),"")</f>
        <v>0</v>
      </c>
      <c r="O14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499" s="31"/>
      <c r="Q1499" s="30"/>
    </row>
    <row r="1500" spans="1:17" ht="24" x14ac:dyDescent="0.3">
      <c r="A1500" s="23">
        <v>6</v>
      </c>
      <c r="B1500" s="24">
        <v>3</v>
      </c>
      <c r="C1500" s="24"/>
      <c r="D1500" s="24"/>
      <c r="E15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0" s="25">
        <f ca="1">IF(Popis01[[#This Row],[Poglavje]]="",IF(OFFSET(Popis01[[#This Row],[Poglavje]],-1,0)="",OFFSET(Popis01[[#This Row],[Št. postavke]],-1,0)+1,1),Popis01[[#This Row],[Poglavje]])</f>
        <v>177</v>
      </c>
      <c r="H1500" s="26"/>
      <c r="I1500" s="27" t="s">
        <v>1533</v>
      </c>
      <c r="J1500" s="27"/>
      <c r="K1500" s="28" t="s">
        <v>230</v>
      </c>
      <c r="L1500" s="29">
        <v>1</v>
      </c>
      <c r="M1500" s="37"/>
      <c r="N1500" s="30">
        <f ca="1">IF(AND(Popis01[[#This Row],[Poglavje]]="",Popis01[[#This Row],[Enota mere]]&lt;&gt;"*"),ROUND(Popis01[[#This Row],[Količina]]*Popis01[[#This Row],[Cena na enoto]],2),"")</f>
        <v>0</v>
      </c>
      <c r="O15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0" s="31"/>
      <c r="Q1500" s="30"/>
    </row>
    <row r="1501" spans="1:17" ht="24" x14ac:dyDescent="0.3">
      <c r="A1501" s="23">
        <v>6</v>
      </c>
      <c r="B1501" s="24">
        <v>3</v>
      </c>
      <c r="C1501" s="24"/>
      <c r="D1501" s="24"/>
      <c r="E15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1" s="25">
        <f ca="1">IF(Popis01[[#This Row],[Poglavje]]="",IF(OFFSET(Popis01[[#This Row],[Poglavje]],-1,0)="",OFFSET(Popis01[[#This Row],[Št. postavke]],-1,0)+1,1),Popis01[[#This Row],[Poglavje]])</f>
        <v>178</v>
      </c>
      <c r="H1501" s="26"/>
      <c r="I1501" s="27" t="s">
        <v>1534</v>
      </c>
      <c r="J1501" s="27"/>
      <c r="K1501" s="28" t="s">
        <v>230</v>
      </c>
      <c r="L1501" s="29">
        <v>7</v>
      </c>
      <c r="M1501" s="37"/>
      <c r="N1501" s="30">
        <f ca="1">IF(AND(Popis01[[#This Row],[Poglavje]]="",Popis01[[#This Row],[Enota mere]]&lt;&gt;"*"),ROUND(Popis01[[#This Row],[Količina]]*Popis01[[#This Row],[Cena na enoto]],2),"")</f>
        <v>0</v>
      </c>
      <c r="O15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1" s="31"/>
      <c r="Q1501" s="30"/>
    </row>
    <row r="1502" spans="1:17" ht="24" x14ac:dyDescent="0.3">
      <c r="A1502" s="23">
        <v>6</v>
      </c>
      <c r="B1502" s="24">
        <v>3</v>
      </c>
      <c r="C1502" s="24"/>
      <c r="D1502" s="24"/>
      <c r="E15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2" s="25">
        <f ca="1">IF(Popis01[[#This Row],[Poglavje]]="",IF(OFFSET(Popis01[[#This Row],[Poglavje]],-1,0)="",OFFSET(Popis01[[#This Row],[Št. postavke]],-1,0)+1,1),Popis01[[#This Row],[Poglavje]])</f>
        <v>179</v>
      </c>
      <c r="H1502" s="26"/>
      <c r="I1502" s="27" t="s">
        <v>1535</v>
      </c>
      <c r="J1502" s="27"/>
      <c r="K1502" s="28" t="s">
        <v>230</v>
      </c>
      <c r="L1502" s="29">
        <v>9</v>
      </c>
      <c r="M1502" s="37"/>
      <c r="N1502" s="30">
        <f ca="1">IF(AND(Popis01[[#This Row],[Poglavje]]="",Popis01[[#This Row],[Enota mere]]&lt;&gt;"*"),ROUND(Popis01[[#This Row],[Količina]]*Popis01[[#This Row],[Cena na enoto]],2),"")</f>
        <v>0</v>
      </c>
      <c r="O15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2" s="31"/>
      <c r="Q1502" s="30"/>
    </row>
    <row r="1503" spans="1:17" ht="24" x14ac:dyDescent="0.3">
      <c r="A1503" s="23">
        <v>6</v>
      </c>
      <c r="B1503" s="24">
        <v>3</v>
      </c>
      <c r="C1503" s="24"/>
      <c r="D1503" s="24"/>
      <c r="E15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3" s="25">
        <f ca="1">IF(Popis01[[#This Row],[Poglavje]]="",IF(OFFSET(Popis01[[#This Row],[Poglavje]],-1,0)="",OFFSET(Popis01[[#This Row],[Št. postavke]],-1,0)+1,1),Popis01[[#This Row],[Poglavje]])</f>
        <v>180</v>
      </c>
      <c r="H1503" s="26"/>
      <c r="I1503" s="27" t="s">
        <v>1536</v>
      </c>
      <c r="J1503" s="27"/>
      <c r="K1503" s="28" t="s">
        <v>230</v>
      </c>
      <c r="L1503" s="29">
        <v>2</v>
      </c>
      <c r="M1503" s="37"/>
      <c r="N1503" s="30">
        <f ca="1">IF(AND(Popis01[[#This Row],[Poglavje]]="",Popis01[[#This Row],[Enota mere]]&lt;&gt;"*"),ROUND(Popis01[[#This Row],[Količina]]*Popis01[[#This Row],[Cena na enoto]],2),"")</f>
        <v>0</v>
      </c>
      <c r="O15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3" s="31"/>
      <c r="Q1503" s="30"/>
    </row>
    <row r="1504" spans="1:17" ht="24" x14ac:dyDescent="0.3">
      <c r="A1504" s="23">
        <v>6</v>
      </c>
      <c r="B1504" s="24">
        <v>3</v>
      </c>
      <c r="C1504" s="24"/>
      <c r="D1504" s="24"/>
      <c r="E15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4" s="25">
        <f ca="1">IF(Popis01[[#This Row],[Poglavje]]="",IF(OFFSET(Popis01[[#This Row],[Poglavje]],-1,0)="",OFFSET(Popis01[[#This Row],[Št. postavke]],-1,0)+1,1),Popis01[[#This Row],[Poglavje]])</f>
        <v>181</v>
      </c>
      <c r="H1504" s="26"/>
      <c r="I1504" s="27" t="s">
        <v>1537</v>
      </c>
      <c r="J1504" s="27"/>
      <c r="K1504" s="28" t="s">
        <v>230</v>
      </c>
      <c r="L1504" s="29">
        <v>7</v>
      </c>
      <c r="M1504" s="37"/>
      <c r="N1504" s="30">
        <f ca="1">IF(AND(Popis01[[#This Row],[Poglavje]]="",Popis01[[#This Row],[Enota mere]]&lt;&gt;"*"),ROUND(Popis01[[#This Row],[Količina]]*Popis01[[#This Row],[Cena na enoto]],2),"")</f>
        <v>0</v>
      </c>
      <c r="O15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4" s="31"/>
      <c r="Q1504" s="30"/>
    </row>
    <row r="1505" spans="1:17" ht="24" x14ac:dyDescent="0.3">
      <c r="A1505" s="23">
        <v>6</v>
      </c>
      <c r="B1505" s="24">
        <v>3</v>
      </c>
      <c r="C1505" s="24"/>
      <c r="D1505" s="24"/>
      <c r="E15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5" s="25">
        <f ca="1">IF(Popis01[[#This Row],[Poglavje]]="",IF(OFFSET(Popis01[[#This Row],[Poglavje]],-1,0)="",OFFSET(Popis01[[#This Row],[Št. postavke]],-1,0)+1,1),Popis01[[#This Row],[Poglavje]])</f>
        <v>182</v>
      </c>
      <c r="H1505" s="26"/>
      <c r="I1505" s="27" t="s">
        <v>1538</v>
      </c>
      <c r="J1505" s="27"/>
      <c r="K1505" s="28" t="s">
        <v>230</v>
      </c>
      <c r="L1505" s="29">
        <v>2</v>
      </c>
      <c r="M1505" s="37"/>
      <c r="N1505" s="30">
        <f ca="1">IF(AND(Popis01[[#This Row],[Poglavje]]="",Popis01[[#This Row],[Enota mere]]&lt;&gt;"*"),ROUND(Popis01[[#This Row],[Količina]]*Popis01[[#This Row],[Cena na enoto]],2),"")</f>
        <v>0</v>
      </c>
      <c r="O15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5" s="31"/>
      <c r="Q1505" s="30"/>
    </row>
    <row r="1506" spans="1:17" ht="24" x14ac:dyDescent="0.3">
      <c r="A1506" s="23">
        <v>6</v>
      </c>
      <c r="B1506" s="24">
        <v>3</v>
      </c>
      <c r="C1506" s="24"/>
      <c r="D1506" s="24"/>
      <c r="E15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6.3.</v>
      </c>
      <c r="F15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6" s="25">
        <f ca="1">IF(Popis01[[#This Row],[Poglavje]]="",IF(OFFSET(Popis01[[#This Row],[Poglavje]],-1,0)="",OFFSET(Popis01[[#This Row],[Št. postavke]],-1,0)+1,1),Popis01[[#This Row],[Poglavje]])</f>
        <v>183</v>
      </c>
      <c r="H1506" s="26"/>
      <c r="I1506" s="27" t="s">
        <v>1539</v>
      </c>
      <c r="J1506" s="27"/>
      <c r="K1506" s="28" t="s">
        <v>230</v>
      </c>
      <c r="L1506" s="29">
        <v>2</v>
      </c>
      <c r="M1506" s="37"/>
      <c r="N1506" s="30">
        <f ca="1">IF(AND(Popis01[[#This Row],[Poglavje]]="",Popis01[[#This Row],[Enota mere]]&lt;&gt;"*"),ROUND(Popis01[[#This Row],[Količina]]*Popis01[[#This Row],[Cena na enoto]],2),"")</f>
        <v>0</v>
      </c>
      <c r="O15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6" s="31"/>
      <c r="Q1506" s="30"/>
    </row>
    <row r="1507" spans="1:17" x14ac:dyDescent="0.3">
      <c r="A1507" s="23">
        <v>6</v>
      </c>
      <c r="B1507" s="24">
        <v>4</v>
      </c>
      <c r="C1507" s="24"/>
      <c r="D1507" s="24"/>
      <c r="E15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6.4.</v>
      </c>
      <c r="F15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6.4.</v>
      </c>
      <c r="G1507" s="25" t="str">
        <f ca="1">IF(Popis01[[#This Row],[Poglavje]]="",IF(OFFSET(Popis01[[#This Row],[Poglavje]],-1,0)="",OFFSET(Popis01[[#This Row],[Št. postavke]],-1,0)+1,1),Popis01[[#This Row],[Poglavje]])</f>
        <v>6.4.</v>
      </c>
      <c r="H1507" s="26"/>
      <c r="I1507" s="27" t="s">
        <v>71</v>
      </c>
      <c r="J1507" s="27"/>
      <c r="K1507" s="28"/>
      <c r="L1507" s="29"/>
      <c r="M1507" s="30"/>
      <c r="N1507" s="30" t="str">
        <f ca="1">IF(AND(Popis01[[#This Row],[Poglavje]]="",Popis01[[#This Row],[Enota mere]]&lt;&gt;"*"),ROUND(Popis01[[#This Row],[Količina]]*Popis01[[#This Row],[Cena na enoto]],2),"")</f>
        <v/>
      </c>
      <c r="O150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07" s="31"/>
      <c r="Q1507" s="30"/>
    </row>
    <row r="1508" spans="1:17" ht="48" x14ac:dyDescent="0.3">
      <c r="A1508" s="23">
        <v>6</v>
      </c>
      <c r="B1508" s="24">
        <v>4</v>
      </c>
      <c r="C1508" s="24"/>
      <c r="D1508" s="24"/>
      <c r="E15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6.4.</v>
      </c>
      <c r="F15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8" s="25">
        <f ca="1">IF(Popis01[[#This Row],[Poglavje]]="",IF(OFFSET(Popis01[[#This Row],[Poglavje]],-1,0)="",OFFSET(Popis01[[#This Row],[Št. postavke]],-1,0)+1,1),Popis01[[#This Row],[Poglavje]])</f>
        <v>1</v>
      </c>
      <c r="H1508" s="26"/>
      <c r="I1508" s="27" t="s">
        <v>1540</v>
      </c>
      <c r="J1508" s="27"/>
      <c r="K1508" s="28" t="s">
        <v>238</v>
      </c>
      <c r="L1508" s="29"/>
      <c r="M1508" s="30"/>
      <c r="N1508" s="30" t="str">
        <f ca="1">IF(AND(Popis01[[#This Row],[Poglavje]]="",Popis01[[#This Row],[Enota mere]]&lt;&gt;"*"),ROUND(Popis01[[#This Row],[Količina]]*Popis01[[#This Row],[Cena na enoto]],2),"")</f>
        <v/>
      </c>
      <c r="O15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8" s="31"/>
      <c r="Q1508" s="30"/>
    </row>
    <row r="1509" spans="1:17" ht="24" x14ac:dyDescent="0.3">
      <c r="A1509" s="23">
        <v>6</v>
      </c>
      <c r="B1509" s="24">
        <v>4</v>
      </c>
      <c r="C1509" s="24"/>
      <c r="D1509" s="24"/>
      <c r="E15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6.4.</v>
      </c>
      <c r="F15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09" s="25">
        <f ca="1">IF(Popis01[[#This Row],[Poglavje]]="",IF(OFFSET(Popis01[[#This Row],[Poglavje]],-1,0)="",OFFSET(Popis01[[#This Row],[Št. postavke]],-1,0)+1,1),Popis01[[#This Row],[Poglavje]])</f>
        <v>2</v>
      </c>
      <c r="H1509" s="26"/>
      <c r="I1509" s="27" t="s">
        <v>1541</v>
      </c>
      <c r="J1509" s="27"/>
      <c r="K1509" s="28" t="s">
        <v>230</v>
      </c>
      <c r="L1509" s="29">
        <v>24</v>
      </c>
      <c r="M1509" s="37"/>
      <c r="N1509" s="30">
        <f ca="1">IF(AND(Popis01[[#This Row],[Poglavje]]="",Popis01[[#This Row],[Enota mere]]&lt;&gt;"*"),ROUND(Popis01[[#This Row],[Količina]]*Popis01[[#This Row],[Cena na enoto]],2),"")</f>
        <v>0</v>
      </c>
      <c r="O15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09" s="31"/>
      <c r="Q1509" s="30"/>
    </row>
    <row r="1510" spans="1:17" ht="36" x14ac:dyDescent="0.3">
      <c r="A1510" s="23">
        <v>6</v>
      </c>
      <c r="B1510" s="24">
        <v>4</v>
      </c>
      <c r="C1510" s="24"/>
      <c r="D1510" s="24"/>
      <c r="E15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6.4.</v>
      </c>
      <c r="F15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0" s="25">
        <f ca="1">IF(Popis01[[#This Row],[Poglavje]]="",IF(OFFSET(Popis01[[#This Row],[Poglavje]],-1,0)="",OFFSET(Popis01[[#This Row],[Št. postavke]],-1,0)+1,1),Popis01[[#This Row],[Poglavje]])</f>
        <v>3</v>
      </c>
      <c r="H1510" s="26"/>
      <c r="I1510" s="27" t="s">
        <v>1542</v>
      </c>
      <c r="J1510" s="27"/>
      <c r="K1510" s="28" t="s">
        <v>230</v>
      </c>
      <c r="L1510" s="29">
        <v>28</v>
      </c>
      <c r="M1510" s="37"/>
      <c r="N1510" s="30">
        <f ca="1">IF(AND(Popis01[[#This Row],[Poglavje]]="",Popis01[[#This Row],[Enota mere]]&lt;&gt;"*"),ROUND(Popis01[[#This Row],[Količina]]*Popis01[[#This Row],[Cena na enoto]],2),"")</f>
        <v>0</v>
      </c>
      <c r="O15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0" s="31"/>
      <c r="Q1510" s="30"/>
    </row>
    <row r="1511" spans="1:17" ht="24" x14ac:dyDescent="0.3">
      <c r="A1511" s="23">
        <v>6</v>
      </c>
      <c r="B1511" s="24">
        <v>4</v>
      </c>
      <c r="C1511" s="24"/>
      <c r="D1511" s="24"/>
      <c r="E15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6.4.</v>
      </c>
      <c r="F15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1" s="25">
        <f ca="1">IF(Popis01[[#This Row],[Poglavje]]="",IF(OFFSET(Popis01[[#This Row],[Poglavje]],-1,0)="",OFFSET(Popis01[[#This Row],[Št. postavke]],-1,0)+1,1),Popis01[[#This Row],[Poglavje]])</f>
        <v>4</v>
      </c>
      <c r="H1511" s="26"/>
      <c r="I1511" s="27" t="s">
        <v>1543</v>
      </c>
      <c r="J1511" s="27"/>
      <c r="K1511" s="28" t="s">
        <v>230</v>
      </c>
      <c r="L1511" s="29">
        <v>9</v>
      </c>
      <c r="M1511" s="37"/>
      <c r="N1511" s="30">
        <f ca="1">IF(AND(Popis01[[#This Row],[Poglavje]]="",Popis01[[#This Row],[Enota mere]]&lt;&gt;"*"),ROUND(Popis01[[#This Row],[Količina]]*Popis01[[#This Row],[Cena na enoto]],2),"")</f>
        <v>0</v>
      </c>
      <c r="O15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1" s="31"/>
      <c r="Q1511" s="30"/>
    </row>
    <row r="1512" spans="1:17" ht="24" x14ac:dyDescent="0.3">
      <c r="A1512" s="23">
        <v>6</v>
      </c>
      <c r="B1512" s="24">
        <v>4</v>
      </c>
      <c r="C1512" s="24"/>
      <c r="D1512" s="24"/>
      <c r="E15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6.4.</v>
      </c>
      <c r="F15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2" s="25">
        <f ca="1">IF(Popis01[[#This Row],[Poglavje]]="",IF(OFFSET(Popis01[[#This Row],[Poglavje]],-1,0)="",OFFSET(Popis01[[#This Row],[Št. postavke]],-1,0)+1,1),Popis01[[#This Row],[Poglavje]])</f>
        <v>5</v>
      </c>
      <c r="H1512" s="26"/>
      <c r="I1512" s="27" t="s">
        <v>1544</v>
      </c>
      <c r="J1512" s="27"/>
      <c r="K1512" s="28" t="s">
        <v>230</v>
      </c>
      <c r="L1512" s="29">
        <v>24</v>
      </c>
      <c r="M1512" s="37"/>
      <c r="N1512" s="30">
        <f ca="1">IF(AND(Popis01[[#This Row],[Poglavje]]="",Popis01[[#This Row],[Enota mere]]&lt;&gt;"*"),ROUND(Popis01[[#This Row],[Količina]]*Popis01[[#This Row],[Cena na enoto]],2),"")</f>
        <v>0</v>
      </c>
      <c r="O15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2" s="31"/>
      <c r="Q1512" s="30"/>
    </row>
    <row r="1513" spans="1:17" x14ac:dyDescent="0.3">
      <c r="A1513" s="23">
        <v>6</v>
      </c>
      <c r="B1513" s="24">
        <v>5</v>
      </c>
      <c r="C1513" s="24"/>
      <c r="D1513" s="24"/>
      <c r="E15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6.5.</v>
      </c>
      <c r="F15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6.5.</v>
      </c>
      <c r="G1513" s="25" t="str">
        <f ca="1">IF(Popis01[[#This Row],[Poglavje]]="",IF(OFFSET(Popis01[[#This Row],[Poglavje]],-1,0)="",OFFSET(Popis01[[#This Row],[Št. postavke]],-1,0)+1,1),Popis01[[#This Row],[Poglavje]])</f>
        <v>6.5.</v>
      </c>
      <c r="H1513" s="26"/>
      <c r="I1513" s="27" t="s">
        <v>73</v>
      </c>
      <c r="J1513" s="27"/>
      <c r="K1513" s="28" t="s">
        <v>10</v>
      </c>
      <c r="L1513" s="29"/>
      <c r="M1513" s="30"/>
      <c r="N1513" s="30" t="str">
        <f ca="1">IF(AND(Popis01[[#This Row],[Poglavje]]="",Popis01[[#This Row],[Enota mere]]&lt;&gt;"*"),ROUND(Popis01[[#This Row],[Količina]]*Popis01[[#This Row],[Cena na enoto]],2),"")</f>
        <v/>
      </c>
      <c r="O151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13" s="31"/>
      <c r="Q1513" s="30"/>
    </row>
    <row r="1514" spans="1:17" ht="24" x14ac:dyDescent="0.3">
      <c r="A1514" s="23">
        <v>6</v>
      </c>
      <c r="B1514" s="24">
        <v>5</v>
      </c>
      <c r="C1514" s="24"/>
      <c r="D1514" s="24"/>
      <c r="E15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6.5.</v>
      </c>
      <c r="F15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4" s="25">
        <f ca="1">IF(Popis01[[#This Row],[Poglavje]]="",IF(OFFSET(Popis01[[#This Row],[Poglavje]],-1,0)="",OFFSET(Popis01[[#This Row],[Št. postavke]],-1,0)+1,1),Popis01[[#This Row],[Poglavje]])</f>
        <v>1</v>
      </c>
      <c r="H1514" s="26"/>
      <c r="I1514" s="27" t="s">
        <v>1545</v>
      </c>
      <c r="J1514" s="27" t="s">
        <v>1546</v>
      </c>
      <c r="K1514" s="28" t="s">
        <v>206</v>
      </c>
      <c r="L1514" s="29">
        <v>1</v>
      </c>
      <c r="M1514" s="37"/>
      <c r="N1514" s="30">
        <f ca="1">IF(AND(Popis01[[#This Row],[Poglavje]]="",Popis01[[#This Row],[Enota mere]]&lt;&gt;"*"),ROUND(Popis01[[#This Row],[Količina]]*Popis01[[#This Row],[Cena na enoto]],2),"")</f>
        <v>0</v>
      </c>
      <c r="O15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4" s="31"/>
      <c r="Q1514" s="30"/>
    </row>
    <row r="1515" spans="1:17" x14ac:dyDescent="0.3">
      <c r="A1515" s="23">
        <v>7</v>
      </c>
      <c r="B1515" s="24"/>
      <c r="C1515" s="24"/>
      <c r="D1515" s="24"/>
      <c r="E15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v>
      </c>
      <c r="F15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v>
      </c>
      <c r="G1515" s="25" t="str">
        <f ca="1">IF(Popis01[[#This Row],[Poglavje]]="",IF(OFFSET(Popis01[[#This Row],[Poglavje]],-1,0)="",OFFSET(Popis01[[#This Row],[Št. postavke]],-1,0)+1,1),Popis01[[#This Row],[Poglavje]])</f>
        <v>7.</v>
      </c>
      <c r="H1515" s="26"/>
      <c r="I1515" s="27" t="s">
        <v>75</v>
      </c>
      <c r="J1515" s="27"/>
      <c r="K1515" s="28" t="s">
        <v>10</v>
      </c>
      <c r="L1515" s="29"/>
      <c r="M1515" s="30"/>
      <c r="N1515" s="30" t="str">
        <f ca="1">IF(AND(Popis01[[#This Row],[Poglavje]]="",Popis01[[#This Row],[Enota mere]]&lt;&gt;"*"),ROUND(Popis01[[#This Row],[Količina]]*Popis01[[#This Row],[Cena na enoto]],2),"")</f>
        <v/>
      </c>
      <c r="O15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15" s="31"/>
      <c r="Q1515" s="30"/>
    </row>
    <row r="1516" spans="1:17" x14ac:dyDescent="0.3">
      <c r="A1516" s="23">
        <v>7</v>
      </c>
      <c r="B1516" s="24">
        <v>1</v>
      </c>
      <c r="C1516" s="24"/>
      <c r="D1516" s="24"/>
      <c r="E15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v>
      </c>
      <c r="F15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7.1.</v>
      </c>
      <c r="G1516" s="25" t="str">
        <f ca="1">IF(Popis01[[#This Row],[Poglavje]]="",IF(OFFSET(Popis01[[#This Row],[Poglavje]],-1,0)="",OFFSET(Popis01[[#This Row],[Št. postavke]],-1,0)+1,1),Popis01[[#This Row],[Poglavje]])</f>
        <v>7.1.</v>
      </c>
      <c r="H1516" s="26"/>
      <c r="I1516" s="27" t="s">
        <v>77</v>
      </c>
      <c r="J1516" s="27"/>
      <c r="K1516" s="28" t="s">
        <v>10</v>
      </c>
      <c r="L1516" s="29"/>
      <c r="M1516" s="30"/>
      <c r="N1516" s="30" t="str">
        <f ca="1">IF(AND(Popis01[[#This Row],[Poglavje]]="",Popis01[[#This Row],[Enota mere]]&lt;&gt;"*"),ROUND(Popis01[[#This Row],[Količina]]*Popis01[[#This Row],[Cena na enoto]],2),"")</f>
        <v/>
      </c>
      <c r="O15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16" s="31"/>
      <c r="Q1516" s="30"/>
    </row>
    <row r="1517" spans="1:17" x14ac:dyDescent="0.3">
      <c r="A1517" s="23">
        <v>7</v>
      </c>
      <c r="B1517" s="24">
        <v>1</v>
      </c>
      <c r="C1517" s="24">
        <v>1</v>
      </c>
      <c r="D1517" s="24"/>
      <c r="E15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7.1.1.</v>
      </c>
      <c r="G1517" s="25" t="str">
        <f ca="1">IF(Popis01[[#This Row],[Poglavje]]="",IF(OFFSET(Popis01[[#This Row],[Poglavje]],-1,0)="",OFFSET(Popis01[[#This Row],[Št. postavke]],-1,0)+1,1),Popis01[[#This Row],[Poglavje]])</f>
        <v>7.1.1.</v>
      </c>
      <c r="H1517" s="26"/>
      <c r="I1517" s="27" t="s">
        <v>66</v>
      </c>
      <c r="J1517" s="27"/>
      <c r="K1517" s="28" t="s">
        <v>10</v>
      </c>
      <c r="L1517" s="29"/>
      <c r="M1517" s="30"/>
      <c r="N1517" s="30" t="str">
        <f ca="1">IF(AND(Popis01[[#This Row],[Poglavje]]="",Popis01[[#This Row],[Enota mere]]&lt;&gt;"*"),ROUND(Popis01[[#This Row],[Količina]]*Popis01[[#This Row],[Cena na enoto]],2),"")</f>
        <v/>
      </c>
      <c r="O151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17" s="31"/>
      <c r="Q1517" s="30"/>
    </row>
    <row r="1518" spans="1:17" x14ac:dyDescent="0.3">
      <c r="A1518" s="23">
        <v>7</v>
      </c>
      <c r="B1518" s="24">
        <v>1</v>
      </c>
      <c r="C1518" s="24">
        <v>1</v>
      </c>
      <c r="D1518" s="24"/>
      <c r="E15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8" s="25">
        <f ca="1">IF(Popis01[[#This Row],[Poglavje]]="",IF(OFFSET(Popis01[[#This Row],[Poglavje]],-1,0)="",OFFSET(Popis01[[#This Row],[Št. postavke]],-1,0)+1,1),Popis01[[#This Row],[Poglavje]])</f>
        <v>1</v>
      </c>
      <c r="H1518" s="26"/>
      <c r="I1518" s="27" t="s">
        <v>1547</v>
      </c>
      <c r="J1518" s="27"/>
      <c r="K1518" s="28" t="s">
        <v>246</v>
      </c>
      <c r="L1518" s="29">
        <v>21300</v>
      </c>
      <c r="M1518" s="37"/>
      <c r="N1518" s="30">
        <f ca="1">IF(AND(Popis01[[#This Row],[Poglavje]]="",Popis01[[#This Row],[Enota mere]]&lt;&gt;"*"),ROUND(Popis01[[#This Row],[Količina]]*Popis01[[#This Row],[Cena na enoto]],2),"")</f>
        <v>0</v>
      </c>
      <c r="O15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8" s="31"/>
      <c r="Q1518" s="30"/>
    </row>
    <row r="1519" spans="1:17" x14ac:dyDescent="0.3">
      <c r="A1519" s="23">
        <v>7</v>
      </c>
      <c r="B1519" s="24">
        <v>1</v>
      </c>
      <c r="C1519" s="24">
        <v>1</v>
      </c>
      <c r="D1519" s="24"/>
      <c r="E15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19" s="25">
        <f ca="1">IF(Popis01[[#This Row],[Poglavje]]="",IF(OFFSET(Popis01[[#This Row],[Poglavje]],-1,0)="",OFFSET(Popis01[[#This Row],[Št. postavke]],-1,0)+1,1),Popis01[[#This Row],[Poglavje]])</f>
        <v>2</v>
      </c>
      <c r="H1519" s="26"/>
      <c r="I1519" s="27" t="s">
        <v>1548</v>
      </c>
      <c r="J1519" s="27"/>
      <c r="K1519" s="28" t="s">
        <v>246</v>
      </c>
      <c r="L1519" s="29">
        <v>7300</v>
      </c>
      <c r="M1519" s="37"/>
      <c r="N1519" s="30">
        <f ca="1">IF(AND(Popis01[[#This Row],[Poglavje]]="",Popis01[[#This Row],[Enota mere]]&lt;&gt;"*"),ROUND(Popis01[[#This Row],[Količina]]*Popis01[[#This Row],[Cena na enoto]],2),"")</f>
        <v>0</v>
      </c>
      <c r="O15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19" s="31"/>
      <c r="Q1519" s="30"/>
    </row>
    <row r="1520" spans="1:17" x14ac:dyDescent="0.3">
      <c r="A1520" s="23">
        <v>7</v>
      </c>
      <c r="B1520" s="24">
        <v>1</v>
      </c>
      <c r="C1520" s="24">
        <v>1</v>
      </c>
      <c r="D1520" s="24"/>
      <c r="E15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0" s="25">
        <f ca="1">IF(Popis01[[#This Row],[Poglavje]]="",IF(OFFSET(Popis01[[#This Row],[Poglavje]],-1,0)="",OFFSET(Popis01[[#This Row],[Št. postavke]],-1,0)+1,1),Popis01[[#This Row],[Poglavje]])</f>
        <v>3</v>
      </c>
      <c r="H1520" s="26"/>
      <c r="I1520" s="27" t="s">
        <v>1549</v>
      </c>
      <c r="J1520" s="27"/>
      <c r="K1520" s="28" t="s">
        <v>246</v>
      </c>
      <c r="L1520" s="29">
        <v>1300</v>
      </c>
      <c r="M1520" s="37"/>
      <c r="N1520" s="30">
        <f ca="1">IF(AND(Popis01[[#This Row],[Poglavje]]="",Popis01[[#This Row],[Enota mere]]&lt;&gt;"*"),ROUND(Popis01[[#This Row],[Količina]]*Popis01[[#This Row],[Cena na enoto]],2),"")</f>
        <v>0</v>
      </c>
      <c r="O15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0" s="31"/>
      <c r="Q1520" s="30"/>
    </row>
    <row r="1521" spans="1:17" x14ac:dyDescent="0.3">
      <c r="A1521" s="23">
        <v>7</v>
      </c>
      <c r="B1521" s="24">
        <v>1</v>
      </c>
      <c r="C1521" s="24">
        <v>1</v>
      </c>
      <c r="D1521" s="24"/>
      <c r="E15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1" s="25">
        <f ca="1">IF(Popis01[[#This Row],[Poglavje]]="",IF(OFFSET(Popis01[[#This Row],[Poglavje]],-1,0)="",OFFSET(Popis01[[#This Row],[Št. postavke]],-1,0)+1,1),Popis01[[#This Row],[Poglavje]])</f>
        <v>4</v>
      </c>
      <c r="H1521" s="26"/>
      <c r="I1521" s="27" t="s">
        <v>1550</v>
      </c>
      <c r="J1521" s="27"/>
      <c r="K1521" s="28" t="s">
        <v>246</v>
      </c>
      <c r="L1521" s="29">
        <v>1600</v>
      </c>
      <c r="M1521" s="37"/>
      <c r="N1521" s="30">
        <f ca="1">IF(AND(Popis01[[#This Row],[Poglavje]]="",Popis01[[#This Row],[Enota mere]]&lt;&gt;"*"),ROUND(Popis01[[#This Row],[Količina]]*Popis01[[#This Row],[Cena na enoto]],2),"")</f>
        <v>0</v>
      </c>
      <c r="O15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1" s="31"/>
      <c r="Q1521" s="30"/>
    </row>
    <row r="1522" spans="1:17" x14ac:dyDescent="0.3">
      <c r="A1522" s="23">
        <v>7</v>
      </c>
      <c r="B1522" s="24">
        <v>1</v>
      </c>
      <c r="C1522" s="24">
        <v>1</v>
      </c>
      <c r="D1522" s="24"/>
      <c r="E15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2" s="25">
        <f ca="1">IF(Popis01[[#This Row],[Poglavje]]="",IF(OFFSET(Popis01[[#This Row],[Poglavje]],-1,0)="",OFFSET(Popis01[[#This Row],[Št. postavke]],-1,0)+1,1),Popis01[[#This Row],[Poglavje]])</f>
        <v>5</v>
      </c>
      <c r="H1522" s="26"/>
      <c r="I1522" s="27" t="s">
        <v>1551</v>
      </c>
      <c r="J1522" s="27"/>
      <c r="K1522" s="28" t="s">
        <v>246</v>
      </c>
      <c r="L1522" s="29">
        <v>7400</v>
      </c>
      <c r="M1522" s="37"/>
      <c r="N1522" s="30">
        <f ca="1">IF(AND(Popis01[[#This Row],[Poglavje]]="",Popis01[[#This Row],[Enota mere]]&lt;&gt;"*"),ROUND(Popis01[[#This Row],[Količina]]*Popis01[[#This Row],[Cena na enoto]],2),"")</f>
        <v>0</v>
      </c>
      <c r="O15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2" s="31"/>
      <c r="Q1522" s="30"/>
    </row>
    <row r="1523" spans="1:17" x14ac:dyDescent="0.3">
      <c r="A1523" s="23">
        <v>7</v>
      </c>
      <c r="B1523" s="24">
        <v>1</v>
      </c>
      <c r="C1523" s="24">
        <v>1</v>
      </c>
      <c r="D1523" s="24"/>
      <c r="E15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3" s="25">
        <f ca="1">IF(Popis01[[#This Row],[Poglavje]]="",IF(OFFSET(Popis01[[#This Row],[Poglavje]],-1,0)="",OFFSET(Popis01[[#This Row],[Št. postavke]],-1,0)+1,1),Popis01[[#This Row],[Poglavje]])</f>
        <v>6</v>
      </c>
      <c r="H1523" s="26"/>
      <c r="I1523" s="27" t="s">
        <v>1552</v>
      </c>
      <c r="J1523" s="27"/>
      <c r="K1523" s="28" t="s">
        <v>246</v>
      </c>
      <c r="L1523" s="29">
        <v>11700</v>
      </c>
      <c r="M1523" s="37"/>
      <c r="N1523" s="30">
        <f ca="1">IF(AND(Popis01[[#This Row],[Poglavje]]="",Popis01[[#This Row],[Enota mere]]&lt;&gt;"*"),ROUND(Popis01[[#This Row],[Količina]]*Popis01[[#This Row],[Cena na enoto]],2),"")</f>
        <v>0</v>
      </c>
      <c r="O15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3" s="31"/>
      <c r="Q1523" s="30"/>
    </row>
    <row r="1524" spans="1:17" x14ac:dyDescent="0.3">
      <c r="A1524" s="23">
        <v>7</v>
      </c>
      <c r="B1524" s="24">
        <v>1</v>
      </c>
      <c r="C1524" s="24">
        <v>1</v>
      </c>
      <c r="D1524" s="24"/>
      <c r="E15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4" s="25">
        <f ca="1">IF(Popis01[[#This Row],[Poglavje]]="",IF(OFFSET(Popis01[[#This Row],[Poglavje]],-1,0)="",OFFSET(Popis01[[#This Row],[Št. postavke]],-1,0)+1,1),Popis01[[#This Row],[Poglavje]])</f>
        <v>7</v>
      </c>
      <c r="H1524" s="26"/>
      <c r="I1524" s="27" t="s">
        <v>1553</v>
      </c>
      <c r="J1524" s="27"/>
      <c r="K1524" s="28" t="s">
        <v>246</v>
      </c>
      <c r="L1524" s="29">
        <v>3500</v>
      </c>
      <c r="M1524" s="37"/>
      <c r="N1524" s="30">
        <f ca="1">IF(AND(Popis01[[#This Row],[Poglavje]]="",Popis01[[#This Row],[Enota mere]]&lt;&gt;"*"),ROUND(Popis01[[#This Row],[Količina]]*Popis01[[#This Row],[Cena na enoto]],2),"")</f>
        <v>0</v>
      </c>
      <c r="O15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4" s="31"/>
      <c r="Q1524" s="30"/>
    </row>
    <row r="1525" spans="1:17" x14ac:dyDescent="0.3">
      <c r="A1525" s="23">
        <v>7</v>
      </c>
      <c r="B1525" s="24">
        <v>1</v>
      </c>
      <c r="C1525" s="24">
        <v>1</v>
      </c>
      <c r="D1525" s="24"/>
      <c r="E15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5" s="25">
        <f ca="1">IF(Popis01[[#This Row],[Poglavje]]="",IF(OFFSET(Popis01[[#This Row],[Poglavje]],-1,0)="",OFFSET(Popis01[[#This Row],[Št. postavke]],-1,0)+1,1),Popis01[[#This Row],[Poglavje]])</f>
        <v>8</v>
      </c>
      <c r="H1525" s="26"/>
      <c r="I1525" s="27" t="s">
        <v>1554</v>
      </c>
      <c r="J1525" s="27"/>
      <c r="K1525" s="28" t="s">
        <v>246</v>
      </c>
      <c r="L1525" s="29">
        <v>700</v>
      </c>
      <c r="M1525" s="37"/>
      <c r="N1525" s="30">
        <f ca="1">IF(AND(Popis01[[#This Row],[Poglavje]]="",Popis01[[#This Row],[Enota mere]]&lt;&gt;"*"),ROUND(Popis01[[#This Row],[Količina]]*Popis01[[#This Row],[Cena na enoto]],2),"")</f>
        <v>0</v>
      </c>
      <c r="O15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5" s="31"/>
      <c r="Q1525" s="30"/>
    </row>
    <row r="1526" spans="1:17" x14ac:dyDescent="0.3">
      <c r="A1526" s="23">
        <v>7</v>
      </c>
      <c r="B1526" s="24">
        <v>1</v>
      </c>
      <c r="C1526" s="24">
        <v>1</v>
      </c>
      <c r="D1526" s="24"/>
      <c r="E15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6" s="25">
        <f ca="1">IF(Popis01[[#This Row],[Poglavje]]="",IF(OFFSET(Popis01[[#This Row],[Poglavje]],-1,0)="",OFFSET(Popis01[[#This Row],[Št. postavke]],-1,0)+1,1),Popis01[[#This Row],[Poglavje]])</f>
        <v>9</v>
      </c>
      <c r="H1526" s="26"/>
      <c r="I1526" s="27" t="s">
        <v>1555</v>
      </c>
      <c r="J1526" s="27"/>
      <c r="K1526" s="28" t="s">
        <v>246</v>
      </c>
      <c r="L1526" s="29">
        <v>400</v>
      </c>
      <c r="M1526" s="37"/>
      <c r="N1526" s="30">
        <f ca="1">IF(AND(Popis01[[#This Row],[Poglavje]]="",Popis01[[#This Row],[Enota mere]]&lt;&gt;"*"),ROUND(Popis01[[#This Row],[Količina]]*Popis01[[#This Row],[Cena na enoto]],2),"")</f>
        <v>0</v>
      </c>
      <c r="O15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6" s="31"/>
      <c r="Q1526" s="30"/>
    </row>
    <row r="1527" spans="1:17" x14ac:dyDescent="0.3">
      <c r="A1527" s="23">
        <v>7</v>
      </c>
      <c r="B1527" s="24">
        <v>1</v>
      </c>
      <c r="C1527" s="24">
        <v>1</v>
      </c>
      <c r="D1527" s="24"/>
      <c r="E15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7" s="25">
        <f ca="1">IF(Popis01[[#This Row],[Poglavje]]="",IF(OFFSET(Popis01[[#This Row],[Poglavje]],-1,0)="",OFFSET(Popis01[[#This Row],[Št. postavke]],-1,0)+1,1),Popis01[[#This Row],[Poglavje]])</f>
        <v>10</v>
      </c>
      <c r="H1527" s="26"/>
      <c r="I1527" s="27" t="s">
        <v>1556</v>
      </c>
      <c r="J1527" s="27"/>
      <c r="K1527" s="28" t="s">
        <v>246</v>
      </c>
      <c r="L1527" s="29">
        <v>550</v>
      </c>
      <c r="M1527" s="37"/>
      <c r="N1527" s="30">
        <f ca="1">IF(AND(Popis01[[#This Row],[Poglavje]]="",Popis01[[#This Row],[Enota mere]]&lt;&gt;"*"),ROUND(Popis01[[#This Row],[Količina]]*Popis01[[#This Row],[Cena na enoto]],2),"")</f>
        <v>0</v>
      </c>
      <c r="O15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7" s="31"/>
      <c r="Q1527" s="30"/>
    </row>
    <row r="1528" spans="1:17" x14ac:dyDescent="0.3">
      <c r="A1528" s="23">
        <v>7</v>
      </c>
      <c r="B1528" s="24">
        <v>1</v>
      </c>
      <c r="C1528" s="24">
        <v>1</v>
      </c>
      <c r="D1528" s="24"/>
      <c r="E15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8" s="25">
        <f ca="1">IF(Popis01[[#This Row],[Poglavje]]="",IF(OFFSET(Popis01[[#This Row],[Poglavje]],-1,0)="",OFFSET(Popis01[[#This Row],[Št. postavke]],-1,0)+1,1),Popis01[[#This Row],[Poglavje]])</f>
        <v>11</v>
      </c>
      <c r="H1528" s="26"/>
      <c r="I1528" s="27" t="s">
        <v>1557</v>
      </c>
      <c r="J1528" s="27"/>
      <c r="K1528" s="28" t="s">
        <v>246</v>
      </c>
      <c r="L1528" s="29">
        <v>900</v>
      </c>
      <c r="M1528" s="37"/>
      <c r="N1528" s="30">
        <f ca="1">IF(AND(Popis01[[#This Row],[Poglavje]]="",Popis01[[#This Row],[Enota mere]]&lt;&gt;"*"),ROUND(Popis01[[#This Row],[Količina]]*Popis01[[#This Row],[Cena na enoto]],2),"")</f>
        <v>0</v>
      </c>
      <c r="O15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8" s="31"/>
      <c r="Q1528" s="30"/>
    </row>
    <row r="1529" spans="1:17" x14ac:dyDescent="0.3">
      <c r="A1529" s="23">
        <v>7</v>
      </c>
      <c r="B1529" s="24">
        <v>1</v>
      </c>
      <c r="C1529" s="24">
        <v>1</v>
      </c>
      <c r="D1529" s="24"/>
      <c r="E15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29" s="25">
        <f ca="1">IF(Popis01[[#This Row],[Poglavje]]="",IF(OFFSET(Popis01[[#This Row],[Poglavje]],-1,0)="",OFFSET(Popis01[[#This Row],[Št. postavke]],-1,0)+1,1),Popis01[[#This Row],[Poglavje]])</f>
        <v>12</v>
      </c>
      <c r="H1529" s="26"/>
      <c r="I1529" s="27" t="s">
        <v>1558</v>
      </c>
      <c r="J1529" s="27"/>
      <c r="K1529" s="28" t="s">
        <v>246</v>
      </c>
      <c r="L1529" s="29">
        <v>500</v>
      </c>
      <c r="M1529" s="37"/>
      <c r="N1529" s="30">
        <f ca="1">IF(AND(Popis01[[#This Row],[Poglavje]]="",Popis01[[#This Row],[Enota mere]]&lt;&gt;"*"),ROUND(Popis01[[#This Row],[Količina]]*Popis01[[#This Row],[Cena na enoto]],2),"")</f>
        <v>0</v>
      </c>
      <c r="O15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29" s="31"/>
      <c r="Q1529" s="30"/>
    </row>
    <row r="1530" spans="1:17" x14ac:dyDescent="0.3">
      <c r="A1530" s="23">
        <v>7</v>
      </c>
      <c r="B1530" s="24">
        <v>1</v>
      </c>
      <c r="C1530" s="24">
        <v>1</v>
      </c>
      <c r="D1530" s="24"/>
      <c r="E15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0" s="25">
        <f ca="1">IF(Popis01[[#This Row],[Poglavje]]="",IF(OFFSET(Popis01[[#This Row],[Poglavje]],-1,0)="",OFFSET(Popis01[[#This Row],[Št. postavke]],-1,0)+1,1),Popis01[[#This Row],[Poglavje]])</f>
        <v>13</v>
      </c>
      <c r="H1530" s="26"/>
      <c r="I1530" s="27" t="s">
        <v>1559</v>
      </c>
      <c r="J1530" s="27"/>
      <c r="K1530" s="28" t="s">
        <v>246</v>
      </c>
      <c r="L1530" s="29">
        <v>500</v>
      </c>
      <c r="M1530" s="37"/>
      <c r="N1530" s="30">
        <f ca="1">IF(AND(Popis01[[#This Row],[Poglavje]]="",Popis01[[#This Row],[Enota mere]]&lt;&gt;"*"),ROUND(Popis01[[#This Row],[Količina]]*Popis01[[#This Row],[Cena na enoto]],2),"")</f>
        <v>0</v>
      </c>
      <c r="O15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0" s="31"/>
      <c r="Q1530" s="30"/>
    </row>
    <row r="1531" spans="1:17" x14ac:dyDescent="0.3">
      <c r="A1531" s="23">
        <v>7</v>
      </c>
      <c r="B1531" s="24">
        <v>1</v>
      </c>
      <c r="C1531" s="24">
        <v>1</v>
      </c>
      <c r="D1531" s="24"/>
      <c r="E15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7.1.1.</v>
      </c>
      <c r="F15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1" s="25">
        <f ca="1">IF(Popis01[[#This Row],[Poglavje]]="",IF(OFFSET(Popis01[[#This Row],[Poglavje]],-1,0)="",OFFSET(Popis01[[#This Row],[Št. postavke]],-1,0)+1,1),Popis01[[#This Row],[Poglavje]])</f>
        <v>14</v>
      </c>
      <c r="H1531" s="26"/>
      <c r="I1531" s="27" t="s">
        <v>1560</v>
      </c>
      <c r="J1531" s="27" t="s">
        <v>1561</v>
      </c>
      <c r="K1531" s="28" t="s">
        <v>246</v>
      </c>
      <c r="L1531" s="29">
        <v>10000</v>
      </c>
      <c r="M1531" s="37"/>
      <c r="N1531" s="30">
        <f ca="1">IF(AND(Popis01[[#This Row],[Poglavje]]="",Popis01[[#This Row],[Enota mere]]&lt;&gt;"*"),ROUND(Popis01[[#This Row],[Količina]]*Popis01[[#This Row],[Cena na enoto]],2),"")</f>
        <v>0</v>
      </c>
      <c r="O15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1" s="31"/>
      <c r="Q1531" s="30"/>
    </row>
    <row r="1532" spans="1:17" x14ac:dyDescent="0.3">
      <c r="A1532" s="23">
        <v>7</v>
      </c>
      <c r="B1532" s="24">
        <v>1</v>
      </c>
      <c r="C1532" s="24">
        <v>2</v>
      </c>
      <c r="D1532" s="24"/>
      <c r="E15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7.1.2.</v>
      </c>
      <c r="G1532" s="25" t="str">
        <f ca="1">IF(Popis01[[#This Row],[Poglavje]]="",IF(OFFSET(Popis01[[#This Row],[Poglavje]],-1,0)="",OFFSET(Popis01[[#This Row],[Št. postavke]],-1,0)+1,1),Popis01[[#This Row],[Poglavje]])</f>
        <v>7.1.2.</v>
      </c>
      <c r="H1532" s="26"/>
      <c r="I1532" s="27" t="s">
        <v>1562</v>
      </c>
      <c r="J1532" s="27"/>
      <c r="K1532" s="28" t="s">
        <v>10</v>
      </c>
      <c r="L1532" s="29"/>
      <c r="M1532" s="30"/>
      <c r="N1532" s="30" t="str">
        <f ca="1">IF(AND(Popis01[[#This Row],[Poglavje]]="",Popis01[[#This Row],[Enota mere]]&lt;&gt;"*"),ROUND(Popis01[[#This Row],[Količina]]*Popis01[[#This Row],[Cena na enoto]],2),"")</f>
        <v/>
      </c>
      <c r="O153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32" s="31"/>
      <c r="Q1532" s="30"/>
    </row>
    <row r="1533" spans="1:17" ht="36" x14ac:dyDescent="0.3">
      <c r="A1533" s="23">
        <v>7</v>
      </c>
      <c r="B1533" s="24">
        <v>1</v>
      </c>
      <c r="C1533" s="24">
        <v>2</v>
      </c>
      <c r="D1533" s="24"/>
      <c r="E15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3" s="25">
        <f ca="1">IF(Popis01[[#This Row],[Poglavje]]="",IF(OFFSET(Popis01[[#This Row],[Poglavje]],-1,0)="",OFFSET(Popis01[[#This Row],[Št. postavke]],-1,0)+1,1),Popis01[[#This Row],[Poglavje]])</f>
        <v>1</v>
      </c>
      <c r="H1533" s="26"/>
      <c r="I1533" s="27" t="s">
        <v>1002</v>
      </c>
      <c r="J1533" s="27"/>
      <c r="K1533" s="28" t="s">
        <v>238</v>
      </c>
      <c r="L1533" s="29"/>
      <c r="M1533" s="30"/>
      <c r="N1533" s="30" t="str">
        <f ca="1">IF(AND(Popis01[[#This Row],[Poglavje]]="",Popis01[[#This Row],[Enota mere]]&lt;&gt;"*"),ROUND(Popis01[[#This Row],[Količina]]*Popis01[[#This Row],[Cena na enoto]],2),"")</f>
        <v/>
      </c>
      <c r="O15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3" s="31"/>
      <c r="Q1533" s="30"/>
    </row>
    <row r="1534" spans="1:17" ht="72" x14ac:dyDescent="0.3">
      <c r="A1534" s="23">
        <v>7</v>
      </c>
      <c r="B1534" s="24">
        <v>1</v>
      </c>
      <c r="C1534" s="24">
        <v>2</v>
      </c>
      <c r="D1534" s="24"/>
      <c r="E15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4" s="25">
        <f ca="1">IF(Popis01[[#This Row],[Poglavje]]="",IF(OFFSET(Popis01[[#This Row],[Poglavje]],-1,0)="",OFFSET(Popis01[[#This Row],[Št. postavke]],-1,0)+1,1),Popis01[[#This Row],[Poglavje]])</f>
        <v>2</v>
      </c>
      <c r="H1534" s="26"/>
      <c r="I1534" s="27" t="s">
        <v>1563</v>
      </c>
      <c r="J1534" s="27"/>
      <c r="K1534" s="28" t="s">
        <v>206</v>
      </c>
      <c r="L1534" s="29">
        <v>1</v>
      </c>
      <c r="M1534" s="37"/>
      <c r="N1534" s="30">
        <f ca="1">IF(AND(Popis01[[#This Row],[Poglavje]]="",Popis01[[#This Row],[Enota mere]]&lt;&gt;"*"),ROUND(Popis01[[#This Row],[Količina]]*Popis01[[#This Row],[Cena na enoto]],2),"")</f>
        <v>0</v>
      </c>
      <c r="O15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4" s="31"/>
      <c r="Q1534" s="30"/>
    </row>
    <row r="1535" spans="1:17" ht="48" x14ac:dyDescent="0.3">
      <c r="A1535" s="23">
        <v>7</v>
      </c>
      <c r="B1535" s="24">
        <v>1</v>
      </c>
      <c r="C1535" s="24">
        <v>2</v>
      </c>
      <c r="D1535" s="24"/>
      <c r="E15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5" s="25">
        <f ca="1">IF(Popis01[[#This Row],[Poglavje]]="",IF(OFFSET(Popis01[[#This Row],[Poglavje]],-1,0)="",OFFSET(Popis01[[#This Row],[Št. postavke]],-1,0)+1,1),Popis01[[#This Row],[Poglavje]])</f>
        <v>3</v>
      </c>
      <c r="H1535" s="26"/>
      <c r="I1535" s="27" t="s">
        <v>1564</v>
      </c>
      <c r="J1535" s="27"/>
      <c r="K1535" s="28" t="s">
        <v>206</v>
      </c>
      <c r="L1535" s="29">
        <v>1</v>
      </c>
      <c r="M1535" s="37"/>
      <c r="N1535" s="30">
        <f ca="1">IF(AND(Popis01[[#This Row],[Poglavje]]="",Popis01[[#This Row],[Enota mere]]&lt;&gt;"*"),ROUND(Popis01[[#This Row],[Količina]]*Popis01[[#This Row],[Cena na enoto]],2),"")</f>
        <v>0</v>
      </c>
      <c r="O15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5" s="31"/>
      <c r="Q1535" s="30"/>
    </row>
    <row r="1536" spans="1:17" x14ac:dyDescent="0.3">
      <c r="A1536" s="23">
        <v>7</v>
      </c>
      <c r="B1536" s="24">
        <v>1</v>
      </c>
      <c r="C1536" s="24">
        <v>2</v>
      </c>
      <c r="D1536" s="24"/>
      <c r="E15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6" s="25">
        <f ca="1">IF(Popis01[[#This Row],[Poglavje]]="",IF(OFFSET(Popis01[[#This Row],[Poglavje]],-1,0)="",OFFSET(Popis01[[#This Row],[Št. postavke]],-1,0)+1,1),Popis01[[#This Row],[Poglavje]])</f>
        <v>4</v>
      </c>
      <c r="H1536" s="26"/>
      <c r="I1536" s="27" t="s">
        <v>1565</v>
      </c>
      <c r="J1536" s="27"/>
      <c r="K1536" s="28" t="s">
        <v>230</v>
      </c>
      <c r="L1536" s="29">
        <v>2</v>
      </c>
      <c r="M1536" s="37"/>
      <c r="N1536" s="30">
        <f ca="1">IF(AND(Popis01[[#This Row],[Poglavje]]="",Popis01[[#This Row],[Enota mere]]&lt;&gt;"*"),ROUND(Popis01[[#This Row],[Količina]]*Popis01[[#This Row],[Cena na enoto]],2),"")</f>
        <v>0</v>
      </c>
      <c r="O15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6" s="31"/>
      <c r="Q1536" s="30"/>
    </row>
    <row r="1537" spans="1:17" ht="24" x14ac:dyDescent="0.3">
      <c r="A1537" s="23">
        <v>7</v>
      </c>
      <c r="B1537" s="24">
        <v>1</v>
      </c>
      <c r="C1537" s="24">
        <v>2</v>
      </c>
      <c r="D1537" s="24"/>
      <c r="E15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7" s="25">
        <f ca="1">IF(Popis01[[#This Row],[Poglavje]]="",IF(OFFSET(Popis01[[#This Row],[Poglavje]],-1,0)="",OFFSET(Popis01[[#This Row],[Št. postavke]],-1,0)+1,1),Popis01[[#This Row],[Poglavje]])</f>
        <v>5</v>
      </c>
      <c r="H1537" s="26"/>
      <c r="I1537" s="27" t="s">
        <v>1566</v>
      </c>
      <c r="J1537" s="27"/>
      <c r="K1537" s="28" t="s">
        <v>206</v>
      </c>
      <c r="L1537" s="29">
        <v>3</v>
      </c>
      <c r="M1537" s="37"/>
      <c r="N1537" s="30">
        <f ca="1">IF(AND(Popis01[[#This Row],[Poglavje]]="",Popis01[[#This Row],[Enota mere]]&lt;&gt;"*"),ROUND(Popis01[[#This Row],[Količina]]*Popis01[[#This Row],[Cena na enoto]],2),"")</f>
        <v>0</v>
      </c>
      <c r="O15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7" s="31"/>
      <c r="Q1537" s="30"/>
    </row>
    <row r="1538" spans="1:17" ht="24" x14ac:dyDescent="0.3">
      <c r="A1538" s="23">
        <v>7</v>
      </c>
      <c r="B1538" s="24">
        <v>1</v>
      </c>
      <c r="C1538" s="24">
        <v>2</v>
      </c>
      <c r="D1538" s="24"/>
      <c r="E15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8" s="25">
        <f ca="1">IF(Popis01[[#This Row],[Poglavje]]="",IF(OFFSET(Popis01[[#This Row],[Poglavje]],-1,0)="",OFFSET(Popis01[[#This Row],[Št. postavke]],-1,0)+1,1),Popis01[[#This Row],[Poglavje]])</f>
        <v>6</v>
      </c>
      <c r="H1538" s="26"/>
      <c r="I1538" s="27" t="s">
        <v>1567</v>
      </c>
      <c r="J1538" s="27" t="s">
        <v>1568</v>
      </c>
      <c r="K1538" s="28" t="s">
        <v>230</v>
      </c>
      <c r="L1538" s="29">
        <v>5</v>
      </c>
      <c r="M1538" s="37"/>
      <c r="N1538" s="30">
        <f ca="1">IF(AND(Popis01[[#This Row],[Poglavje]]="",Popis01[[#This Row],[Enota mere]]&lt;&gt;"*"),ROUND(Popis01[[#This Row],[Količina]]*Popis01[[#This Row],[Cena na enoto]],2),"")</f>
        <v>0</v>
      </c>
      <c r="O15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8" s="31"/>
      <c r="Q1538" s="30"/>
    </row>
    <row r="1539" spans="1:17" ht="24" x14ac:dyDescent="0.3">
      <c r="A1539" s="23">
        <v>7</v>
      </c>
      <c r="B1539" s="24">
        <v>1</v>
      </c>
      <c r="C1539" s="24">
        <v>2</v>
      </c>
      <c r="D1539" s="24"/>
      <c r="E15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39" s="25">
        <f ca="1">IF(Popis01[[#This Row],[Poglavje]]="",IF(OFFSET(Popis01[[#This Row],[Poglavje]],-1,0)="",OFFSET(Popis01[[#This Row],[Št. postavke]],-1,0)+1,1),Popis01[[#This Row],[Poglavje]])</f>
        <v>7</v>
      </c>
      <c r="H1539" s="26"/>
      <c r="I1539" s="27" t="s">
        <v>1569</v>
      </c>
      <c r="J1539" s="27" t="s">
        <v>1570</v>
      </c>
      <c r="K1539" s="28" t="s">
        <v>230</v>
      </c>
      <c r="L1539" s="29">
        <v>2</v>
      </c>
      <c r="M1539" s="37"/>
      <c r="N1539" s="30">
        <f ca="1">IF(AND(Popis01[[#This Row],[Poglavje]]="",Popis01[[#This Row],[Enota mere]]&lt;&gt;"*"),ROUND(Popis01[[#This Row],[Količina]]*Popis01[[#This Row],[Cena na enoto]],2),"")</f>
        <v>0</v>
      </c>
      <c r="O15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39" s="31"/>
      <c r="Q1539" s="30"/>
    </row>
    <row r="1540" spans="1:17" x14ac:dyDescent="0.3">
      <c r="A1540" s="23">
        <v>7</v>
      </c>
      <c r="B1540" s="24">
        <v>1</v>
      </c>
      <c r="C1540" s="24">
        <v>2</v>
      </c>
      <c r="D1540" s="24"/>
      <c r="E15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0" s="25">
        <f ca="1">IF(Popis01[[#This Row],[Poglavje]]="",IF(OFFSET(Popis01[[#This Row],[Poglavje]],-1,0)="",OFFSET(Popis01[[#This Row],[Št. postavke]],-1,0)+1,1),Popis01[[#This Row],[Poglavje]])</f>
        <v>8</v>
      </c>
      <c r="H1540" s="26"/>
      <c r="I1540" s="27" t="s">
        <v>1571</v>
      </c>
      <c r="J1540" s="27"/>
      <c r="K1540" s="28" t="s">
        <v>230</v>
      </c>
      <c r="L1540" s="29">
        <v>7</v>
      </c>
      <c r="M1540" s="37"/>
      <c r="N1540" s="30">
        <f ca="1">IF(AND(Popis01[[#This Row],[Poglavje]]="",Popis01[[#This Row],[Enota mere]]&lt;&gt;"*"),ROUND(Popis01[[#This Row],[Količina]]*Popis01[[#This Row],[Cena na enoto]],2),"")</f>
        <v>0</v>
      </c>
      <c r="O15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0" s="31"/>
      <c r="Q1540" s="30"/>
    </row>
    <row r="1541" spans="1:17" x14ac:dyDescent="0.3">
      <c r="A1541" s="23">
        <v>7</v>
      </c>
      <c r="B1541" s="24">
        <v>1</v>
      </c>
      <c r="C1541" s="24">
        <v>2</v>
      </c>
      <c r="D1541" s="24"/>
      <c r="E15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1" s="25">
        <f ca="1">IF(Popis01[[#This Row],[Poglavje]]="",IF(OFFSET(Popis01[[#This Row],[Poglavje]],-1,0)="",OFFSET(Popis01[[#This Row],[Št. postavke]],-1,0)+1,1),Popis01[[#This Row],[Poglavje]])</f>
        <v>9</v>
      </c>
      <c r="H1541" s="26"/>
      <c r="I1541" s="27" t="s">
        <v>1572</v>
      </c>
      <c r="J1541" s="27"/>
      <c r="K1541" s="28" t="s">
        <v>230</v>
      </c>
      <c r="L1541" s="29">
        <v>450</v>
      </c>
      <c r="M1541" s="37"/>
      <c r="N1541" s="30">
        <f ca="1">IF(AND(Popis01[[#This Row],[Poglavje]]="",Popis01[[#This Row],[Enota mere]]&lt;&gt;"*"),ROUND(Popis01[[#This Row],[Količina]]*Popis01[[#This Row],[Cena na enoto]],2),"")</f>
        <v>0</v>
      </c>
      <c r="O15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1" s="31"/>
      <c r="Q1541" s="30"/>
    </row>
    <row r="1542" spans="1:17" x14ac:dyDescent="0.3">
      <c r="A1542" s="23">
        <v>7</v>
      </c>
      <c r="B1542" s="24">
        <v>1</v>
      </c>
      <c r="C1542" s="24">
        <v>2</v>
      </c>
      <c r="D1542" s="24"/>
      <c r="E15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2" s="25">
        <f ca="1">IF(Popis01[[#This Row],[Poglavje]]="",IF(OFFSET(Popis01[[#This Row],[Poglavje]],-1,0)="",OFFSET(Popis01[[#This Row],[Št. postavke]],-1,0)+1,1),Popis01[[#This Row],[Poglavje]])</f>
        <v>10</v>
      </c>
      <c r="H1542" s="26"/>
      <c r="I1542" s="27" t="s">
        <v>1573</v>
      </c>
      <c r="J1542" s="27"/>
      <c r="K1542" s="28" t="s">
        <v>230</v>
      </c>
      <c r="L1542" s="29">
        <v>450</v>
      </c>
      <c r="M1542" s="37"/>
      <c r="N1542" s="30">
        <f ca="1">IF(AND(Popis01[[#This Row],[Poglavje]]="",Popis01[[#This Row],[Enota mere]]&lt;&gt;"*"),ROUND(Popis01[[#This Row],[Količina]]*Popis01[[#This Row],[Cena na enoto]],2),"")</f>
        <v>0</v>
      </c>
      <c r="O15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2" s="31"/>
      <c r="Q1542" s="30"/>
    </row>
    <row r="1543" spans="1:17" ht="24" x14ac:dyDescent="0.3">
      <c r="A1543" s="23">
        <v>7</v>
      </c>
      <c r="B1543" s="24">
        <v>1</v>
      </c>
      <c r="C1543" s="24">
        <v>2</v>
      </c>
      <c r="D1543" s="24"/>
      <c r="E15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3" s="25">
        <f ca="1">IF(Popis01[[#This Row],[Poglavje]]="",IF(OFFSET(Popis01[[#This Row],[Poglavje]],-1,0)="",OFFSET(Popis01[[#This Row],[Št. postavke]],-1,0)+1,1),Popis01[[#This Row],[Poglavje]])</f>
        <v>11</v>
      </c>
      <c r="H1543" s="26"/>
      <c r="I1543" s="27" t="s">
        <v>1574</v>
      </c>
      <c r="J1543" s="27"/>
      <c r="K1543" s="28" t="s">
        <v>230</v>
      </c>
      <c r="L1543" s="29">
        <v>25</v>
      </c>
      <c r="M1543" s="37"/>
      <c r="N1543" s="30">
        <f ca="1">IF(AND(Popis01[[#This Row],[Poglavje]]="",Popis01[[#This Row],[Enota mere]]&lt;&gt;"*"),ROUND(Popis01[[#This Row],[Količina]]*Popis01[[#This Row],[Cena na enoto]],2),"")</f>
        <v>0</v>
      </c>
      <c r="O15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3" s="31"/>
      <c r="Q1543" s="30"/>
    </row>
    <row r="1544" spans="1:17" ht="24" x14ac:dyDescent="0.3">
      <c r="A1544" s="23">
        <v>7</v>
      </c>
      <c r="B1544" s="24">
        <v>1</v>
      </c>
      <c r="C1544" s="24">
        <v>2</v>
      </c>
      <c r="D1544" s="24"/>
      <c r="E15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4" s="25">
        <f ca="1">IF(Popis01[[#This Row],[Poglavje]]="",IF(OFFSET(Popis01[[#This Row],[Poglavje]],-1,0)="",OFFSET(Popis01[[#This Row],[Št. postavke]],-1,0)+1,1),Popis01[[#This Row],[Poglavje]])</f>
        <v>12</v>
      </c>
      <c r="H1544" s="26"/>
      <c r="I1544" s="27" t="s">
        <v>1575</v>
      </c>
      <c r="J1544" s="27"/>
      <c r="K1544" s="28" t="s">
        <v>230</v>
      </c>
      <c r="L1544" s="29">
        <v>15</v>
      </c>
      <c r="M1544" s="37"/>
      <c r="N1544" s="30">
        <f ca="1">IF(AND(Popis01[[#This Row],[Poglavje]]="",Popis01[[#This Row],[Enota mere]]&lt;&gt;"*"),ROUND(Popis01[[#This Row],[Količina]]*Popis01[[#This Row],[Cena na enoto]],2),"")</f>
        <v>0</v>
      </c>
      <c r="O15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4" s="31"/>
      <c r="Q1544" s="30"/>
    </row>
    <row r="1545" spans="1:17" ht="24" x14ac:dyDescent="0.3">
      <c r="A1545" s="23">
        <v>7</v>
      </c>
      <c r="B1545" s="24">
        <v>1</v>
      </c>
      <c r="C1545" s="24">
        <v>2</v>
      </c>
      <c r="D1545" s="24"/>
      <c r="E15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5" s="25">
        <f ca="1">IF(Popis01[[#This Row],[Poglavje]]="",IF(OFFSET(Popis01[[#This Row],[Poglavje]],-1,0)="",OFFSET(Popis01[[#This Row],[Št. postavke]],-1,0)+1,1),Popis01[[#This Row],[Poglavje]])</f>
        <v>13</v>
      </c>
      <c r="H1545" s="26"/>
      <c r="I1545" s="27" t="s">
        <v>1576</v>
      </c>
      <c r="J1545" s="27"/>
      <c r="K1545" s="28" t="s">
        <v>230</v>
      </c>
      <c r="L1545" s="29">
        <v>5</v>
      </c>
      <c r="M1545" s="37"/>
      <c r="N1545" s="30">
        <f ca="1">IF(AND(Popis01[[#This Row],[Poglavje]]="",Popis01[[#This Row],[Enota mere]]&lt;&gt;"*"),ROUND(Popis01[[#This Row],[Količina]]*Popis01[[#This Row],[Cena na enoto]],2),"")</f>
        <v>0</v>
      </c>
      <c r="O15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5" s="31"/>
      <c r="Q1545" s="30"/>
    </row>
    <row r="1546" spans="1:17" ht="24" x14ac:dyDescent="0.3">
      <c r="A1546" s="23">
        <v>7</v>
      </c>
      <c r="B1546" s="24">
        <v>1</v>
      </c>
      <c r="C1546" s="24">
        <v>2</v>
      </c>
      <c r="D1546" s="24"/>
      <c r="E15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6" s="25">
        <f ca="1">IF(Popis01[[#This Row],[Poglavje]]="",IF(OFFSET(Popis01[[#This Row],[Poglavje]],-1,0)="",OFFSET(Popis01[[#This Row],[Št. postavke]],-1,0)+1,1),Popis01[[#This Row],[Poglavje]])</f>
        <v>14</v>
      </c>
      <c r="H1546" s="26"/>
      <c r="I1546" s="27" t="s">
        <v>1577</v>
      </c>
      <c r="J1546" s="27"/>
      <c r="K1546" s="28" t="s">
        <v>230</v>
      </c>
      <c r="L1546" s="29">
        <v>15</v>
      </c>
      <c r="M1546" s="37"/>
      <c r="N1546" s="30">
        <f ca="1">IF(AND(Popis01[[#This Row],[Poglavje]]="",Popis01[[#This Row],[Enota mere]]&lt;&gt;"*"),ROUND(Popis01[[#This Row],[Količina]]*Popis01[[#This Row],[Cena na enoto]],2),"")</f>
        <v>0</v>
      </c>
      <c r="O15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6" s="31"/>
      <c r="Q1546" s="30"/>
    </row>
    <row r="1547" spans="1:17" ht="24" x14ac:dyDescent="0.3">
      <c r="A1547" s="23">
        <v>7</v>
      </c>
      <c r="B1547" s="24">
        <v>1</v>
      </c>
      <c r="C1547" s="24">
        <v>2</v>
      </c>
      <c r="D1547" s="24"/>
      <c r="E15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7" s="25">
        <f ca="1">IF(Popis01[[#This Row],[Poglavje]]="",IF(OFFSET(Popis01[[#This Row],[Poglavje]],-1,0)="",OFFSET(Popis01[[#This Row],[Št. postavke]],-1,0)+1,1),Popis01[[#This Row],[Poglavje]])</f>
        <v>15</v>
      </c>
      <c r="H1547" s="26"/>
      <c r="I1547" s="27" t="s">
        <v>1578</v>
      </c>
      <c r="J1547" s="27"/>
      <c r="K1547" s="28" t="s">
        <v>230</v>
      </c>
      <c r="L1547" s="29">
        <v>4</v>
      </c>
      <c r="M1547" s="37"/>
      <c r="N1547" s="30">
        <f ca="1">IF(AND(Popis01[[#This Row],[Poglavje]]="",Popis01[[#This Row],[Enota mere]]&lt;&gt;"*"),ROUND(Popis01[[#This Row],[Količina]]*Popis01[[#This Row],[Cena na enoto]],2),"")</f>
        <v>0</v>
      </c>
      <c r="O15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7" s="31"/>
      <c r="Q1547" s="30"/>
    </row>
    <row r="1548" spans="1:17" x14ac:dyDescent="0.3">
      <c r="A1548" s="23">
        <v>7</v>
      </c>
      <c r="B1548" s="24">
        <v>1</v>
      </c>
      <c r="C1548" s="24">
        <v>2</v>
      </c>
      <c r="D1548" s="24"/>
      <c r="E15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8" s="25">
        <f ca="1">IF(Popis01[[#This Row],[Poglavje]]="",IF(OFFSET(Popis01[[#This Row],[Poglavje]],-1,0)="",OFFSET(Popis01[[#This Row],[Št. postavke]],-1,0)+1,1),Popis01[[#This Row],[Poglavje]])</f>
        <v>16</v>
      </c>
      <c r="H1548" s="26"/>
      <c r="I1548" s="27" t="s">
        <v>1579</v>
      </c>
      <c r="J1548" s="27"/>
      <c r="K1548" s="28" t="s">
        <v>230</v>
      </c>
      <c r="L1548" s="29">
        <v>1400</v>
      </c>
      <c r="M1548" s="37"/>
      <c r="N1548" s="30">
        <f ca="1">IF(AND(Popis01[[#This Row],[Poglavje]]="",Popis01[[#This Row],[Enota mere]]&lt;&gt;"*"),ROUND(Popis01[[#This Row],[Količina]]*Popis01[[#This Row],[Cena na enoto]],2),"")</f>
        <v>0</v>
      </c>
      <c r="O15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8" s="31"/>
      <c r="Q1548" s="30"/>
    </row>
    <row r="1549" spans="1:17" x14ac:dyDescent="0.3">
      <c r="A1549" s="23">
        <v>7</v>
      </c>
      <c r="B1549" s="24">
        <v>1</v>
      </c>
      <c r="C1549" s="24">
        <v>2</v>
      </c>
      <c r="D1549" s="24"/>
      <c r="E15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49" s="25">
        <f ca="1">IF(Popis01[[#This Row],[Poglavje]]="",IF(OFFSET(Popis01[[#This Row],[Poglavje]],-1,0)="",OFFSET(Popis01[[#This Row],[Št. postavke]],-1,0)+1,1),Popis01[[#This Row],[Poglavje]])</f>
        <v>17</v>
      </c>
      <c r="H1549" s="26"/>
      <c r="I1549" s="27" t="s">
        <v>1580</v>
      </c>
      <c r="J1549" s="27"/>
      <c r="K1549" s="28" t="s">
        <v>230</v>
      </c>
      <c r="L1549" s="29">
        <v>4</v>
      </c>
      <c r="M1549" s="37"/>
      <c r="N1549" s="30">
        <f ca="1">IF(AND(Popis01[[#This Row],[Poglavje]]="",Popis01[[#This Row],[Enota mere]]&lt;&gt;"*"),ROUND(Popis01[[#This Row],[Količina]]*Popis01[[#This Row],[Cena na enoto]],2),"")</f>
        <v>0</v>
      </c>
      <c r="O15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49" s="31"/>
      <c r="Q1549" s="30"/>
    </row>
    <row r="1550" spans="1:17" x14ac:dyDescent="0.3">
      <c r="A1550" s="23">
        <v>7</v>
      </c>
      <c r="B1550" s="24">
        <v>1</v>
      </c>
      <c r="C1550" s="24">
        <v>2</v>
      </c>
      <c r="D1550" s="24"/>
      <c r="E15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0" s="25">
        <f ca="1">IF(Popis01[[#This Row],[Poglavje]]="",IF(OFFSET(Popis01[[#This Row],[Poglavje]],-1,0)="",OFFSET(Popis01[[#This Row],[Št. postavke]],-1,0)+1,1),Popis01[[#This Row],[Poglavje]])</f>
        <v>18</v>
      </c>
      <c r="H1550" s="26"/>
      <c r="I1550" s="27" t="s">
        <v>1581</v>
      </c>
      <c r="J1550" s="27"/>
      <c r="K1550" s="28" t="s">
        <v>230</v>
      </c>
      <c r="L1550" s="29">
        <v>2</v>
      </c>
      <c r="M1550" s="37"/>
      <c r="N1550" s="30">
        <f ca="1">IF(AND(Popis01[[#This Row],[Poglavje]]="",Popis01[[#This Row],[Enota mere]]&lt;&gt;"*"),ROUND(Popis01[[#This Row],[Količina]]*Popis01[[#This Row],[Cena na enoto]],2),"")</f>
        <v>0</v>
      </c>
      <c r="O15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0" s="31"/>
      <c r="Q1550" s="30"/>
    </row>
    <row r="1551" spans="1:17" x14ac:dyDescent="0.3">
      <c r="A1551" s="23">
        <v>7</v>
      </c>
      <c r="B1551" s="24">
        <v>1</v>
      </c>
      <c r="C1551" s="24">
        <v>2</v>
      </c>
      <c r="D1551" s="24"/>
      <c r="E15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1" s="25">
        <f ca="1">IF(Popis01[[#This Row],[Poglavje]]="",IF(OFFSET(Popis01[[#This Row],[Poglavje]],-1,0)="",OFFSET(Popis01[[#This Row],[Št. postavke]],-1,0)+1,1),Popis01[[#This Row],[Poglavje]])</f>
        <v>19</v>
      </c>
      <c r="H1551" s="26"/>
      <c r="I1551" s="27" t="s">
        <v>1582</v>
      </c>
      <c r="J1551" s="27"/>
      <c r="K1551" s="28" t="s">
        <v>230</v>
      </c>
      <c r="L1551" s="29">
        <v>6</v>
      </c>
      <c r="M1551" s="37"/>
      <c r="N1551" s="30">
        <f ca="1">IF(AND(Popis01[[#This Row],[Poglavje]]="",Popis01[[#This Row],[Enota mere]]&lt;&gt;"*"),ROUND(Popis01[[#This Row],[Količina]]*Popis01[[#This Row],[Cena na enoto]],2),"")</f>
        <v>0</v>
      </c>
      <c r="O15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1" s="31"/>
      <c r="Q1551" s="30"/>
    </row>
    <row r="1552" spans="1:17" x14ac:dyDescent="0.3">
      <c r="A1552" s="23">
        <v>7</v>
      </c>
      <c r="B1552" s="24">
        <v>1</v>
      </c>
      <c r="C1552" s="24">
        <v>2</v>
      </c>
      <c r="D1552" s="24"/>
      <c r="E15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7.1.2.</v>
      </c>
      <c r="F15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2" s="25">
        <f ca="1">IF(Popis01[[#This Row],[Poglavje]]="",IF(OFFSET(Popis01[[#This Row],[Poglavje]],-1,0)="",OFFSET(Popis01[[#This Row],[Št. postavke]],-1,0)+1,1),Popis01[[#This Row],[Poglavje]])</f>
        <v>20</v>
      </c>
      <c r="H1552" s="26"/>
      <c r="I1552" s="27" t="s">
        <v>1583</v>
      </c>
      <c r="J1552" s="27"/>
      <c r="K1552" s="28" t="s">
        <v>230</v>
      </c>
      <c r="L1552" s="29">
        <v>27</v>
      </c>
      <c r="M1552" s="37"/>
      <c r="N1552" s="30">
        <f ca="1">IF(AND(Popis01[[#This Row],[Poglavje]]="",Popis01[[#This Row],[Enota mere]]&lt;&gt;"*"),ROUND(Popis01[[#This Row],[Količina]]*Popis01[[#This Row],[Cena na enoto]],2),"")</f>
        <v>0</v>
      </c>
      <c r="O15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2" s="31"/>
      <c r="Q1552" s="30"/>
    </row>
    <row r="1553" spans="1:17" x14ac:dyDescent="0.3">
      <c r="A1553" s="23">
        <v>7</v>
      </c>
      <c r="B1553" s="24">
        <v>1</v>
      </c>
      <c r="C1553" s="24">
        <v>3</v>
      </c>
      <c r="D1553" s="24"/>
      <c r="E15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7.1.3.</v>
      </c>
      <c r="G1553" s="25" t="str">
        <f ca="1">IF(Popis01[[#This Row],[Poglavje]]="",IF(OFFSET(Popis01[[#This Row],[Poglavje]],-1,0)="",OFFSET(Popis01[[#This Row],[Št. postavke]],-1,0)+1,1),Popis01[[#This Row],[Poglavje]])</f>
        <v>7.1.3.</v>
      </c>
      <c r="H1553" s="26"/>
      <c r="I1553" s="27" t="s">
        <v>1584</v>
      </c>
      <c r="J1553" s="27"/>
      <c r="K1553" s="28" t="s">
        <v>10</v>
      </c>
      <c r="L1553" s="29"/>
      <c r="M1553" s="30"/>
      <c r="N1553" s="30" t="str">
        <f ca="1">IF(AND(Popis01[[#This Row],[Poglavje]]="",Popis01[[#This Row],[Enota mere]]&lt;&gt;"*"),ROUND(Popis01[[#This Row],[Količina]]*Popis01[[#This Row],[Cena na enoto]],2),"")</f>
        <v/>
      </c>
      <c r="O15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53" s="31"/>
      <c r="Q1553" s="30"/>
    </row>
    <row r="1554" spans="1:17" ht="60" x14ac:dyDescent="0.3">
      <c r="A1554" s="23">
        <v>7</v>
      </c>
      <c r="B1554" s="24">
        <v>1</v>
      </c>
      <c r="C1554" s="24">
        <v>3</v>
      </c>
      <c r="D1554" s="24"/>
      <c r="E15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4" s="25">
        <f ca="1">IF(Popis01[[#This Row],[Poglavje]]="",IF(OFFSET(Popis01[[#This Row],[Poglavje]],-1,0)="",OFFSET(Popis01[[#This Row],[Št. postavke]],-1,0)+1,1),Popis01[[#This Row],[Poglavje]])</f>
        <v>1</v>
      </c>
      <c r="H1554" s="26"/>
      <c r="I1554" s="27" t="s">
        <v>1585</v>
      </c>
      <c r="J1554" s="27"/>
      <c r="K1554" s="28" t="s">
        <v>10</v>
      </c>
      <c r="L1554" s="29"/>
      <c r="M1554" s="30"/>
      <c r="N1554" s="30">
        <f ca="1">IF(AND(Popis01[[#This Row],[Poglavje]]="",Popis01[[#This Row],[Enota mere]]&lt;&gt;"*"),ROUND(Popis01[[#This Row],[Količina]]*Popis01[[#This Row],[Cena na enoto]],2),"")</f>
        <v>0</v>
      </c>
      <c r="O15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4" s="31"/>
      <c r="Q1554" s="30"/>
    </row>
    <row r="1555" spans="1:17" ht="60" x14ac:dyDescent="0.3">
      <c r="A1555" s="23">
        <v>7</v>
      </c>
      <c r="B1555" s="24">
        <v>1</v>
      </c>
      <c r="C1555" s="24">
        <v>3</v>
      </c>
      <c r="D1555" s="24"/>
      <c r="E15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5" s="25">
        <f ca="1">IF(Popis01[[#This Row],[Poglavje]]="",IF(OFFSET(Popis01[[#This Row],[Poglavje]],-1,0)="",OFFSET(Popis01[[#This Row],[Št. postavke]],-1,0)+1,1),Popis01[[#This Row],[Poglavje]])</f>
        <v>2</v>
      </c>
      <c r="H1555" s="26"/>
      <c r="I1555" s="27" t="s">
        <v>1586</v>
      </c>
      <c r="J1555" s="27" t="s">
        <v>1587</v>
      </c>
      <c r="K1555" s="28" t="s">
        <v>246</v>
      </c>
      <c r="L1555" s="29">
        <v>160</v>
      </c>
      <c r="M1555" s="37"/>
      <c r="N1555" s="30">
        <f ca="1">IF(AND(Popis01[[#This Row],[Poglavje]]="",Popis01[[#This Row],[Enota mere]]&lt;&gt;"*"),ROUND(Popis01[[#This Row],[Količina]]*Popis01[[#This Row],[Cena na enoto]],2),"")</f>
        <v>0</v>
      </c>
      <c r="O15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5" s="31"/>
      <c r="Q1555" s="30"/>
    </row>
    <row r="1556" spans="1:17" ht="24" x14ac:dyDescent="0.3">
      <c r="A1556" s="23">
        <v>7</v>
      </c>
      <c r="B1556" s="24">
        <v>1</v>
      </c>
      <c r="C1556" s="24">
        <v>3</v>
      </c>
      <c r="D1556" s="24"/>
      <c r="E15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6" s="25">
        <f ca="1">IF(Popis01[[#This Row],[Poglavje]]="",IF(OFFSET(Popis01[[#This Row],[Poglavje]],-1,0)="",OFFSET(Popis01[[#This Row],[Št. postavke]],-1,0)+1,1),Popis01[[#This Row],[Poglavje]])</f>
        <v>3</v>
      </c>
      <c r="H1556" s="26"/>
      <c r="I1556" s="27" t="s">
        <v>1588</v>
      </c>
      <c r="J1556" s="27" t="s">
        <v>1257</v>
      </c>
      <c r="K1556" s="28" t="s">
        <v>246</v>
      </c>
      <c r="L1556" s="29">
        <v>35</v>
      </c>
      <c r="M1556" s="37"/>
      <c r="N1556" s="30">
        <f ca="1">IF(AND(Popis01[[#This Row],[Poglavje]]="",Popis01[[#This Row],[Enota mere]]&lt;&gt;"*"),ROUND(Popis01[[#This Row],[Količina]]*Popis01[[#This Row],[Cena na enoto]],2),"")</f>
        <v>0</v>
      </c>
      <c r="O15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6" s="31"/>
      <c r="Q1556" s="30"/>
    </row>
    <row r="1557" spans="1:17" ht="36" x14ac:dyDescent="0.3">
      <c r="A1557" s="23">
        <v>7</v>
      </c>
      <c r="B1557" s="24">
        <v>1</v>
      </c>
      <c r="C1557" s="24">
        <v>3</v>
      </c>
      <c r="D1557" s="24"/>
      <c r="E15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7" s="25">
        <f ca="1">IF(Popis01[[#This Row],[Poglavje]]="",IF(OFFSET(Popis01[[#This Row],[Poglavje]],-1,0)="",OFFSET(Popis01[[#This Row],[Št. postavke]],-1,0)+1,1),Popis01[[#This Row],[Poglavje]])</f>
        <v>4</v>
      </c>
      <c r="H1557" s="26"/>
      <c r="I1557" s="27" t="s">
        <v>1589</v>
      </c>
      <c r="J1557" s="27" t="s">
        <v>1590</v>
      </c>
      <c r="K1557" s="28" t="s">
        <v>206</v>
      </c>
      <c r="L1557" s="29">
        <v>1</v>
      </c>
      <c r="M1557" s="37"/>
      <c r="N1557" s="30">
        <f ca="1">IF(AND(Popis01[[#This Row],[Poglavje]]="",Popis01[[#This Row],[Enota mere]]&lt;&gt;"*"),ROUND(Popis01[[#This Row],[Količina]]*Popis01[[#This Row],[Cena na enoto]],2),"")</f>
        <v>0</v>
      </c>
      <c r="O15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7" s="31"/>
      <c r="Q1557" s="30"/>
    </row>
    <row r="1558" spans="1:17" ht="24" x14ac:dyDescent="0.3">
      <c r="A1558" s="23">
        <v>7</v>
      </c>
      <c r="B1558" s="24">
        <v>1</v>
      </c>
      <c r="C1558" s="24">
        <v>3</v>
      </c>
      <c r="D1558" s="24"/>
      <c r="E15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8" s="25">
        <f ca="1">IF(Popis01[[#This Row],[Poglavje]]="",IF(OFFSET(Popis01[[#This Row],[Poglavje]],-1,0)="",OFFSET(Popis01[[#This Row],[Št. postavke]],-1,0)+1,1),Popis01[[#This Row],[Poglavje]])</f>
        <v>5</v>
      </c>
      <c r="H1558" s="26"/>
      <c r="I1558" s="27" t="s">
        <v>1346</v>
      </c>
      <c r="J1558" s="27"/>
      <c r="K1558" s="28" t="s">
        <v>230</v>
      </c>
      <c r="L1558" s="29">
        <v>7</v>
      </c>
      <c r="M1558" s="37"/>
      <c r="N1558" s="30">
        <f ca="1">IF(AND(Popis01[[#This Row],[Poglavje]]="",Popis01[[#This Row],[Enota mere]]&lt;&gt;"*"),ROUND(Popis01[[#This Row],[Količina]]*Popis01[[#This Row],[Cena na enoto]],2),"")</f>
        <v>0</v>
      </c>
      <c r="O15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8" s="31"/>
      <c r="Q1558" s="30"/>
    </row>
    <row r="1559" spans="1:17" ht="36" x14ac:dyDescent="0.3">
      <c r="A1559" s="23">
        <v>7</v>
      </c>
      <c r="B1559" s="24">
        <v>1</v>
      </c>
      <c r="C1559" s="24">
        <v>3</v>
      </c>
      <c r="D1559" s="24"/>
      <c r="E15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59" s="25">
        <f ca="1">IF(Popis01[[#This Row],[Poglavje]]="",IF(OFFSET(Popis01[[#This Row],[Poglavje]],-1,0)="",OFFSET(Popis01[[#This Row],[Št. postavke]],-1,0)+1,1),Popis01[[#This Row],[Poglavje]])</f>
        <v>6</v>
      </c>
      <c r="H1559" s="26"/>
      <c r="I1559" s="27" t="s">
        <v>1591</v>
      </c>
      <c r="J1559" s="27"/>
      <c r="K1559" s="28" t="s">
        <v>246</v>
      </c>
      <c r="L1559" s="29">
        <v>200</v>
      </c>
      <c r="M1559" s="37"/>
      <c r="N1559" s="30">
        <f ca="1">IF(AND(Popis01[[#This Row],[Poglavje]]="",Popis01[[#This Row],[Enota mere]]&lt;&gt;"*"),ROUND(Popis01[[#This Row],[Količina]]*Popis01[[#This Row],[Cena na enoto]],2),"")</f>
        <v>0</v>
      </c>
      <c r="O15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59" s="31"/>
      <c r="Q1559" s="30"/>
    </row>
    <row r="1560" spans="1:17" ht="36" x14ac:dyDescent="0.3">
      <c r="A1560" s="23">
        <v>7</v>
      </c>
      <c r="B1560" s="24">
        <v>1</v>
      </c>
      <c r="C1560" s="24">
        <v>3</v>
      </c>
      <c r="D1560" s="24"/>
      <c r="E15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0" s="25">
        <f ca="1">IF(Popis01[[#This Row],[Poglavje]]="",IF(OFFSET(Popis01[[#This Row],[Poglavje]],-1,0)="",OFFSET(Popis01[[#This Row],[Št. postavke]],-1,0)+1,1),Popis01[[#This Row],[Poglavje]])</f>
        <v>7</v>
      </c>
      <c r="H1560" s="26"/>
      <c r="I1560" s="27" t="s">
        <v>1592</v>
      </c>
      <c r="J1560" s="27"/>
      <c r="K1560" s="28" t="s">
        <v>246</v>
      </c>
      <c r="L1560" s="29">
        <v>105</v>
      </c>
      <c r="M1560" s="37"/>
      <c r="N1560" s="30">
        <f ca="1">IF(AND(Popis01[[#This Row],[Poglavje]]="",Popis01[[#This Row],[Enota mere]]&lt;&gt;"*"),ROUND(Popis01[[#This Row],[Količina]]*Popis01[[#This Row],[Cena na enoto]],2),"")</f>
        <v>0</v>
      </c>
      <c r="O15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0" s="31"/>
      <c r="Q1560" s="30"/>
    </row>
    <row r="1561" spans="1:17" ht="60" x14ac:dyDescent="0.3">
      <c r="A1561" s="23">
        <v>7</v>
      </c>
      <c r="B1561" s="24">
        <v>1</v>
      </c>
      <c r="C1561" s="24">
        <v>3</v>
      </c>
      <c r="D1561" s="24"/>
      <c r="E15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1" s="25">
        <f ca="1">IF(Popis01[[#This Row],[Poglavje]]="",IF(OFFSET(Popis01[[#This Row],[Poglavje]],-1,0)="",OFFSET(Popis01[[#This Row],[Št. postavke]],-1,0)+1,1),Popis01[[#This Row],[Poglavje]])</f>
        <v>8</v>
      </c>
      <c r="H1561" s="26"/>
      <c r="I1561" s="27" t="s">
        <v>1593</v>
      </c>
      <c r="J1561" s="27"/>
      <c r="K1561" s="28" t="s">
        <v>230</v>
      </c>
      <c r="L1561" s="29">
        <v>7</v>
      </c>
      <c r="M1561" s="37"/>
      <c r="N1561" s="30">
        <f ca="1">IF(AND(Popis01[[#This Row],[Poglavje]]="",Popis01[[#This Row],[Enota mere]]&lt;&gt;"*"),ROUND(Popis01[[#This Row],[Količina]]*Popis01[[#This Row],[Cena na enoto]],2),"")</f>
        <v>0</v>
      </c>
      <c r="O15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1" s="31"/>
      <c r="Q1561" s="30"/>
    </row>
    <row r="1562" spans="1:17" ht="36" x14ac:dyDescent="0.3">
      <c r="A1562" s="23">
        <v>7</v>
      </c>
      <c r="B1562" s="24">
        <v>1</v>
      </c>
      <c r="C1562" s="24">
        <v>3</v>
      </c>
      <c r="D1562" s="24"/>
      <c r="E15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7.1.3.</v>
      </c>
      <c r="F15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2" s="25">
        <f ca="1">IF(Popis01[[#This Row],[Poglavje]]="",IF(OFFSET(Popis01[[#This Row],[Poglavje]],-1,0)="",OFFSET(Popis01[[#This Row],[Št. postavke]],-1,0)+1,1),Popis01[[#This Row],[Poglavje]])</f>
        <v>9</v>
      </c>
      <c r="H1562" s="26"/>
      <c r="I1562" s="27" t="s">
        <v>1594</v>
      </c>
      <c r="J1562" s="27"/>
      <c r="K1562" s="28" t="s">
        <v>230</v>
      </c>
      <c r="L1562" s="29">
        <v>18</v>
      </c>
      <c r="M1562" s="37"/>
      <c r="N1562" s="30">
        <f ca="1">IF(AND(Popis01[[#This Row],[Poglavje]]="",Popis01[[#This Row],[Enota mere]]&lt;&gt;"*"),ROUND(Popis01[[#This Row],[Količina]]*Popis01[[#This Row],[Cena na enoto]],2),"")</f>
        <v>0</v>
      </c>
      <c r="O15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2" s="31"/>
      <c r="Q1562" s="30"/>
    </row>
    <row r="1563" spans="1:17" x14ac:dyDescent="0.3">
      <c r="A1563" s="23">
        <v>7</v>
      </c>
      <c r="B1563" s="24">
        <v>2</v>
      </c>
      <c r="C1563" s="24"/>
      <c r="D1563" s="24"/>
      <c r="E15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v>
      </c>
      <c r="F15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v>
      </c>
      <c r="G1563" s="25" t="str">
        <f ca="1">IF(Popis01[[#This Row],[Poglavje]]="",IF(OFFSET(Popis01[[#This Row],[Poglavje]],-1,0)="",OFFSET(Popis01[[#This Row],[Št. postavke]],-1,0)+1,1),Popis01[[#This Row],[Poglavje]])</f>
        <v>7.2.</v>
      </c>
      <c r="H1563" s="26"/>
      <c r="I1563" s="27" t="s">
        <v>79</v>
      </c>
      <c r="J1563" s="27"/>
      <c r="K1563" s="28"/>
      <c r="L1563" s="29"/>
      <c r="M1563" s="30"/>
      <c r="N1563" s="30" t="str">
        <f ca="1">IF(AND(Popis01[[#This Row],[Poglavje]]="",Popis01[[#This Row],[Enota mere]]&lt;&gt;"*"),ROUND(Popis01[[#This Row],[Količina]]*Popis01[[#This Row],[Cena na enoto]],2),"")</f>
        <v/>
      </c>
      <c r="O156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63" s="31"/>
      <c r="Q1563" s="30"/>
    </row>
    <row r="1564" spans="1:17" x14ac:dyDescent="0.3">
      <c r="A1564" s="23">
        <v>7</v>
      </c>
      <c r="B1564" s="24">
        <v>2</v>
      </c>
      <c r="C1564" s="24">
        <v>1</v>
      </c>
      <c r="D1564" s="24"/>
      <c r="E15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7.2.1.</v>
      </c>
      <c r="G1564" s="25" t="str">
        <f ca="1">IF(Popis01[[#This Row],[Poglavje]]="",IF(OFFSET(Popis01[[#This Row],[Poglavje]],-1,0)="",OFFSET(Popis01[[#This Row],[Št. postavke]],-1,0)+1,1),Popis01[[#This Row],[Poglavje]])</f>
        <v>7.2.1.</v>
      </c>
      <c r="H1564" s="26"/>
      <c r="I1564" s="27" t="s">
        <v>1595</v>
      </c>
      <c r="J1564" s="27"/>
      <c r="K1564" s="28"/>
      <c r="L1564" s="29"/>
      <c r="M1564" s="30"/>
      <c r="N1564" s="30" t="str">
        <f ca="1">IF(AND(Popis01[[#This Row],[Poglavje]]="",Popis01[[#This Row],[Enota mere]]&lt;&gt;"*"),ROUND(Popis01[[#This Row],[Količina]]*Popis01[[#This Row],[Cena na enoto]],2),"")</f>
        <v/>
      </c>
      <c r="O156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564" s="31"/>
      <c r="Q1564" s="30"/>
    </row>
    <row r="1565" spans="1:17" ht="36" x14ac:dyDescent="0.3">
      <c r="A1565" s="23">
        <v>7</v>
      </c>
      <c r="B1565" s="24">
        <v>2</v>
      </c>
      <c r="C1565" s="24">
        <v>1</v>
      </c>
      <c r="D1565" s="24"/>
      <c r="E15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5" s="25">
        <f ca="1">IF(Popis01[[#This Row],[Poglavje]]="",IF(OFFSET(Popis01[[#This Row],[Poglavje]],-1,0)="",OFFSET(Popis01[[#This Row],[Št. postavke]],-1,0)+1,1),Popis01[[#This Row],[Poglavje]])</f>
        <v>1</v>
      </c>
      <c r="H1565" s="26"/>
      <c r="I1565" s="27" t="s">
        <v>1596</v>
      </c>
      <c r="J1565" s="27" t="s">
        <v>1597</v>
      </c>
      <c r="K1565" s="28" t="s">
        <v>206</v>
      </c>
      <c r="L1565" s="29">
        <v>19</v>
      </c>
      <c r="M1565" s="37"/>
      <c r="N1565" s="30">
        <f ca="1">IF(AND(Popis01[[#This Row],[Poglavje]]="",Popis01[[#This Row],[Enota mere]]&lt;&gt;"*"),ROUND(Popis01[[#This Row],[Količina]]*Popis01[[#This Row],[Cena na enoto]],2),"")</f>
        <v>0</v>
      </c>
      <c r="O15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5" s="31"/>
      <c r="Q1565" s="30"/>
    </row>
    <row r="1566" spans="1:17" ht="24" x14ac:dyDescent="0.3">
      <c r="A1566" s="23">
        <v>7</v>
      </c>
      <c r="B1566" s="24">
        <v>2</v>
      </c>
      <c r="C1566" s="24">
        <v>1</v>
      </c>
      <c r="D1566" s="24"/>
      <c r="E15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6" s="25">
        <f ca="1">IF(Popis01[[#This Row],[Poglavje]]="",IF(OFFSET(Popis01[[#This Row],[Poglavje]],-1,0)="",OFFSET(Popis01[[#This Row],[Št. postavke]],-1,0)+1,1),Popis01[[#This Row],[Poglavje]])</f>
        <v>2</v>
      </c>
      <c r="H1566" s="26"/>
      <c r="I1566" s="27" t="s">
        <v>1598</v>
      </c>
      <c r="J1566" s="27" t="s">
        <v>1599</v>
      </c>
      <c r="K1566" s="28" t="s">
        <v>206</v>
      </c>
      <c r="L1566" s="29">
        <v>2</v>
      </c>
      <c r="M1566" s="37"/>
      <c r="N1566" s="30">
        <f ca="1">IF(AND(Popis01[[#This Row],[Poglavje]]="",Popis01[[#This Row],[Enota mere]]&lt;&gt;"*"),ROUND(Popis01[[#This Row],[Količina]]*Popis01[[#This Row],[Cena na enoto]],2),"")</f>
        <v>0</v>
      </c>
      <c r="O15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6" s="31"/>
      <c r="Q1566" s="30"/>
    </row>
    <row r="1567" spans="1:17" ht="36" x14ac:dyDescent="0.3">
      <c r="A1567" s="23">
        <v>7</v>
      </c>
      <c r="B1567" s="24">
        <v>2</v>
      </c>
      <c r="C1567" s="24">
        <v>1</v>
      </c>
      <c r="D1567" s="24"/>
      <c r="E15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7" s="25">
        <f ca="1">IF(Popis01[[#This Row],[Poglavje]]="",IF(OFFSET(Popis01[[#This Row],[Poglavje]],-1,0)="",OFFSET(Popis01[[#This Row],[Št. postavke]],-1,0)+1,1),Popis01[[#This Row],[Poglavje]])</f>
        <v>3</v>
      </c>
      <c r="H1567" s="26"/>
      <c r="I1567" s="27" t="s">
        <v>1600</v>
      </c>
      <c r="J1567" s="27"/>
      <c r="K1567" s="28" t="s">
        <v>206</v>
      </c>
      <c r="L1567" s="29">
        <v>2</v>
      </c>
      <c r="M1567" s="37"/>
      <c r="N1567" s="30">
        <f ca="1">IF(AND(Popis01[[#This Row],[Poglavje]]="",Popis01[[#This Row],[Enota mere]]&lt;&gt;"*"),ROUND(Popis01[[#This Row],[Količina]]*Popis01[[#This Row],[Cena na enoto]],2),"")</f>
        <v>0</v>
      </c>
      <c r="O15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7" s="31"/>
      <c r="Q1567" s="30"/>
    </row>
    <row r="1568" spans="1:17" x14ac:dyDescent="0.3">
      <c r="A1568" s="23">
        <v>7</v>
      </c>
      <c r="B1568" s="24">
        <v>2</v>
      </c>
      <c r="C1568" s="24">
        <v>1</v>
      </c>
      <c r="D1568" s="24"/>
      <c r="E15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8" s="25">
        <f ca="1">IF(Popis01[[#This Row],[Poglavje]]="",IF(OFFSET(Popis01[[#This Row],[Poglavje]],-1,0)="",OFFSET(Popis01[[#This Row],[Št. postavke]],-1,0)+1,1),Popis01[[#This Row],[Poglavje]])</f>
        <v>4</v>
      </c>
      <c r="H1568" s="26"/>
      <c r="I1568" s="27" t="s">
        <v>1601</v>
      </c>
      <c r="J1568" s="27"/>
      <c r="K1568" s="28" t="s">
        <v>246</v>
      </c>
      <c r="L1568" s="29">
        <v>150</v>
      </c>
      <c r="M1568" s="37"/>
      <c r="N1568" s="30">
        <f ca="1">IF(AND(Popis01[[#This Row],[Poglavje]]="",Popis01[[#This Row],[Enota mere]]&lt;&gt;"*"),ROUND(Popis01[[#This Row],[Količina]]*Popis01[[#This Row],[Cena na enoto]],2),"")</f>
        <v>0</v>
      </c>
      <c r="O15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8" s="31"/>
      <c r="Q1568" s="30"/>
    </row>
    <row r="1569" spans="1:17" x14ac:dyDescent="0.3">
      <c r="A1569" s="23">
        <v>7</v>
      </c>
      <c r="B1569" s="24">
        <v>2</v>
      </c>
      <c r="C1569" s="24">
        <v>1</v>
      </c>
      <c r="D1569" s="24"/>
      <c r="E15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69" s="25">
        <f ca="1">IF(Popis01[[#This Row],[Poglavje]]="",IF(OFFSET(Popis01[[#This Row],[Poglavje]],-1,0)="",OFFSET(Popis01[[#This Row],[Št. postavke]],-1,0)+1,1),Popis01[[#This Row],[Poglavje]])</f>
        <v>5</v>
      </c>
      <c r="H1569" s="26"/>
      <c r="I1569" s="27" t="s">
        <v>1602</v>
      </c>
      <c r="J1569" s="27"/>
      <c r="K1569" s="28" t="s">
        <v>230</v>
      </c>
      <c r="L1569" s="29">
        <v>2</v>
      </c>
      <c r="M1569" s="37"/>
      <c r="N1569" s="30">
        <f ca="1">IF(AND(Popis01[[#This Row],[Poglavje]]="",Popis01[[#This Row],[Enota mere]]&lt;&gt;"*"),ROUND(Popis01[[#This Row],[Količina]]*Popis01[[#This Row],[Cena na enoto]],2),"")</f>
        <v>0</v>
      </c>
      <c r="O15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69" s="31"/>
      <c r="Q1569" s="30"/>
    </row>
    <row r="1570" spans="1:17" x14ac:dyDescent="0.3">
      <c r="A1570" s="23">
        <v>7</v>
      </c>
      <c r="B1570" s="24">
        <v>2</v>
      </c>
      <c r="C1570" s="24">
        <v>1</v>
      </c>
      <c r="D1570" s="24"/>
      <c r="E15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0" s="25">
        <f ca="1">IF(Popis01[[#This Row],[Poglavje]]="",IF(OFFSET(Popis01[[#This Row],[Poglavje]],-1,0)="",OFFSET(Popis01[[#This Row],[Št. postavke]],-1,0)+1,1),Popis01[[#This Row],[Poglavje]])</f>
        <v>6</v>
      </c>
      <c r="H1570" s="26"/>
      <c r="I1570" s="27" t="s">
        <v>1603</v>
      </c>
      <c r="J1570" s="27"/>
      <c r="K1570" s="28" t="s">
        <v>246</v>
      </c>
      <c r="L1570" s="29">
        <v>550</v>
      </c>
      <c r="M1570" s="37"/>
      <c r="N1570" s="30">
        <f ca="1">IF(AND(Popis01[[#This Row],[Poglavje]]="",Popis01[[#This Row],[Enota mere]]&lt;&gt;"*"),ROUND(Popis01[[#This Row],[Količina]]*Popis01[[#This Row],[Cena na enoto]],2),"")</f>
        <v>0</v>
      </c>
      <c r="O15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0" s="31"/>
      <c r="Q1570" s="30"/>
    </row>
    <row r="1571" spans="1:17" x14ac:dyDescent="0.3">
      <c r="A1571" s="23">
        <v>7</v>
      </c>
      <c r="B1571" s="24">
        <v>2</v>
      </c>
      <c r="C1571" s="24">
        <v>1</v>
      </c>
      <c r="D1571" s="24"/>
      <c r="E15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1" s="25">
        <f ca="1">IF(Popis01[[#This Row],[Poglavje]]="",IF(OFFSET(Popis01[[#This Row],[Poglavje]],-1,0)="",OFFSET(Popis01[[#This Row],[Št. postavke]],-1,0)+1,1),Popis01[[#This Row],[Poglavje]])</f>
        <v>7</v>
      </c>
      <c r="H1571" s="26"/>
      <c r="I1571" s="27" t="s">
        <v>1604</v>
      </c>
      <c r="J1571" s="27"/>
      <c r="K1571" s="28" t="s">
        <v>246</v>
      </c>
      <c r="L1571" s="29">
        <v>550</v>
      </c>
      <c r="M1571" s="37"/>
      <c r="N1571" s="30">
        <f ca="1">IF(AND(Popis01[[#This Row],[Poglavje]]="",Popis01[[#This Row],[Enota mere]]&lt;&gt;"*"),ROUND(Popis01[[#This Row],[Količina]]*Popis01[[#This Row],[Cena na enoto]],2),"")</f>
        <v>0</v>
      </c>
      <c r="O15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1" s="31"/>
      <c r="Q1571" s="30"/>
    </row>
    <row r="1572" spans="1:17" x14ac:dyDescent="0.3">
      <c r="A1572" s="23">
        <v>7</v>
      </c>
      <c r="B1572" s="24">
        <v>2</v>
      </c>
      <c r="C1572" s="24">
        <v>1</v>
      </c>
      <c r="D1572" s="24"/>
      <c r="E15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2" s="25">
        <f ca="1">IF(Popis01[[#This Row],[Poglavje]]="",IF(OFFSET(Popis01[[#This Row],[Poglavje]],-1,0)="",OFFSET(Popis01[[#This Row],[Št. postavke]],-1,0)+1,1),Popis01[[#This Row],[Poglavje]])</f>
        <v>8</v>
      </c>
      <c r="H1572" s="26"/>
      <c r="I1572" s="27" t="s">
        <v>1605</v>
      </c>
      <c r="J1572" s="27"/>
      <c r="K1572" s="28" t="s">
        <v>230</v>
      </c>
      <c r="L1572" s="29">
        <v>12</v>
      </c>
      <c r="M1572" s="37"/>
      <c r="N1572" s="30">
        <f ca="1">IF(AND(Popis01[[#This Row],[Poglavje]]="",Popis01[[#This Row],[Enota mere]]&lt;&gt;"*"),ROUND(Popis01[[#This Row],[Količina]]*Popis01[[#This Row],[Cena na enoto]],2),"")</f>
        <v>0</v>
      </c>
      <c r="O15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2" s="31"/>
      <c r="Q1572" s="30"/>
    </row>
    <row r="1573" spans="1:17" x14ac:dyDescent="0.3">
      <c r="A1573" s="23">
        <v>7</v>
      </c>
      <c r="B1573" s="24">
        <v>2</v>
      </c>
      <c r="C1573" s="24">
        <v>1</v>
      </c>
      <c r="D1573" s="24"/>
      <c r="E15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3" s="25">
        <f ca="1">IF(Popis01[[#This Row],[Poglavje]]="",IF(OFFSET(Popis01[[#This Row],[Poglavje]],-1,0)="",OFFSET(Popis01[[#This Row],[Št. postavke]],-1,0)+1,1),Popis01[[#This Row],[Poglavje]])</f>
        <v>9</v>
      </c>
      <c r="H1573" s="26"/>
      <c r="I1573" s="27" t="s">
        <v>1606</v>
      </c>
      <c r="J1573" s="27"/>
      <c r="K1573" s="28" t="s">
        <v>206</v>
      </c>
      <c r="L1573" s="29">
        <v>4</v>
      </c>
      <c r="M1573" s="37"/>
      <c r="N1573" s="30">
        <f ca="1">IF(AND(Popis01[[#This Row],[Poglavje]]="",Popis01[[#This Row],[Enota mere]]&lt;&gt;"*"),ROUND(Popis01[[#This Row],[Količina]]*Popis01[[#This Row],[Cena na enoto]],2),"")</f>
        <v>0</v>
      </c>
      <c r="O15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3" s="31"/>
      <c r="Q1573" s="30"/>
    </row>
    <row r="1574" spans="1:17" x14ac:dyDescent="0.3">
      <c r="A1574" s="23">
        <v>7</v>
      </c>
      <c r="B1574" s="24">
        <v>2</v>
      </c>
      <c r="C1574" s="24">
        <v>1</v>
      </c>
      <c r="D1574" s="24"/>
      <c r="E15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4" s="25">
        <f ca="1">IF(Popis01[[#This Row],[Poglavje]]="",IF(OFFSET(Popis01[[#This Row],[Poglavje]],-1,0)="",OFFSET(Popis01[[#This Row],[Št. postavke]],-1,0)+1,1),Popis01[[#This Row],[Poglavje]])</f>
        <v>10</v>
      </c>
      <c r="H1574" s="26"/>
      <c r="I1574" s="27" t="s">
        <v>1607</v>
      </c>
      <c r="J1574" s="27"/>
      <c r="K1574" s="28" t="s">
        <v>230</v>
      </c>
      <c r="L1574" s="29">
        <v>10</v>
      </c>
      <c r="M1574" s="37"/>
      <c r="N1574" s="30">
        <f ca="1">IF(AND(Popis01[[#This Row],[Poglavje]]="",Popis01[[#This Row],[Enota mere]]&lt;&gt;"*"),ROUND(Popis01[[#This Row],[Količina]]*Popis01[[#This Row],[Cena na enoto]],2),"")</f>
        <v>0</v>
      </c>
      <c r="O15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4" s="31"/>
      <c r="Q1574" s="30"/>
    </row>
    <row r="1575" spans="1:17" x14ac:dyDescent="0.3">
      <c r="A1575" s="23">
        <v>7</v>
      </c>
      <c r="B1575" s="24">
        <v>2</v>
      </c>
      <c r="C1575" s="24">
        <v>1</v>
      </c>
      <c r="D1575" s="24"/>
      <c r="E15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5" s="25">
        <f ca="1">IF(Popis01[[#This Row],[Poglavje]]="",IF(OFFSET(Popis01[[#This Row],[Poglavje]],-1,0)="",OFFSET(Popis01[[#This Row],[Št. postavke]],-1,0)+1,1),Popis01[[#This Row],[Poglavje]])</f>
        <v>11</v>
      </c>
      <c r="H1575" s="26"/>
      <c r="I1575" s="27" t="s">
        <v>1608</v>
      </c>
      <c r="J1575" s="27"/>
      <c r="K1575" s="28" t="s">
        <v>230</v>
      </c>
      <c r="L1575" s="29">
        <v>1</v>
      </c>
      <c r="M1575" s="37"/>
      <c r="N1575" s="30">
        <f ca="1">IF(AND(Popis01[[#This Row],[Poglavje]]="",Popis01[[#This Row],[Enota mere]]&lt;&gt;"*"),ROUND(Popis01[[#This Row],[Količina]]*Popis01[[#This Row],[Cena na enoto]],2),"")</f>
        <v>0</v>
      </c>
      <c r="O15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5" s="31"/>
      <c r="Q1575" s="30"/>
    </row>
    <row r="1576" spans="1:17" ht="36" x14ac:dyDescent="0.3">
      <c r="A1576" s="23">
        <v>7</v>
      </c>
      <c r="B1576" s="24">
        <v>2</v>
      </c>
      <c r="C1576" s="24">
        <v>1</v>
      </c>
      <c r="D1576" s="24"/>
      <c r="E15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6" s="25">
        <f ca="1">IF(Popis01[[#This Row],[Poglavje]]="",IF(OFFSET(Popis01[[#This Row],[Poglavje]],-1,0)="",OFFSET(Popis01[[#This Row],[Št. postavke]],-1,0)+1,1),Popis01[[#This Row],[Poglavje]])</f>
        <v>12</v>
      </c>
      <c r="H1576" s="26"/>
      <c r="I1576" s="27" t="s">
        <v>1609</v>
      </c>
      <c r="J1576" s="27" t="s">
        <v>1610</v>
      </c>
      <c r="K1576" s="28" t="s">
        <v>230</v>
      </c>
      <c r="L1576" s="29">
        <v>14</v>
      </c>
      <c r="M1576" s="37"/>
      <c r="N1576" s="30">
        <f ca="1">IF(AND(Popis01[[#This Row],[Poglavje]]="",Popis01[[#This Row],[Enota mere]]&lt;&gt;"*"),ROUND(Popis01[[#This Row],[Količina]]*Popis01[[#This Row],[Cena na enoto]],2),"")</f>
        <v>0</v>
      </c>
      <c r="O15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6" s="31"/>
      <c r="Q1576" s="30"/>
    </row>
    <row r="1577" spans="1:17" ht="36" x14ac:dyDescent="0.3">
      <c r="A1577" s="23">
        <v>7</v>
      </c>
      <c r="B1577" s="24">
        <v>2</v>
      </c>
      <c r="C1577" s="24">
        <v>1</v>
      </c>
      <c r="D1577" s="24"/>
      <c r="E15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7" s="25">
        <f ca="1">IF(Popis01[[#This Row],[Poglavje]]="",IF(OFFSET(Popis01[[#This Row],[Poglavje]],-1,0)="",OFFSET(Popis01[[#This Row],[Št. postavke]],-1,0)+1,1),Popis01[[#This Row],[Poglavje]])</f>
        <v>13</v>
      </c>
      <c r="H1577" s="26"/>
      <c r="I1577" s="27" t="s">
        <v>1611</v>
      </c>
      <c r="J1577" s="27" t="s">
        <v>1612</v>
      </c>
      <c r="K1577" s="28" t="s">
        <v>230</v>
      </c>
      <c r="L1577" s="29">
        <v>2</v>
      </c>
      <c r="M1577" s="37"/>
      <c r="N1577" s="30">
        <f ca="1">IF(AND(Popis01[[#This Row],[Poglavje]]="",Popis01[[#This Row],[Enota mere]]&lt;&gt;"*"),ROUND(Popis01[[#This Row],[Količina]]*Popis01[[#This Row],[Cena na enoto]],2),"")</f>
        <v>0</v>
      </c>
      <c r="O15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7" s="31"/>
      <c r="Q1577" s="30"/>
    </row>
    <row r="1578" spans="1:17" x14ac:dyDescent="0.3">
      <c r="A1578" s="23">
        <v>7</v>
      </c>
      <c r="B1578" s="24">
        <v>2</v>
      </c>
      <c r="C1578" s="24">
        <v>1</v>
      </c>
      <c r="D1578" s="24"/>
      <c r="E15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8" s="25">
        <f ca="1">IF(Popis01[[#This Row],[Poglavje]]="",IF(OFFSET(Popis01[[#This Row],[Poglavje]],-1,0)="",OFFSET(Popis01[[#This Row],[Št. postavke]],-1,0)+1,1),Popis01[[#This Row],[Poglavje]])</f>
        <v>14</v>
      </c>
      <c r="H1578" s="26"/>
      <c r="I1578" s="27" t="s">
        <v>1613</v>
      </c>
      <c r="J1578" s="27"/>
      <c r="K1578" s="28" t="s">
        <v>230</v>
      </c>
      <c r="L1578" s="29">
        <v>14</v>
      </c>
      <c r="M1578" s="37"/>
      <c r="N1578" s="30">
        <f ca="1">IF(AND(Popis01[[#This Row],[Poglavje]]="",Popis01[[#This Row],[Enota mere]]&lt;&gt;"*"),ROUND(Popis01[[#This Row],[Količina]]*Popis01[[#This Row],[Cena na enoto]],2),"")</f>
        <v>0</v>
      </c>
      <c r="O15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8" s="31"/>
      <c r="Q1578" s="30"/>
    </row>
    <row r="1579" spans="1:17" x14ac:dyDescent="0.3">
      <c r="A1579" s="23">
        <v>7</v>
      </c>
      <c r="B1579" s="24">
        <v>2</v>
      </c>
      <c r="C1579" s="24">
        <v>1</v>
      </c>
      <c r="D1579" s="24"/>
      <c r="E15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79" s="25">
        <f ca="1">IF(Popis01[[#This Row],[Poglavje]]="",IF(OFFSET(Popis01[[#This Row],[Poglavje]],-1,0)="",OFFSET(Popis01[[#This Row],[Št. postavke]],-1,0)+1,1),Popis01[[#This Row],[Poglavje]])</f>
        <v>15</v>
      </c>
      <c r="H1579" s="26"/>
      <c r="I1579" s="27" t="s">
        <v>1614</v>
      </c>
      <c r="J1579" s="27"/>
      <c r="K1579" s="28" t="s">
        <v>230</v>
      </c>
      <c r="L1579" s="29">
        <v>1</v>
      </c>
      <c r="M1579" s="37"/>
      <c r="N1579" s="30">
        <f ca="1">IF(AND(Popis01[[#This Row],[Poglavje]]="",Popis01[[#This Row],[Enota mere]]&lt;&gt;"*"),ROUND(Popis01[[#This Row],[Količina]]*Popis01[[#This Row],[Cena na enoto]],2),"")</f>
        <v>0</v>
      </c>
      <c r="O15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79" s="31"/>
      <c r="Q1579" s="30"/>
    </row>
    <row r="1580" spans="1:17" x14ac:dyDescent="0.3">
      <c r="A1580" s="23">
        <v>7</v>
      </c>
      <c r="B1580" s="24">
        <v>2</v>
      </c>
      <c r="C1580" s="24">
        <v>1</v>
      </c>
      <c r="D1580" s="24"/>
      <c r="E15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0" s="25">
        <f ca="1">IF(Popis01[[#This Row],[Poglavje]]="",IF(OFFSET(Popis01[[#This Row],[Poglavje]],-1,0)="",OFFSET(Popis01[[#This Row],[Št. postavke]],-1,0)+1,1),Popis01[[#This Row],[Poglavje]])</f>
        <v>16</v>
      </c>
      <c r="H1580" s="26"/>
      <c r="I1580" s="27" t="s">
        <v>1615</v>
      </c>
      <c r="J1580" s="27"/>
      <c r="K1580" s="28" t="s">
        <v>230</v>
      </c>
      <c r="L1580" s="29">
        <v>14</v>
      </c>
      <c r="M1580" s="37"/>
      <c r="N1580" s="30">
        <f ca="1">IF(AND(Popis01[[#This Row],[Poglavje]]="",Popis01[[#This Row],[Enota mere]]&lt;&gt;"*"),ROUND(Popis01[[#This Row],[Količina]]*Popis01[[#This Row],[Cena na enoto]],2),"")</f>
        <v>0</v>
      </c>
      <c r="O15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0" s="31"/>
      <c r="Q1580" s="30"/>
    </row>
    <row r="1581" spans="1:17" x14ac:dyDescent="0.3">
      <c r="A1581" s="23">
        <v>7</v>
      </c>
      <c r="B1581" s="24">
        <v>2</v>
      </c>
      <c r="C1581" s="24">
        <v>1</v>
      </c>
      <c r="D1581" s="24"/>
      <c r="E15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1" s="25">
        <f ca="1">IF(Popis01[[#This Row],[Poglavje]]="",IF(OFFSET(Popis01[[#This Row],[Poglavje]],-1,0)="",OFFSET(Popis01[[#This Row],[Št. postavke]],-1,0)+1,1),Popis01[[#This Row],[Poglavje]])</f>
        <v>17</v>
      </c>
      <c r="H1581" s="26"/>
      <c r="I1581" s="27" t="s">
        <v>1616</v>
      </c>
      <c r="J1581" s="27"/>
      <c r="K1581" s="28" t="s">
        <v>230</v>
      </c>
      <c r="L1581" s="29">
        <v>2</v>
      </c>
      <c r="M1581" s="37"/>
      <c r="N1581" s="30">
        <f ca="1">IF(AND(Popis01[[#This Row],[Poglavje]]="",Popis01[[#This Row],[Enota mere]]&lt;&gt;"*"),ROUND(Popis01[[#This Row],[Količina]]*Popis01[[#This Row],[Cena na enoto]],2),"")</f>
        <v>0</v>
      </c>
      <c r="O15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1" s="31"/>
      <c r="Q1581" s="30"/>
    </row>
    <row r="1582" spans="1:17" ht="24" x14ac:dyDescent="0.3">
      <c r="A1582" s="23">
        <v>7</v>
      </c>
      <c r="B1582" s="24">
        <v>2</v>
      </c>
      <c r="C1582" s="24">
        <v>1</v>
      </c>
      <c r="D1582" s="24"/>
      <c r="E15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2" s="25">
        <f ca="1">IF(Popis01[[#This Row],[Poglavje]]="",IF(OFFSET(Popis01[[#This Row],[Poglavje]],-1,0)="",OFFSET(Popis01[[#This Row],[Št. postavke]],-1,0)+1,1),Popis01[[#This Row],[Poglavje]])</f>
        <v>18</v>
      </c>
      <c r="H1582" s="26"/>
      <c r="I1582" s="27" t="s">
        <v>1617</v>
      </c>
      <c r="J1582" s="27"/>
      <c r="K1582" s="28" t="s">
        <v>230</v>
      </c>
      <c r="L1582" s="29">
        <v>14</v>
      </c>
      <c r="M1582" s="37"/>
      <c r="N1582" s="30">
        <f ca="1">IF(AND(Popis01[[#This Row],[Poglavje]]="",Popis01[[#This Row],[Enota mere]]&lt;&gt;"*"),ROUND(Popis01[[#This Row],[Količina]]*Popis01[[#This Row],[Cena na enoto]],2),"")</f>
        <v>0</v>
      </c>
      <c r="O15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2" s="31"/>
      <c r="Q1582" s="30"/>
    </row>
    <row r="1583" spans="1:17" x14ac:dyDescent="0.3">
      <c r="A1583" s="23">
        <v>7</v>
      </c>
      <c r="B1583" s="24">
        <v>2</v>
      </c>
      <c r="C1583" s="24">
        <v>1</v>
      </c>
      <c r="D1583" s="24"/>
      <c r="E15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3" s="25">
        <f ca="1">IF(Popis01[[#This Row],[Poglavje]]="",IF(OFFSET(Popis01[[#This Row],[Poglavje]],-1,0)="",OFFSET(Popis01[[#This Row],[Št. postavke]],-1,0)+1,1),Popis01[[#This Row],[Poglavje]])</f>
        <v>19</v>
      </c>
      <c r="H1583" s="26"/>
      <c r="I1583" s="27" t="s">
        <v>1618</v>
      </c>
      <c r="J1583" s="27"/>
      <c r="K1583" s="28" t="s">
        <v>230</v>
      </c>
      <c r="L1583" s="29">
        <v>1</v>
      </c>
      <c r="M1583" s="37"/>
      <c r="N1583" s="30">
        <f ca="1">IF(AND(Popis01[[#This Row],[Poglavje]]="",Popis01[[#This Row],[Enota mere]]&lt;&gt;"*"),ROUND(Popis01[[#This Row],[Količina]]*Popis01[[#This Row],[Cena na enoto]],2),"")</f>
        <v>0</v>
      </c>
      <c r="O15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3" s="31"/>
      <c r="Q1583" s="30"/>
    </row>
    <row r="1584" spans="1:17" x14ac:dyDescent="0.3">
      <c r="A1584" s="23">
        <v>7</v>
      </c>
      <c r="B1584" s="24">
        <v>2</v>
      </c>
      <c r="C1584" s="24">
        <v>1</v>
      </c>
      <c r="D1584" s="24"/>
      <c r="E15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4" s="25">
        <f ca="1">IF(Popis01[[#This Row],[Poglavje]]="",IF(OFFSET(Popis01[[#This Row],[Poglavje]],-1,0)="",OFFSET(Popis01[[#This Row],[Št. postavke]],-1,0)+1,1),Popis01[[#This Row],[Poglavje]])</f>
        <v>20</v>
      </c>
      <c r="H1584" s="26"/>
      <c r="I1584" s="27" t="s">
        <v>1619</v>
      </c>
      <c r="J1584" s="27"/>
      <c r="K1584" s="28" t="s">
        <v>230</v>
      </c>
      <c r="L1584" s="29">
        <v>7</v>
      </c>
      <c r="M1584" s="37"/>
      <c r="N1584" s="30">
        <f ca="1">IF(AND(Popis01[[#This Row],[Poglavje]]="",Popis01[[#This Row],[Enota mere]]&lt;&gt;"*"),ROUND(Popis01[[#This Row],[Količina]]*Popis01[[#This Row],[Cena na enoto]],2),"")</f>
        <v>0</v>
      </c>
      <c r="O15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4" s="31"/>
      <c r="Q1584" s="30"/>
    </row>
    <row r="1585" spans="1:17" ht="36" x14ac:dyDescent="0.3">
      <c r="A1585" s="23">
        <v>7</v>
      </c>
      <c r="B1585" s="24">
        <v>2</v>
      </c>
      <c r="C1585" s="24">
        <v>1</v>
      </c>
      <c r="D1585" s="24"/>
      <c r="E15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5" s="25">
        <f ca="1">IF(Popis01[[#This Row],[Poglavje]]="",IF(OFFSET(Popis01[[#This Row],[Poglavje]],-1,0)="",OFFSET(Popis01[[#This Row],[Št. postavke]],-1,0)+1,1),Popis01[[#This Row],[Poglavje]])</f>
        <v>21</v>
      </c>
      <c r="H1585" s="26"/>
      <c r="I1585" s="27" t="s">
        <v>1620</v>
      </c>
      <c r="J1585" s="27" t="s">
        <v>1621</v>
      </c>
      <c r="K1585" s="28" t="s">
        <v>230</v>
      </c>
      <c r="L1585" s="29">
        <v>8</v>
      </c>
      <c r="M1585" s="37"/>
      <c r="N1585" s="30">
        <f ca="1">IF(AND(Popis01[[#This Row],[Poglavje]]="",Popis01[[#This Row],[Enota mere]]&lt;&gt;"*"),ROUND(Popis01[[#This Row],[Količina]]*Popis01[[#This Row],[Cena na enoto]],2),"")</f>
        <v>0</v>
      </c>
      <c r="O15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5" s="31"/>
      <c r="Q1585" s="30"/>
    </row>
    <row r="1586" spans="1:17" ht="48" x14ac:dyDescent="0.3">
      <c r="A1586" s="23">
        <v>7</v>
      </c>
      <c r="B1586" s="24">
        <v>2</v>
      </c>
      <c r="C1586" s="24">
        <v>1</v>
      </c>
      <c r="D1586" s="24"/>
      <c r="E15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6" s="25">
        <f ca="1">IF(Popis01[[#This Row],[Poglavje]]="",IF(OFFSET(Popis01[[#This Row],[Poglavje]],-1,0)="",OFFSET(Popis01[[#This Row],[Št. postavke]],-1,0)+1,1),Popis01[[#This Row],[Poglavje]])</f>
        <v>22</v>
      </c>
      <c r="H1586" s="26"/>
      <c r="I1586" s="27" t="s">
        <v>1622</v>
      </c>
      <c r="J1586" s="27" t="s">
        <v>1623</v>
      </c>
      <c r="K1586" s="28" t="s">
        <v>230</v>
      </c>
      <c r="L1586" s="29">
        <v>5</v>
      </c>
      <c r="M1586" s="37"/>
      <c r="N1586" s="30">
        <f ca="1">IF(AND(Popis01[[#This Row],[Poglavje]]="",Popis01[[#This Row],[Enota mere]]&lt;&gt;"*"),ROUND(Popis01[[#This Row],[Količina]]*Popis01[[#This Row],[Cena na enoto]],2),"")</f>
        <v>0</v>
      </c>
      <c r="O15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6" s="31"/>
      <c r="Q1586" s="30"/>
    </row>
    <row r="1587" spans="1:17" ht="48" x14ac:dyDescent="0.3">
      <c r="A1587" s="23">
        <v>7</v>
      </c>
      <c r="B1587" s="24">
        <v>2</v>
      </c>
      <c r="C1587" s="24">
        <v>1</v>
      </c>
      <c r="D1587" s="24"/>
      <c r="E15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7" s="25">
        <f ca="1">IF(Popis01[[#This Row],[Poglavje]]="",IF(OFFSET(Popis01[[#This Row],[Poglavje]],-1,0)="",OFFSET(Popis01[[#This Row],[Št. postavke]],-1,0)+1,1),Popis01[[#This Row],[Poglavje]])</f>
        <v>23</v>
      </c>
      <c r="H1587" s="26"/>
      <c r="I1587" s="27" t="s">
        <v>1624</v>
      </c>
      <c r="J1587" s="27" t="s">
        <v>1625</v>
      </c>
      <c r="K1587" s="28" t="s">
        <v>230</v>
      </c>
      <c r="L1587" s="29">
        <v>2</v>
      </c>
      <c r="M1587" s="37"/>
      <c r="N1587" s="30">
        <f ca="1">IF(AND(Popis01[[#This Row],[Poglavje]]="",Popis01[[#This Row],[Enota mere]]&lt;&gt;"*"),ROUND(Popis01[[#This Row],[Količina]]*Popis01[[#This Row],[Cena na enoto]],2),"")</f>
        <v>0</v>
      </c>
      <c r="O15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7" s="31"/>
      <c r="Q1587" s="30"/>
    </row>
    <row r="1588" spans="1:17" ht="36" x14ac:dyDescent="0.3">
      <c r="A1588" s="23">
        <v>7</v>
      </c>
      <c r="B1588" s="24">
        <v>2</v>
      </c>
      <c r="C1588" s="24">
        <v>1</v>
      </c>
      <c r="D1588" s="24"/>
      <c r="E15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8" s="25">
        <f ca="1">IF(Popis01[[#This Row],[Poglavje]]="",IF(OFFSET(Popis01[[#This Row],[Poglavje]],-1,0)="",OFFSET(Popis01[[#This Row],[Št. postavke]],-1,0)+1,1),Popis01[[#This Row],[Poglavje]])</f>
        <v>24</v>
      </c>
      <c r="H1588" s="26"/>
      <c r="I1588" s="27" t="s">
        <v>1626</v>
      </c>
      <c r="J1588" s="27" t="s">
        <v>1627</v>
      </c>
      <c r="K1588" s="28" t="s">
        <v>230</v>
      </c>
      <c r="L1588" s="29">
        <v>2</v>
      </c>
      <c r="M1588" s="37"/>
      <c r="N1588" s="30">
        <f ca="1">IF(AND(Popis01[[#This Row],[Poglavje]]="",Popis01[[#This Row],[Enota mere]]&lt;&gt;"*"),ROUND(Popis01[[#This Row],[Količina]]*Popis01[[#This Row],[Cena na enoto]],2),"")</f>
        <v>0</v>
      </c>
      <c r="O15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8" s="31"/>
      <c r="Q1588" s="30"/>
    </row>
    <row r="1589" spans="1:17" ht="48" x14ac:dyDescent="0.3">
      <c r="A1589" s="23">
        <v>7</v>
      </c>
      <c r="B1589" s="24">
        <v>2</v>
      </c>
      <c r="C1589" s="24">
        <v>1</v>
      </c>
      <c r="D1589" s="24"/>
      <c r="E15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89" s="25">
        <f ca="1">IF(Popis01[[#This Row],[Poglavje]]="",IF(OFFSET(Popis01[[#This Row],[Poglavje]],-1,0)="",OFFSET(Popis01[[#This Row],[Št. postavke]],-1,0)+1,1),Popis01[[#This Row],[Poglavje]])</f>
        <v>25</v>
      </c>
      <c r="H1589" s="26"/>
      <c r="I1589" s="27" t="s">
        <v>1628</v>
      </c>
      <c r="J1589" s="27" t="s">
        <v>1629</v>
      </c>
      <c r="K1589" s="28" t="s">
        <v>230</v>
      </c>
      <c r="L1589" s="29">
        <v>25</v>
      </c>
      <c r="M1589" s="37"/>
      <c r="N1589" s="30">
        <f ca="1">IF(AND(Popis01[[#This Row],[Poglavje]]="",Popis01[[#This Row],[Enota mere]]&lt;&gt;"*"),ROUND(Popis01[[#This Row],[Količina]]*Popis01[[#This Row],[Cena na enoto]],2),"")</f>
        <v>0</v>
      </c>
      <c r="O15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89" s="31"/>
      <c r="Q1589" s="30"/>
    </row>
    <row r="1590" spans="1:17" ht="36" x14ac:dyDescent="0.3">
      <c r="A1590" s="23">
        <v>7</v>
      </c>
      <c r="B1590" s="24">
        <v>2</v>
      </c>
      <c r="C1590" s="24">
        <v>1</v>
      </c>
      <c r="D1590" s="24"/>
      <c r="E15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0" s="25">
        <f ca="1">IF(Popis01[[#This Row],[Poglavje]]="",IF(OFFSET(Popis01[[#This Row],[Poglavje]],-1,0)="",OFFSET(Popis01[[#This Row],[Št. postavke]],-1,0)+1,1),Popis01[[#This Row],[Poglavje]])</f>
        <v>26</v>
      </c>
      <c r="H1590" s="26"/>
      <c r="I1590" s="27" t="s">
        <v>1630</v>
      </c>
      <c r="J1590" s="27" t="s">
        <v>1631</v>
      </c>
      <c r="K1590" s="28" t="s">
        <v>230</v>
      </c>
      <c r="L1590" s="29">
        <v>1</v>
      </c>
      <c r="M1590" s="37"/>
      <c r="N1590" s="30">
        <f ca="1">IF(AND(Popis01[[#This Row],[Poglavje]]="",Popis01[[#This Row],[Enota mere]]&lt;&gt;"*"),ROUND(Popis01[[#This Row],[Količina]]*Popis01[[#This Row],[Cena na enoto]],2),"")</f>
        <v>0</v>
      </c>
      <c r="O15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0" s="31"/>
      <c r="Q1590" s="30"/>
    </row>
    <row r="1591" spans="1:17" ht="48" x14ac:dyDescent="0.3">
      <c r="A1591" s="23">
        <v>7</v>
      </c>
      <c r="B1591" s="24">
        <v>2</v>
      </c>
      <c r="C1591" s="24">
        <v>1</v>
      </c>
      <c r="D1591" s="24"/>
      <c r="E15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1" s="25">
        <f ca="1">IF(Popis01[[#This Row],[Poglavje]]="",IF(OFFSET(Popis01[[#This Row],[Poglavje]],-1,0)="",OFFSET(Popis01[[#This Row],[Št. postavke]],-1,0)+1,1),Popis01[[#This Row],[Poglavje]])</f>
        <v>27</v>
      </c>
      <c r="H1591" s="26"/>
      <c r="I1591" s="27" t="s">
        <v>1632</v>
      </c>
      <c r="J1591" s="27" t="s">
        <v>1633</v>
      </c>
      <c r="K1591" s="28" t="s">
        <v>230</v>
      </c>
      <c r="L1591" s="29">
        <v>2</v>
      </c>
      <c r="M1591" s="37"/>
      <c r="N1591" s="30">
        <f ca="1">IF(AND(Popis01[[#This Row],[Poglavje]]="",Popis01[[#This Row],[Enota mere]]&lt;&gt;"*"),ROUND(Popis01[[#This Row],[Količina]]*Popis01[[#This Row],[Cena na enoto]],2),"")</f>
        <v>0</v>
      </c>
      <c r="O15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1" s="31"/>
      <c r="Q1591" s="30"/>
    </row>
    <row r="1592" spans="1:17" ht="48" x14ac:dyDescent="0.3">
      <c r="A1592" s="23">
        <v>7</v>
      </c>
      <c r="B1592" s="24">
        <v>2</v>
      </c>
      <c r="C1592" s="24">
        <v>1</v>
      </c>
      <c r="D1592" s="24"/>
      <c r="E15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2" s="25">
        <f ca="1">IF(Popis01[[#This Row],[Poglavje]]="",IF(OFFSET(Popis01[[#This Row],[Poglavje]],-1,0)="",OFFSET(Popis01[[#This Row],[Št. postavke]],-1,0)+1,1),Popis01[[#This Row],[Poglavje]])</f>
        <v>28</v>
      </c>
      <c r="H1592" s="26"/>
      <c r="I1592" s="27" t="s">
        <v>1634</v>
      </c>
      <c r="J1592" s="27" t="s">
        <v>1635</v>
      </c>
      <c r="K1592" s="28" t="s">
        <v>230</v>
      </c>
      <c r="L1592" s="29">
        <v>7</v>
      </c>
      <c r="M1592" s="37"/>
      <c r="N1592" s="30">
        <f ca="1">IF(AND(Popis01[[#This Row],[Poglavje]]="",Popis01[[#This Row],[Enota mere]]&lt;&gt;"*"),ROUND(Popis01[[#This Row],[Količina]]*Popis01[[#This Row],[Cena na enoto]],2),"")</f>
        <v>0</v>
      </c>
      <c r="O15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2" s="31"/>
      <c r="Q1592" s="30"/>
    </row>
    <row r="1593" spans="1:17" ht="24" x14ac:dyDescent="0.3">
      <c r="A1593" s="23">
        <v>7</v>
      </c>
      <c r="B1593" s="24">
        <v>2</v>
      </c>
      <c r="C1593" s="24">
        <v>1</v>
      </c>
      <c r="D1593" s="24"/>
      <c r="E15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3" s="25">
        <f ca="1">IF(Popis01[[#This Row],[Poglavje]]="",IF(OFFSET(Popis01[[#This Row],[Poglavje]],-1,0)="",OFFSET(Popis01[[#This Row],[Št. postavke]],-1,0)+1,1),Popis01[[#This Row],[Poglavje]])</f>
        <v>29</v>
      </c>
      <c r="H1593" s="26"/>
      <c r="I1593" s="27" t="s">
        <v>1304</v>
      </c>
      <c r="J1593" s="27" t="s">
        <v>1636</v>
      </c>
      <c r="K1593" s="28" t="s">
        <v>230</v>
      </c>
      <c r="L1593" s="29">
        <v>2</v>
      </c>
      <c r="M1593" s="37"/>
      <c r="N1593" s="30">
        <f ca="1">IF(AND(Popis01[[#This Row],[Poglavje]]="",Popis01[[#This Row],[Enota mere]]&lt;&gt;"*"),ROUND(Popis01[[#This Row],[Količina]]*Popis01[[#This Row],[Cena na enoto]],2),"")</f>
        <v>0</v>
      </c>
      <c r="O15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3" s="31"/>
      <c r="Q1593" s="30"/>
    </row>
    <row r="1594" spans="1:17" ht="24" x14ac:dyDescent="0.3">
      <c r="A1594" s="23">
        <v>7</v>
      </c>
      <c r="B1594" s="24">
        <v>2</v>
      </c>
      <c r="C1594" s="24">
        <v>1</v>
      </c>
      <c r="D1594" s="24"/>
      <c r="E15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4" s="25">
        <f ca="1">IF(Popis01[[#This Row],[Poglavje]]="",IF(OFFSET(Popis01[[#This Row],[Poglavje]],-1,0)="",OFFSET(Popis01[[#This Row],[Št. postavke]],-1,0)+1,1),Popis01[[#This Row],[Poglavje]])</f>
        <v>30</v>
      </c>
      <c r="H1594" s="26"/>
      <c r="I1594" s="27" t="s">
        <v>1637</v>
      </c>
      <c r="J1594" s="27" t="s">
        <v>1638</v>
      </c>
      <c r="K1594" s="28" t="s">
        <v>230</v>
      </c>
      <c r="L1594" s="29">
        <v>2</v>
      </c>
      <c r="M1594" s="37"/>
      <c r="N1594" s="30">
        <f ca="1">IF(AND(Popis01[[#This Row],[Poglavje]]="",Popis01[[#This Row],[Enota mere]]&lt;&gt;"*"),ROUND(Popis01[[#This Row],[Količina]]*Popis01[[#This Row],[Cena na enoto]],2),"")</f>
        <v>0</v>
      </c>
      <c r="O15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4" s="31"/>
      <c r="Q1594" s="30"/>
    </row>
    <row r="1595" spans="1:17" ht="24" x14ac:dyDescent="0.3">
      <c r="A1595" s="23">
        <v>7</v>
      </c>
      <c r="B1595" s="24">
        <v>2</v>
      </c>
      <c r="C1595" s="24">
        <v>1</v>
      </c>
      <c r="D1595" s="24"/>
      <c r="E15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5" s="25">
        <f ca="1">IF(Popis01[[#This Row],[Poglavje]]="",IF(OFFSET(Popis01[[#This Row],[Poglavje]],-1,0)="",OFFSET(Popis01[[#This Row],[Št. postavke]],-1,0)+1,1),Popis01[[#This Row],[Poglavje]])</f>
        <v>31</v>
      </c>
      <c r="H1595" s="26"/>
      <c r="I1595" s="27" t="s">
        <v>1639</v>
      </c>
      <c r="J1595" s="27" t="s">
        <v>1640</v>
      </c>
      <c r="K1595" s="28" t="s">
        <v>230</v>
      </c>
      <c r="L1595" s="29">
        <v>2</v>
      </c>
      <c r="M1595" s="37"/>
      <c r="N1595" s="30">
        <f ca="1">IF(AND(Popis01[[#This Row],[Poglavje]]="",Popis01[[#This Row],[Enota mere]]&lt;&gt;"*"),ROUND(Popis01[[#This Row],[Količina]]*Popis01[[#This Row],[Cena na enoto]],2),"")</f>
        <v>0</v>
      </c>
      <c r="O15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5" s="31"/>
      <c r="Q1595" s="30"/>
    </row>
    <row r="1596" spans="1:17" ht="24" x14ac:dyDescent="0.3">
      <c r="A1596" s="23">
        <v>7</v>
      </c>
      <c r="B1596" s="24">
        <v>2</v>
      </c>
      <c r="C1596" s="24">
        <v>1</v>
      </c>
      <c r="D1596" s="24"/>
      <c r="E15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6" s="25">
        <f ca="1">IF(Popis01[[#This Row],[Poglavje]]="",IF(OFFSET(Popis01[[#This Row],[Poglavje]],-1,0)="",OFFSET(Popis01[[#This Row],[Št. postavke]],-1,0)+1,1),Popis01[[#This Row],[Poglavje]])</f>
        <v>32</v>
      </c>
      <c r="H1596" s="26"/>
      <c r="I1596" s="27" t="s">
        <v>1641</v>
      </c>
      <c r="J1596" s="27" t="s">
        <v>1638</v>
      </c>
      <c r="K1596" s="28" t="s">
        <v>230</v>
      </c>
      <c r="L1596" s="29">
        <v>2</v>
      </c>
      <c r="M1596" s="37"/>
      <c r="N1596" s="30">
        <f ca="1">IF(AND(Popis01[[#This Row],[Poglavje]]="",Popis01[[#This Row],[Enota mere]]&lt;&gt;"*"),ROUND(Popis01[[#This Row],[Količina]]*Popis01[[#This Row],[Cena na enoto]],2),"")</f>
        <v>0</v>
      </c>
      <c r="O15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6" s="31"/>
      <c r="Q1596" s="30"/>
    </row>
    <row r="1597" spans="1:17" ht="24" x14ac:dyDescent="0.3">
      <c r="A1597" s="23">
        <v>7</v>
      </c>
      <c r="B1597" s="24">
        <v>2</v>
      </c>
      <c r="C1597" s="24">
        <v>1</v>
      </c>
      <c r="D1597" s="24"/>
      <c r="E15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7" s="25">
        <f ca="1">IF(Popis01[[#This Row],[Poglavje]]="",IF(OFFSET(Popis01[[#This Row],[Poglavje]],-1,0)="",OFFSET(Popis01[[#This Row],[Št. postavke]],-1,0)+1,1),Popis01[[#This Row],[Poglavje]])</f>
        <v>33</v>
      </c>
      <c r="H1597" s="26"/>
      <c r="I1597" s="27" t="s">
        <v>1642</v>
      </c>
      <c r="J1597" s="27" t="s">
        <v>1643</v>
      </c>
      <c r="K1597" s="28" t="s">
        <v>230</v>
      </c>
      <c r="L1597" s="29">
        <v>8</v>
      </c>
      <c r="M1597" s="37"/>
      <c r="N1597" s="30">
        <f ca="1">IF(AND(Popis01[[#This Row],[Poglavje]]="",Popis01[[#This Row],[Enota mere]]&lt;&gt;"*"),ROUND(Popis01[[#This Row],[Količina]]*Popis01[[#This Row],[Cena na enoto]],2),"")</f>
        <v>0</v>
      </c>
      <c r="O15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7" s="31"/>
      <c r="Q1597" s="30"/>
    </row>
    <row r="1598" spans="1:17" ht="24" x14ac:dyDescent="0.3">
      <c r="A1598" s="23">
        <v>7</v>
      </c>
      <c r="B1598" s="24">
        <v>2</v>
      </c>
      <c r="C1598" s="24">
        <v>1</v>
      </c>
      <c r="D1598" s="24"/>
      <c r="E15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8" s="25">
        <f ca="1">IF(Popis01[[#This Row],[Poglavje]]="",IF(OFFSET(Popis01[[#This Row],[Poglavje]],-1,0)="",OFFSET(Popis01[[#This Row],[Št. postavke]],-1,0)+1,1),Popis01[[#This Row],[Poglavje]])</f>
        <v>34</v>
      </c>
      <c r="H1598" s="26"/>
      <c r="I1598" s="27" t="s">
        <v>1644</v>
      </c>
      <c r="J1598" s="27" t="s">
        <v>1645</v>
      </c>
      <c r="K1598" s="28" t="s">
        <v>230</v>
      </c>
      <c r="L1598" s="29">
        <v>2</v>
      </c>
      <c r="M1598" s="37"/>
      <c r="N1598" s="30">
        <f ca="1">IF(AND(Popis01[[#This Row],[Poglavje]]="",Popis01[[#This Row],[Enota mere]]&lt;&gt;"*"),ROUND(Popis01[[#This Row],[Količina]]*Popis01[[#This Row],[Cena na enoto]],2),"")</f>
        <v>0</v>
      </c>
      <c r="O15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8" s="31"/>
      <c r="Q1598" s="30"/>
    </row>
    <row r="1599" spans="1:17" ht="24" x14ac:dyDescent="0.3">
      <c r="A1599" s="23">
        <v>7</v>
      </c>
      <c r="B1599" s="24">
        <v>2</v>
      </c>
      <c r="C1599" s="24">
        <v>1</v>
      </c>
      <c r="D1599" s="24"/>
      <c r="E15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5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599" s="25">
        <f ca="1">IF(Popis01[[#This Row],[Poglavje]]="",IF(OFFSET(Popis01[[#This Row],[Poglavje]],-1,0)="",OFFSET(Popis01[[#This Row],[Št. postavke]],-1,0)+1,1),Popis01[[#This Row],[Poglavje]])</f>
        <v>35</v>
      </c>
      <c r="H1599" s="26"/>
      <c r="I1599" s="27" t="s">
        <v>1646</v>
      </c>
      <c r="J1599" s="27" t="s">
        <v>1647</v>
      </c>
      <c r="K1599" s="28" t="s">
        <v>230</v>
      </c>
      <c r="L1599" s="29">
        <v>8</v>
      </c>
      <c r="M1599" s="37"/>
      <c r="N1599" s="30">
        <f ca="1">IF(AND(Popis01[[#This Row],[Poglavje]]="",Popis01[[#This Row],[Enota mere]]&lt;&gt;"*"),ROUND(Popis01[[#This Row],[Količina]]*Popis01[[#This Row],[Cena na enoto]],2),"")</f>
        <v>0</v>
      </c>
      <c r="O15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599" s="31"/>
      <c r="Q1599" s="30"/>
    </row>
    <row r="1600" spans="1:17" ht="24" x14ac:dyDescent="0.3">
      <c r="A1600" s="23">
        <v>7</v>
      </c>
      <c r="B1600" s="24">
        <v>2</v>
      </c>
      <c r="C1600" s="24">
        <v>1</v>
      </c>
      <c r="D1600" s="24"/>
      <c r="E16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0" s="25">
        <f ca="1">IF(Popis01[[#This Row],[Poglavje]]="",IF(OFFSET(Popis01[[#This Row],[Poglavje]],-1,0)="",OFFSET(Popis01[[#This Row],[Št. postavke]],-1,0)+1,1),Popis01[[#This Row],[Poglavje]])</f>
        <v>36</v>
      </c>
      <c r="H1600" s="26"/>
      <c r="I1600" s="27" t="s">
        <v>1648</v>
      </c>
      <c r="J1600" s="27"/>
      <c r="K1600" s="28" t="s">
        <v>230</v>
      </c>
      <c r="L1600" s="29">
        <v>13</v>
      </c>
      <c r="M1600" s="37"/>
      <c r="N1600" s="30">
        <f ca="1">IF(AND(Popis01[[#This Row],[Poglavje]]="",Popis01[[#This Row],[Enota mere]]&lt;&gt;"*"),ROUND(Popis01[[#This Row],[Količina]]*Popis01[[#This Row],[Cena na enoto]],2),"")</f>
        <v>0</v>
      </c>
      <c r="O16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0" s="31"/>
      <c r="Q1600" s="30"/>
    </row>
    <row r="1601" spans="1:17" x14ac:dyDescent="0.3">
      <c r="A1601" s="23">
        <v>7</v>
      </c>
      <c r="B1601" s="24">
        <v>2</v>
      </c>
      <c r="C1601" s="24">
        <v>1</v>
      </c>
      <c r="D1601" s="24"/>
      <c r="E16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1" s="25">
        <f ca="1">IF(Popis01[[#This Row],[Poglavje]]="",IF(OFFSET(Popis01[[#This Row],[Poglavje]],-1,0)="",OFFSET(Popis01[[#This Row],[Št. postavke]],-1,0)+1,1),Popis01[[#This Row],[Poglavje]])</f>
        <v>37</v>
      </c>
      <c r="H1601" s="26"/>
      <c r="I1601" s="27" t="s">
        <v>1649</v>
      </c>
      <c r="J1601" s="27"/>
      <c r="K1601" s="28" t="s">
        <v>230</v>
      </c>
      <c r="L1601" s="29">
        <v>4</v>
      </c>
      <c r="M1601" s="37"/>
      <c r="N1601" s="30">
        <f ca="1">IF(AND(Popis01[[#This Row],[Poglavje]]="",Popis01[[#This Row],[Enota mere]]&lt;&gt;"*"),ROUND(Popis01[[#This Row],[Količina]]*Popis01[[#This Row],[Cena na enoto]],2),"")</f>
        <v>0</v>
      </c>
      <c r="O16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1" s="31"/>
      <c r="Q1601" s="30"/>
    </row>
    <row r="1602" spans="1:17" ht="36" x14ac:dyDescent="0.3">
      <c r="A1602" s="23">
        <v>7</v>
      </c>
      <c r="B1602" s="24">
        <v>2</v>
      </c>
      <c r="C1602" s="24">
        <v>1</v>
      </c>
      <c r="D1602" s="24"/>
      <c r="E16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2" s="25">
        <f ca="1">IF(Popis01[[#This Row],[Poglavje]]="",IF(OFFSET(Popis01[[#This Row],[Poglavje]],-1,0)="",OFFSET(Popis01[[#This Row],[Št. postavke]],-1,0)+1,1),Popis01[[#This Row],[Poglavje]])</f>
        <v>38</v>
      </c>
      <c r="H1602" s="26"/>
      <c r="I1602" s="27" t="s">
        <v>1650</v>
      </c>
      <c r="J1602" s="27"/>
      <c r="K1602" s="28" t="s">
        <v>246</v>
      </c>
      <c r="L1602" s="29">
        <v>5</v>
      </c>
      <c r="M1602" s="37"/>
      <c r="N1602" s="30">
        <f ca="1">IF(AND(Popis01[[#This Row],[Poglavje]]="",Popis01[[#This Row],[Enota mere]]&lt;&gt;"*"),ROUND(Popis01[[#This Row],[Količina]]*Popis01[[#This Row],[Cena na enoto]],2),"")</f>
        <v>0</v>
      </c>
      <c r="O16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2" s="31"/>
      <c r="Q1602" s="30"/>
    </row>
    <row r="1603" spans="1:17" x14ac:dyDescent="0.3">
      <c r="A1603" s="23">
        <v>7</v>
      </c>
      <c r="B1603" s="24">
        <v>2</v>
      </c>
      <c r="C1603" s="24">
        <v>1</v>
      </c>
      <c r="D1603" s="24"/>
      <c r="E16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3" s="25">
        <f ca="1">IF(Popis01[[#This Row],[Poglavje]]="",IF(OFFSET(Popis01[[#This Row],[Poglavje]],-1,0)="",OFFSET(Popis01[[#This Row],[Št. postavke]],-1,0)+1,1),Popis01[[#This Row],[Poglavje]])</f>
        <v>39</v>
      </c>
      <c r="H1603" s="26"/>
      <c r="I1603" s="27" t="s">
        <v>1651</v>
      </c>
      <c r="J1603" s="27"/>
      <c r="K1603" s="28" t="s">
        <v>230</v>
      </c>
      <c r="L1603" s="29">
        <v>60</v>
      </c>
      <c r="M1603" s="37"/>
      <c r="N1603" s="30">
        <f ca="1">IF(AND(Popis01[[#This Row],[Poglavje]]="",Popis01[[#This Row],[Enota mere]]&lt;&gt;"*"),ROUND(Popis01[[#This Row],[Količina]]*Popis01[[#This Row],[Cena na enoto]],2),"")</f>
        <v>0</v>
      </c>
      <c r="O16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3" s="31"/>
      <c r="Q1603" s="30"/>
    </row>
    <row r="1604" spans="1:17" ht="24" x14ac:dyDescent="0.3">
      <c r="A1604" s="23">
        <v>7</v>
      </c>
      <c r="B1604" s="24">
        <v>2</v>
      </c>
      <c r="C1604" s="24">
        <v>1</v>
      </c>
      <c r="D1604" s="24"/>
      <c r="E16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4" s="25">
        <f ca="1">IF(Popis01[[#This Row],[Poglavje]]="",IF(OFFSET(Popis01[[#This Row],[Poglavje]],-1,0)="",OFFSET(Popis01[[#This Row],[Št. postavke]],-1,0)+1,1),Popis01[[#This Row],[Poglavje]])</f>
        <v>40</v>
      </c>
      <c r="H1604" s="26"/>
      <c r="I1604" s="27" t="s">
        <v>1652</v>
      </c>
      <c r="J1604" s="27"/>
      <c r="K1604" s="28" t="s">
        <v>230</v>
      </c>
      <c r="L1604" s="29">
        <v>28</v>
      </c>
      <c r="M1604" s="37"/>
      <c r="N1604" s="30">
        <f ca="1">IF(AND(Popis01[[#This Row],[Poglavje]]="",Popis01[[#This Row],[Enota mere]]&lt;&gt;"*"),ROUND(Popis01[[#This Row],[Količina]]*Popis01[[#This Row],[Cena na enoto]],2),"")</f>
        <v>0</v>
      </c>
      <c r="O16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4" s="31"/>
      <c r="Q1604" s="30"/>
    </row>
    <row r="1605" spans="1:17" ht="36" x14ac:dyDescent="0.3">
      <c r="A1605" s="23">
        <v>7</v>
      </c>
      <c r="B1605" s="24">
        <v>2</v>
      </c>
      <c r="C1605" s="24">
        <v>1</v>
      </c>
      <c r="D1605" s="24"/>
      <c r="E16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5" s="25">
        <f ca="1">IF(Popis01[[#This Row],[Poglavje]]="",IF(OFFSET(Popis01[[#This Row],[Poglavje]],-1,0)="",OFFSET(Popis01[[#This Row],[Št. postavke]],-1,0)+1,1),Popis01[[#This Row],[Poglavje]])</f>
        <v>41</v>
      </c>
      <c r="H1605" s="26"/>
      <c r="I1605" s="27" t="s">
        <v>1653</v>
      </c>
      <c r="J1605" s="27"/>
      <c r="K1605" s="28" t="s">
        <v>230</v>
      </c>
      <c r="L1605" s="29">
        <v>45</v>
      </c>
      <c r="M1605" s="37"/>
      <c r="N1605" s="30">
        <f ca="1">IF(AND(Popis01[[#This Row],[Poglavje]]="",Popis01[[#This Row],[Enota mere]]&lt;&gt;"*"),ROUND(Popis01[[#This Row],[Količina]]*Popis01[[#This Row],[Cena na enoto]],2),"")</f>
        <v>0</v>
      </c>
      <c r="O16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5" s="31"/>
      <c r="Q1605" s="30"/>
    </row>
    <row r="1606" spans="1:17" ht="36" x14ac:dyDescent="0.3">
      <c r="A1606" s="23">
        <v>7</v>
      </c>
      <c r="B1606" s="24">
        <v>2</v>
      </c>
      <c r="C1606" s="24">
        <v>1</v>
      </c>
      <c r="D1606" s="24"/>
      <c r="E16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7.2.1.</v>
      </c>
      <c r="F16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6" s="25">
        <f ca="1">IF(Popis01[[#This Row],[Poglavje]]="",IF(OFFSET(Popis01[[#This Row],[Poglavje]],-1,0)="",OFFSET(Popis01[[#This Row],[Št. postavke]],-1,0)+1,1),Popis01[[#This Row],[Poglavje]])</f>
        <v>42</v>
      </c>
      <c r="H1606" s="26"/>
      <c r="I1606" s="27" t="s">
        <v>1654</v>
      </c>
      <c r="J1606" s="27"/>
      <c r="K1606" s="28" t="s">
        <v>230</v>
      </c>
      <c r="L1606" s="29">
        <v>15</v>
      </c>
      <c r="M1606" s="37"/>
      <c r="N1606" s="30">
        <f ca="1">IF(AND(Popis01[[#This Row],[Poglavje]]="",Popis01[[#This Row],[Enota mere]]&lt;&gt;"*"),ROUND(Popis01[[#This Row],[Količina]]*Popis01[[#This Row],[Cena na enoto]],2),"")</f>
        <v>0</v>
      </c>
      <c r="O16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6" s="31"/>
      <c r="Q1606" s="30"/>
    </row>
    <row r="1607" spans="1:17" x14ac:dyDescent="0.3">
      <c r="A1607" s="23">
        <v>7</v>
      </c>
      <c r="B1607" s="24">
        <v>2</v>
      </c>
      <c r="C1607" s="24">
        <v>2</v>
      </c>
      <c r="D1607" s="24"/>
      <c r="E16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7.2.2.</v>
      </c>
      <c r="G1607" s="25" t="str">
        <f ca="1">IF(Popis01[[#This Row],[Poglavje]]="",IF(OFFSET(Popis01[[#This Row],[Poglavje]],-1,0)="",OFFSET(Popis01[[#This Row],[Št. postavke]],-1,0)+1,1),Popis01[[#This Row],[Poglavje]])</f>
        <v>7.2.2.</v>
      </c>
      <c r="H1607" s="26"/>
      <c r="I1607" s="27" t="s">
        <v>1655</v>
      </c>
      <c r="J1607" s="27"/>
      <c r="K1607" s="28"/>
      <c r="L1607" s="29"/>
      <c r="M1607" s="30"/>
      <c r="N1607" s="30" t="str">
        <f ca="1">IF(AND(Popis01[[#This Row],[Poglavje]]="",Popis01[[#This Row],[Enota mere]]&lt;&gt;"*"),ROUND(Popis01[[#This Row],[Količina]]*Popis01[[#This Row],[Cena na enoto]],2),"")</f>
        <v/>
      </c>
      <c r="O160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607" s="31"/>
      <c r="Q1607" s="30"/>
    </row>
    <row r="1608" spans="1:17" ht="48" x14ac:dyDescent="0.3">
      <c r="A1608" s="23">
        <v>7</v>
      </c>
      <c r="B1608" s="24">
        <v>2</v>
      </c>
      <c r="C1608" s="24">
        <v>2</v>
      </c>
      <c r="D1608" s="24"/>
      <c r="E16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8" s="25">
        <f ca="1">IF(Popis01[[#This Row],[Poglavje]]="",IF(OFFSET(Popis01[[#This Row],[Poglavje]],-1,0)="",OFFSET(Popis01[[#This Row],[Št. postavke]],-1,0)+1,1),Popis01[[#This Row],[Poglavje]])</f>
        <v>1</v>
      </c>
      <c r="H1608" s="26"/>
      <c r="I1608" s="27" t="s">
        <v>1624</v>
      </c>
      <c r="J1608" s="27" t="s">
        <v>1656</v>
      </c>
      <c r="K1608" s="28" t="s">
        <v>230</v>
      </c>
      <c r="L1608" s="29">
        <v>1</v>
      </c>
      <c r="M1608" s="37"/>
      <c r="N1608" s="30">
        <f ca="1">IF(AND(Popis01[[#This Row],[Poglavje]]="",Popis01[[#This Row],[Enota mere]]&lt;&gt;"*"),ROUND(Popis01[[#This Row],[Količina]]*Popis01[[#This Row],[Cena na enoto]],2),"")</f>
        <v>0</v>
      </c>
      <c r="O16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8" s="31"/>
      <c r="Q1608" s="30"/>
    </row>
    <row r="1609" spans="1:17" ht="36" x14ac:dyDescent="0.3">
      <c r="A1609" s="23">
        <v>7</v>
      </c>
      <c r="B1609" s="24">
        <v>2</v>
      </c>
      <c r="C1609" s="24">
        <v>2</v>
      </c>
      <c r="D1609" s="24"/>
      <c r="E16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09" s="25">
        <f ca="1">IF(Popis01[[#This Row],[Poglavje]]="",IF(OFFSET(Popis01[[#This Row],[Poglavje]],-1,0)="",OFFSET(Popis01[[#This Row],[Št. postavke]],-1,0)+1,1),Popis01[[#This Row],[Poglavje]])</f>
        <v>2</v>
      </c>
      <c r="H1609" s="26"/>
      <c r="I1609" s="27" t="s">
        <v>1620</v>
      </c>
      <c r="J1609" s="27" t="s">
        <v>1657</v>
      </c>
      <c r="K1609" s="28" t="s">
        <v>230</v>
      </c>
      <c r="L1609" s="29">
        <v>1</v>
      </c>
      <c r="M1609" s="37"/>
      <c r="N1609" s="30">
        <f ca="1">IF(AND(Popis01[[#This Row],[Poglavje]]="",Popis01[[#This Row],[Enota mere]]&lt;&gt;"*"),ROUND(Popis01[[#This Row],[Količina]]*Popis01[[#This Row],[Cena na enoto]],2),"")</f>
        <v>0</v>
      </c>
      <c r="O16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09" s="31"/>
      <c r="Q1609" s="30"/>
    </row>
    <row r="1610" spans="1:17" ht="36" x14ac:dyDescent="0.3">
      <c r="A1610" s="23">
        <v>7</v>
      </c>
      <c r="B1610" s="24">
        <v>2</v>
      </c>
      <c r="C1610" s="24">
        <v>2</v>
      </c>
      <c r="D1610" s="24"/>
      <c r="E16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0" s="25">
        <f ca="1">IF(Popis01[[#This Row],[Poglavje]]="",IF(OFFSET(Popis01[[#This Row],[Poglavje]],-1,0)="",OFFSET(Popis01[[#This Row],[Št. postavke]],-1,0)+1,1),Popis01[[#This Row],[Poglavje]])</f>
        <v>3</v>
      </c>
      <c r="H1610" s="26"/>
      <c r="I1610" s="27" t="s">
        <v>1658</v>
      </c>
      <c r="J1610" s="27" t="s">
        <v>1659</v>
      </c>
      <c r="K1610" s="28" t="s">
        <v>230</v>
      </c>
      <c r="L1610" s="29">
        <v>0</v>
      </c>
      <c r="M1610" s="37"/>
      <c r="N1610" s="30">
        <f ca="1">IF(AND(Popis01[[#This Row],[Poglavje]]="",Popis01[[#This Row],[Enota mere]]&lt;&gt;"*"),ROUND(Popis01[[#This Row],[Količina]]*Popis01[[#This Row],[Cena na enoto]],2),"")</f>
        <v>0</v>
      </c>
      <c r="O16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0" s="31"/>
      <c r="Q1610" s="30"/>
    </row>
    <row r="1611" spans="1:17" ht="24" x14ac:dyDescent="0.3">
      <c r="A1611" s="23">
        <v>7</v>
      </c>
      <c r="B1611" s="24">
        <v>2</v>
      </c>
      <c r="C1611" s="24">
        <v>2</v>
      </c>
      <c r="D1611" s="24"/>
      <c r="E16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1" s="25">
        <f ca="1">IF(Popis01[[#This Row],[Poglavje]]="",IF(OFFSET(Popis01[[#This Row],[Poglavje]],-1,0)="",OFFSET(Popis01[[#This Row],[Št. postavke]],-1,0)+1,1),Popis01[[#This Row],[Poglavje]])</f>
        <v>4</v>
      </c>
      <c r="H1611" s="26"/>
      <c r="I1611" s="27" t="s">
        <v>1596</v>
      </c>
      <c r="J1611" s="27"/>
      <c r="K1611" s="28" t="s">
        <v>206</v>
      </c>
      <c r="L1611" s="29">
        <v>2</v>
      </c>
      <c r="M1611" s="37"/>
      <c r="N1611" s="30">
        <f ca="1">IF(AND(Popis01[[#This Row],[Poglavje]]="",Popis01[[#This Row],[Enota mere]]&lt;&gt;"*"),ROUND(Popis01[[#This Row],[Količina]]*Popis01[[#This Row],[Cena na enoto]],2),"")</f>
        <v>0</v>
      </c>
      <c r="O16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1" s="31"/>
      <c r="Q1611" s="30"/>
    </row>
    <row r="1612" spans="1:17" ht="36" x14ac:dyDescent="0.3">
      <c r="A1612" s="23">
        <v>7</v>
      </c>
      <c r="B1612" s="24">
        <v>2</v>
      </c>
      <c r="C1612" s="24">
        <v>2</v>
      </c>
      <c r="D1612" s="24"/>
      <c r="E16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2" s="25">
        <f ca="1">IF(Popis01[[#This Row],[Poglavje]]="",IF(OFFSET(Popis01[[#This Row],[Poglavje]],-1,0)="",OFFSET(Popis01[[#This Row],[Št. postavke]],-1,0)+1,1),Popis01[[#This Row],[Poglavje]])</f>
        <v>5</v>
      </c>
      <c r="H1612" s="26"/>
      <c r="I1612" s="27" t="s">
        <v>1600</v>
      </c>
      <c r="J1612" s="27"/>
      <c r="K1612" s="28" t="s">
        <v>206</v>
      </c>
      <c r="L1612" s="29">
        <v>1</v>
      </c>
      <c r="M1612" s="37"/>
      <c r="N1612" s="30">
        <f ca="1">IF(AND(Popis01[[#This Row],[Poglavje]]="",Popis01[[#This Row],[Enota mere]]&lt;&gt;"*"),ROUND(Popis01[[#This Row],[Količina]]*Popis01[[#This Row],[Cena na enoto]],2),"")</f>
        <v>0</v>
      </c>
      <c r="O16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2" s="31"/>
      <c r="Q1612" s="30"/>
    </row>
    <row r="1613" spans="1:17" x14ac:dyDescent="0.3">
      <c r="A1613" s="23">
        <v>7</v>
      </c>
      <c r="B1613" s="24">
        <v>2</v>
      </c>
      <c r="C1613" s="24">
        <v>2</v>
      </c>
      <c r="D1613" s="24"/>
      <c r="E16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3" s="25">
        <f ca="1">IF(Popis01[[#This Row],[Poglavje]]="",IF(OFFSET(Popis01[[#This Row],[Poglavje]],-1,0)="",OFFSET(Popis01[[#This Row],[Št. postavke]],-1,0)+1,1),Popis01[[#This Row],[Poglavje]])</f>
        <v>6</v>
      </c>
      <c r="H1613" s="26"/>
      <c r="I1613" s="27" t="s">
        <v>1601</v>
      </c>
      <c r="J1613" s="27"/>
      <c r="K1613" s="28" t="s">
        <v>246</v>
      </c>
      <c r="L1613" s="29">
        <v>40</v>
      </c>
      <c r="M1613" s="37"/>
      <c r="N1613" s="30">
        <f ca="1">IF(AND(Popis01[[#This Row],[Poglavje]]="",Popis01[[#This Row],[Enota mere]]&lt;&gt;"*"),ROUND(Popis01[[#This Row],[Količina]]*Popis01[[#This Row],[Cena na enoto]],2),"")</f>
        <v>0</v>
      </c>
      <c r="O16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3" s="31"/>
      <c r="Q1613" s="30"/>
    </row>
    <row r="1614" spans="1:17" x14ac:dyDescent="0.3">
      <c r="A1614" s="23">
        <v>7</v>
      </c>
      <c r="B1614" s="24">
        <v>2</v>
      </c>
      <c r="C1614" s="24">
        <v>2</v>
      </c>
      <c r="D1614" s="24"/>
      <c r="E16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4" s="25">
        <f ca="1">IF(Popis01[[#This Row],[Poglavje]]="",IF(OFFSET(Popis01[[#This Row],[Poglavje]],-1,0)="",OFFSET(Popis01[[#This Row],[Št. postavke]],-1,0)+1,1),Popis01[[#This Row],[Poglavje]])</f>
        <v>7</v>
      </c>
      <c r="H1614" s="26"/>
      <c r="I1614" s="27" t="s">
        <v>1605</v>
      </c>
      <c r="J1614" s="27"/>
      <c r="K1614" s="28" t="s">
        <v>230</v>
      </c>
      <c r="L1614" s="29">
        <v>3</v>
      </c>
      <c r="M1614" s="37"/>
      <c r="N1614" s="30">
        <f ca="1">IF(AND(Popis01[[#This Row],[Poglavje]]="",Popis01[[#This Row],[Enota mere]]&lt;&gt;"*"),ROUND(Popis01[[#This Row],[Količina]]*Popis01[[#This Row],[Cena na enoto]],2),"")</f>
        <v>0</v>
      </c>
      <c r="O16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4" s="31"/>
      <c r="Q1614" s="30"/>
    </row>
    <row r="1615" spans="1:17" x14ac:dyDescent="0.3">
      <c r="A1615" s="23">
        <v>7</v>
      </c>
      <c r="B1615" s="24">
        <v>2</v>
      </c>
      <c r="C1615" s="24">
        <v>2</v>
      </c>
      <c r="D1615" s="24"/>
      <c r="E16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5" s="25">
        <f ca="1">IF(Popis01[[#This Row],[Poglavje]]="",IF(OFFSET(Popis01[[#This Row],[Poglavje]],-1,0)="",OFFSET(Popis01[[#This Row],[Št. postavke]],-1,0)+1,1),Popis01[[#This Row],[Poglavje]])</f>
        <v>8</v>
      </c>
      <c r="H1615" s="26"/>
      <c r="I1615" s="27" t="s">
        <v>1606</v>
      </c>
      <c r="J1615" s="27"/>
      <c r="K1615" s="28" t="s">
        <v>206</v>
      </c>
      <c r="L1615" s="29">
        <v>3</v>
      </c>
      <c r="M1615" s="37"/>
      <c r="N1615" s="30">
        <f ca="1">IF(AND(Popis01[[#This Row],[Poglavje]]="",Popis01[[#This Row],[Enota mere]]&lt;&gt;"*"),ROUND(Popis01[[#This Row],[Količina]]*Popis01[[#This Row],[Cena na enoto]],2),"")</f>
        <v>0</v>
      </c>
      <c r="O16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5" s="31"/>
      <c r="Q1615" s="30"/>
    </row>
    <row r="1616" spans="1:17" ht="36" x14ac:dyDescent="0.3">
      <c r="A1616" s="23">
        <v>7</v>
      </c>
      <c r="B1616" s="24">
        <v>2</v>
      </c>
      <c r="C1616" s="24">
        <v>2</v>
      </c>
      <c r="D1616" s="24"/>
      <c r="E16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6" s="25">
        <f ca="1">IF(Popis01[[#This Row],[Poglavje]]="",IF(OFFSET(Popis01[[#This Row],[Poglavje]],-1,0)="",OFFSET(Popis01[[#This Row],[Št. postavke]],-1,0)+1,1),Popis01[[#This Row],[Poglavje]])</f>
        <v>9</v>
      </c>
      <c r="H1616" s="26"/>
      <c r="I1616" s="27" t="s">
        <v>1630</v>
      </c>
      <c r="J1616" s="27" t="s">
        <v>1660</v>
      </c>
      <c r="K1616" s="28" t="s">
        <v>230</v>
      </c>
      <c r="L1616" s="29">
        <v>1</v>
      </c>
      <c r="M1616" s="37"/>
      <c r="N1616" s="30">
        <f ca="1">IF(AND(Popis01[[#This Row],[Poglavje]]="",Popis01[[#This Row],[Enota mere]]&lt;&gt;"*"),ROUND(Popis01[[#This Row],[Količina]]*Popis01[[#This Row],[Cena na enoto]],2),"")</f>
        <v>0</v>
      </c>
      <c r="O16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6" s="31"/>
      <c r="Q1616" s="30"/>
    </row>
    <row r="1617" spans="1:17" ht="24" x14ac:dyDescent="0.3">
      <c r="A1617" s="23">
        <v>7</v>
      </c>
      <c r="B1617" s="24">
        <v>2</v>
      </c>
      <c r="C1617" s="24">
        <v>2</v>
      </c>
      <c r="D1617" s="24"/>
      <c r="E16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7" s="25">
        <f ca="1">IF(Popis01[[#This Row],[Poglavje]]="",IF(OFFSET(Popis01[[#This Row],[Poglavje]],-1,0)="",OFFSET(Popis01[[#This Row],[Št. postavke]],-1,0)+1,1),Popis01[[#This Row],[Poglavje]])</f>
        <v>10</v>
      </c>
      <c r="H1617" s="26"/>
      <c r="I1617" s="27" t="s">
        <v>1628</v>
      </c>
      <c r="J1617" s="27" t="s">
        <v>1661</v>
      </c>
      <c r="K1617" s="28" t="s">
        <v>230</v>
      </c>
      <c r="L1617" s="29">
        <v>2</v>
      </c>
      <c r="M1617" s="37"/>
      <c r="N1617" s="30">
        <f ca="1">IF(AND(Popis01[[#This Row],[Poglavje]]="",Popis01[[#This Row],[Enota mere]]&lt;&gt;"*"),ROUND(Popis01[[#This Row],[Količina]]*Popis01[[#This Row],[Cena na enoto]],2),"")</f>
        <v>0</v>
      </c>
      <c r="O16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7" s="31"/>
      <c r="Q1617" s="30"/>
    </row>
    <row r="1618" spans="1:17" ht="36" x14ac:dyDescent="0.3">
      <c r="A1618" s="23">
        <v>7</v>
      </c>
      <c r="B1618" s="24">
        <v>2</v>
      </c>
      <c r="C1618" s="24">
        <v>2</v>
      </c>
      <c r="D1618" s="24"/>
      <c r="E16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8" s="25">
        <f ca="1">IF(Popis01[[#This Row],[Poglavje]]="",IF(OFFSET(Popis01[[#This Row],[Poglavje]],-1,0)="",OFFSET(Popis01[[#This Row],[Št. postavke]],-1,0)+1,1),Popis01[[#This Row],[Poglavje]])</f>
        <v>11</v>
      </c>
      <c r="H1618" s="26"/>
      <c r="I1618" s="27" t="s">
        <v>1650</v>
      </c>
      <c r="J1618" s="27"/>
      <c r="K1618" s="28" t="s">
        <v>246</v>
      </c>
      <c r="L1618" s="29">
        <v>185</v>
      </c>
      <c r="M1618" s="37"/>
      <c r="N1618" s="30">
        <f ca="1">IF(AND(Popis01[[#This Row],[Poglavje]]="",Popis01[[#This Row],[Enota mere]]&lt;&gt;"*"),ROUND(Popis01[[#This Row],[Količina]]*Popis01[[#This Row],[Cena na enoto]],2),"")</f>
        <v>0</v>
      </c>
      <c r="O16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8" s="31"/>
      <c r="Q1618" s="30"/>
    </row>
    <row r="1619" spans="1:17" x14ac:dyDescent="0.3">
      <c r="A1619" s="23">
        <v>7</v>
      </c>
      <c r="B1619" s="24">
        <v>2</v>
      </c>
      <c r="C1619" s="24">
        <v>2</v>
      </c>
      <c r="D1619" s="24"/>
      <c r="E16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19" s="25">
        <f ca="1">IF(Popis01[[#This Row],[Poglavje]]="",IF(OFFSET(Popis01[[#This Row],[Poglavje]],-1,0)="",OFFSET(Popis01[[#This Row],[Št. postavke]],-1,0)+1,1),Popis01[[#This Row],[Poglavje]])</f>
        <v>12</v>
      </c>
      <c r="H1619" s="26"/>
      <c r="I1619" s="27" t="s">
        <v>1651</v>
      </c>
      <c r="J1619" s="27"/>
      <c r="K1619" s="28" t="s">
        <v>230</v>
      </c>
      <c r="L1619" s="29">
        <v>6</v>
      </c>
      <c r="M1619" s="37"/>
      <c r="N1619" s="30">
        <f ca="1">IF(AND(Popis01[[#This Row],[Poglavje]]="",Popis01[[#This Row],[Enota mere]]&lt;&gt;"*"),ROUND(Popis01[[#This Row],[Količina]]*Popis01[[#This Row],[Cena na enoto]],2),"")</f>
        <v>0</v>
      </c>
      <c r="O16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19" s="31"/>
      <c r="Q1619" s="30"/>
    </row>
    <row r="1620" spans="1:17" ht="24" x14ac:dyDescent="0.3">
      <c r="A1620" s="23">
        <v>7</v>
      </c>
      <c r="B1620" s="24">
        <v>2</v>
      </c>
      <c r="C1620" s="24">
        <v>2</v>
      </c>
      <c r="D1620" s="24"/>
      <c r="E16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0" s="25">
        <f ca="1">IF(Popis01[[#This Row],[Poglavje]]="",IF(OFFSET(Popis01[[#This Row],[Poglavje]],-1,0)="",OFFSET(Popis01[[#This Row],[Št. postavke]],-1,0)+1,1),Popis01[[#This Row],[Poglavje]])</f>
        <v>13</v>
      </c>
      <c r="H1620" s="26"/>
      <c r="I1620" s="27" t="s">
        <v>1652</v>
      </c>
      <c r="J1620" s="27"/>
      <c r="K1620" s="28" t="s">
        <v>230</v>
      </c>
      <c r="L1620" s="29">
        <v>6</v>
      </c>
      <c r="M1620" s="37"/>
      <c r="N1620" s="30">
        <f ca="1">IF(AND(Popis01[[#This Row],[Poglavje]]="",Popis01[[#This Row],[Enota mere]]&lt;&gt;"*"),ROUND(Popis01[[#This Row],[Količina]]*Popis01[[#This Row],[Cena na enoto]],2),"")</f>
        <v>0</v>
      </c>
      <c r="O16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0" s="31"/>
      <c r="Q1620" s="30"/>
    </row>
    <row r="1621" spans="1:17" ht="24" x14ac:dyDescent="0.3">
      <c r="A1621" s="23">
        <v>7</v>
      </c>
      <c r="B1621" s="24">
        <v>2</v>
      </c>
      <c r="C1621" s="24">
        <v>2</v>
      </c>
      <c r="D1621" s="24"/>
      <c r="E16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1" s="25">
        <f ca="1">IF(Popis01[[#This Row],[Poglavje]]="",IF(OFFSET(Popis01[[#This Row],[Poglavje]],-1,0)="",OFFSET(Popis01[[#This Row],[Št. postavke]],-1,0)+1,1),Popis01[[#This Row],[Poglavje]])</f>
        <v>14</v>
      </c>
      <c r="H1621" s="26"/>
      <c r="I1621" s="27" t="s">
        <v>1648</v>
      </c>
      <c r="J1621" s="27"/>
      <c r="K1621" s="28" t="s">
        <v>230</v>
      </c>
      <c r="L1621" s="29">
        <v>4</v>
      </c>
      <c r="M1621" s="37"/>
      <c r="N1621" s="30">
        <f ca="1">IF(AND(Popis01[[#This Row],[Poglavje]]="",Popis01[[#This Row],[Enota mere]]&lt;&gt;"*"),ROUND(Popis01[[#This Row],[Količina]]*Popis01[[#This Row],[Cena na enoto]],2),"")</f>
        <v>0</v>
      </c>
      <c r="O16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1" s="31"/>
      <c r="Q1621" s="30"/>
    </row>
    <row r="1622" spans="1:17" x14ac:dyDescent="0.3">
      <c r="A1622" s="23">
        <v>7</v>
      </c>
      <c r="B1622" s="24">
        <v>2</v>
      </c>
      <c r="C1622" s="24">
        <v>2</v>
      </c>
      <c r="D1622" s="24"/>
      <c r="E16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2" s="25">
        <f ca="1">IF(Popis01[[#This Row],[Poglavje]]="",IF(OFFSET(Popis01[[#This Row],[Poglavje]],-1,0)="",OFFSET(Popis01[[#This Row],[Št. postavke]],-1,0)+1,1),Popis01[[#This Row],[Poglavje]])</f>
        <v>15</v>
      </c>
      <c r="H1622" s="26"/>
      <c r="I1622" s="27" t="s">
        <v>1649</v>
      </c>
      <c r="J1622" s="27"/>
      <c r="K1622" s="28" t="s">
        <v>230</v>
      </c>
      <c r="L1622" s="29">
        <v>3</v>
      </c>
      <c r="M1622" s="37"/>
      <c r="N1622" s="30">
        <f ca="1">IF(AND(Popis01[[#This Row],[Poglavje]]="",Popis01[[#This Row],[Enota mere]]&lt;&gt;"*"),ROUND(Popis01[[#This Row],[Količina]]*Popis01[[#This Row],[Cena na enoto]],2),"")</f>
        <v>0</v>
      </c>
      <c r="O16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2" s="31"/>
      <c r="Q1622" s="30"/>
    </row>
    <row r="1623" spans="1:17" x14ac:dyDescent="0.3">
      <c r="A1623" s="23">
        <v>7</v>
      </c>
      <c r="B1623" s="24">
        <v>2</v>
      </c>
      <c r="C1623" s="24">
        <v>2</v>
      </c>
      <c r="D1623" s="24"/>
      <c r="E16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3" s="25">
        <f ca="1">IF(Popis01[[#This Row],[Poglavje]]="",IF(OFFSET(Popis01[[#This Row],[Poglavje]],-1,0)="",OFFSET(Popis01[[#This Row],[Št. postavke]],-1,0)+1,1),Popis01[[#This Row],[Poglavje]])</f>
        <v>16</v>
      </c>
      <c r="H1623" s="26"/>
      <c r="I1623" s="27" t="s">
        <v>1618</v>
      </c>
      <c r="J1623" s="27"/>
      <c r="K1623" s="28" t="s">
        <v>230</v>
      </c>
      <c r="L1623" s="29">
        <v>1</v>
      </c>
      <c r="M1623" s="37"/>
      <c r="N1623" s="30">
        <f ca="1">IF(AND(Popis01[[#This Row],[Poglavje]]="",Popis01[[#This Row],[Enota mere]]&lt;&gt;"*"),ROUND(Popis01[[#This Row],[Količina]]*Popis01[[#This Row],[Cena na enoto]],2),"")</f>
        <v>0</v>
      </c>
      <c r="O16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3" s="31"/>
      <c r="Q1623" s="30"/>
    </row>
    <row r="1624" spans="1:17" x14ac:dyDescent="0.3">
      <c r="A1624" s="23">
        <v>7</v>
      </c>
      <c r="B1624" s="24">
        <v>2</v>
      </c>
      <c r="C1624" s="24">
        <v>2</v>
      </c>
      <c r="D1624" s="24"/>
      <c r="E16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4" s="25">
        <f ca="1">IF(Popis01[[#This Row],[Poglavje]]="",IF(OFFSET(Popis01[[#This Row],[Poglavje]],-1,0)="",OFFSET(Popis01[[#This Row],[Št. postavke]],-1,0)+1,1),Popis01[[#This Row],[Poglavje]])</f>
        <v>17</v>
      </c>
      <c r="H1624" s="26"/>
      <c r="I1624" s="27" t="s">
        <v>1619</v>
      </c>
      <c r="J1624" s="27"/>
      <c r="K1624" s="28" t="s">
        <v>230</v>
      </c>
      <c r="L1624" s="29">
        <v>2</v>
      </c>
      <c r="M1624" s="37"/>
      <c r="N1624" s="30">
        <f ca="1">IF(AND(Popis01[[#This Row],[Poglavje]]="",Popis01[[#This Row],[Enota mere]]&lt;&gt;"*"),ROUND(Popis01[[#This Row],[Količina]]*Popis01[[#This Row],[Cena na enoto]],2),"")</f>
        <v>0</v>
      </c>
      <c r="O16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4" s="31"/>
      <c r="Q1624" s="30"/>
    </row>
    <row r="1625" spans="1:17" ht="36" x14ac:dyDescent="0.3">
      <c r="A1625" s="23">
        <v>7</v>
      </c>
      <c r="B1625" s="24">
        <v>2</v>
      </c>
      <c r="C1625" s="24">
        <v>2</v>
      </c>
      <c r="D1625" s="24"/>
      <c r="E16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5" s="25">
        <f ca="1">IF(Popis01[[#This Row],[Poglavje]]="",IF(OFFSET(Popis01[[#This Row],[Poglavje]],-1,0)="",OFFSET(Popis01[[#This Row],[Št. postavke]],-1,0)+1,1),Popis01[[#This Row],[Poglavje]])</f>
        <v>18</v>
      </c>
      <c r="H1625" s="26"/>
      <c r="I1625" s="27" t="s">
        <v>1653</v>
      </c>
      <c r="J1625" s="27"/>
      <c r="K1625" s="28" t="s">
        <v>230</v>
      </c>
      <c r="L1625" s="29">
        <v>2</v>
      </c>
      <c r="M1625" s="37"/>
      <c r="N1625" s="30">
        <f ca="1">IF(AND(Popis01[[#This Row],[Poglavje]]="",Popis01[[#This Row],[Enota mere]]&lt;&gt;"*"),ROUND(Popis01[[#This Row],[Količina]]*Popis01[[#This Row],[Cena na enoto]],2),"")</f>
        <v>0</v>
      </c>
      <c r="O16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5" s="31"/>
      <c r="Q1625" s="30"/>
    </row>
    <row r="1626" spans="1:17" ht="36" x14ac:dyDescent="0.3">
      <c r="A1626" s="23">
        <v>7</v>
      </c>
      <c r="B1626" s="24">
        <v>2</v>
      </c>
      <c r="C1626" s="24">
        <v>2</v>
      </c>
      <c r="D1626" s="24"/>
      <c r="E16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7.2.2.</v>
      </c>
      <c r="F16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6" s="25">
        <f ca="1">IF(Popis01[[#This Row],[Poglavje]]="",IF(OFFSET(Popis01[[#This Row],[Poglavje]],-1,0)="",OFFSET(Popis01[[#This Row],[Št. postavke]],-1,0)+1,1),Popis01[[#This Row],[Poglavje]])</f>
        <v>19</v>
      </c>
      <c r="H1626" s="26"/>
      <c r="I1626" s="27" t="s">
        <v>1654</v>
      </c>
      <c r="J1626" s="27"/>
      <c r="K1626" s="28" t="s">
        <v>230</v>
      </c>
      <c r="L1626" s="29">
        <v>2</v>
      </c>
      <c r="M1626" s="37"/>
      <c r="N1626" s="30">
        <f ca="1">IF(AND(Popis01[[#This Row],[Poglavje]]="",Popis01[[#This Row],[Enota mere]]&lt;&gt;"*"),ROUND(Popis01[[#This Row],[Količina]]*Popis01[[#This Row],[Cena na enoto]],2),"")</f>
        <v>0</v>
      </c>
      <c r="O16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6" s="31"/>
      <c r="Q1626" s="30"/>
    </row>
    <row r="1627" spans="1:17" x14ac:dyDescent="0.3">
      <c r="A1627" s="23">
        <v>7</v>
      </c>
      <c r="B1627" s="24">
        <v>2</v>
      </c>
      <c r="C1627" s="24">
        <v>3</v>
      </c>
      <c r="D1627" s="24"/>
      <c r="E16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7.2.3.</v>
      </c>
      <c r="G1627" s="25" t="str">
        <f ca="1">IF(Popis01[[#This Row],[Poglavje]]="",IF(OFFSET(Popis01[[#This Row],[Poglavje]],-1,0)="",OFFSET(Popis01[[#This Row],[Št. postavke]],-1,0)+1,1),Popis01[[#This Row],[Poglavje]])</f>
        <v>7.2.3.</v>
      </c>
      <c r="H1627" s="26"/>
      <c r="I1627" s="27" t="s">
        <v>1662</v>
      </c>
      <c r="J1627" s="27"/>
      <c r="K1627" s="28"/>
      <c r="L1627" s="29"/>
      <c r="M1627" s="30"/>
      <c r="N1627" s="30" t="str">
        <f ca="1">IF(AND(Popis01[[#This Row],[Poglavje]]="",Popis01[[#This Row],[Enota mere]]&lt;&gt;"*"),ROUND(Popis01[[#This Row],[Količina]]*Popis01[[#This Row],[Cena na enoto]],2),"")</f>
        <v/>
      </c>
      <c r="O162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627" s="31"/>
      <c r="Q1627" s="30"/>
    </row>
    <row r="1628" spans="1:17" ht="48" x14ac:dyDescent="0.3">
      <c r="A1628" s="23">
        <v>7</v>
      </c>
      <c r="B1628" s="24">
        <v>2</v>
      </c>
      <c r="C1628" s="24">
        <v>3</v>
      </c>
      <c r="D1628" s="24"/>
      <c r="E16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8" s="25">
        <f ca="1">IF(Popis01[[#This Row],[Poglavje]]="",IF(OFFSET(Popis01[[#This Row],[Poglavje]],-1,0)="",OFFSET(Popis01[[#This Row],[Št. postavke]],-1,0)+1,1),Popis01[[#This Row],[Poglavje]])</f>
        <v>1</v>
      </c>
      <c r="H1628" s="26"/>
      <c r="I1628" s="27" t="s">
        <v>1624</v>
      </c>
      <c r="J1628" s="27" t="s">
        <v>1663</v>
      </c>
      <c r="K1628" s="28" t="s">
        <v>230</v>
      </c>
      <c r="L1628" s="29">
        <v>1</v>
      </c>
      <c r="M1628" s="37"/>
      <c r="N1628" s="30">
        <f ca="1">IF(AND(Popis01[[#This Row],[Poglavje]]="",Popis01[[#This Row],[Enota mere]]&lt;&gt;"*"),ROUND(Popis01[[#This Row],[Količina]]*Popis01[[#This Row],[Cena na enoto]],2),"")</f>
        <v>0</v>
      </c>
      <c r="O16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8" s="31"/>
      <c r="Q1628" s="30"/>
    </row>
    <row r="1629" spans="1:17" ht="24" x14ac:dyDescent="0.3">
      <c r="A1629" s="23">
        <v>7</v>
      </c>
      <c r="B1629" s="24">
        <v>2</v>
      </c>
      <c r="C1629" s="24">
        <v>3</v>
      </c>
      <c r="D1629" s="24"/>
      <c r="E16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29" s="25">
        <f ca="1">IF(Popis01[[#This Row],[Poglavje]]="",IF(OFFSET(Popis01[[#This Row],[Poglavje]],-1,0)="",OFFSET(Popis01[[#This Row],[Št. postavke]],-1,0)+1,1),Popis01[[#This Row],[Poglavje]])</f>
        <v>2</v>
      </c>
      <c r="H1629" s="26"/>
      <c r="I1629" s="27" t="s">
        <v>1596</v>
      </c>
      <c r="J1629" s="27" t="s">
        <v>1664</v>
      </c>
      <c r="K1629" s="28" t="s">
        <v>206</v>
      </c>
      <c r="L1629" s="29">
        <v>1</v>
      </c>
      <c r="M1629" s="37"/>
      <c r="N1629" s="30">
        <f ca="1">IF(AND(Popis01[[#This Row],[Poglavje]]="",Popis01[[#This Row],[Enota mere]]&lt;&gt;"*"),ROUND(Popis01[[#This Row],[Količina]]*Popis01[[#This Row],[Cena na enoto]],2),"")</f>
        <v>0</v>
      </c>
      <c r="O16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29" s="31"/>
      <c r="Q1629" s="30"/>
    </row>
    <row r="1630" spans="1:17" x14ac:dyDescent="0.3">
      <c r="A1630" s="23">
        <v>7</v>
      </c>
      <c r="B1630" s="24">
        <v>2</v>
      </c>
      <c r="C1630" s="24">
        <v>3</v>
      </c>
      <c r="D1630" s="24"/>
      <c r="E16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0" s="25">
        <f ca="1">IF(Popis01[[#This Row],[Poglavje]]="",IF(OFFSET(Popis01[[#This Row],[Poglavje]],-1,0)="",OFFSET(Popis01[[#This Row],[Št. postavke]],-1,0)+1,1),Popis01[[#This Row],[Poglavje]])</f>
        <v>3</v>
      </c>
      <c r="H1630" s="26"/>
      <c r="I1630" s="27" t="s">
        <v>1665</v>
      </c>
      <c r="J1630" s="27"/>
      <c r="K1630" s="28" t="s">
        <v>246</v>
      </c>
      <c r="L1630" s="29">
        <v>10</v>
      </c>
      <c r="M1630" s="37"/>
      <c r="N1630" s="30">
        <f ca="1">IF(AND(Popis01[[#This Row],[Poglavje]]="",Popis01[[#This Row],[Enota mere]]&lt;&gt;"*"),ROUND(Popis01[[#This Row],[Količina]]*Popis01[[#This Row],[Cena na enoto]],2),"")</f>
        <v>0</v>
      </c>
      <c r="O16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0" s="31"/>
      <c r="Q1630" s="30"/>
    </row>
    <row r="1631" spans="1:17" x14ac:dyDescent="0.3">
      <c r="A1631" s="23">
        <v>7</v>
      </c>
      <c r="B1631" s="24">
        <v>2</v>
      </c>
      <c r="C1631" s="24">
        <v>3</v>
      </c>
      <c r="D1631" s="24"/>
      <c r="E16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1" s="25">
        <f ca="1">IF(Popis01[[#This Row],[Poglavje]]="",IF(OFFSET(Popis01[[#This Row],[Poglavje]],-1,0)="",OFFSET(Popis01[[#This Row],[Št. postavke]],-1,0)+1,1),Popis01[[#This Row],[Poglavje]])</f>
        <v>4</v>
      </c>
      <c r="H1631" s="26"/>
      <c r="I1631" s="27" t="s">
        <v>1605</v>
      </c>
      <c r="J1631" s="27"/>
      <c r="K1631" s="28" t="s">
        <v>230</v>
      </c>
      <c r="L1631" s="29">
        <v>1</v>
      </c>
      <c r="M1631" s="37"/>
      <c r="N1631" s="30">
        <f ca="1">IF(AND(Popis01[[#This Row],[Poglavje]]="",Popis01[[#This Row],[Enota mere]]&lt;&gt;"*"),ROUND(Popis01[[#This Row],[Količina]]*Popis01[[#This Row],[Cena na enoto]],2),"")</f>
        <v>0</v>
      </c>
      <c r="O16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1" s="31"/>
      <c r="Q1631" s="30"/>
    </row>
    <row r="1632" spans="1:17" x14ac:dyDescent="0.3">
      <c r="A1632" s="23">
        <v>7</v>
      </c>
      <c r="B1632" s="24">
        <v>2</v>
      </c>
      <c r="C1632" s="24">
        <v>3</v>
      </c>
      <c r="D1632" s="24"/>
      <c r="E16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2" s="25">
        <f ca="1">IF(Popis01[[#This Row],[Poglavje]]="",IF(OFFSET(Popis01[[#This Row],[Poglavje]],-1,0)="",OFFSET(Popis01[[#This Row],[Št. postavke]],-1,0)+1,1),Popis01[[#This Row],[Poglavje]])</f>
        <v>5</v>
      </c>
      <c r="H1632" s="26"/>
      <c r="I1632" s="27" t="s">
        <v>1606</v>
      </c>
      <c r="J1632" s="27"/>
      <c r="K1632" s="28" t="s">
        <v>206</v>
      </c>
      <c r="L1632" s="29">
        <v>1</v>
      </c>
      <c r="M1632" s="37"/>
      <c r="N1632" s="30">
        <f ca="1">IF(AND(Popis01[[#This Row],[Poglavje]]="",Popis01[[#This Row],[Enota mere]]&lt;&gt;"*"),ROUND(Popis01[[#This Row],[Količina]]*Popis01[[#This Row],[Cena na enoto]],2),"")</f>
        <v>0</v>
      </c>
      <c r="O16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2" s="31"/>
      <c r="Q1632" s="30"/>
    </row>
    <row r="1633" spans="1:17" ht="36" x14ac:dyDescent="0.3">
      <c r="A1633" s="23">
        <v>7</v>
      </c>
      <c r="B1633" s="24">
        <v>2</v>
      </c>
      <c r="C1633" s="24">
        <v>3</v>
      </c>
      <c r="D1633" s="24"/>
      <c r="E16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3" s="25">
        <f ca="1">IF(Popis01[[#This Row],[Poglavje]]="",IF(OFFSET(Popis01[[#This Row],[Poglavje]],-1,0)="",OFFSET(Popis01[[#This Row],[Št. postavke]],-1,0)+1,1),Popis01[[#This Row],[Poglavje]])</f>
        <v>6</v>
      </c>
      <c r="H1633" s="26"/>
      <c r="I1633" s="27" t="s">
        <v>1666</v>
      </c>
      <c r="J1633" s="27" t="s">
        <v>1667</v>
      </c>
      <c r="K1633" s="28" t="s">
        <v>230</v>
      </c>
      <c r="L1633" s="29">
        <v>1</v>
      </c>
      <c r="M1633" s="37"/>
      <c r="N1633" s="30">
        <f ca="1">IF(AND(Popis01[[#This Row],[Poglavje]]="",Popis01[[#This Row],[Enota mere]]&lt;&gt;"*"),ROUND(Popis01[[#This Row],[Količina]]*Popis01[[#This Row],[Cena na enoto]],2),"")</f>
        <v>0</v>
      </c>
      <c r="O16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3" s="31"/>
      <c r="Q1633" s="30"/>
    </row>
    <row r="1634" spans="1:17" x14ac:dyDescent="0.3">
      <c r="A1634" s="23">
        <v>7</v>
      </c>
      <c r="B1634" s="24">
        <v>2</v>
      </c>
      <c r="C1634" s="24">
        <v>3</v>
      </c>
      <c r="D1634" s="24"/>
      <c r="E16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4" s="25">
        <f ca="1">IF(Popis01[[#This Row],[Poglavje]]="",IF(OFFSET(Popis01[[#This Row],[Poglavje]],-1,0)="",OFFSET(Popis01[[#This Row],[Št. postavke]],-1,0)+1,1),Popis01[[#This Row],[Poglavje]])</f>
        <v>7</v>
      </c>
      <c r="H1634" s="26"/>
      <c r="I1634" s="27" t="s">
        <v>1651</v>
      </c>
      <c r="J1634" s="27"/>
      <c r="K1634" s="28" t="s">
        <v>230</v>
      </c>
      <c r="L1634" s="29">
        <v>2</v>
      </c>
      <c r="M1634" s="37"/>
      <c r="N1634" s="30">
        <f ca="1">IF(AND(Popis01[[#This Row],[Poglavje]]="",Popis01[[#This Row],[Enota mere]]&lt;&gt;"*"),ROUND(Popis01[[#This Row],[Količina]]*Popis01[[#This Row],[Cena na enoto]],2),"")</f>
        <v>0</v>
      </c>
      <c r="O16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4" s="31"/>
      <c r="Q1634" s="30"/>
    </row>
    <row r="1635" spans="1:17" ht="24" x14ac:dyDescent="0.3">
      <c r="A1635" s="23">
        <v>7</v>
      </c>
      <c r="B1635" s="24">
        <v>2</v>
      </c>
      <c r="C1635" s="24">
        <v>3</v>
      </c>
      <c r="D1635" s="24"/>
      <c r="E16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5" s="25">
        <f ca="1">IF(Popis01[[#This Row],[Poglavje]]="",IF(OFFSET(Popis01[[#This Row],[Poglavje]],-1,0)="",OFFSET(Popis01[[#This Row],[Št. postavke]],-1,0)+1,1),Popis01[[#This Row],[Poglavje]])</f>
        <v>8</v>
      </c>
      <c r="H1635" s="26"/>
      <c r="I1635" s="27" t="s">
        <v>1652</v>
      </c>
      <c r="J1635" s="27"/>
      <c r="K1635" s="28" t="s">
        <v>230</v>
      </c>
      <c r="L1635" s="29">
        <v>2</v>
      </c>
      <c r="M1635" s="37"/>
      <c r="N1635" s="30">
        <f ca="1">IF(AND(Popis01[[#This Row],[Poglavje]]="",Popis01[[#This Row],[Enota mere]]&lt;&gt;"*"),ROUND(Popis01[[#This Row],[Količina]]*Popis01[[#This Row],[Cena na enoto]],2),"")</f>
        <v>0</v>
      </c>
      <c r="O16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5" s="31"/>
      <c r="Q1635" s="30"/>
    </row>
    <row r="1636" spans="1:17" ht="24" x14ac:dyDescent="0.3">
      <c r="A1636" s="23">
        <v>7</v>
      </c>
      <c r="B1636" s="24">
        <v>2</v>
      </c>
      <c r="C1636" s="24">
        <v>3</v>
      </c>
      <c r="D1636" s="24"/>
      <c r="E16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6" s="25">
        <f ca="1">IF(Popis01[[#This Row],[Poglavje]]="",IF(OFFSET(Popis01[[#This Row],[Poglavje]],-1,0)="",OFFSET(Popis01[[#This Row],[Št. postavke]],-1,0)+1,1),Popis01[[#This Row],[Poglavje]])</f>
        <v>9</v>
      </c>
      <c r="H1636" s="26"/>
      <c r="I1636" s="27" t="s">
        <v>1648</v>
      </c>
      <c r="J1636" s="27"/>
      <c r="K1636" s="28" t="s">
        <v>230</v>
      </c>
      <c r="L1636" s="29">
        <v>1</v>
      </c>
      <c r="M1636" s="37"/>
      <c r="N1636" s="30">
        <f ca="1">IF(AND(Popis01[[#This Row],[Poglavje]]="",Popis01[[#This Row],[Enota mere]]&lt;&gt;"*"),ROUND(Popis01[[#This Row],[Količina]]*Popis01[[#This Row],[Cena na enoto]],2),"")</f>
        <v>0</v>
      </c>
      <c r="O16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6" s="31"/>
      <c r="Q1636" s="30"/>
    </row>
    <row r="1637" spans="1:17" x14ac:dyDescent="0.3">
      <c r="A1637" s="23">
        <v>7</v>
      </c>
      <c r="B1637" s="24">
        <v>2</v>
      </c>
      <c r="C1637" s="24">
        <v>3</v>
      </c>
      <c r="D1637" s="24"/>
      <c r="E16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7" s="25">
        <f ca="1">IF(Popis01[[#This Row],[Poglavje]]="",IF(OFFSET(Popis01[[#This Row],[Poglavje]],-1,0)="",OFFSET(Popis01[[#This Row],[Št. postavke]],-1,0)+1,1),Popis01[[#This Row],[Poglavje]])</f>
        <v>10</v>
      </c>
      <c r="H1637" s="26"/>
      <c r="I1637" s="27" t="s">
        <v>1649</v>
      </c>
      <c r="J1637" s="27"/>
      <c r="K1637" s="28" t="s">
        <v>230</v>
      </c>
      <c r="L1637" s="29">
        <v>1</v>
      </c>
      <c r="M1637" s="37"/>
      <c r="N1637" s="30">
        <f ca="1">IF(AND(Popis01[[#This Row],[Poglavje]]="",Popis01[[#This Row],[Enota mere]]&lt;&gt;"*"),ROUND(Popis01[[#This Row],[Količina]]*Popis01[[#This Row],[Cena na enoto]],2),"")</f>
        <v>0</v>
      </c>
      <c r="O16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7" s="31"/>
      <c r="Q1637" s="30"/>
    </row>
    <row r="1638" spans="1:17" ht="36" x14ac:dyDescent="0.3">
      <c r="A1638" s="23">
        <v>7</v>
      </c>
      <c r="B1638" s="24">
        <v>2</v>
      </c>
      <c r="C1638" s="24">
        <v>3</v>
      </c>
      <c r="D1638" s="24"/>
      <c r="E16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7.2.3.</v>
      </c>
      <c r="F16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38" s="25">
        <f ca="1">IF(Popis01[[#This Row],[Poglavje]]="",IF(OFFSET(Popis01[[#This Row],[Poglavje]],-1,0)="",OFFSET(Popis01[[#This Row],[Št. postavke]],-1,0)+1,1),Popis01[[#This Row],[Poglavje]])</f>
        <v>11</v>
      </c>
      <c r="H1638" s="26"/>
      <c r="I1638" s="27" t="s">
        <v>1668</v>
      </c>
      <c r="J1638" s="27"/>
      <c r="K1638" s="28" t="s">
        <v>230</v>
      </c>
      <c r="L1638" s="29">
        <v>2</v>
      </c>
      <c r="M1638" s="37"/>
      <c r="N1638" s="30">
        <f ca="1">IF(AND(Popis01[[#This Row],[Poglavje]]="",Popis01[[#This Row],[Enota mere]]&lt;&gt;"*"),ROUND(Popis01[[#This Row],[Količina]]*Popis01[[#This Row],[Cena na enoto]],2),"")</f>
        <v>0</v>
      </c>
      <c r="O16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38" s="31"/>
      <c r="Q1638" s="30"/>
    </row>
    <row r="1639" spans="1:17" x14ac:dyDescent="0.3">
      <c r="A1639" s="23">
        <v>7</v>
      </c>
      <c r="B1639" s="24">
        <v>2</v>
      </c>
      <c r="C1639" s="24">
        <v>4</v>
      </c>
      <c r="D1639" s="24"/>
      <c r="E16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7.2.4.</v>
      </c>
      <c r="G1639" s="25" t="str">
        <f ca="1">IF(Popis01[[#This Row],[Poglavje]]="",IF(OFFSET(Popis01[[#This Row],[Poglavje]],-1,0)="",OFFSET(Popis01[[#This Row],[Št. postavke]],-1,0)+1,1),Popis01[[#This Row],[Poglavje]])</f>
        <v>7.2.4.</v>
      </c>
      <c r="H1639" s="26"/>
      <c r="I1639" s="27" t="s">
        <v>1669</v>
      </c>
      <c r="J1639" s="27"/>
      <c r="K1639" s="28"/>
      <c r="L1639" s="29"/>
      <c r="M1639" s="30"/>
      <c r="N1639" s="30" t="str">
        <f ca="1">IF(AND(Popis01[[#This Row],[Poglavje]]="",Popis01[[#This Row],[Enota mere]]&lt;&gt;"*"),ROUND(Popis01[[#This Row],[Količina]]*Popis01[[#This Row],[Cena na enoto]],2),"")</f>
        <v/>
      </c>
      <c r="O16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639" s="31"/>
      <c r="Q1639" s="30"/>
    </row>
    <row r="1640" spans="1:17" ht="24" x14ac:dyDescent="0.3">
      <c r="A1640" s="23">
        <v>7</v>
      </c>
      <c r="B1640" s="24">
        <v>2</v>
      </c>
      <c r="C1640" s="24">
        <v>4</v>
      </c>
      <c r="D1640" s="24"/>
      <c r="E16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0" s="25">
        <f ca="1">IF(Popis01[[#This Row],[Poglavje]]="",IF(OFFSET(Popis01[[#This Row],[Poglavje]],-1,0)="",OFFSET(Popis01[[#This Row],[Št. postavke]],-1,0)+1,1),Popis01[[#This Row],[Poglavje]])</f>
        <v>1</v>
      </c>
      <c r="H1640" s="26"/>
      <c r="I1640" s="27" t="s">
        <v>1596</v>
      </c>
      <c r="J1640" s="27"/>
      <c r="K1640" s="28" t="s">
        <v>206</v>
      </c>
      <c r="L1640" s="29">
        <v>6</v>
      </c>
      <c r="M1640" s="37"/>
      <c r="N1640" s="30">
        <f ca="1">IF(AND(Popis01[[#This Row],[Poglavje]]="",Popis01[[#This Row],[Enota mere]]&lt;&gt;"*"),ROUND(Popis01[[#This Row],[Količina]]*Popis01[[#This Row],[Cena na enoto]],2),"")</f>
        <v>0</v>
      </c>
      <c r="O16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0" s="31"/>
      <c r="Q1640" s="30"/>
    </row>
    <row r="1641" spans="1:17" x14ac:dyDescent="0.3">
      <c r="A1641" s="23">
        <v>7</v>
      </c>
      <c r="B1641" s="24">
        <v>2</v>
      </c>
      <c r="C1641" s="24">
        <v>4</v>
      </c>
      <c r="D1641" s="24"/>
      <c r="E16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1" s="25">
        <f ca="1">IF(Popis01[[#This Row],[Poglavje]]="",IF(OFFSET(Popis01[[#This Row],[Poglavje]],-1,0)="",OFFSET(Popis01[[#This Row],[Št. postavke]],-1,0)+1,1),Popis01[[#This Row],[Poglavje]])</f>
        <v>2</v>
      </c>
      <c r="H1641" s="26"/>
      <c r="I1641" s="27" t="s">
        <v>1601</v>
      </c>
      <c r="J1641" s="27"/>
      <c r="K1641" s="28" t="s">
        <v>246</v>
      </c>
      <c r="L1641" s="29">
        <v>60</v>
      </c>
      <c r="M1641" s="37"/>
      <c r="N1641" s="30">
        <f ca="1">IF(AND(Popis01[[#This Row],[Poglavje]]="",Popis01[[#This Row],[Enota mere]]&lt;&gt;"*"),ROUND(Popis01[[#This Row],[Količina]]*Popis01[[#This Row],[Cena na enoto]],2),"")</f>
        <v>0</v>
      </c>
      <c r="O16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1" s="31"/>
      <c r="Q1641" s="30"/>
    </row>
    <row r="1642" spans="1:17" x14ac:dyDescent="0.3">
      <c r="A1642" s="23">
        <v>7</v>
      </c>
      <c r="B1642" s="24">
        <v>2</v>
      </c>
      <c r="C1642" s="24">
        <v>4</v>
      </c>
      <c r="D1642" s="24"/>
      <c r="E16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2" s="25">
        <f ca="1">IF(Popis01[[#This Row],[Poglavje]]="",IF(OFFSET(Popis01[[#This Row],[Poglavje]],-1,0)="",OFFSET(Popis01[[#This Row],[Št. postavke]],-1,0)+1,1),Popis01[[#This Row],[Poglavje]])</f>
        <v>3</v>
      </c>
      <c r="H1642" s="26"/>
      <c r="I1642" s="27" t="s">
        <v>1605</v>
      </c>
      <c r="J1642" s="27"/>
      <c r="K1642" s="28" t="s">
        <v>230</v>
      </c>
      <c r="L1642" s="29">
        <v>6</v>
      </c>
      <c r="M1642" s="37"/>
      <c r="N1642" s="30">
        <f ca="1">IF(AND(Popis01[[#This Row],[Poglavje]]="",Popis01[[#This Row],[Enota mere]]&lt;&gt;"*"),ROUND(Popis01[[#This Row],[Količina]]*Popis01[[#This Row],[Cena na enoto]],2),"")</f>
        <v>0</v>
      </c>
      <c r="O16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2" s="31"/>
      <c r="Q1642" s="30"/>
    </row>
    <row r="1643" spans="1:17" x14ac:dyDescent="0.3">
      <c r="A1643" s="23">
        <v>7</v>
      </c>
      <c r="B1643" s="24">
        <v>2</v>
      </c>
      <c r="C1643" s="24">
        <v>4</v>
      </c>
      <c r="D1643" s="24"/>
      <c r="E16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3" s="25">
        <f ca="1">IF(Popis01[[#This Row],[Poglavje]]="",IF(OFFSET(Popis01[[#This Row],[Poglavje]],-1,0)="",OFFSET(Popis01[[#This Row],[Št. postavke]],-1,0)+1,1),Popis01[[#This Row],[Poglavje]])</f>
        <v>4</v>
      </c>
      <c r="H1643" s="26"/>
      <c r="I1643" s="27" t="s">
        <v>1606</v>
      </c>
      <c r="J1643" s="27"/>
      <c r="K1643" s="28" t="s">
        <v>206</v>
      </c>
      <c r="L1643" s="29">
        <v>6</v>
      </c>
      <c r="M1643" s="37"/>
      <c r="N1643" s="30">
        <f ca="1">IF(AND(Popis01[[#This Row],[Poglavje]]="",Popis01[[#This Row],[Enota mere]]&lt;&gt;"*"),ROUND(Popis01[[#This Row],[Količina]]*Popis01[[#This Row],[Cena na enoto]],2),"")</f>
        <v>0</v>
      </c>
      <c r="O16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3" s="31"/>
      <c r="Q1643" s="30"/>
    </row>
    <row r="1644" spans="1:17" x14ac:dyDescent="0.3">
      <c r="A1644" s="23">
        <v>7</v>
      </c>
      <c r="B1644" s="24">
        <v>2</v>
      </c>
      <c r="C1644" s="24">
        <v>4</v>
      </c>
      <c r="D1644" s="24"/>
      <c r="E16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4" s="25">
        <f ca="1">IF(Popis01[[#This Row],[Poglavje]]="",IF(OFFSET(Popis01[[#This Row],[Poglavje]],-1,0)="",OFFSET(Popis01[[#This Row],[Št. postavke]],-1,0)+1,1),Popis01[[#This Row],[Poglavje]])</f>
        <v>5</v>
      </c>
      <c r="H1644" s="26"/>
      <c r="I1644" s="27" t="s">
        <v>1607</v>
      </c>
      <c r="J1644" s="27"/>
      <c r="K1644" s="28" t="s">
        <v>230</v>
      </c>
      <c r="L1644" s="29">
        <v>6</v>
      </c>
      <c r="M1644" s="37"/>
      <c r="N1644" s="30">
        <f ca="1">IF(AND(Popis01[[#This Row],[Poglavje]]="",Popis01[[#This Row],[Enota mere]]&lt;&gt;"*"),ROUND(Popis01[[#This Row],[Količina]]*Popis01[[#This Row],[Cena na enoto]],2),"")</f>
        <v>0</v>
      </c>
      <c r="O16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4" s="31"/>
      <c r="Q1644" s="30"/>
    </row>
    <row r="1645" spans="1:17" x14ac:dyDescent="0.3">
      <c r="A1645" s="23">
        <v>7</v>
      </c>
      <c r="B1645" s="24">
        <v>2</v>
      </c>
      <c r="C1645" s="24">
        <v>4</v>
      </c>
      <c r="D1645" s="24"/>
      <c r="E16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5" s="25">
        <f ca="1">IF(Popis01[[#This Row],[Poglavje]]="",IF(OFFSET(Popis01[[#This Row],[Poglavje]],-1,0)="",OFFSET(Popis01[[#This Row],[Št. postavke]],-1,0)+1,1),Popis01[[#This Row],[Poglavje]])</f>
        <v>6</v>
      </c>
      <c r="H1645" s="26"/>
      <c r="I1645" s="27" t="s">
        <v>1608</v>
      </c>
      <c r="J1645" s="27"/>
      <c r="K1645" s="28" t="s">
        <v>230</v>
      </c>
      <c r="L1645" s="29">
        <v>1</v>
      </c>
      <c r="M1645" s="37"/>
      <c r="N1645" s="30">
        <f ca="1">IF(AND(Popis01[[#This Row],[Poglavje]]="",Popis01[[#This Row],[Enota mere]]&lt;&gt;"*"),ROUND(Popis01[[#This Row],[Količina]]*Popis01[[#This Row],[Cena na enoto]],2),"")</f>
        <v>0</v>
      </c>
      <c r="O16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5" s="31"/>
      <c r="Q1645" s="30"/>
    </row>
    <row r="1646" spans="1:17" ht="36" x14ac:dyDescent="0.3">
      <c r="A1646" s="23">
        <v>7</v>
      </c>
      <c r="B1646" s="24">
        <v>2</v>
      </c>
      <c r="C1646" s="24">
        <v>4</v>
      </c>
      <c r="D1646" s="24"/>
      <c r="E16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6" s="25">
        <f ca="1">IF(Popis01[[#This Row],[Poglavje]]="",IF(OFFSET(Popis01[[#This Row],[Poglavje]],-1,0)="",OFFSET(Popis01[[#This Row],[Št. postavke]],-1,0)+1,1),Popis01[[#This Row],[Poglavje]])</f>
        <v>7</v>
      </c>
      <c r="H1646" s="26"/>
      <c r="I1646" s="27" t="s">
        <v>1609</v>
      </c>
      <c r="J1646" s="27"/>
      <c r="K1646" s="28" t="s">
        <v>230</v>
      </c>
      <c r="L1646" s="29">
        <v>9</v>
      </c>
      <c r="M1646" s="37"/>
      <c r="N1646" s="30">
        <f ca="1">IF(AND(Popis01[[#This Row],[Poglavje]]="",Popis01[[#This Row],[Enota mere]]&lt;&gt;"*"),ROUND(Popis01[[#This Row],[Količina]]*Popis01[[#This Row],[Cena na enoto]],2),"")</f>
        <v>0</v>
      </c>
      <c r="O16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6" s="31"/>
      <c r="Q1646" s="30"/>
    </row>
    <row r="1647" spans="1:17" x14ac:dyDescent="0.3">
      <c r="A1647" s="23">
        <v>7</v>
      </c>
      <c r="B1647" s="24">
        <v>2</v>
      </c>
      <c r="C1647" s="24">
        <v>4</v>
      </c>
      <c r="D1647" s="24"/>
      <c r="E16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7" s="25">
        <f ca="1">IF(Popis01[[#This Row],[Poglavje]]="",IF(OFFSET(Popis01[[#This Row],[Poglavje]],-1,0)="",OFFSET(Popis01[[#This Row],[Št. postavke]],-1,0)+1,1),Popis01[[#This Row],[Poglavje]])</f>
        <v>8</v>
      </c>
      <c r="H1647" s="26"/>
      <c r="I1647" s="27" t="s">
        <v>1613</v>
      </c>
      <c r="J1647" s="27"/>
      <c r="K1647" s="28" t="s">
        <v>230</v>
      </c>
      <c r="L1647" s="29">
        <v>9</v>
      </c>
      <c r="M1647" s="37"/>
      <c r="N1647" s="30">
        <f ca="1">IF(AND(Popis01[[#This Row],[Poglavje]]="",Popis01[[#This Row],[Enota mere]]&lt;&gt;"*"),ROUND(Popis01[[#This Row],[Količina]]*Popis01[[#This Row],[Cena na enoto]],2),"")</f>
        <v>0</v>
      </c>
      <c r="O16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7" s="31"/>
      <c r="Q1647" s="30"/>
    </row>
    <row r="1648" spans="1:17" x14ac:dyDescent="0.3">
      <c r="A1648" s="23">
        <v>7</v>
      </c>
      <c r="B1648" s="24">
        <v>2</v>
      </c>
      <c r="C1648" s="24">
        <v>4</v>
      </c>
      <c r="D1648" s="24"/>
      <c r="E16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8" s="25">
        <f ca="1">IF(Popis01[[#This Row],[Poglavje]]="",IF(OFFSET(Popis01[[#This Row],[Poglavje]],-1,0)="",OFFSET(Popis01[[#This Row],[Št. postavke]],-1,0)+1,1),Popis01[[#This Row],[Poglavje]])</f>
        <v>9</v>
      </c>
      <c r="H1648" s="26"/>
      <c r="I1648" s="27" t="s">
        <v>1615</v>
      </c>
      <c r="J1648" s="27"/>
      <c r="K1648" s="28" t="s">
        <v>230</v>
      </c>
      <c r="L1648" s="29">
        <v>9</v>
      </c>
      <c r="M1648" s="37"/>
      <c r="N1648" s="30">
        <f ca="1">IF(AND(Popis01[[#This Row],[Poglavje]]="",Popis01[[#This Row],[Enota mere]]&lt;&gt;"*"),ROUND(Popis01[[#This Row],[Količina]]*Popis01[[#This Row],[Cena na enoto]],2),"")</f>
        <v>0</v>
      </c>
      <c r="O16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8" s="31"/>
      <c r="Q1648" s="30"/>
    </row>
    <row r="1649" spans="1:17" ht="24" x14ac:dyDescent="0.3">
      <c r="A1649" s="23">
        <v>7</v>
      </c>
      <c r="B1649" s="24">
        <v>2</v>
      </c>
      <c r="C1649" s="24">
        <v>4</v>
      </c>
      <c r="D1649" s="24"/>
      <c r="E16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49" s="25">
        <f ca="1">IF(Popis01[[#This Row],[Poglavje]]="",IF(OFFSET(Popis01[[#This Row],[Poglavje]],-1,0)="",OFFSET(Popis01[[#This Row],[Št. postavke]],-1,0)+1,1),Popis01[[#This Row],[Poglavje]])</f>
        <v>10</v>
      </c>
      <c r="H1649" s="26"/>
      <c r="I1649" s="27" t="s">
        <v>1617</v>
      </c>
      <c r="J1649" s="27"/>
      <c r="K1649" s="28" t="s">
        <v>230</v>
      </c>
      <c r="L1649" s="29">
        <v>9</v>
      </c>
      <c r="M1649" s="37"/>
      <c r="N1649" s="30">
        <f ca="1">IF(AND(Popis01[[#This Row],[Poglavje]]="",Popis01[[#This Row],[Enota mere]]&lt;&gt;"*"),ROUND(Popis01[[#This Row],[Količina]]*Popis01[[#This Row],[Cena na enoto]],2),"")</f>
        <v>0</v>
      </c>
      <c r="O16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49" s="31"/>
      <c r="Q1649" s="30"/>
    </row>
    <row r="1650" spans="1:17" ht="36" x14ac:dyDescent="0.3">
      <c r="A1650" s="23">
        <v>7</v>
      </c>
      <c r="B1650" s="24">
        <v>2</v>
      </c>
      <c r="C1650" s="24">
        <v>4</v>
      </c>
      <c r="D1650" s="24"/>
      <c r="E16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0" s="25">
        <f ca="1">IF(Popis01[[#This Row],[Poglavje]]="",IF(OFFSET(Popis01[[#This Row],[Poglavje]],-1,0)="",OFFSET(Popis01[[#This Row],[Št. postavke]],-1,0)+1,1),Popis01[[#This Row],[Poglavje]])</f>
        <v>11</v>
      </c>
      <c r="H1650" s="26"/>
      <c r="I1650" s="27" t="s">
        <v>1670</v>
      </c>
      <c r="J1650" s="27" t="s">
        <v>1671</v>
      </c>
      <c r="K1650" s="28" t="s">
        <v>230</v>
      </c>
      <c r="L1650" s="29">
        <v>3</v>
      </c>
      <c r="M1650" s="37"/>
      <c r="N1650" s="30">
        <f ca="1">IF(AND(Popis01[[#This Row],[Poglavje]]="",Popis01[[#This Row],[Enota mere]]&lt;&gt;"*"),ROUND(Popis01[[#This Row],[Količina]]*Popis01[[#This Row],[Cena na enoto]],2),"")</f>
        <v>0</v>
      </c>
      <c r="O16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0" s="31"/>
      <c r="Q1650" s="30"/>
    </row>
    <row r="1651" spans="1:17" ht="48" x14ac:dyDescent="0.3">
      <c r="A1651" s="23">
        <v>7</v>
      </c>
      <c r="B1651" s="24">
        <v>2</v>
      </c>
      <c r="C1651" s="24">
        <v>4</v>
      </c>
      <c r="D1651" s="24"/>
      <c r="E16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1" s="25">
        <f ca="1">IF(Popis01[[#This Row],[Poglavje]]="",IF(OFFSET(Popis01[[#This Row],[Poglavje]],-1,0)="",OFFSET(Popis01[[#This Row],[Št. postavke]],-1,0)+1,1),Popis01[[#This Row],[Poglavje]])</f>
        <v>12</v>
      </c>
      <c r="H1651" s="26"/>
      <c r="I1651" s="27" t="s">
        <v>1622</v>
      </c>
      <c r="J1651" s="27" t="s">
        <v>1672</v>
      </c>
      <c r="K1651" s="28" t="s">
        <v>230</v>
      </c>
      <c r="L1651" s="29">
        <v>3</v>
      </c>
      <c r="M1651" s="37"/>
      <c r="N1651" s="30">
        <f ca="1">IF(AND(Popis01[[#This Row],[Poglavje]]="",Popis01[[#This Row],[Enota mere]]&lt;&gt;"*"),ROUND(Popis01[[#This Row],[Količina]]*Popis01[[#This Row],[Cena na enoto]],2),"")</f>
        <v>0</v>
      </c>
      <c r="O16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1" s="31"/>
      <c r="Q1651" s="30"/>
    </row>
    <row r="1652" spans="1:17" ht="24" x14ac:dyDescent="0.3">
      <c r="A1652" s="23">
        <v>7</v>
      </c>
      <c r="B1652" s="24">
        <v>2</v>
      </c>
      <c r="C1652" s="24">
        <v>4</v>
      </c>
      <c r="D1652" s="24"/>
      <c r="E16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2" s="25">
        <f ca="1">IF(Popis01[[#This Row],[Poglavje]]="",IF(OFFSET(Popis01[[#This Row],[Poglavje]],-1,0)="",OFFSET(Popis01[[#This Row],[Št. postavke]],-1,0)+1,1),Popis01[[#This Row],[Poglavje]])</f>
        <v>13</v>
      </c>
      <c r="H1652" s="26"/>
      <c r="I1652" s="27" t="s">
        <v>1648</v>
      </c>
      <c r="J1652" s="27" t="s">
        <v>1673</v>
      </c>
      <c r="K1652" s="28" t="s">
        <v>230</v>
      </c>
      <c r="L1652" s="29">
        <v>1</v>
      </c>
      <c r="M1652" s="37"/>
      <c r="N1652" s="30">
        <f ca="1">IF(AND(Popis01[[#This Row],[Poglavje]]="",Popis01[[#This Row],[Enota mere]]&lt;&gt;"*"),ROUND(Popis01[[#This Row],[Količina]]*Popis01[[#This Row],[Cena na enoto]],2),"")</f>
        <v>0</v>
      </c>
      <c r="O16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2" s="31"/>
      <c r="Q1652" s="30"/>
    </row>
    <row r="1653" spans="1:17" ht="24" x14ac:dyDescent="0.3">
      <c r="A1653" s="23">
        <v>7</v>
      </c>
      <c r="B1653" s="24">
        <v>2</v>
      </c>
      <c r="C1653" s="24">
        <v>4</v>
      </c>
      <c r="D1653" s="24"/>
      <c r="E16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3" s="25">
        <f ca="1">IF(Popis01[[#This Row],[Poglavje]]="",IF(OFFSET(Popis01[[#This Row],[Poglavje]],-1,0)="",OFFSET(Popis01[[#This Row],[Št. postavke]],-1,0)+1,1),Popis01[[#This Row],[Poglavje]])</f>
        <v>14</v>
      </c>
      <c r="H1653" s="26"/>
      <c r="I1653" s="27" t="s">
        <v>1649</v>
      </c>
      <c r="J1653" s="27" t="s">
        <v>1674</v>
      </c>
      <c r="K1653" s="28" t="s">
        <v>230</v>
      </c>
      <c r="L1653" s="29">
        <v>2</v>
      </c>
      <c r="M1653" s="37"/>
      <c r="N1653" s="30">
        <f ca="1">IF(AND(Popis01[[#This Row],[Poglavje]]="",Popis01[[#This Row],[Enota mere]]&lt;&gt;"*"),ROUND(Popis01[[#This Row],[Količina]]*Popis01[[#This Row],[Cena na enoto]],2),"")</f>
        <v>0</v>
      </c>
      <c r="O16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3" s="31"/>
      <c r="Q1653" s="30"/>
    </row>
    <row r="1654" spans="1:17" ht="48" x14ac:dyDescent="0.3">
      <c r="A1654" s="23">
        <v>7</v>
      </c>
      <c r="B1654" s="24">
        <v>2</v>
      </c>
      <c r="C1654" s="24">
        <v>4</v>
      </c>
      <c r="D1654" s="24"/>
      <c r="E16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4" s="25">
        <f ca="1">IF(Popis01[[#This Row],[Poglavje]]="",IF(OFFSET(Popis01[[#This Row],[Poglavje]],-1,0)="",OFFSET(Popis01[[#This Row],[Št. postavke]],-1,0)+1,1),Popis01[[#This Row],[Poglavje]])</f>
        <v>15</v>
      </c>
      <c r="H1654" s="26"/>
      <c r="I1654" s="27" t="s">
        <v>1675</v>
      </c>
      <c r="J1654" s="27"/>
      <c r="K1654" s="28" t="s">
        <v>246</v>
      </c>
      <c r="L1654" s="29">
        <v>187</v>
      </c>
      <c r="M1654" s="37"/>
      <c r="N1654" s="30">
        <f ca="1">IF(AND(Popis01[[#This Row],[Poglavje]]="",Popis01[[#This Row],[Enota mere]]&lt;&gt;"*"),ROUND(Popis01[[#This Row],[Količina]]*Popis01[[#This Row],[Cena na enoto]],2),"")</f>
        <v>0</v>
      </c>
      <c r="O16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4" s="31"/>
      <c r="Q1654" s="30"/>
    </row>
    <row r="1655" spans="1:17" ht="36" x14ac:dyDescent="0.3">
      <c r="A1655" s="23">
        <v>7</v>
      </c>
      <c r="B1655" s="24">
        <v>2</v>
      </c>
      <c r="C1655" s="24">
        <v>4</v>
      </c>
      <c r="D1655" s="24"/>
      <c r="E16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5" s="25">
        <f ca="1">IF(Popis01[[#This Row],[Poglavje]]="",IF(OFFSET(Popis01[[#This Row],[Poglavje]],-1,0)="",OFFSET(Popis01[[#This Row],[Št. postavke]],-1,0)+1,1),Popis01[[#This Row],[Poglavje]])</f>
        <v>16</v>
      </c>
      <c r="H1655" s="26"/>
      <c r="I1655" s="27" t="s">
        <v>1628</v>
      </c>
      <c r="J1655" s="27" t="s">
        <v>1676</v>
      </c>
      <c r="K1655" s="28" t="s">
        <v>230</v>
      </c>
      <c r="L1655" s="29">
        <v>10</v>
      </c>
      <c r="M1655" s="37"/>
      <c r="N1655" s="30">
        <f ca="1">IF(AND(Popis01[[#This Row],[Poglavje]]="",Popis01[[#This Row],[Enota mere]]&lt;&gt;"*"),ROUND(Popis01[[#This Row],[Količina]]*Popis01[[#This Row],[Cena na enoto]],2),"")</f>
        <v>0</v>
      </c>
      <c r="O16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5" s="31"/>
      <c r="Q1655" s="30"/>
    </row>
    <row r="1656" spans="1:17" ht="36" x14ac:dyDescent="0.3">
      <c r="A1656" s="23">
        <v>7</v>
      </c>
      <c r="B1656" s="24">
        <v>2</v>
      </c>
      <c r="C1656" s="24">
        <v>4</v>
      </c>
      <c r="D1656" s="24"/>
      <c r="E16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6" s="25">
        <f ca="1">IF(Popis01[[#This Row],[Poglavje]]="",IF(OFFSET(Popis01[[#This Row],[Poglavje]],-1,0)="",OFFSET(Popis01[[#This Row],[Št. postavke]],-1,0)+1,1),Popis01[[#This Row],[Poglavje]])</f>
        <v>17</v>
      </c>
      <c r="H1656" s="26"/>
      <c r="I1656" s="27" t="s">
        <v>1677</v>
      </c>
      <c r="J1656" s="27" t="s">
        <v>1678</v>
      </c>
      <c r="K1656" s="28" t="s">
        <v>230</v>
      </c>
      <c r="L1656" s="29">
        <v>1</v>
      </c>
      <c r="M1656" s="37"/>
      <c r="N1656" s="30">
        <f ca="1">IF(AND(Popis01[[#This Row],[Poglavje]]="",Popis01[[#This Row],[Enota mere]]&lt;&gt;"*"),ROUND(Popis01[[#This Row],[Količina]]*Popis01[[#This Row],[Cena na enoto]],2),"")</f>
        <v>0</v>
      </c>
      <c r="O16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6" s="31"/>
      <c r="Q1656" s="30"/>
    </row>
    <row r="1657" spans="1:17" ht="36" x14ac:dyDescent="0.3">
      <c r="A1657" s="23">
        <v>7</v>
      </c>
      <c r="B1657" s="24">
        <v>2</v>
      </c>
      <c r="C1657" s="24">
        <v>4</v>
      </c>
      <c r="D1657" s="24"/>
      <c r="E16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7" s="25">
        <f ca="1">IF(Popis01[[#This Row],[Poglavje]]="",IF(OFFSET(Popis01[[#This Row],[Poglavje]],-1,0)="",OFFSET(Popis01[[#This Row],[Št. postavke]],-1,0)+1,1),Popis01[[#This Row],[Poglavje]])</f>
        <v>18</v>
      </c>
      <c r="H1657" s="26"/>
      <c r="I1657" s="27" t="s">
        <v>1650</v>
      </c>
      <c r="J1657" s="27"/>
      <c r="K1657" s="28" t="s">
        <v>246</v>
      </c>
      <c r="L1657" s="29">
        <v>273</v>
      </c>
      <c r="M1657" s="37"/>
      <c r="N1657" s="30">
        <f ca="1">IF(AND(Popis01[[#This Row],[Poglavje]]="",Popis01[[#This Row],[Enota mere]]&lt;&gt;"*"),ROUND(Popis01[[#This Row],[Količina]]*Popis01[[#This Row],[Cena na enoto]],2),"")</f>
        <v>0</v>
      </c>
      <c r="O16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7" s="31"/>
      <c r="Q1657" s="30"/>
    </row>
    <row r="1658" spans="1:17" x14ac:dyDescent="0.3">
      <c r="A1658" s="23">
        <v>7</v>
      </c>
      <c r="B1658" s="24">
        <v>2</v>
      </c>
      <c r="C1658" s="24">
        <v>4</v>
      </c>
      <c r="D1658" s="24"/>
      <c r="E16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8" s="25">
        <f ca="1">IF(Popis01[[#This Row],[Poglavje]]="",IF(OFFSET(Popis01[[#This Row],[Poglavje]],-1,0)="",OFFSET(Popis01[[#This Row],[Št. postavke]],-1,0)+1,1),Popis01[[#This Row],[Poglavje]])</f>
        <v>19</v>
      </c>
      <c r="H1658" s="26"/>
      <c r="I1658" s="27" t="s">
        <v>1651</v>
      </c>
      <c r="J1658" s="27"/>
      <c r="K1658" s="28" t="s">
        <v>230</v>
      </c>
      <c r="L1658" s="29">
        <v>20</v>
      </c>
      <c r="M1658" s="37"/>
      <c r="N1658" s="30">
        <f ca="1">IF(AND(Popis01[[#This Row],[Poglavje]]="",Popis01[[#This Row],[Enota mere]]&lt;&gt;"*"),ROUND(Popis01[[#This Row],[Količina]]*Popis01[[#This Row],[Cena na enoto]],2),"")</f>
        <v>0</v>
      </c>
      <c r="O16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8" s="31"/>
      <c r="Q1658" s="30"/>
    </row>
    <row r="1659" spans="1:17" ht="24" x14ac:dyDescent="0.3">
      <c r="A1659" s="23">
        <v>7</v>
      </c>
      <c r="B1659" s="24">
        <v>2</v>
      </c>
      <c r="C1659" s="24">
        <v>4</v>
      </c>
      <c r="D1659" s="24"/>
      <c r="E16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59" s="25">
        <f ca="1">IF(Popis01[[#This Row],[Poglavje]]="",IF(OFFSET(Popis01[[#This Row],[Poglavje]],-1,0)="",OFFSET(Popis01[[#This Row],[Št. postavke]],-1,0)+1,1),Popis01[[#This Row],[Poglavje]])</f>
        <v>20</v>
      </c>
      <c r="H1659" s="26"/>
      <c r="I1659" s="27" t="s">
        <v>1652</v>
      </c>
      <c r="J1659" s="27"/>
      <c r="K1659" s="28" t="s">
        <v>230</v>
      </c>
      <c r="L1659" s="29">
        <v>12</v>
      </c>
      <c r="M1659" s="37"/>
      <c r="N1659" s="30">
        <f ca="1">IF(AND(Popis01[[#This Row],[Poglavje]]="",Popis01[[#This Row],[Enota mere]]&lt;&gt;"*"),ROUND(Popis01[[#This Row],[Količina]]*Popis01[[#This Row],[Cena na enoto]],2),"")</f>
        <v>0</v>
      </c>
      <c r="O16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59" s="31"/>
      <c r="Q1659" s="30"/>
    </row>
    <row r="1660" spans="1:17" ht="36" x14ac:dyDescent="0.3">
      <c r="A1660" s="23">
        <v>7</v>
      </c>
      <c r="B1660" s="24">
        <v>2</v>
      </c>
      <c r="C1660" s="24">
        <v>4</v>
      </c>
      <c r="D1660" s="24"/>
      <c r="E16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0" s="25">
        <f ca="1">IF(Popis01[[#This Row],[Poglavje]]="",IF(OFFSET(Popis01[[#This Row],[Poglavje]],-1,0)="",OFFSET(Popis01[[#This Row],[Št. postavke]],-1,0)+1,1),Popis01[[#This Row],[Poglavje]])</f>
        <v>21</v>
      </c>
      <c r="H1660" s="26"/>
      <c r="I1660" s="27" t="s">
        <v>1668</v>
      </c>
      <c r="J1660" s="27"/>
      <c r="K1660" s="28" t="s">
        <v>230</v>
      </c>
      <c r="L1660" s="29">
        <v>8</v>
      </c>
      <c r="M1660" s="37"/>
      <c r="N1660" s="30">
        <f ca="1">IF(AND(Popis01[[#This Row],[Poglavje]]="",Popis01[[#This Row],[Enota mere]]&lt;&gt;"*"),ROUND(Popis01[[#This Row],[Količina]]*Popis01[[#This Row],[Cena na enoto]],2),"")</f>
        <v>0</v>
      </c>
      <c r="O16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0" s="31"/>
      <c r="Q1660" s="30"/>
    </row>
    <row r="1661" spans="1:17" ht="36" x14ac:dyDescent="0.3">
      <c r="A1661" s="23">
        <v>7</v>
      </c>
      <c r="B1661" s="24">
        <v>2</v>
      </c>
      <c r="C1661" s="24">
        <v>4</v>
      </c>
      <c r="D1661" s="24"/>
      <c r="E16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7.2.4.</v>
      </c>
      <c r="F16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1" s="25">
        <f ca="1">IF(Popis01[[#This Row],[Poglavje]]="",IF(OFFSET(Popis01[[#This Row],[Poglavje]],-1,0)="",OFFSET(Popis01[[#This Row],[Št. postavke]],-1,0)+1,1),Popis01[[#This Row],[Poglavje]])</f>
        <v>22</v>
      </c>
      <c r="H1661" s="26"/>
      <c r="I1661" s="27" t="s">
        <v>1654</v>
      </c>
      <c r="J1661" s="27"/>
      <c r="K1661" s="28" t="s">
        <v>230</v>
      </c>
      <c r="L1661" s="29">
        <v>9</v>
      </c>
      <c r="M1661" s="37"/>
      <c r="N1661" s="30">
        <f ca="1">IF(AND(Popis01[[#This Row],[Poglavje]]="",Popis01[[#This Row],[Enota mere]]&lt;&gt;"*"),ROUND(Popis01[[#This Row],[Količina]]*Popis01[[#This Row],[Cena na enoto]],2),"")</f>
        <v>0</v>
      </c>
      <c r="O16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1" s="31"/>
      <c r="Q1661" s="30"/>
    </row>
    <row r="1662" spans="1:17" x14ac:dyDescent="0.3">
      <c r="A1662" s="23">
        <v>7</v>
      </c>
      <c r="B1662" s="24">
        <v>2</v>
      </c>
      <c r="C1662" s="24">
        <v>5</v>
      </c>
      <c r="D1662" s="24"/>
      <c r="E16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7.2.5.</v>
      </c>
      <c r="G1662" s="25" t="str">
        <f ca="1">IF(Popis01[[#This Row],[Poglavje]]="",IF(OFFSET(Popis01[[#This Row],[Poglavje]],-1,0)="",OFFSET(Popis01[[#This Row],[Št. postavke]],-1,0)+1,1),Popis01[[#This Row],[Poglavje]])</f>
        <v>7.2.5.</v>
      </c>
      <c r="H1662" s="26"/>
      <c r="I1662" s="27" t="s">
        <v>1679</v>
      </c>
      <c r="J1662" s="27"/>
      <c r="K1662" s="28"/>
      <c r="L1662" s="29"/>
      <c r="M1662" s="30"/>
      <c r="N1662" s="30" t="str">
        <f ca="1">IF(AND(Popis01[[#This Row],[Poglavje]]="",Popis01[[#This Row],[Enota mere]]&lt;&gt;"*"),ROUND(Popis01[[#This Row],[Količina]]*Popis01[[#This Row],[Cena na enoto]],2),"")</f>
        <v/>
      </c>
      <c r="O166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662" s="31"/>
      <c r="Q1662" s="30"/>
    </row>
    <row r="1663" spans="1:17" ht="24" x14ac:dyDescent="0.3">
      <c r="A1663" s="23">
        <v>7</v>
      </c>
      <c r="B1663" s="24">
        <v>2</v>
      </c>
      <c r="C1663" s="24">
        <v>5</v>
      </c>
      <c r="D1663" s="24"/>
      <c r="E16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3" s="25">
        <f ca="1">IF(Popis01[[#This Row],[Poglavje]]="",IF(OFFSET(Popis01[[#This Row],[Poglavje]],-1,0)="",OFFSET(Popis01[[#This Row],[Št. postavke]],-1,0)+1,1),Popis01[[#This Row],[Poglavje]])</f>
        <v>1</v>
      </c>
      <c r="H1663" s="26"/>
      <c r="I1663" s="27" t="s">
        <v>1596</v>
      </c>
      <c r="J1663" s="27"/>
      <c r="K1663" s="28" t="s">
        <v>206</v>
      </c>
      <c r="L1663" s="29">
        <v>3</v>
      </c>
      <c r="M1663" s="37"/>
      <c r="N1663" s="30">
        <f ca="1">IF(AND(Popis01[[#This Row],[Poglavje]]="",Popis01[[#This Row],[Enota mere]]&lt;&gt;"*"),ROUND(Popis01[[#This Row],[Količina]]*Popis01[[#This Row],[Cena na enoto]],2),"")</f>
        <v>0</v>
      </c>
      <c r="O16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3" s="31"/>
      <c r="Q1663" s="30"/>
    </row>
    <row r="1664" spans="1:17" ht="36" x14ac:dyDescent="0.3">
      <c r="A1664" s="23">
        <v>7</v>
      </c>
      <c r="B1664" s="24">
        <v>2</v>
      </c>
      <c r="C1664" s="24">
        <v>5</v>
      </c>
      <c r="D1664" s="24"/>
      <c r="E16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4" s="25">
        <f ca="1">IF(Popis01[[#This Row],[Poglavje]]="",IF(OFFSET(Popis01[[#This Row],[Poglavje]],-1,0)="",OFFSET(Popis01[[#This Row],[Št. postavke]],-1,0)+1,1),Popis01[[#This Row],[Poglavje]])</f>
        <v>2</v>
      </c>
      <c r="H1664" s="26"/>
      <c r="I1664" s="27" t="s">
        <v>1600</v>
      </c>
      <c r="J1664" s="27"/>
      <c r="K1664" s="28" t="s">
        <v>206</v>
      </c>
      <c r="L1664" s="29">
        <v>2</v>
      </c>
      <c r="M1664" s="37"/>
      <c r="N1664" s="30">
        <f ca="1">IF(AND(Popis01[[#This Row],[Poglavje]]="",Popis01[[#This Row],[Enota mere]]&lt;&gt;"*"),ROUND(Popis01[[#This Row],[Količina]]*Popis01[[#This Row],[Cena na enoto]],2),"")</f>
        <v>0</v>
      </c>
      <c r="O16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4" s="31"/>
      <c r="Q1664" s="30"/>
    </row>
    <row r="1665" spans="1:17" x14ac:dyDescent="0.3">
      <c r="A1665" s="23">
        <v>7</v>
      </c>
      <c r="B1665" s="24">
        <v>2</v>
      </c>
      <c r="C1665" s="24">
        <v>5</v>
      </c>
      <c r="D1665" s="24"/>
      <c r="E16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5" s="25">
        <f ca="1">IF(Popis01[[#This Row],[Poglavje]]="",IF(OFFSET(Popis01[[#This Row],[Poglavje]],-1,0)="",OFFSET(Popis01[[#This Row],[Št. postavke]],-1,0)+1,1),Popis01[[#This Row],[Poglavje]])</f>
        <v>3</v>
      </c>
      <c r="H1665" s="26"/>
      <c r="I1665" s="27" t="s">
        <v>1601</v>
      </c>
      <c r="J1665" s="27"/>
      <c r="K1665" s="28" t="s">
        <v>246</v>
      </c>
      <c r="L1665" s="29">
        <v>50</v>
      </c>
      <c r="M1665" s="37"/>
      <c r="N1665" s="30">
        <f ca="1">IF(AND(Popis01[[#This Row],[Poglavje]]="",Popis01[[#This Row],[Enota mere]]&lt;&gt;"*"),ROUND(Popis01[[#This Row],[Količina]]*Popis01[[#This Row],[Cena na enoto]],2),"")</f>
        <v>0</v>
      </c>
      <c r="O16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5" s="31"/>
      <c r="Q1665" s="30"/>
    </row>
    <row r="1666" spans="1:17" x14ac:dyDescent="0.3">
      <c r="A1666" s="23">
        <v>7</v>
      </c>
      <c r="B1666" s="24">
        <v>2</v>
      </c>
      <c r="C1666" s="24">
        <v>5</v>
      </c>
      <c r="D1666" s="24"/>
      <c r="E16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6" s="25">
        <f ca="1">IF(Popis01[[#This Row],[Poglavje]]="",IF(OFFSET(Popis01[[#This Row],[Poglavje]],-1,0)="",OFFSET(Popis01[[#This Row],[Št. postavke]],-1,0)+1,1),Popis01[[#This Row],[Poglavje]])</f>
        <v>4</v>
      </c>
      <c r="H1666" s="26"/>
      <c r="I1666" s="27" t="s">
        <v>1605</v>
      </c>
      <c r="J1666" s="27"/>
      <c r="K1666" s="28" t="s">
        <v>230</v>
      </c>
      <c r="L1666" s="29">
        <v>5</v>
      </c>
      <c r="M1666" s="37"/>
      <c r="N1666" s="30">
        <f ca="1">IF(AND(Popis01[[#This Row],[Poglavje]]="",Popis01[[#This Row],[Enota mere]]&lt;&gt;"*"),ROUND(Popis01[[#This Row],[Količina]]*Popis01[[#This Row],[Cena na enoto]],2),"")</f>
        <v>0</v>
      </c>
      <c r="O16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6" s="31"/>
      <c r="Q1666" s="30"/>
    </row>
    <row r="1667" spans="1:17" x14ac:dyDescent="0.3">
      <c r="A1667" s="23">
        <v>7</v>
      </c>
      <c r="B1667" s="24">
        <v>2</v>
      </c>
      <c r="C1667" s="24">
        <v>5</v>
      </c>
      <c r="D1667" s="24"/>
      <c r="E16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7" s="25">
        <f ca="1">IF(Popis01[[#This Row],[Poglavje]]="",IF(OFFSET(Popis01[[#This Row],[Poglavje]],-1,0)="",OFFSET(Popis01[[#This Row],[Št. postavke]],-1,0)+1,1),Popis01[[#This Row],[Poglavje]])</f>
        <v>5</v>
      </c>
      <c r="H1667" s="26"/>
      <c r="I1667" s="27" t="s">
        <v>1606</v>
      </c>
      <c r="J1667" s="27"/>
      <c r="K1667" s="28" t="s">
        <v>206</v>
      </c>
      <c r="L1667" s="29">
        <v>9</v>
      </c>
      <c r="M1667" s="37"/>
      <c r="N1667" s="30">
        <f ca="1">IF(AND(Popis01[[#This Row],[Poglavje]]="",Popis01[[#This Row],[Enota mere]]&lt;&gt;"*"),ROUND(Popis01[[#This Row],[Količina]]*Popis01[[#This Row],[Cena na enoto]],2),"")</f>
        <v>0</v>
      </c>
      <c r="O16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7" s="31"/>
      <c r="Q1667" s="30"/>
    </row>
    <row r="1668" spans="1:17" x14ac:dyDescent="0.3">
      <c r="A1668" s="23">
        <v>7</v>
      </c>
      <c r="B1668" s="24">
        <v>2</v>
      </c>
      <c r="C1668" s="24">
        <v>5</v>
      </c>
      <c r="D1668" s="24"/>
      <c r="E16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8" s="25">
        <f ca="1">IF(Popis01[[#This Row],[Poglavje]]="",IF(OFFSET(Popis01[[#This Row],[Poglavje]],-1,0)="",OFFSET(Popis01[[#This Row],[Št. postavke]],-1,0)+1,1),Popis01[[#This Row],[Poglavje]])</f>
        <v>6</v>
      </c>
      <c r="H1668" s="26"/>
      <c r="I1668" s="27" t="s">
        <v>1607</v>
      </c>
      <c r="J1668" s="27"/>
      <c r="K1668" s="28" t="s">
        <v>230</v>
      </c>
      <c r="L1668" s="29">
        <v>15</v>
      </c>
      <c r="M1668" s="37"/>
      <c r="N1668" s="30">
        <f ca="1">IF(AND(Popis01[[#This Row],[Poglavje]]="",Popis01[[#This Row],[Enota mere]]&lt;&gt;"*"),ROUND(Popis01[[#This Row],[Količina]]*Popis01[[#This Row],[Cena na enoto]],2),"")</f>
        <v>0</v>
      </c>
      <c r="O16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8" s="31"/>
      <c r="Q1668" s="30"/>
    </row>
    <row r="1669" spans="1:17" ht="36" x14ac:dyDescent="0.3">
      <c r="A1669" s="23">
        <v>7</v>
      </c>
      <c r="B1669" s="24">
        <v>2</v>
      </c>
      <c r="C1669" s="24">
        <v>5</v>
      </c>
      <c r="D1669" s="24"/>
      <c r="E16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69" s="25">
        <f ca="1">IF(Popis01[[#This Row],[Poglavje]]="",IF(OFFSET(Popis01[[#This Row],[Poglavje]],-1,0)="",OFFSET(Popis01[[#This Row],[Št. postavke]],-1,0)+1,1),Popis01[[#This Row],[Poglavje]])</f>
        <v>7</v>
      </c>
      <c r="H1669" s="26"/>
      <c r="I1669" s="27" t="s">
        <v>1609</v>
      </c>
      <c r="J1669" s="27" t="s">
        <v>1680</v>
      </c>
      <c r="K1669" s="28" t="s">
        <v>230</v>
      </c>
      <c r="L1669" s="29">
        <v>6</v>
      </c>
      <c r="M1669" s="37"/>
      <c r="N1669" s="30">
        <f ca="1">IF(AND(Popis01[[#This Row],[Poglavje]]="",Popis01[[#This Row],[Enota mere]]&lt;&gt;"*"),ROUND(Popis01[[#This Row],[Količina]]*Popis01[[#This Row],[Cena na enoto]],2),"")</f>
        <v>0</v>
      </c>
      <c r="O16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69" s="31"/>
      <c r="Q1669" s="30"/>
    </row>
    <row r="1670" spans="1:17" x14ac:dyDescent="0.3">
      <c r="A1670" s="23">
        <v>7</v>
      </c>
      <c r="B1670" s="24">
        <v>2</v>
      </c>
      <c r="C1670" s="24">
        <v>5</v>
      </c>
      <c r="D1670" s="24"/>
      <c r="E16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0" s="25">
        <f ca="1">IF(Popis01[[#This Row],[Poglavje]]="",IF(OFFSET(Popis01[[#This Row],[Poglavje]],-1,0)="",OFFSET(Popis01[[#This Row],[Št. postavke]],-1,0)+1,1),Popis01[[#This Row],[Poglavje]])</f>
        <v>8</v>
      </c>
      <c r="H1670" s="26"/>
      <c r="I1670" s="27" t="s">
        <v>1613</v>
      </c>
      <c r="J1670" s="27"/>
      <c r="K1670" s="28" t="s">
        <v>230</v>
      </c>
      <c r="L1670" s="29">
        <v>6</v>
      </c>
      <c r="M1670" s="37"/>
      <c r="N1670" s="30">
        <f ca="1">IF(AND(Popis01[[#This Row],[Poglavje]]="",Popis01[[#This Row],[Enota mere]]&lt;&gt;"*"),ROUND(Popis01[[#This Row],[Količina]]*Popis01[[#This Row],[Cena na enoto]],2),"")</f>
        <v>0</v>
      </c>
      <c r="O16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0" s="31"/>
      <c r="Q1670" s="30"/>
    </row>
    <row r="1671" spans="1:17" x14ac:dyDescent="0.3">
      <c r="A1671" s="23">
        <v>7</v>
      </c>
      <c r="B1671" s="24">
        <v>2</v>
      </c>
      <c r="C1671" s="24">
        <v>5</v>
      </c>
      <c r="D1671" s="24"/>
      <c r="E16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1" s="25">
        <f ca="1">IF(Popis01[[#This Row],[Poglavje]]="",IF(OFFSET(Popis01[[#This Row],[Poglavje]],-1,0)="",OFFSET(Popis01[[#This Row],[Št. postavke]],-1,0)+1,1),Popis01[[#This Row],[Poglavje]])</f>
        <v>9</v>
      </c>
      <c r="H1671" s="26"/>
      <c r="I1671" s="27" t="s">
        <v>1615</v>
      </c>
      <c r="J1671" s="27"/>
      <c r="K1671" s="28" t="s">
        <v>230</v>
      </c>
      <c r="L1671" s="29">
        <v>6</v>
      </c>
      <c r="M1671" s="37"/>
      <c r="N1671" s="30">
        <f ca="1">IF(AND(Popis01[[#This Row],[Poglavje]]="",Popis01[[#This Row],[Enota mere]]&lt;&gt;"*"),ROUND(Popis01[[#This Row],[Količina]]*Popis01[[#This Row],[Cena na enoto]],2),"")</f>
        <v>0</v>
      </c>
      <c r="O16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1" s="31"/>
      <c r="Q1671" s="30"/>
    </row>
    <row r="1672" spans="1:17" ht="24" x14ac:dyDescent="0.3">
      <c r="A1672" s="23">
        <v>7</v>
      </c>
      <c r="B1672" s="24">
        <v>2</v>
      </c>
      <c r="C1672" s="24">
        <v>5</v>
      </c>
      <c r="D1672" s="24"/>
      <c r="E16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2" s="25">
        <f ca="1">IF(Popis01[[#This Row],[Poglavje]]="",IF(OFFSET(Popis01[[#This Row],[Poglavje]],-1,0)="",OFFSET(Popis01[[#This Row],[Št. postavke]],-1,0)+1,1),Popis01[[#This Row],[Poglavje]])</f>
        <v>10</v>
      </c>
      <c r="H1672" s="26"/>
      <c r="I1672" s="27" t="s">
        <v>1617</v>
      </c>
      <c r="J1672" s="27"/>
      <c r="K1672" s="28" t="s">
        <v>230</v>
      </c>
      <c r="L1672" s="29">
        <v>6</v>
      </c>
      <c r="M1672" s="37"/>
      <c r="N1672" s="30">
        <f ca="1">IF(AND(Popis01[[#This Row],[Poglavje]]="",Popis01[[#This Row],[Enota mere]]&lt;&gt;"*"),ROUND(Popis01[[#This Row],[Količina]]*Popis01[[#This Row],[Cena na enoto]],2),"")</f>
        <v>0</v>
      </c>
      <c r="O16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2" s="31"/>
      <c r="Q1672" s="30"/>
    </row>
    <row r="1673" spans="1:17" x14ac:dyDescent="0.3">
      <c r="A1673" s="23">
        <v>7</v>
      </c>
      <c r="B1673" s="24">
        <v>2</v>
      </c>
      <c r="C1673" s="24">
        <v>5</v>
      </c>
      <c r="D1673" s="24"/>
      <c r="E16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3" s="25">
        <f ca="1">IF(Popis01[[#This Row],[Poglavje]]="",IF(OFFSET(Popis01[[#This Row],[Poglavje]],-1,0)="",OFFSET(Popis01[[#This Row],[Št. postavke]],-1,0)+1,1),Popis01[[#This Row],[Poglavje]])</f>
        <v>11</v>
      </c>
      <c r="H1673" s="26"/>
      <c r="I1673" s="27" t="s">
        <v>1619</v>
      </c>
      <c r="J1673" s="27"/>
      <c r="K1673" s="28" t="s">
        <v>230</v>
      </c>
      <c r="L1673" s="29">
        <v>3</v>
      </c>
      <c r="M1673" s="37"/>
      <c r="N1673" s="30">
        <f ca="1">IF(AND(Popis01[[#This Row],[Poglavje]]="",Popis01[[#This Row],[Enota mere]]&lt;&gt;"*"),ROUND(Popis01[[#This Row],[Količina]]*Popis01[[#This Row],[Cena na enoto]],2),"")</f>
        <v>0</v>
      </c>
      <c r="O16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3" s="31"/>
      <c r="Q1673" s="30"/>
    </row>
    <row r="1674" spans="1:17" x14ac:dyDescent="0.3">
      <c r="A1674" s="23">
        <v>7</v>
      </c>
      <c r="B1674" s="24">
        <v>2</v>
      </c>
      <c r="C1674" s="24">
        <v>5</v>
      </c>
      <c r="D1674" s="24"/>
      <c r="E16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4" s="25">
        <f ca="1">IF(Popis01[[#This Row],[Poglavje]]="",IF(OFFSET(Popis01[[#This Row],[Poglavje]],-1,0)="",OFFSET(Popis01[[#This Row],[Št. postavke]],-1,0)+1,1),Popis01[[#This Row],[Poglavje]])</f>
        <v>12</v>
      </c>
      <c r="H1674" s="26"/>
      <c r="I1674" s="27" t="s">
        <v>1681</v>
      </c>
      <c r="J1674" s="27"/>
      <c r="K1674" s="28" t="s">
        <v>230</v>
      </c>
      <c r="L1674" s="29">
        <v>15</v>
      </c>
      <c r="M1674" s="37"/>
      <c r="N1674" s="30">
        <f ca="1">IF(AND(Popis01[[#This Row],[Poglavje]]="",Popis01[[#This Row],[Enota mere]]&lt;&gt;"*"),ROUND(Popis01[[#This Row],[Količina]]*Popis01[[#This Row],[Cena na enoto]],2),"")</f>
        <v>0</v>
      </c>
      <c r="O16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4" s="31"/>
      <c r="Q1674" s="30"/>
    </row>
    <row r="1675" spans="1:17" ht="36" x14ac:dyDescent="0.3">
      <c r="A1675" s="23">
        <v>7</v>
      </c>
      <c r="B1675" s="24">
        <v>2</v>
      </c>
      <c r="C1675" s="24">
        <v>5</v>
      </c>
      <c r="D1675" s="24"/>
      <c r="E16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5" s="25">
        <f ca="1">IF(Popis01[[#This Row],[Poglavje]]="",IF(OFFSET(Popis01[[#This Row],[Poglavje]],-1,0)="",OFFSET(Popis01[[#This Row],[Št. postavke]],-1,0)+1,1),Popis01[[#This Row],[Poglavje]])</f>
        <v>13</v>
      </c>
      <c r="H1675" s="26"/>
      <c r="I1675" s="27" t="s">
        <v>1682</v>
      </c>
      <c r="J1675" s="27" t="s">
        <v>1683</v>
      </c>
      <c r="K1675" s="28" t="s">
        <v>230</v>
      </c>
      <c r="L1675" s="29">
        <v>4</v>
      </c>
      <c r="M1675" s="37"/>
      <c r="N1675" s="30">
        <f ca="1">IF(AND(Popis01[[#This Row],[Poglavje]]="",Popis01[[#This Row],[Enota mere]]&lt;&gt;"*"),ROUND(Popis01[[#This Row],[Količina]]*Popis01[[#This Row],[Cena na enoto]],2),"")</f>
        <v>0</v>
      </c>
      <c r="O16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5" s="31"/>
      <c r="Q1675" s="30"/>
    </row>
    <row r="1676" spans="1:17" ht="36" x14ac:dyDescent="0.3">
      <c r="A1676" s="23">
        <v>7</v>
      </c>
      <c r="B1676" s="24">
        <v>2</v>
      </c>
      <c r="C1676" s="24">
        <v>5</v>
      </c>
      <c r="D1676" s="24"/>
      <c r="E16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6" s="25">
        <f ca="1">IF(Popis01[[#This Row],[Poglavje]]="",IF(OFFSET(Popis01[[#This Row],[Poglavje]],-1,0)="",OFFSET(Popis01[[#This Row],[Št. postavke]],-1,0)+1,1),Popis01[[#This Row],[Poglavje]])</f>
        <v>14</v>
      </c>
      <c r="H1676" s="26"/>
      <c r="I1676" s="27" t="s">
        <v>1684</v>
      </c>
      <c r="J1676" s="27" t="s">
        <v>1685</v>
      </c>
      <c r="K1676" s="28" t="s">
        <v>230</v>
      </c>
      <c r="L1676" s="29">
        <v>5</v>
      </c>
      <c r="M1676" s="37"/>
      <c r="N1676" s="30">
        <f ca="1">IF(AND(Popis01[[#This Row],[Poglavje]]="",Popis01[[#This Row],[Enota mere]]&lt;&gt;"*"),ROUND(Popis01[[#This Row],[Količina]]*Popis01[[#This Row],[Cena na enoto]],2),"")</f>
        <v>0</v>
      </c>
      <c r="O16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6" s="31"/>
      <c r="Q1676" s="30"/>
    </row>
    <row r="1677" spans="1:17" ht="36" x14ac:dyDescent="0.3">
      <c r="A1677" s="23">
        <v>7</v>
      </c>
      <c r="B1677" s="24">
        <v>2</v>
      </c>
      <c r="C1677" s="24">
        <v>5</v>
      </c>
      <c r="D1677" s="24"/>
      <c r="E16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7" s="25">
        <f ca="1">IF(Popis01[[#This Row],[Poglavje]]="",IF(OFFSET(Popis01[[#This Row],[Poglavje]],-1,0)="",OFFSET(Popis01[[#This Row],[Št. postavke]],-1,0)+1,1),Popis01[[#This Row],[Poglavje]])</f>
        <v>15</v>
      </c>
      <c r="H1677" s="26"/>
      <c r="I1677" s="27" t="s">
        <v>1686</v>
      </c>
      <c r="J1677" s="27" t="s">
        <v>1685</v>
      </c>
      <c r="K1677" s="28" t="s">
        <v>230</v>
      </c>
      <c r="L1677" s="29">
        <v>8</v>
      </c>
      <c r="M1677" s="37"/>
      <c r="N1677" s="30">
        <f ca="1">IF(AND(Popis01[[#This Row],[Poglavje]]="",Popis01[[#This Row],[Enota mere]]&lt;&gt;"*"),ROUND(Popis01[[#This Row],[Količina]]*Popis01[[#This Row],[Cena na enoto]],2),"")</f>
        <v>0</v>
      </c>
      <c r="O16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7" s="31"/>
      <c r="Q1677" s="30"/>
    </row>
    <row r="1678" spans="1:17" ht="24" x14ac:dyDescent="0.3">
      <c r="A1678" s="23">
        <v>7</v>
      </c>
      <c r="B1678" s="24">
        <v>2</v>
      </c>
      <c r="C1678" s="24">
        <v>5</v>
      </c>
      <c r="D1678" s="24"/>
      <c r="E16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8" s="25">
        <f ca="1">IF(Popis01[[#This Row],[Poglavje]]="",IF(OFFSET(Popis01[[#This Row],[Poglavje]],-1,0)="",OFFSET(Popis01[[#This Row],[Št. postavke]],-1,0)+1,1),Popis01[[#This Row],[Poglavje]])</f>
        <v>16</v>
      </c>
      <c r="H1678" s="26"/>
      <c r="I1678" s="27" t="s">
        <v>1648</v>
      </c>
      <c r="J1678" s="27"/>
      <c r="K1678" s="28" t="s">
        <v>230</v>
      </c>
      <c r="L1678" s="29">
        <v>23</v>
      </c>
      <c r="M1678" s="37"/>
      <c r="N1678" s="30">
        <f ca="1">IF(AND(Popis01[[#This Row],[Poglavje]]="",Popis01[[#This Row],[Enota mere]]&lt;&gt;"*"),ROUND(Popis01[[#This Row],[Količina]]*Popis01[[#This Row],[Cena na enoto]],2),"")</f>
        <v>0</v>
      </c>
      <c r="O16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8" s="31"/>
      <c r="Q1678" s="30"/>
    </row>
    <row r="1679" spans="1:17" ht="48" x14ac:dyDescent="0.3">
      <c r="A1679" s="23">
        <v>7</v>
      </c>
      <c r="B1679" s="24">
        <v>2</v>
      </c>
      <c r="C1679" s="24">
        <v>5</v>
      </c>
      <c r="D1679" s="24"/>
      <c r="E16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79" s="25">
        <f ca="1">IF(Popis01[[#This Row],[Poglavje]]="",IF(OFFSET(Popis01[[#This Row],[Poglavje]],-1,0)="",OFFSET(Popis01[[#This Row],[Št. postavke]],-1,0)+1,1),Popis01[[#This Row],[Poglavje]])</f>
        <v>17</v>
      </c>
      <c r="H1679" s="26"/>
      <c r="I1679" s="27" t="s">
        <v>1675</v>
      </c>
      <c r="J1679" s="27"/>
      <c r="K1679" s="28" t="s">
        <v>246</v>
      </c>
      <c r="L1679" s="29">
        <v>1157</v>
      </c>
      <c r="M1679" s="37"/>
      <c r="N1679" s="30">
        <f ca="1">IF(AND(Popis01[[#This Row],[Poglavje]]="",Popis01[[#This Row],[Enota mere]]&lt;&gt;"*"),ROUND(Popis01[[#This Row],[Količina]]*Popis01[[#This Row],[Cena na enoto]],2),"")</f>
        <v>0</v>
      </c>
      <c r="O16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79" s="31"/>
      <c r="Q1679" s="30"/>
    </row>
    <row r="1680" spans="1:17" ht="24" x14ac:dyDescent="0.3">
      <c r="A1680" s="23">
        <v>7</v>
      </c>
      <c r="B1680" s="24">
        <v>2</v>
      </c>
      <c r="C1680" s="24">
        <v>5</v>
      </c>
      <c r="D1680" s="24"/>
      <c r="E16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0" s="25">
        <f ca="1">IF(Popis01[[#This Row],[Poglavje]]="",IF(OFFSET(Popis01[[#This Row],[Poglavje]],-1,0)="",OFFSET(Popis01[[#This Row],[Št. postavke]],-1,0)+1,1),Popis01[[#This Row],[Poglavje]])</f>
        <v>18</v>
      </c>
      <c r="H1680" s="26"/>
      <c r="I1680" s="27" t="s">
        <v>1687</v>
      </c>
      <c r="J1680" s="27" t="s">
        <v>1688</v>
      </c>
      <c r="K1680" s="28" t="s">
        <v>230</v>
      </c>
      <c r="L1680" s="29">
        <v>3</v>
      </c>
      <c r="M1680" s="37"/>
      <c r="N1680" s="30">
        <f ca="1">IF(AND(Popis01[[#This Row],[Poglavje]]="",Popis01[[#This Row],[Enota mere]]&lt;&gt;"*"),ROUND(Popis01[[#This Row],[Količina]]*Popis01[[#This Row],[Cena na enoto]],2),"")</f>
        <v>0</v>
      </c>
      <c r="O16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0" s="31"/>
      <c r="Q1680" s="30"/>
    </row>
    <row r="1681" spans="1:17" ht="24" x14ac:dyDescent="0.3">
      <c r="A1681" s="23">
        <v>7</v>
      </c>
      <c r="B1681" s="24">
        <v>2</v>
      </c>
      <c r="C1681" s="24">
        <v>5</v>
      </c>
      <c r="D1681" s="24"/>
      <c r="E16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1" s="25">
        <f ca="1">IF(Popis01[[#This Row],[Poglavje]]="",IF(OFFSET(Popis01[[#This Row],[Poglavje]],-1,0)="",OFFSET(Popis01[[#This Row],[Št. postavke]],-1,0)+1,1),Popis01[[#This Row],[Poglavje]])</f>
        <v>19</v>
      </c>
      <c r="H1681" s="26"/>
      <c r="I1681" s="27" t="s">
        <v>1689</v>
      </c>
      <c r="J1681" s="27" t="s">
        <v>1690</v>
      </c>
      <c r="K1681" s="28" t="s">
        <v>230</v>
      </c>
      <c r="L1681" s="29">
        <v>5</v>
      </c>
      <c r="M1681" s="37"/>
      <c r="N1681" s="30">
        <f ca="1">IF(AND(Popis01[[#This Row],[Poglavje]]="",Popis01[[#This Row],[Enota mere]]&lt;&gt;"*"),ROUND(Popis01[[#This Row],[Količina]]*Popis01[[#This Row],[Cena na enoto]],2),"")</f>
        <v>0</v>
      </c>
      <c r="O16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1" s="31"/>
      <c r="Q1681" s="30"/>
    </row>
    <row r="1682" spans="1:17" ht="24" x14ac:dyDescent="0.3">
      <c r="A1682" s="23">
        <v>7</v>
      </c>
      <c r="B1682" s="24">
        <v>2</v>
      </c>
      <c r="C1682" s="24">
        <v>5</v>
      </c>
      <c r="D1682" s="24"/>
      <c r="E16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2" s="25">
        <f ca="1">IF(Popis01[[#This Row],[Poglavje]]="",IF(OFFSET(Popis01[[#This Row],[Poglavje]],-1,0)="",OFFSET(Popis01[[#This Row],[Št. postavke]],-1,0)+1,1),Popis01[[#This Row],[Poglavje]])</f>
        <v>20</v>
      </c>
      <c r="H1682" s="26"/>
      <c r="I1682" s="27" t="s">
        <v>1691</v>
      </c>
      <c r="J1682" s="27" t="s">
        <v>1690</v>
      </c>
      <c r="K1682" s="28" t="s">
        <v>230</v>
      </c>
      <c r="L1682" s="29">
        <v>5</v>
      </c>
      <c r="M1682" s="37"/>
      <c r="N1682" s="30">
        <f ca="1">IF(AND(Popis01[[#This Row],[Poglavje]]="",Popis01[[#This Row],[Enota mere]]&lt;&gt;"*"),ROUND(Popis01[[#This Row],[Količina]]*Popis01[[#This Row],[Cena na enoto]],2),"")</f>
        <v>0</v>
      </c>
      <c r="O16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2" s="31"/>
      <c r="Q1682" s="30"/>
    </row>
    <row r="1683" spans="1:17" ht="48" x14ac:dyDescent="0.3">
      <c r="A1683" s="23">
        <v>7</v>
      </c>
      <c r="B1683" s="24">
        <v>2</v>
      </c>
      <c r="C1683" s="24">
        <v>5</v>
      </c>
      <c r="D1683" s="24"/>
      <c r="E16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3" s="25">
        <f ca="1">IF(Popis01[[#This Row],[Poglavje]]="",IF(OFFSET(Popis01[[#This Row],[Poglavje]],-1,0)="",OFFSET(Popis01[[#This Row],[Št. postavke]],-1,0)+1,1),Popis01[[#This Row],[Poglavje]])</f>
        <v>21</v>
      </c>
      <c r="H1683" s="26"/>
      <c r="I1683" s="27" t="s">
        <v>1692</v>
      </c>
      <c r="J1683" s="27" t="s">
        <v>1693</v>
      </c>
      <c r="K1683" s="28" t="s">
        <v>230</v>
      </c>
      <c r="L1683" s="29">
        <v>4</v>
      </c>
      <c r="M1683" s="37"/>
      <c r="N1683" s="30">
        <f ca="1">IF(AND(Popis01[[#This Row],[Poglavje]]="",Popis01[[#This Row],[Enota mere]]&lt;&gt;"*"),ROUND(Popis01[[#This Row],[Količina]]*Popis01[[#This Row],[Cena na enoto]],2),"")</f>
        <v>0</v>
      </c>
      <c r="O16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3" s="31"/>
      <c r="Q1683" s="30"/>
    </row>
    <row r="1684" spans="1:17" ht="36" x14ac:dyDescent="0.3">
      <c r="A1684" s="23">
        <v>7</v>
      </c>
      <c r="B1684" s="24">
        <v>2</v>
      </c>
      <c r="C1684" s="24">
        <v>5</v>
      </c>
      <c r="D1684" s="24"/>
      <c r="E16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4" s="25">
        <f ca="1">IF(Popis01[[#This Row],[Poglavje]]="",IF(OFFSET(Popis01[[#This Row],[Poglavje]],-1,0)="",OFFSET(Popis01[[#This Row],[Št. postavke]],-1,0)+1,1),Popis01[[#This Row],[Poglavje]])</f>
        <v>22</v>
      </c>
      <c r="H1684" s="26"/>
      <c r="I1684" s="27" t="s">
        <v>1650</v>
      </c>
      <c r="J1684" s="27"/>
      <c r="K1684" s="28" t="s">
        <v>246</v>
      </c>
      <c r="L1684" s="29">
        <v>1615</v>
      </c>
      <c r="M1684" s="37"/>
      <c r="N1684" s="30">
        <f ca="1">IF(AND(Popis01[[#This Row],[Poglavje]]="",Popis01[[#This Row],[Enota mere]]&lt;&gt;"*"),ROUND(Popis01[[#This Row],[Količina]]*Popis01[[#This Row],[Cena na enoto]],2),"")</f>
        <v>0</v>
      </c>
      <c r="O16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4" s="31"/>
      <c r="Q1684" s="30"/>
    </row>
    <row r="1685" spans="1:17" x14ac:dyDescent="0.3">
      <c r="A1685" s="23">
        <v>7</v>
      </c>
      <c r="B1685" s="24">
        <v>2</v>
      </c>
      <c r="C1685" s="24">
        <v>5</v>
      </c>
      <c r="D1685" s="24"/>
      <c r="E16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5" s="25">
        <f ca="1">IF(Popis01[[#This Row],[Poglavje]]="",IF(OFFSET(Popis01[[#This Row],[Poglavje]],-1,0)="",OFFSET(Popis01[[#This Row],[Št. postavke]],-1,0)+1,1),Popis01[[#This Row],[Poglavje]])</f>
        <v>23</v>
      </c>
      <c r="H1685" s="26"/>
      <c r="I1685" s="27" t="s">
        <v>1651</v>
      </c>
      <c r="J1685" s="27"/>
      <c r="K1685" s="28" t="s">
        <v>230</v>
      </c>
      <c r="L1685" s="29">
        <v>60</v>
      </c>
      <c r="M1685" s="37"/>
      <c r="N1685" s="30">
        <f ca="1">IF(AND(Popis01[[#This Row],[Poglavje]]="",Popis01[[#This Row],[Enota mere]]&lt;&gt;"*"),ROUND(Popis01[[#This Row],[Količina]]*Popis01[[#This Row],[Cena na enoto]],2),"")</f>
        <v>0</v>
      </c>
      <c r="O16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5" s="31"/>
      <c r="Q1685" s="30"/>
    </row>
    <row r="1686" spans="1:17" ht="24" x14ac:dyDescent="0.3">
      <c r="A1686" s="23">
        <v>7</v>
      </c>
      <c r="B1686" s="24">
        <v>2</v>
      </c>
      <c r="C1686" s="24">
        <v>5</v>
      </c>
      <c r="D1686" s="24"/>
      <c r="E16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6" s="25">
        <f ca="1">IF(Popis01[[#This Row],[Poglavje]]="",IF(OFFSET(Popis01[[#This Row],[Poglavje]],-1,0)="",OFFSET(Popis01[[#This Row],[Št. postavke]],-1,0)+1,1),Popis01[[#This Row],[Poglavje]])</f>
        <v>24</v>
      </c>
      <c r="H1686" s="26"/>
      <c r="I1686" s="27" t="s">
        <v>1652</v>
      </c>
      <c r="J1686" s="27"/>
      <c r="K1686" s="28" t="s">
        <v>230</v>
      </c>
      <c r="L1686" s="29">
        <v>24</v>
      </c>
      <c r="M1686" s="37"/>
      <c r="N1686" s="30">
        <f ca="1">IF(AND(Popis01[[#This Row],[Poglavje]]="",Popis01[[#This Row],[Enota mere]]&lt;&gt;"*"),ROUND(Popis01[[#This Row],[Količina]]*Popis01[[#This Row],[Cena na enoto]],2),"")</f>
        <v>0</v>
      </c>
      <c r="O16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6" s="31"/>
      <c r="Q1686" s="30"/>
    </row>
    <row r="1687" spans="1:17" ht="36" x14ac:dyDescent="0.3">
      <c r="A1687" s="23">
        <v>7</v>
      </c>
      <c r="B1687" s="24">
        <v>2</v>
      </c>
      <c r="C1687" s="24">
        <v>5</v>
      </c>
      <c r="D1687" s="24"/>
      <c r="E16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7" s="25">
        <f ca="1">IF(Popis01[[#This Row],[Poglavje]]="",IF(OFFSET(Popis01[[#This Row],[Poglavje]],-1,0)="",OFFSET(Popis01[[#This Row],[Št. postavke]],-1,0)+1,1),Popis01[[#This Row],[Poglavje]])</f>
        <v>25</v>
      </c>
      <c r="H1687" s="26"/>
      <c r="I1687" s="27" t="s">
        <v>1694</v>
      </c>
      <c r="J1687" s="27" t="s">
        <v>1695</v>
      </c>
      <c r="K1687" s="28" t="s">
        <v>206</v>
      </c>
      <c r="L1687" s="29">
        <v>2</v>
      </c>
      <c r="M1687" s="37"/>
      <c r="N1687" s="30">
        <f ca="1">IF(AND(Popis01[[#This Row],[Poglavje]]="",Popis01[[#This Row],[Enota mere]]&lt;&gt;"*"),ROUND(Popis01[[#This Row],[Količina]]*Popis01[[#This Row],[Cena na enoto]],2),"")</f>
        <v>0</v>
      </c>
      <c r="O16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7" s="31"/>
      <c r="Q1687" s="30"/>
    </row>
    <row r="1688" spans="1:17" ht="24" x14ac:dyDescent="0.3">
      <c r="A1688" s="23">
        <v>7</v>
      </c>
      <c r="B1688" s="24">
        <v>2</v>
      </c>
      <c r="C1688" s="24">
        <v>5</v>
      </c>
      <c r="D1688" s="24"/>
      <c r="E16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8" s="25">
        <f ca="1">IF(Popis01[[#This Row],[Poglavje]]="",IF(OFFSET(Popis01[[#This Row],[Poglavje]],-1,0)="",OFFSET(Popis01[[#This Row],[Št. postavke]],-1,0)+1,1),Popis01[[#This Row],[Poglavje]])</f>
        <v>26</v>
      </c>
      <c r="H1688" s="26"/>
      <c r="I1688" s="27" t="s">
        <v>1696</v>
      </c>
      <c r="J1688" s="27"/>
      <c r="K1688" s="28" t="s">
        <v>206</v>
      </c>
      <c r="L1688" s="29">
        <v>1</v>
      </c>
      <c r="M1688" s="37"/>
      <c r="N1688" s="30">
        <f ca="1">IF(AND(Popis01[[#This Row],[Poglavje]]="",Popis01[[#This Row],[Enota mere]]&lt;&gt;"*"),ROUND(Popis01[[#This Row],[Količina]]*Popis01[[#This Row],[Cena na enoto]],2),"")</f>
        <v>0</v>
      </c>
      <c r="O16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8" s="31"/>
      <c r="Q1688" s="30"/>
    </row>
    <row r="1689" spans="1:17" x14ac:dyDescent="0.3">
      <c r="A1689" s="23">
        <v>7</v>
      </c>
      <c r="B1689" s="24">
        <v>2</v>
      </c>
      <c r="C1689" s="24">
        <v>5</v>
      </c>
      <c r="D1689" s="24"/>
      <c r="E16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89" s="25">
        <f ca="1">IF(Popis01[[#This Row],[Poglavje]]="",IF(OFFSET(Popis01[[#This Row],[Poglavje]],-1,0)="",OFFSET(Popis01[[#This Row],[Št. postavke]],-1,0)+1,1),Popis01[[#This Row],[Poglavje]])</f>
        <v>27</v>
      </c>
      <c r="H1689" s="26"/>
      <c r="I1689" s="27" t="s">
        <v>1697</v>
      </c>
      <c r="J1689" s="27" t="s">
        <v>1698</v>
      </c>
      <c r="K1689" s="28" t="s">
        <v>230</v>
      </c>
      <c r="L1689" s="29">
        <v>3</v>
      </c>
      <c r="M1689" s="37"/>
      <c r="N1689" s="30">
        <f ca="1">IF(AND(Popis01[[#This Row],[Poglavje]]="",Popis01[[#This Row],[Enota mere]]&lt;&gt;"*"),ROUND(Popis01[[#This Row],[Količina]]*Popis01[[#This Row],[Cena na enoto]],2),"")</f>
        <v>0</v>
      </c>
      <c r="O16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89" s="31"/>
      <c r="Q1689" s="30"/>
    </row>
    <row r="1690" spans="1:17" ht="24" x14ac:dyDescent="0.3">
      <c r="A1690" s="23">
        <v>7</v>
      </c>
      <c r="B1690" s="24">
        <v>2</v>
      </c>
      <c r="C1690" s="24">
        <v>5</v>
      </c>
      <c r="D1690" s="24"/>
      <c r="E16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0" s="25">
        <f ca="1">IF(Popis01[[#This Row],[Poglavje]]="",IF(OFFSET(Popis01[[#This Row],[Poglavje]],-1,0)="",OFFSET(Popis01[[#This Row],[Št. postavke]],-1,0)+1,1),Popis01[[#This Row],[Poglavje]])</f>
        <v>28</v>
      </c>
      <c r="H1690" s="26"/>
      <c r="I1690" s="27" t="s">
        <v>1699</v>
      </c>
      <c r="J1690" s="27" t="s">
        <v>1700</v>
      </c>
      <c r="K1690" s="28" t="s">
        <v>230</v>
      </c>
      <c r="L1690" s="29">
        <v>2</v>
      </c>
      <c r="M1690" s="37"/>
      <c r="N1690" s="30">
        <f ca="1">IF(AND(Popis01[[#This Row],[Poglavje]]="",Popis01[[#This Row],[Enota mere]]&lt;&gt;"*"),ROUND(Popis01[[#This Row],[Količina]]*Popis01[[#This Row],[Cena na enoto]],2),"")</f>
        <v>0</v>
      </c>
      <c r="O16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0" s="31"/>
      <c r="Q1690" s="30"/>
    </row>
    <row r="1691" spans="1:17" ht="24" x14ac:dyDescent="0.3">
      <c r="A1691" s="23">
        <v>7</v>
      </c>
      <c r="B1691" s="24">
        <v>2</v>
      </c>
      <c r="C1691" s="24">
        <v>5</v>
      </c>
      <c r="D1691" s="24"/>
      <c r="E16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1" s="25">
        <f ca="1">IF(Popis01[[#This Row],[Poglavje]]="",IF(OFFSET(Popis01[[#This Row],[Poglavje]],-1,0)="",OFFSET(Popis01[[#This Row],[Št. postavke]],-1,0)+1,1),Popis01[[#This Row],[Poglavje]])</f>
        <v>29</v>
      </c>
      <c r="H1691" s="26"/>
      <c r="I1691" s="27" t="s">
        <v>1701</v>
      </c>
      <c r="J1691" s="27" t="s">
        <v>1702</v>
      </c>
      <c r="K1691" s="28" t="s">
        <v>230</v>
      </c>
      <c r="L1691" s="29">
        <v>2</v>
      </c>
      <c r="M1691" s="37"/>
      <c r="N1691" s="30">
        <f ca="1">IF(AND(Popis01[[#This Row],[Poglavje]]="",Popis01[[#This Row],[Enota mere]]&lt;&gt;"*"),ROUND(Popis01[[#This Row],[Količina]]*Popis01[[#This Row],[Cena na enoto]],2),"")</f>
        <v>0</v>
      </c>
      <c r="O16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1" s="31"/>
      <c r="Q1691" s="30"/>
    </row>
    <row r="1692" spans="1:17" ht="36" x14ac:dyDescent="0.3">
      <c r="A1692" s="23">
        <v>7</v>
      </c>
      <c r="B1692" s="24">
        <v>2</v>
      </c>
      <c r="C1692" s="24">
        <v>5</v>
      </c>
      <c r="D1692" s="24"/>
      <c r="E16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2" s="25">
        <f ca="1">IF(Popis01[[#This Row],[Poglavje]]="",IF(OFFSET(Popis01[[#This Row],[Poglavje]],-1,0)="",OFFSET(Popis01[[#This Row],[Št. postavke]],-1,0)+1,1),Popis01[[#This Row],[Poglavje]])</f>
        <v>30</v>
      </c>
      <c r="H1692" s="26"/>
      <c r="I1692" s="27" t="s">
        <v>1677</v>
      </c>
      <c r="J1692" s="27" t="s">
        <v>1703</v>
      </c>
      <c r="K1692" s="28" t="s">
        <v>230</v>
      </c>
      <c r="L1692" s="29">
        <v>1</v>
      </c>
      <c r="M1692" s="37"/>
      <c r="N1692" s="30">
        <f ca="1">IF(AND(Popis01[[#This Row],[Poglavje]]="",Popis01[[#This Row],[Enota mere]]&lt;&gt;"*"),ROUND(Popis01[[#This Row],[Količina]]*Popis01[[#This Row],[Cena na enoto]],2),"")</f>
        <v>0</v>
      </c>
      <c r="O16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2" s="31"/>
      <c r="Q1692" s="30"/>
    </row>
    <row r="1693" spans="1:17" ht="36" x14ac:dyDescent="0.3">
      <c r="A1693" s="23">
        <v>7</v>
      </c>
      <c r="B1693" s="24">
        <v>2</v>
      </c>
      <c r="C1693" s="24">
        <v>5</v>
      </c>
      <c r="D1693" s="24"/>
      <c r="E16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3" s="25">
        <f ca="1">IF(Popis01[[#This Row],[Poglavje]]="",IF(OFFSET(Popis01[[#This Row],[Poglavje]],-1,0)="",OFFSET(Popis01[[#This Row],[Št. postavke]],-1,0)+1,1),Popis01[[#This Row],[Poglavje]])</f>
        <v>31</v>
      </c>
      <c r="H1693" s="26"/>
      <c r="I1693" s="27" t="s">
        <v>1704</v>
      </c>
      <c r="J1693" s="27"/>
      <c r="K1693" s="28" t="s">
        <v>230</v>
      </c>
      <c r="L1693" s="29">
        <v>10</v>
      </c>
      <c r="M1693" s="37"/>
      <c r="N1693" s="30">
        <f ca="1">IF(AND(Popis01[[#This Row],[Poglavje]]="",Popis01[[#This Row],[Enota mere]]&lt;&gt;"*"),ROUND(Popis01[[#This Row],[Količina]]*Popis01[[#This Row],[Cena na enoto]],2),"")</f>
        <v>0</v>
      </c>
      <c r="O16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3" s="31"/>
      <c r="Q1693" s="30"/>
    </row>
    <row r="1694" spans="1:17" ht="36" x14ac:dyDescent="0.3">
      <c r="A1694" s="23">
        <v>7</v>
      </c>
      <c r="B1694" s="24">
        <v>2</v>
      </c>
      <c r="C1694" s="24">
        <v>5</v>
      </c>
      <c r="D1694" s="24"/>
      <c r="E16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7.2.5.</v>
      </c>
      <c r="F16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4" s="25">
        <f ca="1">IF(Popis01[[#This Row],[Poglavje]]="",IF(OFFSET(Popis01[[#This Row],[Poglavje]],-1,0)="",OFFSET(Popis01[[#This Row],[Št. postavke]],-1,0)+1,1),Popis01[[#This Row],[Poglavje]])</f>
        <v>32</v>
      </c>
      <c r="H1694" s="26"/>
      <c r="I1694" s="27" t="s">
        <v>1654</v>
      </c>
      <c r="J1694" s="27"/>
      <c r="K1694" s="28" t="s">
        <v>230</v>
      </c>
      <c r="L1694" s="29">
        <v>10</v>
      </c>
      <c r="M1694" s="37"/>
      <c r="N1694" s="30">
        <f ca="1">IF(AND(Popis01[[#This Row],[Poglavje]]="",Popis01[[#This Row],[Enota mere]]&lt;&gt;"*"),ROUND(Popis01[[#This Row],[Količina]]*Popis01[[#This Row],[Cena na enoto]],2),"")</f>
        <v>0</v>
      </c>
      <c r="O16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4" s="31"/>
      <c r="Q1694" s="30"/>
    </row>
    <row r="1695" spans="1:17" x14ac:dyDescent="0.3">
      <c r="A1695" s="23">
        <v>7</v>
      </c>
      <c r="B1695" s="24">
        <v>2</v>
      </c>
      <c r="C1695" s="24">
        <v>6</v>
      </c>
      <c r="D1695" s="24"/>
      <c r="E16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6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7.2.6.</v>
      </c>
      <c r="G1695" s="25" t="str">
        <f ca="1">IF(Popis01[[#This Row],[Poglavje]]="",IF(OFFSET(Popis01[[#This Row],[Poglavje]],-1,0)="",OFFSET(Popis01[[#This Row],[Št. postavke]],-1,0)+1,1),Popis01[[#This Row],[Poglavje]])</f>
        <v>7.2.6.</v>
      </c>
      <c r="H1695" s="26"/>
      <c r="I1695" s="27" t="s">
        <v>1705</v>
      </c>
      <c r="J1695" s="27"/>
      <c r="K1695" s="28"/>
      <c r="L1695" s="29"/>
      <c r="M1695" s="30"/>
      <c r="N1695" s="30" t="str">
        <f ca="1">IF(AND(Popis01[[#This Row],[Poglavje]]="",Popis01[[#This Row],[Enota mere]]&lt;&gt;"*"),ROUND(Popis01[[#This Row],[Količina]]*Popis01[[#This Row],[Cena na enoto]],2),"")</f>
        <v/>
      </c>
      <c r="O169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695" s="31"/>
      <c r="Q1695" s="30"/>
    </row>
    <row r="1696" spans="1:17" x14ac:dyDescent="0.3">
      <c r="A1696" s="23">
        <v>7</v>
      </c>
      <c r="B1696" s="24">
        <v>2</v>
      </c>
      <c r="C1696" s="24">
        <v>6</v>
      </c>
      <c r="D1696" s="24"/>
      <c r="E16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6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6" s="25">
        <f ca="1">IF(Popis01[[#This Row],[Poglavje]]="",IF(OFFSET(Popis01[[#This Row],[Poglavje]],-1,0)="",OFFSET(Popis01[[#This Row],[Št. postavke]],-1,0)+1,1),Popis01[[#This Row],[Poglavje]])</f>
        <v>1</v>
      </c>
      <c r="H1696" s="26"/>
      <c r="I1696" s="27" t="s">
        <v>1607</v>
      </c>
      <c r="J1696" s="27"/>
      <c r="K1696" s="28" t="s">
        <v>230</v>
      </c>
      <c r="L1696" s="29">
        <v>7</v>
      </c>
      <c r="M1696" s="37"/>
      <c r="N1696" s="30">
        <f ca="1">IF(AND(Popis01[[#This Row],[Poglavje]]="",Popis01[[#This Row],[Enota mere]]&lt;&gt;"*"),ROUND(Popis01[[#This Row],[Količina]]*Popis01[[#This Row],[Cena na enoto]],2),"")</f>
        <v>0</v>
      </c>
      <c r="O16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6" s="31"/>
      <c r="Q1696" s="30"/>
    </row>
    <row r="1697" spans="1:17" ht="36" x14ac:dyDescent="0.3">
      <c r="A1697" s="23">
        <v>7</v>
      </c>
      <c r="B1697" s="24">
        <v>2</v>
      </c>
      <c r="C1697" s="24">
        <v>6</v>
      </c>
      <c r="D1697" s="24"/>
      <c r="E16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6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7" s="25">
        <f ca="1">IF(Popis01[[#This Row],[Poglavje]]="",IF(OFFSET(Popis01[[#This Row],[Poglavje]],-1,0)="",OFFSET(Popis01[[#This Row],[Št. postavke]],-1,0)+1,1),Popis01[[#This Row],[Poglavje]])</f>
        <v>2</v>
      </c>
      <c r="H1697" s="26"/>
      <c r="I1697" s="27" t="s">
        <v>1609</v>
      </c>
      <c r="J1697" s="27" t="s">
        <v>1706</v>
      </c>
      <c r="K1697" s="28" t="s">
        <v>230</v>
      </c>
      <c r="L1697" s="29">
        <v>1</v>
      </c>
      <c r="M1697" s="37"/>
      <c r="N1697" s="30">
        <f ca="1">IF(AND(Popis01[[#This Row],[Poglavje]]="",Popis01[[#This Row],[Enota mere]]&lt;&gt;"*"),ROUND(Popis01[[#This Row],[Količina]]*Popis01[[#This Row],[Cena na enoto]],2),"")</f>
        <v>0</v>
      </c>
      <c r="O16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7" s="31"/>
      <c r="Q1697" s="30"/>
    </row>
    <row r="1698" spans="1:17" x14ac:dyDescent="0.3">
      <c r="A1698" s="23">
        <v>7</v>
      </c>
      <c r="B1698" s="24">
        <v>2</v>
      </c>
      <c r="C1698" s="24">
        <v>6</v>
      </c>
      <c r="D1698" s="24"/>
      <c r="E16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6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8" s="25">
        <f ca="1">IF(Popis01[[#This Row],[Poglavje]]="",IF(OFFSET(Popis01[[#This Row],[Poglavje]],-1,0)="",OFFSET(Popis01[[#This Row],[Št. postavke]],-1,0)+1,1),Popis01[[#This Row],[Poglavje]])</f>
        <v>3</v>
      </c>
      <c r="H1698" s="26"/>
      <c r="I1698" s="27" t="s">
        <v>1613</v>
      </c>
      <c r="J1698" s="27"/>
      <c r="K1698" s="28" t="s">
        <v>230</v>
      </c>
      <c r="L1698" s="29">
        <v>6</v>
      </c>
      <c r="M1698" s="37"/>
      <c r="N1698" s="30">
        <f ca="1">IF(AND(Popis01[[#This Row],[Poglavje]]="",Popis01[[#This Row],[Enota mere]]&lt;&gt;"*"),ROUND(Popis01[[#This Row],[Količina]]*Popis01[[#This Row],[Cena na enoto]],2),"")</f>
        <v>0</v>
      </c>
      <c r="O16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8" s="31"/>
      <c r="Q1698" s="30"/>
    </row>
    <row r="1699" spans="1:17" x14ac:dyDescent="0.3">
      <c r="A1699" s="23">
        <v>7</v>
      </c>
      <c r="B1699" s="24">
        <v>2</v>
      </c>
      <c r="C1699" s="24">
        <v>6</v>
      </c>
      <c r="D1699" s="24"/>
      <c r="E16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6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699" s="25">
        <f ca="1">IF(Popis01[[#This Row],[Poglavje]]="",IF(OFFSET(Popis01[[#This Row],[Poglavje]],-1,0)="",OFFSET(Popis01[[#This Row],[Št. postavke]],-1,0)+1,1),Popis01[[#This Row],[Poglavje]])</f>
        <v>4</v>
      </c>
      <c r="H1699" s="26"/>
      <c r="I1699" s="27" t="s">
        <v>1615</v>
      </c>
      <c r="J1699" s="27"/>
      <c r="K1699" s="28" t="s">
        <v>230</v>
      </c>
      <c r="L1699" s="29">
        <v>1</v>
      </c>
      <c r="M1699" s="37"/>
      <c r="N1699" s="30">
        <f ca="1">IF(AND(Popis01[[#This Row],[Poglavje]]="",Popis01[[#This Row],[Enota mere]]&lt;&gt;"*"),ROUND(Popis01[[#This Row],[Količina]]*Popis01[[#This Row],[Cena na enoto]],2),"")</f>
        <v>0</v>
      </c>
      <c r="O16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699" s="31"/>
      <c r="Q1699" s="30"/>
    </row>
    <row r="1700" spans="1:17" ht="24" x14ac:dyDescent="0.3">
      <c r="A1700" s="23">
        <v>7</v>
      </c>
      <c r="B1700" s="24">
        <v>2</v>
      </c>
      <c r="C1700" s="24">
        <v>6</v>
      </c>
      <c r="D1700" s="24"/>
      <c r="E17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0" s="25">
        <f ca="1">IF(Popis01[[#This Row],[Poglavje]]="",IF(OFFSET(Popis01[[#This Row],[Poglavje]],-1,0)="",OFFSET(Popis01[[#This Row],[Št. postavke]],-1,0)+1,1),Popis01[[#This Row],[Poglavje]])</f>
        <v>5</v>
      </c>
      <c r="H1700" s="26"/>
      <c r="I1700" s="27" t="s">
        <v>1617</v>
      </c>
      <c r="J1700" s="27"/>
      <c r="K1700" s="28" t="s">
        <v>230</v>
      </c>
      <c r="L1700" s="29">
        <v>1</v>
      </c>
      <c r="M1700" s="37"/>
      <c r="N1700" s="30">
        <f ca="1">IF(AND(Popis01[[#This Row],[Poglavje]]="",Popis01[[#This Row],[Enota mere]]&lt;&gt;"*"),ROUND(Popis01[[#This Row],[Količina]]*Popis01[[#This Row],[Cena na enoto]],2),"")</f>
        <v>0</v>
      </c>
      <c r="O17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0" s="31"/>
      <c r="Q1700" s="30"/>
    </row>
    <row r="1701" spans="1:17" x14ac:dyDescent="0.3">
      <c r="A1701" s="23">
        <v>7</v>
      </c>
      <c r="B1701" s="24">
        <v>2</v>
      </c>
      <c r="C1701" s="24">
        <v>6</v>
      </c>
      <c r="D1701" s="24"/>
      <c r="E17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1" s="25">
        <f ca="1">IF(Popis01[[#This Row],[Poglavje]]="",IF(OFFSET(Popis01[[#This Row],[Poglavje]],-1,0)="",OFFSET(Popis01[[#This Row],[Št. postavke]],-1,0)+1,1),Popis01[[#This Row],[Poglavje]])</f>
        <v>6</v>
      </c>
      <c r="H1701" s="26"/>
      <c r="I1701" s="27" t="s">
        <v>1606</v>
      </c>
      <c r="J1701" s="27"/>
      <c r="K1701" s="28" t="s">
        <v>206</v>
      </c>
      <c r="L1701" s="29">
        <v>7</v>
      </c>
      <c r="M1701" s="37"/>
      <c r="N1701" s="30">
        <f ca="1">IF(AND(Popis01[[#This Row],[Poglavje]]="",Popis01[[#This Row],[Enota mere]]&lt;&gt;"*"),ROUND(Popis01[[#This Row],[Količina]]*Popis01[[#This Row],[Cena na enoto]],2),"")</f>
        <v>0</v>
      </c>
      <c r="O17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1" s="31"/>
      <c r="Q1701" s="30"/>
    </row>
    <row r="1702" spans="1:17" x14ac:dyDescent="0.3">
      <c r="A1702" s="23">
        <v>7</v>
      </c>
      <c r="B1702" s="24">
        <v>2</v>
      </c>
      <c r="C1702" s="24">
        <v>6</v>
      </c>
      <c r="D1702" s="24"/>
      <c r="E17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2" s="25">
        <f ca="1">IF(Popis01[[#This Row],[Poglavje]]="",IF(OFFSET(Popis01[[#This Row],[Poglavje]],-1,0)="",OFFSET(Popis01[[#This Row],[Št. postavke]],-1,0)+1,1),Popis01[[#This Row],[Poglavje]])</f>
        <v>7</v>
      </c>
      <c r="H1702" s="26"/>
      <c r="I1702" s="27" t="s">
        <v>1681</v>
      </c>
      <c r="J1702" s="27"/>
      <c r="K1702" s="28" t="s">
        <v>230</v>
      </c>
      <c r="L1702" s="29">
        <v>7</v>
      </c>
      <c r="M1702" s="37"/>
      <c r="N1702" s="30">
        <f ca="1">IF(AND(Popis01[[#This Row],[Poglavje]]="",Popis01[[#This Row],[Enota mere]]&lt;&gt;"*"),ROUND(Popis01[[#This Row],[Količina]]*Popis01[[#This Row],[Cena na enoto]],2),"")</f>
        <v>0</v>
      </c>
      <c r="O17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2" s="31"/>
      <c r="Q1702" s="30"/>
    </row>
    <row r="1703" spans="1:17" ht="24" x14ac:dyDescent="0.3">
      <c r="A1703" s="23">
        <v>7</v>
      </c>
      <c r="B1703" s="24">
        <v>2</v>
      </c>
      <c r="C1703" s="24">
        <v>6</v>
      </c>
      <c r="D1703" s="24"/>
      <c r="E17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3" s="25">
        <f ca="1">IF(Popis01[[#This Row],[Poglavje]]="",IF(OFFSET(Popis01[[#This Row],[Poglavje]],-1,0)="",OFFSET(Popis01[[#This Row],[Št. postavke]],-1,0)+1,1),Popis01[[#This Row],[Poglavje]])</f>
        <v>8</v>
      </c>
      <c r="H1703" s="26"/>
      <c r="I1703" s="27" t="s">
        <v>1694</v>
      </c>
      <c r="J1703" s="27" t="s">
        <v>1707</v>
      </c>
      <c r="K1703" s="28" t="s">
        <v>230</v>
      </c>
      <c r="L1703" s="29">
        <v>1</v>
      </c>
      <c r="M1703" s="37"/>
      <c r="N1703" s="30">
        <f ca="1">IF(AND(Popis01[[#This Row],[Poglavje]]="",Popis01[[#This Row],[Enota mere]]&lt;&gt;"*"),ROUND(Popis01[[#This Row],[Količina]]*Popis01[[#This Row],[Cena na enoto]],2),"")</f>
        <v>0</v>
      </c>
      <c r="O17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3" s="31"/>
      <c r="Q1703" s="30"/>
    </row>
    <row r="1704" spans="1:17" ht="36" x14ac:dyDescent="0.3">
      <c r="A1704" s="23">
        <v>7</v>
      </c>
      <c r="B1704" s="24">
        <v>2</v>
      </c>
      <c r="C1704" s="24">
        <v>6</v>
      </c>
      <c r="D1704" s="24"/>
      <c r="E17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4" s="25">
        <f ca="1">IF(Popis01[[#This Row],[Poglavje]]="",IF(OFFSET(Popis01[[#This Row],[Poglavje]],-1,0)="",OFFSET(Popis01[[#This Row],[Št. postavke]],-1,0)+1,1),Popis01[[#This Row],[Poglavje]])</f>
        <v>9</v>
      </c>
      <c r="H1704" s="26"/>
      <c r="I1704" s="27" t="s">
        <v>1684</v>
      </c>
      <c r="J1704" s="27" t="s">
        <v>1708</v>
      </c>
      <c r="K1704" s="28" t="s">
        <v>230</v>
      </c>
      <c r="L1704" s="29">
        <v>1</v>
      </c>
      <c r="M1704" s="37"/>
      <c r="N1704" s="30">
        <f ca="1">IF(AND(Popis01[[#This Row],[Poglavje]]="",Popis01[[#This Row],[Enota mere]]&lt;&gt;"*"),ROUND(Popis01[[#This Row],[Količina]]*Popis01[[#This Row],[Cena na enoto]],2),"")</f>
        <v>0</v>
      </c>
      <c r="O17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4" s="31"/>
      <c r="Q1704" s="30"/>
    </row>
    <row r="1705" spans="1:17" ht="36" x14ac:dyDescent="0.3">
      <c r="A1705" s="23">
        <v>7</v>
      </c>
      <c r="B1705" s="24">
        <v>2</v>
      </c>
      <c r="C1705" s="24">
        <v>6</v>
      </c>
      <c r="D1705" s="24"/>
      <c r="E17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5" s="25">
        <f ca="1">IF(Popis01[[#This Row],[Poglavje]]="",IF(OFFSET(Popis01[[#This Row],[Poglavje]],-1,0)="",OFFSET(Popis01[[#This Row],[Št. postavke]],-1,0)+1,1),Popis01[[#This Row],[Poglavje]])</f>
        <v>10</v>
      </c>
      <c r="H1705" s="26"/>
      <c r="I1705" s="27" t="s">
        <v>1709</v>
      </c>
      <c r="J1705" s="27" t="s">
        <v>1710</v>
      </c>
      <c r="K1705" s="28" t="s">
        <v>230</v>
      </c>
      <c r="L1705" s="29">
        <v>1</v>
      </c>
      <c r="M1705" s="37"/>
      <c r="N1705" s="30">
        <f ca="1">IF(AND(Popis01[[#This Row],[Poglavje]]="",Popis01[[#This Row],[Enota mere]]&lt;&gt;"*"),ROUND(Popis01[[#This Row],[Količina]]*Popis01[[#This Row],[Cena na enoto]],2),"")</f>
        <v>0</v>
      </c>
      <c r="O17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5" s="31"/>
      <c r="Q1705" s="30"/>
    </row>
    <row r="1706" spans="1:17" ht="36" x14ac:dyDescent="0.3">
      <c r="A1706" s="23">
        <v>7</v>
      </c>
      <c r="B1706" s="24">
        <v>2</v>
      </c>
      <c r="C1706" s="24">
        <v>6</v>
      </c>
      <c r="D1706" s="24"/>
      <c r="E17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6" s="25">
        <f ca="1">IF(Popis01[[#This Row],[Poglavje]]="",IF(OFFSET(Popis01[[#This Row],[Poglavje]],-1,0)="",OFFSET(Popis01[[#This Row],[Št. postavke]],-1,0)+1,1),Popis01[[#This Row],[Poglavje]])</f>
        <v>11</v>
      </c>
      <c r="H1706" s="26"/>
      <c r="I1706" s="27" t="s">
        <v>1711</v>
      </c>
      <c r="J1706" s="27"/>
      <c r="K1706" s="28" t="s">
        <v>230</v>
      </c>
      <c r="L1706" s="29">
        <v>1</v>
      </c>
      <c r="M1706" s="37"/>
      <c r="N1706" s="30">
        <f ca="1">IF(AND(Popis01[[#This Row],[Poglavje]]="",Popis01[[#This Row],[Enota mere]]&lt;&gt;"*"),ROUND(Popis01[[#This Row],[Količina]]*Popis01[[#This Row],[Cena na enoto]],2),"")</f>
        <v>0</v>
      </c>
      <c r="O17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6" s="31"/>
      <c r="Q1706" s="30"/>
    </row>
    <row r="1707" spans="1:17" ht="24" x14ac:dyDescent="0.3">
      <c r="A1707" s="23">
        <v>7</v>
      </c>
      <c r="B1707" s="24">
        <v>2</v>
      </c>
      <c r="C1707" s="24">
        <v>6</v>
      </c>
      <c r="D1707" s="24"/>
      <c r="E17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7" s="25">
        <f ca="1">IF(Popis01[[#This Row],[Poglavje]]="",IF(OFFSET(Popis01[[#This Row],[Poglavje]],-1,0)="",OFFSET(Popis01[[#This Row],[Št. postavke]],-1,0)+1,1),Popis01[[#This Row],[Poglavje]])</f>
        <v>12</v>
      </c>
      <c r="H1707" s="26"/>
      <c r="I1707" s="27" t="s">
        <v>1686</v>
      </c>
      <c r="J1707" s="27" t="s">
        <v>1712</v>
      </c>
      <c r="K1707" s="28" t="s">
        <v>230</v>
      </c>
      <c r="L1707" s="29">
        <v>2</v>
      </c>
      <c r="M1707" s="37"/>
      <c r="N1707" s="30">
        <f ca="1">IF(AND(Popis01[[#This Row],[Poglavje]]="",Popis01[[#This Row],[Enota mere]]&lt;&gt;"*"),ROUND(Popis01[[#This Row],[Količina]]*Popis01[[#This Row],[Cena na enoto]],2),"")</f>
        <v>0</v>
      </c>
      <c r="O17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7" s="31"/>
      <c r="Q1707" s="30"/>
    </row>
    <row r="1708" spans="1:17" ht="24" x14ac:dyDescent="0.3">
      <c r="A1708" s="23">
        <v>7</v>
      </c>
      <c r="B1708" s="24">
        <v>2</v>
      </c>
      <c r="C1708" s="24">
        <v>6</v>
      </c>
      <c r="D1708" s="24"/>
      <c r="E17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8" s="25">
        <f ca="1">IF(Popis01[[#This Row],[Poglavje]]="",IF(OFFSET(Popis01[[#This Row],[Poglavje]],-1,0)="",OFFSET(Popis01[[#This Row],[Št. postavke]],-1,0)+1,1),Popis01[[#This Row],[Poglavje]])</f>
        <v>13</v>
      </c>
      <c r="H1708" s="26"/>
      <c r="I1708" s="27" t="s">
        <v>1697</v>
      </c>
      <c r="J1708" s="27" t="s">
        <v>1713</v>
      </c>
      <c r="K1708" s="28" t="s">
        <v>230</v>
      </c>
      <c r="L1708" s="29">
        <v>4</v>
      </c>
      <c r="M1708" s="37"/>
      <c r="N1708" s="30">
        <f ca="1">IF(AND(Popis01[[#This Row],[Poglavje]]="",Popis01[[#This Row],[Enota mere]]&lt;&gt;"*"),ROUND(Popis01[[#This Row],[Količina]]*Popis01[[#This Row],[Cena na enoto]],2),"")</f>
        <v>0</v>
      </c>
      <c r="O17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8" s="31"/>
      <c r="Q1708" s="30"/>
    </row>
    <row r="1709" spans="1:17" ht="24" x14ac:dyDescent="0.3">
      <c r="A1709" s="23">
        <v>7</v>
      </c>
      <c r="B1709" s="24">
        <v>2</v>
      </c>
      <c r="C1709" s="24">
        <v>6</v>
      </c>
      <c r="D1709" s="24"/>
      <c r="E17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09" s="25">
        <f ca="1">IF(Popis01[[#This Row],[Poglavje]]="",IF(OFFSET(Popis01[[#This Row],[Poglavje]],-1,0)="",OFFSET(Popis01[[#This Row],[Št. postavke]],-1,0)+1,1),Popis01[[#This Row],[Poglavje]])</f>
        <v>14</v>
      </c>
      <c r="H1709" s="26"/>
      <c r="I1709" s="27" t="s">
        <v>1648</v>
      </c>
      <c r="J1709" s="27"/>
      <c r="K1709" s="28" t="s">
        <v>230</v>
      </c>
      <c r="L1709" s="29">
        <v>11</v>
      </c>
      <c r="M1709" s="37"/>
      <c r="N1709" s="30">
        <f ca="1">IF(AND(Popis01[[#This Row],[Poglavje]]="",Popis01[[#This Row],[Enota mere]]&lt;&gt;"*"),ROUND(Popis01[[#This Row],[Količina]]*Popis01[[#This Row],[Cena na enoto]],2),"")</f>
        <v>0</v>
      </c>
      <c r="O17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09" s="31"/>
      <c r="Q1709" s="30"/>
    </row>
    <row r="1710" spans="1:17" ht="24" x14ac:dyDescent="0.3">
      <c r="A1710" s="23">
        <v>7</v>
      </c>
      <c r="B1710" s="24">
        <v>2</v>
      </c>
      <c r="C1710" s="24">
        <v>6</v>
      </c>
      <c r="D1710" s="24"/>
      <c r="E17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0" s="25">
        <f ca="1">IF(Popis01[[#This Row],[Poglavje]]="",IF(OFFSET(Popis01[[#This Row],[Poglavje]],-1,0)="",OFFSET(Popis01[[#This Row],[Št. postavke]],-1,0)+1,1),Popis01[[#This Row],[Poglavje]])</f>
        <v>15</v>
      </c>
      <c r="H1710" s="26"/>
      <c r="I1710" s="27" t="s">
        <v>1598</v>
      </c>
      <c r="J1710" s="27" t="s">
        <v>1714</v>
      </c>
      <c r="K1710" s="28" t="s">
        <v>206</v>
      </c>
      <c r="L1710" s="29">
        <v>2</v>
      </c>
      <c r="M1710" s="37"/>
      <c r="N1710" s="30">
        <f ca="1">IF(AND(Popis01[[#This Row],[Poglavje]]="",Popis01[[#This Row],[Enota mere]]&lt;&gt;"*"),ROUND(Popis01[[#This Row],[Količina]]*Popis01[[#This Row],[Cena na enoto]],2),"")</f>
        <v>0</v>
      </c>
      <c r="O17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0" s="31"/>
      <c r="Q1710" s="30"/>
    </row>
    <row r="1711" spans="1:17" x14ac:dyDescent="0.3">
      <c r="A1711" s="23">
        <v>7</v>
      </c>
      <c r="B1711" s="24">
        <v>2</v>
      </c>
      <c r="C1711" s="24">
        <v>6</v>
      </c>
      <c r="D1711" s="24"/>
      <c r="E17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1" s="25">
        <f ca="1">IF(Popis01[[#This Row],[Poglavje]]="",IF(OFFSET(Popis01[[#This Row],[Poglavje]],-1,0)="",OFFSET(Popis01[[#This Row],[Št. postavke]],-1,0)+1,1),Popis01[[#This Row],[Poglavje]])</f>
        <v>16</v>
      </c>
      <c r="H1711" s="26"/>
      <c r="I1711" s="27" t="s">
        <v>1602</v>
      </c>
      <c r="J1711" s="27"/>
      <c r="K1711" s="28" t="s">
        <v>230</v>
      </c>
      <c r="L1711" s="29">
        <v>2</v>
      </c>
      <c r="M1711" s="37"/>
      <c r="N1711" s="30">
        <f ca="1">IF(AND(Popis01[[#This Row],[Poglavje]]="",Popis01[[#This Row],[Enota mere]]&lt;&gt;"*"),ROUND(Popis01[[#This Row],[Količina]]*Popis01[[#This Row],[Cena na enoto]],2),"")</f>
        <v>0</v>
      </c>
      <c r="O17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1" s="31"/>
      <c r="Q1711" s="30"/>
    </row>
    <row r="1712" spans="1:17" x14ac:dyDescent="0.3">
      <c r="A1712" s="23">
        <v>7</v>
      </c>
      <c r="B1712" s="24">
        <v>2</v>
      </c>
      <c r="C1712" s="24">
        <v>6</v>
      </c>
      <c r="D1712" s="24"/>
      <c r="E17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2" s="25">
        <f ca="1">IF(Popis01[[#This Row],[Poglavje]]="",IF(OFFSET(Popis01[[#This Row],[Poglavje]],-1,0)="",OFFSET(Popis01[[#This Row],[Št. postavke]],-1,0)+1,1),Popis01[[#This Row],[Poglavje]])</f>
        <v>17</v>
      </c>
      <c r="H1712" s="26"/>
      <c r="I1712" s="27" t="s">
        <v>1603</v>
      </c>
      <c r="J1712" s="27"/>
      <c r="K1712" s="28" t="s">
        <v>246</v>
      </c>
      <c r="L1712" s="29">
        <v>550</v>
      </c>
      <c r="M1712" s="37"/>
      <c r="N1712" s="30">
        <f ca="1">IF(AND(Popis01[[#This Row],[Poglavje]]="",Popis01[[#This Row],[Enota mere]]&lt;&gt;"*"),ROUND(Popis01[[#This Row],[Količina]]*Popis01[[#This Row],[Cena na enoto]],2),"")</f>
        <v>0</v>
      </c>
      <c r="O17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2" s="31"/>
      <c r="Q1712" s="30"/>
    </row>
    <row r="1713" spans="1:17" x14ac:dyDescent="0.3">
      <c r="A1713" s="23">
        <v>7</v>
      </c>
      <c r="B1713" s="24">
        <v>2</v>
      </c>
      <c r="C1713" s="24">
        <v>6</v>
      </c>
      <c r="D1713" s="24"/>
      <c r="E17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3" s="25">
        <f ca="1">IF(Popis01[[#This Row],[Poglavje]]="",IF(OFFSET(Popis01[[#This Row],[Poglavje]],-1,0)="",OFFSET(Popis01[[#This Row],[Št. postavke]],-1,0)+1,1),Popis01[[#This Row],[Poglavje]])</f>
        <v>18</v>
      </c>
      <c r="H1713" s="26"/>
      <c r="I1713" s="27" t="s">
        <v>1715</v>
      </c>
      <c r="J1713" s="27"/>
      <c r="K1713" s="28" t="s">
        <v>246</v>
      </c>
      <c r="L1713" s="29">
        <v>550</v>
      </c>
      <c r="M1713" s="37"/>
      <c r="N1713" s="30">
        <f ca="1">IF(AND(Popis01[[#This Row],[Poglavje]]="",Popis01[[#This Row],[Enota mere]]&lt;&gt;"*"),ROUND(Popis01[[#This Row],[Količina]]*Popis01[[#This Row],[Cena na enoto]],2),"")</f>
        <v>0</v>
      </c>
      <c r="O17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3" s="31"/>
      <c r="Q1713" s="30"/>
    </row>
    <row r="1714" spans="1:17" ht="36" x14ac:dyDescent="0.3">
      <c r="A1714" s="23">
        <v>7</v>
      </c>
      <c r="B1714" s="24">
        <v>2</v>
      </c>
      <c r="C1714" s="24">
        <v>6</v>
      </c>
      <c r="D1714" s="24"/>
      <c r="E17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4" s="25">
        <f ca="1">IF(Popis01[[#This Row],[Poglavje]]="",IF(OFFSET(Popis01[[#This Row],[Poglavje]],-1,0)="",OFFSET(Popis01[[#This Row],[Št. postavke]],-1,0)+1,1),Popis01[[#This Row],[Poglavje]])</f>
        <v>19</v>
      </c>
      <c r="H1714" s="26"/>
      <c r="I1714" s="27" t="s">
        <v>1650</v>
      </c>
      <c r="J1714" s="27"/>
      <c r="K1714" s="28" t="s">
        <v>246</v>
      </c>
      <c r="L1714" s="29">
        <v>518</v>
      </c>
      <c r="M1714" s="37"/>
      <c r="N1714" s="30">
        <f ca="1">IF(AND(Popis01[[#This Row],[Poglavje]]="",Popis01[[#This Row],[Enota mere]]&lt;&gt;"*"),ROUND(Popis01[[#This Row],[Količina]]*Popis01[[#This Row],[Cena na enoto]],2),"")</f>
        <v>0</v>
      </c>
      <c r="O17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4" s="31"/>
      <c r="Q1714" s="30"/>
    </row>
    <row r="1715" spans="1:17" x14ac:dyDescent="0.3">
      <c r="A1715" s="23">
        <v>7</v>
      </c>
      <c r="B1715" s="24">
        <v>2</v>
      </c>
      <c r="C1715" s="24">
        <v>6</v>
      </c>
      <c r="D1715" s="24"/>
      <c r="E17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5" s="25">
        <f ca="1">IF(Popis01[[#This Row],[Poglavje]]="",IF(OFFSET(Popis01[[#This Row],[Poglavje]],-1,0)="",OFFSET(Popis01[[#This Row],[Št. postavke]],-1,0)+1,1),Popis01[[#This Row],[Poglavje]])</f>
        <v>20</v>
      </c>
      <c r="H1715" s="26"/>
      <c r="I1715" s="27" t="s">
        <v>1651</v>
      </c>
      <c r="J1715" s="27"/>
      <c r="K1715" s="28" t="s">
        <v>230</v>
      </c>
      <c r="L1715" s="29">
        <v>12</v>
      </c>
      <c r="M1715" s="37"/>
      <c r="N1715" s="30">
        <f ca="1">IF(AND(Popis01[[#This Row],[Poglavje]]="",Popis01[[#This Row],[Enota mere]]&lt;&gt;"*"),ROUND(Popis01[[#This Row],[Količina]]*Popis01[[#This Row],[Cena na enoto]],2),"")</f>
        <v>0</v>
      </c>
      <c r="O17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5" s="31"/>
      <c r="Q1715" s="30"/>
    </row>
    <row r="1716" spans="1:17" ht="24" x14ac:dyDescent="0.3">
      <c r="A1716" s="23">
        <v>7</v>
      </c>
      <c r="B1716" s="24">
        <v>2</v>
      </c>
      <c r="C1716" s="24">
        <v>6</v>
      </c>
      <c r="D1716" s="24"/>
      <c r="E17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6" s="25">
        <f ca="1">IF(Popis01[[#This Row],[Poglavje]]="",IF(OFFSET(Popis01[[#This Row],[Poglavje]],-1,0)="",OFFSET(Popis01[[#This Row],[Št. postavke]],-1,0)+1,1),Popis01[[#This Row],[Poglavje]])</f>
        <v>21</v>
      </c>
      <c r="H1716" s="26"/>
      <c r="I1716" s="27" t="s">
        <v>1652</v>
      </c>
      <c r="J1716" s="27"/>
      <c r="K1716" s="28" t="s">
        <v>230</v>
      </c>
      <c r="L1716" s="29">
        <v>20</v>
      </c>
      <c r="M1716" s="37"/>
      <c r="N1716" s="30">
        <f ca="1">IF(AND(Popis01[[#This Row],[Poglavje]]="",Popis01[[#This Row],[Enota mere]]&lt;&gt;"*"),ROUND(Popis01[[#This Row],[Količina]]*Popis01[[#This Row],[Cena na enoto]],2),"")</f>
        <v>0</v>
      </c>
      <c r="O17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6" s="31"/>
      <c r="Q1716" s="30"/>
    </row>
    <row r="1717" spans="1:17" ht="36" x14ac:dyDescent="0.3">
      <c r="A1717" s="23">
        <v>7</v>
      </c>
      <c r="B1717" s="24">
        <v>2</v>
      </c>
      <c r="C1717" s="24">
        <v>6</v>
      </c>
      <c r="D1717" s="24"/>
      <c r="E17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7" s="25">
        <f ca="1">IF(Popis01[[#This Row],[Poglavje]]="",IF(OFFSET(Popis01[[#This Row],[Poglavje]],-1,0)="",OFFSET(Popis01[[#This Row],[Št. postavke]],-1,0)+1,1),Popis01[[#This Row],[Poglavje]])</f>
        <v>22</v>
      </c>
      <c r="H1717" s="26"/>
      <c r="I1717" s="27" t="s">
        <v>1704</v>
      </c>
      <c r="J1717" s="27"/>
      <c r="K1717" s="28" t="s">
        <v>230</v>
      </c>
      <c r="L1717" s="29">
        <v>3</v>
      </c>
      <c r="M1717" s="37"/>
      <c r="N1717" s="30">
        <f ca="1">IF(AND(Popis01[[#This Row],[Poglavje]]="",Popis01[[#This Row],[Enota mere]]&lt;&gt;"*"),ROUND(Popis01[[#This Row],[Količina]]*Popis01[[#This Row],[Cena na enoto]],2),"")</f>
        <v>0</v>
      </c>
      <c r="O17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7" s="31"/>
      <c r="Q1717" s="30"/>
    </row>
    <row r="1718" spans="1:17" ht="36" x14ac:dyDescent="0.3">
      <c r="A1718" s="23">
        <v>7</v>
      </c>
      <c r="B1718" s="24">
        <v>2</v>
      </c>
      <c r="C1718" s="24">
        <v>6</v>
      </c>
      <c r="D1718" s="24"/>
      <c r="E17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7.2.6.</v>
      </c>
      <c r="F17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18" s="25">
        <f ca="1">IF(Popis01[[#This Row],[Poglavje]]="",IF(OFFSET(Popis01[[#This Row],[Poglavje]],-1,0)="",OFFSET(Popis01[[#This Row],[Št. postavke]],-1,0)+1,1),Popis01[[#This Row],[Poglavje]])</f>
        <v>23</v>
      </c>
      <c r="H1718" s="26"/>
      <c r="I1718" s="27" t="s">
        <v>1654</v>
      </c>
      <c r="J1718" s="27"/>
      <c r="K1718" s="28" t="s">
        <v>230</v>
      </c>
      <c r="L1718" s="29">
        <v>3</v>
      </c>
      <c r="M1718" s="37"/>
      <c r="N1718" s="30">
        <f ca="1">IF(AND(Popis01[[#This Row],[Poglavje]]="",Popis01[[#This Row],[Enota mere]]&lt;&gt;"*"),ROUND(Popis01[[#This Row],[Količina]]*Popis01[[#This Row],[Cena na enoto]],2),"")</f>
        <v>0</v>
      </c>
      <c r="O17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18" s="31"/>
      <c r="Q1718" s="30"/>
    </row>
    <row r="1719" spans="1:17" x14ac:dyDescent="0.3">
      <c r="A1719" s="23">
        <v>7</v>
      </c>
      <c r="B1719" s="24">
        <v>2</v>
      </c>
      <c r="C1719" s="24">
        <v>7</v>
      </c>
      <c r="D1719" s="24"/>
      <c r="E17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7.2.7.</v>
      </c>
      <c r="G1719" s="25" t="str">
        <f ca="1">IF(Popis01[[#This Row],[Poglavje]]="",IF(OFFSET(Popis01[[#This Row],[Poglavje]],-1,0)="",OFFSET(Popis01[[#This Row],[Št. postavke]],-1,0)+1,1),Popis01[[#This Row],[Poglavje]])</f>
        <v>7.2.7.</v>
      </c>
      <c r="H1719" s="26"/>
      <c r="I1719" s="27" t="s">
        <v>1716</v>
      </c>
      <c r="J1719" s="27"/>
      <c r="K1719" s="28"/>
      <c r="L1719" s="29"/>
      <c r="M1719" s="30"/>
      <c r="N1719" s="30" t="str">
        <f ca="1">IF(AND(Popis01[[#This Row],[Poglavje]]="",Popis01[[#This Row],[Enota mere]]&lt;&gt;"*"),ROUND(Popis01[[#This Row],[Količina]]*Popis01[[#This Row],[Cena na enoto]],2),"")</f>
        <v/>
      </c>
      <c r="O171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19" s="31"/>
      <c r="Q1719" s="30"/>
    </row>
    <row r="1720" spans="1:17" x14ac:dyDescent="0.3">
      <c r="A1720" s="23">
        <v>7</v>
      </c>
      <c r="B1720" s="24">
        <v>2</v>
      </c>
      <c r="C1720" s="24">
        <v>7</v>
      </c>
      <c r="D1720" s="24"/>
      <c r="E17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0" s="25">
        <f ca="1">IF(Popis01[[#This Row],[Poglavje]]="",IF(OFFSET(Popis01[[#This Row],[Poglavje]],-1,0)="",OFFSET(Popis01[[#This Row],[Št. postavke]],-1,0)+1,1),Popis01[[#This Row],[Poglavje]])</f>
        <v>1</v>
      </c>
      <c r="H1720" s="26"/>
      <c r="I1720" s="27" t="s">
        <v>1607</v>
      </c>
      <c r="J1720" s="27"/>
      <c r="K1720" s="28" t="s">
        <v>230</v>
      </c>
      <c r="L1720" s="29">
        <v>5</v>
      </c>
      <c r="M1720" s="37"/>
      <c r="N1720" s="30">
        <f ca="1">IF(AND(Popis01[[#This Row],[Poglavje]]="",Popis01[[#This Row],[Enota mere]]&lt;&gt;"*"),ROUND(Popis01[[#This Row],[Količina]]*Popis01[[#This Row],[Cena na enoto]],2),"")</f>
        <v>0</v>
      </c>
      <c r="O17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0" s="31"/>
      <c r="Q1720" s="30"/>
    </row>
    <row r="1721" spans="1:17" ht="36" x14ac:dyDescent="0.3">
      <c r="A1721" s="23">
        <v>7</v>
      </c>
      <c r="B1721" s="24">
        <v>2</v>
      </c>
      <c r="C1721" s="24">
        <v>7</v>
      </c>
      <c r="D1721" s="24"/>
      <c r="E17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1" s="25">
        <f ca="1">IF(Popis01[[#This Row],[Poglavje]]="",IF(OFFSET(Popis01[[#This Row],[Poglavje]],-1,0)="",OFFSET(Popis01[[#This Row],[Št. postavke]],-1,0)+1,1),Popis01[[#This Row],[Poglavje]])</f>
        <v>2</v>
      </c>
      <c r="H1721" s="26"/>
      <c r="I1721" s="27" t="s">
        <v>1609</v>
      </c>
      <c r="J1721" s="27"/>
      <c r="K1721" s="28" t="s">
        <v>230</v>
      </c>
      <c r="L1721" s="29">
        <v>4</v>
      </c>
      <c r="M1721" s="37"/>
      <c r="N1721" s="30">
        <f ca="1">IF(AND(Popis01[[#This Row],[Poglavje]]="",Popis01[[#This Row],[Enota mere]]&lt;&gt;"*"),ROUND(Popis01[[#This Row],[Količina]]*Popis01[[#This Row],[Cena na enoto]],2),"")</f>
        <v>0</v>
      </c>
      <c r="O17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1" s="31"/>
      <c r="Q1721" s="30"/>
    </row>
    <row r="1722" spans="1:17" x14ac:dyDescent="0.3">
      <c r="A1722" s="23">
        <v>7</v>
      </c>
      <c r="B1722" s="24">
        <v>2</v>
      </c>
      <c r="C1722" s="24">
        <v>7</v>
      </c>
      <c r="D1722" s="24"/>
      <c r="E17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2" s="25">
        <f ca="1">IF(Popis01[[#This Row],[Poglavje]]="",IF(OFFSET(Popis01[[#This Row],[Poglavje]],-1,0)="",OFFSET(Popis01[[#This Row],[Št. postavke]],-1,0)+1,1),Popis01[[#This Row],[Poglavje]])</f>
        <v>3</v>
      </c>
      <c r="H1722" s="26"/>
      <c r="I1722" s="27" t="s">
        <v>1613</v>
      </c>
      <c r="J1722" s="27"/>
      <c r="K1722" s="28" t="s">
        <v>230</v>
      </c>
      <c r="L1722" s="29">
        <v>4</v>
      </c>
      <c r="M1722" s="37"/>
      <c r="N1722" s="30">
        <f ca="1">IF(AND(Popis01[[#This Row],[Poglavje]]="",Popis01[[#This Row],[Enota mere]]&lt;&gt;"*"),ROUND(Popis01[[#This Row],[Količina]]*Popis01[[#This Row],[Cena na enoto]],2),"")</f>
        <v>0</v>
      </c>
      <c r="O17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2" s="31"/>
      <c r="Q1722" s="30"/>
    </row>
    <row r="1723" spans="1:17" x14ac:dyDescent="0.3">
      <c r="A1723" s="23">
        <v>7</v>
      </c>
      <c r="B1723" s="24">
        <v>2</v>
      </c>
      <c r="C1723" s="24">
        <v>7</v>
      </c>
      <c r="D1723" s="24"/>
      <c r="E17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3" s="25">
        <f ca="1">IF(Popis01[[#This Row],[Poglavje]]="",IF(OFFSET(Popis01[[#This Row],[Poglavje]],-1,0)="",OFFSET(Popis01[[#This Row],[Št. postavke]],-1,0)+1,1),Popis01[[#This Row],[Poglavje]])</f>
        <v>4</v>
      </c>
      <c r="H1723" s="26"/>
      <c r="I1723" s="27" t="s">
        <v>1615</v>
      </c>
      <c r="J1723" s="27"/>
      <c r="K1723" s="28" t="s">
        <v>230</v>
      </c>
      <c r="L1723" s="29">
        <v>4</v>
      </c>
      <c r="M1723" s="37"/>
      <c r="N1723" s="30">
        <f ca="1">IF(AND(Popis01[[#This Row],[Poglavje]]="",Popis01[[#This Row],[Enota mere]]&lt;&gt;"*"),ROUND(Popis01[[#This Row],[Količina]]*Popis01[[#This Row],[Cena na enoto]],2),"")</f>
        <v>0</v>
      </c>
      <c r="O17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3" s="31"/>
      <c r="Q1723" s="30"/>
    </row>
    <row r="1724" spans="1:17" ht="24" x14ac:dyDescent="0.3">
      <c r="A1724" s="23">
        <v>7</v>
      </c>
      <c r="B1724" s="24">
        <v>2</v>
      </c>
      <c r="C1724" s="24">
        <v>7</v>
      </c>
      <c r="D1724" s="24"/>
      <c r="E17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4" s="25">
        <f ca="1">IF(Popis01[[#This Row],[Poglavje]]="",IF(OFFSET(Popis01[[#This Row],[Poglavje]],-1,0)="",OFFSET(Popis01[[#This Row],[Št. postavke]],-1,0)+1,1),Popis01[[#This Row],[Poglavje]])</f>
        <v>5</v>
      </c>
      <c r="H1724" s="26"/>
      <c r="I1724" s="27" t="s">
        <v>1617</v>
      </c>
      <c r="J1724" s="27"/>
      <c r="K1724" s="28" t="s">
        <v>230</v>
      </c>
      <c r="L1724" s="29">
        <v>4</v>
      </c>
      <c r="M1724" s="37"/>
      <c r="N1724" s="30">
        <f ca="1">IF(AND(Popis01[[#This Row],[Poglavje]]="",Popis01[[#This Row],[Enota mere]]&lt;&gt;"*"),ROUND(Popis01[[#This Row],[Količina]]*Popis01[[#This Row],[Cena na enoto]],2),"")</f>
        <v>0</v>
      </c>
      <c r="O17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4" s="31"/>
      <c r="Q1724" s="30"/>
    </row>
    <row r="1725" spans="1:17" x14ac:dyDescent="0.3">
      <c r="A1725" s="23">
        <v>7</v>
      </c>
      <c r="B1725" s="24">
        <v>2</v>
      </c>
      <c r="C1725" s="24">
        <v>7</v>
      </c>
      <c r="D1725" s="24"/>
      <c r="E17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5" s="25">
        <f ca="1">IF(Popis01[[#This Row],[Poglavje]]="",IF(OFFSET(Popis01[[#This Row],[Poglavje]],-1,0)="",OFFSET(Popis01[[#This Row],[Št. postavke]],-1,0)+1,1),Popis01[[#This Row],[Poglavje]])</f>
        <v>6</v>
      </c>
      <c r="H1725" s="26"/>
      <c r="I1725" s="27" t="s">
        <v>1681</v>
      </c>
      <c r="J1725" s="27"/>
      <c r="K1725" s="28" t="s">
        <v>230</v>
      </c>
      <c r="L1725" s="29">
        <v>1</v>
      </c>
      <c r="M1725" s="37"/>
      <c r="N1725" s="30">
        <f ca="1">IF(AND(Popis01[[#This Row],[Poglavje]]="",Popis01[[#This Row],[Enota mere]]&lt;&gt;"*"),ROUND(Popis01[[#This Row],[Količina]]*Popis01[[#This Row],[Cena na enoto]],2),"")</f>
        <v>0</v>
      </c>
      <c r="O17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5" s="31"/>
      <c r="Q1725" s="30"/>
    </row>
    <row r="1726" spans="1:17" ht="24" x14ac:dyDescent="0.3">
      <c r="A1726" s="23">
        <v>7</v>
      </c>
      <c r="B1726" s="24">
        <v>2</v>
      </c>
      <c r="C1726" s="24">
        <v>7</v>
      </c>
      <c r="D1726" s="24"/>
      <c r="E17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6" s="25">
        <f ca="1">IF(Popis01[[#This Row],[Poglavje]]="",IF(OFFSET(Popis01[[#This Row],[Poglavje]],-1,0)="",OFFSET(Popis01[[#This Row],[Št. postavke]],-1,0)+1,1),Popis01[[#This Row],[Poglavje]])</f>
        <v>7</v>
      </c>
      <c r="H1726" s="26"/>
      <c r="I1726" s="27" t="s">
        <v>1596</v>
      </c>
      <c r="J1726" s="27"/>
      <c r="K1726" s="28" t="s">
        <v>206</v>
      </c>
      <c r="L1726" s="29">
        <v>6</v>
      </c>
      <c r="M1726" s="37"/>
      <c r="N1726" s="30">
        <f ca="1">IF(AND(Popis01[[#This Row],[Poglavje]]="",Popis01[[#This Row],[Enota mere]]&lt;&gt;"*"),ROUND(Popis01[[#This Row],[Količina]]*Popis01[[#This Row],[Cena na enoto]],2),"")</f>
        <v>0</v>
      </c>
      <c r="O17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6" s="31"/>
      <c r="Q1726" s="30"/>
    </row>
    <row r="1727" spans="1:17" x14ac:dyDescent="0.3">
      <c r="A1727" s="23">
        <v>7</v>
      </c>
      <c r="B1727" s="24">
        <v>2</v>
      </c>
      <c r="C1727" s="24">
        <v>7</v>
      </c>
      <c r="D1727" s="24"/>
      <c r="E17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7" s="25">
        <f ca="1">IF(Popis01[[#This Row],[Poglavje]]="",IF(OFFSET(Popis01[[#This Row],[Poglavje]],-1,0)="",OFFSET(Popis01[[#This Row],[Št. postavke]],-1,0)+1,1),Popis01[[#This Row],[Poglavje]])</f>
        <v>8</v>
      </c>
      <c r="H1727" s="26"/>
      <c r="I1727" s="27" t="s">
        <v>1601</v>
      </c>
      <c r="J1727" s="27"/>
      <c r="K1727" s="28" t="s">
        <v>246</v>
      </c>
      <c r="L1727" s="29">
        <v>60</v>
      </c>
      <c r="M1727" s="37"/>
      <c r="N1727" s="30">
        <f ca="1">IF(AND(Popis01[[#This Row],[Poglavje]]="",Popis01[[#This Row],[Enota mere]]&lt;&gt;"*"),ROUND(Popis01[[#This Row],[Količina]]*Popis01[[#This Row],[Cena na enoto]],2),"")</f>
        <v>0</v>
      </c>
      <c r="O17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7" s="31"/>
      <c r="Q1727" s="30"/>
    </row>
    <row r="1728" spans="1:17" x14ac:dyDescent="0.3">
      <c r="A1728" s="23">
        <v>7</v>
      </c>
      <c r="B1728" s="24">
        <v>2</v>
      </c>
      <c r="C1728" s="24">
        <v>7</v>
      </c>
      <c r="D1728" s="24"/>
      <c r="E17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8" s="25">
        <f ca="1">IF(Popis01[[#This Row],[Poglavje]]="",IF(OFFSET(Popis01[[#This Row],[Poglavje]],-1,0)="",OFFSET(Popis01[[#This Row],[Št. postavke]],-1,0)+1,1),Popis01[[#This Row],[Poglavje]])</f>
        <v>9</v>
      </c>
      <c r="H1728" s="26"/>
      <c r="I1728" s="27" t="s">
        <v>1605</v>
      </c>
      <c r="J1728" s="27"/>
      <c r="K1728" s="28" t="s">
        <v>230</v>
      </c>
      <c r="L1728" s="29">
        <v>6</v>
      </c>
      <c r="M1728" s="37"/>
      <c r="N1728" s="30">
        <f ca="1">IF(AND(Popis01[[#This Row],[Poglavje]]="",Popis01[[#This Row],[Enota mere]]&lt;&gt;"*"),ROUND(Popis01[[#This Row],[Količina]]*Popis01[[#This Row],[Cena na enoto]],2),"")</f>
        <v>0</v>
      </c>
      <c r="O17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8" s="31"/>
      <c r="Q1728" s="30"/>
    </row>
    <row r="1729" spans="1:17" x14ac:dyDescent="0.3">
      <c r="A1729" s="23">
        <v>7</v>
      </c>
      <c r="B1729" s="24">
        <v>2</v>
      </c>
      <c r="C1729" s="24">
        <v>7</v>
      </c>
      <c r="D1729" s="24"/>
      <c r="E17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29" s="25">
        <f ca="1">IF(Popis01[[#This Row],[Poglavje]]="",IF(OFFSET(Popis01[[#This Row],[Poglavje]],-1,0)="",OFFSET(Popis01[[#This Row],[Št. postavke]],-1,0)+1,1),Popis01[[#This Row],[Poglavje]])</f>
        <v>10</v>
      </c>
      <c r="H1729" s="26"/>
      <c r="I1729" s="27" t="s">
        <v>1606</v>
      </c>
      <c r="J1729" s="27"/>
      <c r="K1729" s="28" t="s">
        <v>206</v>
      </c>
      <c r="L1729" s="29">
        <v>9</v>
      </c>
      <c r="M1729" s="37"/>
      <c r="N1729" s="30">
        <f ca="1">IF(AND(Popis01[[#This Row],[Poglavje]]="",Popis01[[#This Row],[Enota mere]]&lt;&gt;"*"),ROUND(Popis01[[#This Row],[Količina]]*Popis01[[#This Row],[Cena na enoto]],2),"")</f>
        <v>0</v>
      </c>
      <c r="O17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29" s="31"/>
      <c r="Q1729" s="30"/>
    </row>
    <row r="1730" spans="1:17" ht="36" x14ac:dyDescent="0.3">
      <c r="A1730" s="23">
        <v>7</v>
      </c>
      <c r="B1730" s="24">
        <v>2</v>
      </c>
      <c r="C1730" s="24">
        <v>7</v>
      </c>
      <c r="D1730" s="24"/>
      <c r="E17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0" s="25">
        <f ca="1">IF(Popis01[[#This Row],[Poglavje]]="",IF(OFFSET(Popis01[[#This Row],[Poglavje]],-1,0)="",OFFSET(Popis01[[#This Row],[Št. postavke]],-1,0)+1,1),Popis01[[#This Row],[Poglavje]])</f>
        <v>11</v>
      </c>
      <c r="H1730" s="26"/>
      <c r="I1730" s="27" t="s">
        <v>1682</v>
      </c>
      <c r="J1730" s="27" t="s">
        <v>1717</v>
      </c>
      <c r="K1730" s="28" t="s">
        <v>230</v>
      </c>
      <c r="L1730" s="29">
        <v>6</v>
      </c>
      <c r="M1730" s="37"/>
      <c r="N1730" s="30">
        <f ca="1">IF(AND(Popis01[[#This Row],[Poglavje]]="",Popis01[[#This Row],[Enota mere]]&lt;&gt;"*"),ROUND(Popis01[[#This Row],[Količina]]*Popis01[[#This Row],[Cena na enoto]],2),"")</f>
        <v>0</v>
      </c>
      <c r="O17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0" s="31"/>
      <c r="Q1730" s="30"/>
    </row>
    <row r="1731" spans="1:17" ht="36" x14ac:dyDescent="0.3">
      <c r="A1731" s="23">
        <v>7</v>
      </c>
      <c r="B1731" s="24">
        <v>2</v>
      </c>
      <c r="C1731" s="24">
        <v>7</v>
      </c>
      <c r="D1731" s="24"/>
      <c r="E17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1" s="25">
        <f ca="1">IF(Popis01[[#This Row],[Poglavje]]="",IF(OFFSET(Popis01[[#This Row],[Poglavje]],-1,0)="",OFFSET(Popis01[[#This Row],[Št. postavke]],-1,0)+1,1),Popis01[[#This Row],[Poglavje]])</f>
        <v>12</v>
      </c>
      <c r="H1731" s="26"/>
      <c r="I1731" s="27" t="s">
        <v>1684</v>
      </c>
      <c r="J1731" s="27" t="s">
        <v>1718</v>
      </c>
      <c r="K1731" s="28" t="s">
        <v>230</v>
      </c>
      <c r="L1731" s="29">
        <v>1</v>
      </c>
      <c r="M1731" s="37"/>
      <c r="N1731" s="30">
        <f ca="1">IF(AND(Popis01[[#This Row],[Poglavje]]="",Popis01[[#This Row],[Enota mere]]&lt;&gt;"*"),ROUND(Popis01[[#This Row],[Količina]]*Popis01[[#This Row],[Cena na enoto]],2),"")</f>
        <v>0</v>
      </c>
      <c r="O17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1" s="31"/>
      <c r="Q1731" s="30"/>
    </row>
    <row r="1732" spans="1:17" ht="36" x14ac:dyDescent="0.3">
      <c r="A1732" s="23">
        <v>7</v>
      </c>
      <c r="B1732" s="24">
        <v>2</v>
      </c>
      <c r="C1732" s="24">
        <v>7</v>
      </c>
      <c r="D1732" s="24"/>
      <c r="E17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2" s="25">
        <f ca="1">IF(Popis01[[#This Row],[Poglavje]]="",IF(OFFSET(Popis01[[#This Row],[Poglavje]],-1,0)="",OFFSET(Popis01[[#This Row],[Št. postavke]],-1,0)+1,1),Popis01[[#This Row],[Poglavje]])</f>
        <v>13</v>
      </c>
      <c r="H1732" s="26"/>
      <c r="I1732" s="27" t="s">
        <v>1709</v>
      </c>
      <c r="J1732" s="27" t="s">
        <v>1719</v>
      </c>
      <c r="K1732" s="28" t="s">
        <v>230</v>
      </c>
      <c r="L1732" s="29">
        <v>3</v>
      </c>
      <c r="M1732" s="37"/>
      <c r="N1732" s="30">
        <f ca="1">IF(AND(Popis01[[#This Row],[Poglavje]]="",Popis01[[#This Row],[Enota mere]]&lt;&gt;"*"),ROUND(Popis01[[#This Row],[Količina]]*Popis01[[#This Row],[Cena na enoto]],2),"")</f>
        <v>0</v>
      </c>
      <c r="O17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2" s="31"/>
      <c r="Q1732" s="30"/>
    </row>
    <row r="1733" spans="1:17" ht="36" x14ac:dyDescent="0.3">
      <c r="A1733" s="23">
        <v>7</v>
      </c>
      <c r="B1733" s="24">
        <v>2</v>
      </c>
      <c r="C1733" s="24">
        <v>7</v>
      </c>
      <c r="D1733" s="24"/>
      <c r="E17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3" s="25">
        <f ca="1">IF(Popis01[[#This Row],[Poglavje]]="",IF(OFFSET(Popis01[[#This Row],[Poglavje]],-1,0)="",OFFSET(Popis01[[#This Row],[Št. postavke]],-1,0)+1,1),Popis01[[#This Row],[Poglavje]])</f>
        <v>14</v>
      </c>
      <c r="H1733" s="26"/>
      <c r="I1733" s="27" t="s">
        <v>1711</v>
      </c>
      <c r="J1733" s="27"/>
      <c r="K1733" s="28" t="s">
        <v>230</v>
      </c>
      <c r="L1733" s="29">
        <v>3</v>
      </c>
      <c r="M1733" s="37"/>
      <c r="N1733" s="30">
        <f ca="1">IF(AND(Popis01[[#This Row],[Poglavje]]="",Popis01[[#This Row],[Enota mere]]&lt;&gt;"*"),ROUND(Popis01[[#This Row],[Količina]]*Popis01[[#This Row],[Cena na enoto]],2),"")</f>
        <v>0</v>
      </c>
      <c r="O17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3" s="31"/>
      <c r="Q1733" s="30"/>
    </row>
    <row r="1734" spans="1:17" ht="24" x14ac:dyDescent="0.3">
      <c r="A1734" s="23">
        <v>7</v>
      </c>
      <c r="B1734" s="24">
        <v>2</v>
      </c>
      <c r="C1734" s="24">
        <v>7</v>
      </c>
      <c r="D1734" s="24"/>
      <c r="E17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4" s="25">
        <f ca="1">IF(Popis01[[#This Row],[Poglavje]]="",IF(OFFSET(Popis01[[#This Row],[Poglavje]],-1,0)="",OFFSET(Popis01[[#This Row],[Št. postavke]],-1,0)+1,1),Popis01[[#This Row],[Poglavje]])</f>
        <v>15</v>
      </c>
      <c r="H1734" s="26"/>
      <c r="I1734" s="27" t="s">
        <v>1686</v>
      </c>
      <c r="J1734" s="27"/>
      <c r="K1734" s="28" t="s">
        <v>230</v>
      </c>
      <c r="L1734" s="29">
        <v>6</v>
      </c>
      <c r="M1734" s="37"/>
      <c r="N1734" s="30">
        <f ca="1">IF(AND(Popis01[[#This Row],[Poglavje]]="",Popis01[[#This Row],[Enota mere]]&lt;&gt;"*"),ROUND(Popis01[[#This Row],[Količina]]*Popis01[[#This Row],[Cena na enoto]],2),"")</f>
        <v>0</v>
      </c>
      <c r="O17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4" s="31"/>
      <c r="Q1734" s="30"/>
    </row>
    <row r="1735" spans="1:17" ht="36" x14ac:dyDescent="0.3">
      <c r="A1735" s="23">
        <v>7</v>
      </c>
      <c r="B1735" s="24">
        <v>2</v>
      </c>
      <c r="C1735" s="24">
        <v>7</v>
      </c>
      <c r="D1735" s="24"/>
      <c r="E17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5" s="25">
        <f ca="1">IF(Popis01[[#This Row],[Poglavje]]="",IF(OFFSET(Popis01[[#This Row],[Poglavje]],-1,0)="",OFFSET(Popis01[[#This Row],[Št. postavke]],-1,0)+1,1),Popis01[[#This Row],[Poglavje]])</f>
        <v>16</v>
      </c>
      <c r="H1735" s="26"/>
      <c r="I1735" s="27" t="s">
        <v>1720</v>
      </c>
      <c r="J1735" s="27" t="s">
        <v>1721</v>
      </c>
      <c r="K1735" s="28" t="s">
        <v>230</v>
      </c>
      <c r="L1735" s="29">
        <v>3</v>
      </c>
      <c r="M1735" s="37"/>
      <c r="N1735" s="30">
        <f ca="1">IF(AND(Popis01[[#This Row],[Poglavje]]="",Popis01[[#This Row],[Enota mere]]&lt;&gt;"*"),ROUND(Popis01[[#This Row],[Količina]]*Popis01[[#This Row],[Cena na enoto]],2),"")</f>
        <v>0</v>
      </c>
      <c r="O17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5" s="31"/>
      <c r="Q1735" s="30"/>
    </row>
    <row r="1736" spans="1:17" ht="24" x14ac:dyDescent="0.3">
      <c r="A1736" s="23">
        <v>7</v>
      </c>
      <c r="B1736" s="24">
        <v>2</v>
      </c>
      <c r="C1736" s="24">
        <v>7</v>
      </c>
      <c r="D1736" s="24"/>
      <c r="E17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6" s="25">
        <f ca="1">IF(Popis01[[#This Row],[Poglavje]]="",IF(OFFSET(Popis01[[#This Row],[Poglavje]],-1,0)="",OFFSET(Popis01[[#This Row],[Št. postavke]],-1,0)+1,1),Popis01[[#This Row],[Poglavje]])</f>
        <v>17</v>
      </c>
      <c r="H1736" s="26"/>
      <c r="I1736" s="27" t="s">
        <v>1648</v>
      </c>
      <c r="J1736" s="27"/>
      <c r="K1736" s="28" t="s">
        <v>230</v>
      </c>
      <c r="L1736" s="29">
        <v>1</v>
      </c>
      <c r="M1736" s="37"/>
      <c r="N1736" s="30">
        <f ca="1">IF(AND(Popis01[[#This Row],[Poglavje]]="",Popis01[[#This Row],[Enota mere]]&lt;&gt;"*"),ROUND(Popis01[[#This Row],[Količina]]*Popis01[[#This Row],[Cena na enoto]],2),"")</f>
        <v>0</v>
      </c>
      <c r="O17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6" s="31"/>
      <c r="Q1736" s="30"/>
    </row>
    <row r="1737" spans="1:17" ht="24" x14ac:dyDescent="0.3">
      <c r="A1737" s="23">
        <v>7</v>
      </c>
      <c r="B1737" s="24">
        <v>2</v>
      </c>
      <c r="C1737" s="24">
        <v>7</v>
      </c>
      <c r="D1737" s="24"/>
      <c r="E17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7" s="25">
        <f ca="1">IF(Popis01[[#This Row],[Poglavje]]="",IF(OFFSET(Popis01[[#This Row],[Poglavje]],-1,0)="",OFFSET(Popis01[[#This Row],[Št. postavke]],-1,0)+1,1),Popis01[[#This Row],[Poglavje]])</f>
        <v>18</v>
      </c>
      <c r="H1737" s="26"/>
      <c r="I1737" s="27" t="s">
        <v>1628</v>
      </c>
      <c r="J1737" s="27" t="s">
        <v>1722</v>
      </c>
      <c r="K1737" s="28" t="s">
        <v>230</v>
      </c>
      <c r="L1737" s="29">
        <v>6</v>
      </c>
      <c r="M1737" s="37"/>
      <c r="N1737" s="30">
        <f ca="1">IF(AND(Popis01[[#This Row],[Poglavje]]="",Popis01[[#This Row],[Enota mere]]&lt;&gt;"*"),ROUND(Popis01[[#This Row],[Količina]]*Popis01[[#This Row],[Cena na enoto]],2),"")</f>
        <v>0</v>
      </c>
      <c r="O17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7" s="31"/>
      <c r="Q1737" s="30"/>
    </row>
    <row r="1738" spans="1:17" ht="48" x14ac:dyDescent="0.3">
      <c r="A1738" s="23">
        <v>7</v>
      </c>
      <c r="B1738" s="24">
        <v>2</v>
      </c>
      <c r="C1738" s="24">
        <v>7</v>
      </c>
      <c r="D1738" s="24"/>
      <c r="E17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8" s="25">
        <f ca="1">IF(Popis01[[#This Row],[Poglavje]]="",IF(OFFSET(Popis01[[#This Row],[Poglavje]],-1,0)="",OFFSET(Popis01[[#This Row],[Št. postavke]],-1,0)+1,1),Popis01[[#This Row],[Poglavje]])</f>
        <v>19</v>
      </c>
      <c r="H1738" s="26"/>
      <c r="I1738" s="27" t="s">
        <v>1675</v>
      </c>
      <c r="J1738" s="27"/>
      <c r="K1738" s="28" t="s">
        <v>246</v>
      </c>
      <c r="L1738" s="29">
        <v>283</v>
      </c>
      <c r="M1738" s="37"/>
      <c r="N1738" s="30">
        <f ca="1">IF(AND(Popis01[[#This Row],[Poglavje]]="",Popis01[[#This Row],[Enota mere]]&lt;&gt;"*"),ROUND(Popis01[[#This Row],[Količina]]*Popis01[[#This Row],[Cena na enoto]],2),"")</f>
        <v>0</v>
      </c>
      <c r="O17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8" s="31"/>
      <c r="Q1738" s="30"/>
    </row>
    <row r="1739" spans="1:17" ht="36" x14ac:dyDescent="0.3">
      <c r="A1739" s="23">
        <v>7</v>
      </c>
      <c r="B1739" s="24">
        <v>2</v>
      </c>
      <c r="C1739" s="24">
        <v>7</v>
      </c>
      <c r="D1739" s="24"/>
      <c r="E17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39" s="25">
        <f ca="1">IF(Popis01[[#This Row],[Poglavje]]="",IF(OFFSET(Popis01[[#This Row],[Poglavje]],-1,0)="",OFFSET(Popis01[[#This Row],[Št. postavke]],-1,0)+1,1),Popis01[[#This Row],[Poglavje]])</f>
        <v>20</v>
      </c>
      <c r="H1739" s="26"/>
      <c r="I1739" s="27" t="s">
        <v>1694</v>
      </c>
      <c r="J1739" s="27" t="s">
        <v>1723</v>
      </c>
      <c r="K1739" s="28" t="s">
        <v>206</v>
      </c>
      <c r="L1739" s="29">
        <v>2</v>
      </c>
      <c r="M1739" s="37"/>
      <c r="N1739" s="30">
        <f ca="1">IF(AND(Popis01[[#This Row],[Poglavje]]="",Popis01[[#This Row],[Enota mere]]&lt;&gt;"*"),ROUND(Popis01[[#This Row],[Količina]]*Popis01[[#This Row],[Cena na enoto]],2),"")</f>
        <v>0</v>
      </c>
      <c r="O17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39" s="31"/>
      <c r="Q1739" s="30"/>
    </row>
    <row r="1740" spans="1:17" ht="36" x14ac:dyDescent="0.3">
      <c r="A1740" s="23">
        <v>7</v>
      </c>
      <c r="B1740" s="24">
        <v>2</v>
      </c>
      <c r="C1740" s="24">
        <v>7</v>
      </c>
      <c r="D1740" s="24"/>
      <c r="E17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0" s="25">
        <f ca="1">IF(Popis01[[#This Row],[Poglavje]]="",IF(OFFSET(Popis01[[#This Row],[Poglavje]],-1,0)="",OFFSET(Popis01[[#This Row],[Št. postavke]],-1,0)+1,1),Popis01[[#This Row],[Poglavje]])</f>
        <v>21</v>
      </c>
      <c r="H1740" s="26"/>
      <c r="I1740" s="27" t="s">
        <v>1650</v>
      </c>
      <c r="J1740" s="27"/>
      <c r="K1740" s="28" t="s">
        <v>246</v>
      </c>
      <c r="L1740" s="29">
        <v>630</v>
      </c>
      <c r="M1740" s="37"/>
      <c r="N1740" s="30">
        <f ca="1">IF(AND(Popis01[[#This Row],[Poglavje]]="",Popis01[[#This Row],[Enota mere]]&lt;&gt;"*"),ROUND(Popis01[[#This Row],[Količina]]*Popis01[[#This Row],[Cena na enoto]],2),"")</f>
        <v>0</v>
      </c>
      <c r="O17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0" s="31"/>
      <c r="Q1740" s="30"/>
    </row>
    <row r="1741" spans="1:17" ht="24" x14ac:dyDescent="0.3">
      <c r="A1741" s="23">
        <v>7</v>
      </c>
      <c r="B1741" s="24">
        <v>2</v>
      </c>
      <c r="C1741" s="24">
        <v>7</v>
      </c>
      <c r="D1741" s="24"/>
      <c r="E17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1" s="25">
        <f ca="1">IF(Popis01[[#This Row],[Poglavje]]="",IF(OFFSET(Popis01[[#This Row],[Poglavje]],-1,0)="",OFFSET(Popis01[[#This Row],[Št. postavke]],-1,0)+1,1),Popis01[[#This Row],[Poglavje]])</f>
        <v>22</v>
      </c>
      <c r="H1741" s="26"/>
      <c r="I1741" s="27" t="s">
        <v>1598</v>
      </c>
      <c r="J1741" s="27" t="s">
        <v>1724</v>
      </c>
      <c r="K1741" s="28" t="s">
        <v>206</v>
      </c>
      <c r="L1741" s="29">
        <v>2</v>
      </c>
      <c r="M1741" s="37"/>
      <c r="N1741" s="30">
        <f ca="1">IF(AND(Popis01[[#This Row],[Poglavje]]="",Popis01[[#This Row],[Enota mere]]&lt;&gt;"*"),ROUND(Popis01[[#This Row],[Količina]]*Popis01[[#This Row],[Cena na enoto]],2),"")</f>
        <v>0</v>
      </c>
      <c r="O17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1" s="31"/>
      <c r="Q1741" s="30"/>
    </row>
    <row r="1742" spans="1:17" x14ac:dyDescent="0.3">
      <c r="A1742" s="23">
        <v>7</v>
      </c>
      <c r="B1742" s="24">
        <v>2</v>
      </c>
      <c r="C1742" s="24">
        <v>7</v>
      </c>
      <c r="D1742" s="24"/>
      <c r="E17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2" s="25">
        <f ca="1">IF(Popis01[[#This Row],[Poglavje]]="",IF(OFFSET(Popis01[[#This Row],[Poglavje]],-1,0)="",OFFSET(Popis01[[#This Row],[Št. postavke]],-1,0)+1,1),Popis01[[#This Row],[Poglavje]])</f>
        <v>23</v>
      </c>
      <c r="H1742" s="26"/>
      <c r="I1742" s="27" t="s">
        <v>1602</v>
      </c>
      <c r="J1742" s="27"/>
      <c r="K1742" s="28" t="s">
        <v>230</v>
      </c>
      <c r="L1742" s="29">
        <v>2</v>
      </c>
      <c r="M1742" s="37"/>
      <c r="N1742" s="30">
        <f ca="1">IF(AND(Popis01[[#This Row],[Poglavje]]="",Popis01[[#This Row],[Enota mere]]&lt;&gt;"*"),ROUND(Popis01[[#This Row],[Količina]]*Popis01[[#This Row],[Cena na enoto]],2),"")</f>
        <v>0</v>
      </c>
      <c r="O17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2" s="31"/>
      <c r="Q1742" s="30"/>
    </row>
    <row r="1743" spans="1:17" x14ac:dyDescent="0.3">
      <c r="A1743" s="23">
        <v>7</v>
      </c>
      <c r="B1743" s="24">
        <v>2</v>
      </c>
      <c r="C1743" s="24">
        <v>7</v>
      </c>
      <c r="D1743" s="24"/>
      <c r="E17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3" s="25">
        <f ca="1">IF(Popis01[[#This Row],[Poglavje]]="",IF(OFFSET(Popis01[[#This Row],[Poglavje]],-1,0)="",OFFSET(Popis01[[#This Row],[Št. postavke]],-1,0)+1,1),Popis01[[#This Row],[Poglavje]])</f>
        <v>24</v>
      </c>
      <c r="H1743" s="26"/>
      <c r="I1743" s="27" t="s">
        <v>1603</v>
      </c>
      <c r="J1743" s="27"/>
      <c r="K1743" s="28" t="s">
        <v>246</v>
      </c>
      <c r="L1743" s="29">
        <v>650</v>
      </c>
      <c r="M1743" s="37"/>
      <c r="N1743" s="30">
        <f ca="1">IF(AND(Popis01[[#This Row],[Poglavje]]="",Popis01[[#This Row],[Enota mere]]&lt;&gt;"*"),ROUND(Popis01[[#This Row],[Količina]]*Popis01[[#This Row],[Cena na enoto]],2),"")</f>
        <v>0</v>
      </c>
      <c r="O17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3" s="31"/>
      <c r="Q1743" s="30"/>
    </row>
    <row r="1744" spans="1:17" x14ac:dyDescent="0.3">
      <c r="A1744" s="23">
        <v>7</v>
      </c>
      <c r="B1744" s="24">
        <v>2</v>
      </c>
      <c r="C1744" s="24">
        <v>7</v>
      </c>
      <c r="D1744" s="24"/>
      <c r="E17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4" s="25">
        <f ca="1">IF(Popis01[[#This Row],[Poglavje]]="",IF(OFFSET(Popis01[[#This Row],[Poglavje]],-1,0)="",OFFSET(Popis01[[#This Row],[Št. postavke]],-1,0)+1,1),Popis01[[#This Row],[Poglavje]])</f>
        <v>25</v>
      </c>
      <c r="H1744" s="26"/>
      <c r="I1744" s="27" t="s">
        <v>1715</v>
      </c>
      <c r="J1744" s="27"/>
      <c r="K1744" s="28" t="s">
        <v>246</v>
      </c>
      <c r="L1744" s="29">
        <v>650</v>
      </c>
      <c r="M1744" s="37"/>
      <c r="N1744" s="30">
        <f ca="1">IF(AND(Popis01[[#This Row],[Poglavje]]="",Popis01[[#This Row],[Enota mere]]&lt;&gt;"*"),ROUND(Popis01[[#This Row],[Količina]]*Popis01[[#This Row],[Cena na enoto]],2),"")</f>
        <v>0</v>
      </c>
      <c r="O17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4" s="31"/>
      <c r="Q1744" s="30"/>
    </row>
    <row r="1745" spans="1:17" ht="24" x14ac:dyDescent="0.3">
      <c r="A1745" s="23">
        <v>7</v>
      </c>
      <c r="B1745" s="24">
        <v>2</v>
      </c>
      <c r="C1745" s="24">
        <v>7</v>
      </c>
      <c r="D1745" s="24"/>
      <c r="E17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5" s="25">
        <f ca="1">IF(Popis01[[#This Row],[Poglavje]]="",IF(OFFSET(Popis01[[#This Row],[Poglavje]],-1,0)="",OFFSET(Popis01[[#This Row],[Št. postavke]],-1,0)+1,1),Popis01[[#This Row],[Poglavje]])</f>
        <v>26</v>
      </c>
      <c r="H1745" s="26"/>
      <c r="I1745" s="27" t="s">
        <v>1725</v>
      </c>
      <c r="J1745" s="27" t="s">
        <v>1726</v>
      </c>
      <c r="K1745" s="28" t="s">
        <v>206</v>
      </c>
      <c r="L1745" s="29">
        <v>7</v>
      </c>
      <c r="M1745" s="37"/>
      <c r="N1745" s="30">
        <f ca="1">IF(AND(Popis01[[#This Row],[Poglavje]]="",Popis01[[#This Row],[Enota mere]]&lt;&gt;"*"),ROUND(Popis01[[#This Row],[Količina]]*Popis01[[#This Row],[Cena na enoto]],2),"")</f>
        <v>0</v>
      </c>
      <c r="O17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5" s="31"/>
      <c r="Q1745" s="30"/>
    </row>
    <row r="1746" spans="1:17" x14ac:dyDescent="0.3">
      <c r="A1746" s="23">
        <v>7</v>
      </c>
      <c r="B1746" s="24">
        <v>2</v>
      </c>
      <c r="C1746" s="24">
        <v>7</v>
      </c>
      <c r="D1746" s="24"/>
      <c r="E17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6" s="25">
        <f ca="1">IF(Popis01[[#This Row],[Poglavje]]="",IF(OFFSET(Popis01[[#This Row],[Poglavje]],-1,0)="",OFFSET(Popis01[[#This Row],[Št. postavke]],-1,0)+1,1),Popis01[[#This Row],[Poglavje]])</f>
        <v>27</v>
      </c>
      <c r="H1746" s="26"/>
      <c r="I1746" s="27" t="s">
        <v>1651</v>
      </c>
      <c r="J1746" s="27"/>
      <c r="K1746" s="28" t="s">
        <v>230</v>
      </c>
      <c r="L1746" s="29">
        <v>25</v>
      </c>
      <c r="M1746" s="37"/>
      <c r="N1746" s="30">
        <f ca="1">IF(AND(Popis01[[#This Row],[Poglavje]]="",Popis01[[#This Row],[Enota mere]]&lt;&gt;"*"),ROUND(Popis01[[#This Row],[Količina]]*Popis01[[#This Row],[Cena na enoto]],2),"")</f>
        <v>0</v>
      </c>
      <c r="O17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6" s="31"/>
      <c r="Q1746" s="30"/>
    </row>
    <row r="1747" spans="1:17" ht="24" x14ac:dyDescent="0.3">
      <c r="A1747" s="23">
        <v>7</v>
      </c>
      <c r="B1747" s="24">
        <v>2</v>
      </c>
      <c r="C1747" s="24">
        <v>7</v>
      </c>
      <c r="D1747" s="24"/>
      <c r="E17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7" s="25">
        <f ca="1">IF(Popis01[[#This Row],[Poglavje]]="",IF(OFFSET(Popis01[[#This Row],[Poglavje]],-1,0)="",OFFSET(Popis01[[#This Row],[Št. postavke]],-1,0)+1,1),Popis01[[#This Row],[Poglavje]])</f>
        <v>28</v>
      </c>
      <c r="H1747" s="26"/>
      <c r="I1747" s="27" t="s">
        <v>1652</v>
      </c>
      <c r="J1747" s="27"/>
      <c r="K1747" s="28" t="s">
        <v>230</v>
      </c>
      <c r="L1747" s="29">
        <v>3</v>
      </c>
      <c r="M1747" s="37"/>
      <c r="N1747" s="30">
        <f ca="1">IF(AND(Popis01[[#This Row],[Poglavje]]="",Popis01[[#This Row],[Enota mere]]&lt;&gt;"*"),ROUND(Popis01[[#This Row],[Količina]]*Popis01[[#This Row],[Cena na enoto]],2),"")</f>
        <v>0</v>
      </c>
      <c r="O17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7" s="31"/>
      <c r="Q1747" s="30"/>
    </row>
    <row r="1748" spans="1:17" ht="36" x14ac:dyDescent="0.3">
      <c r="A1748" s="23">
        <v>7</v>
      </c>
      <c r="B1748" s="24">
        <v>2</v>
      </c>
      <c r="C1748" s="24">
        <v>7</v>
      </c>
      <c r="D1748" s="24"/>
      <c r="E17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8" s="25">
        <f ca="1">IF(Popis01[[#This Row],[Poglavje]]="",IF(OFFSET(Popis01[[#This Row],[Poglavje]],-1,0)="",OFFSET(Popis01[[#This Row],[Št. postavke]],-1,0)+1,1),Popis01[[#This Row],[Poglavje]])</f>
        <v>29</v>
      </c>
      <c r="H1748" s="26"/>
      <c r="I1748" s="27" t="s">
        <v>1704</v>
      </c>
      <c r="J1748" s="27"/>
      <c r="K1748" s="28" t="s">
        <v>230</v>
      </c>
      <c r="L1748" s="29">
        <v>9</v>
      </c>
      <c r="M1748" s="37"/>
      <c r="N1748" s="30">
        <f ca="1">IF(AND(Popis01[[#This Row],[Poglavje]]="",Popis01[[#This Row],[Enota mere]]&lt;&gt;"*"),ROUND(Popis01[[#This Row],[Količina]]*Popis01[[#This Row],[Cena na enoto]],2),"")</f>
        <v>0</v>
      </c>
      <c r="O17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8" s="31"/>
      <c r="Q1748" s="30"/>
    </row>
    <row r="1749" spans="1:17" ht="36" x14ac:dyDescent="0.3">
      <c r="A1749" s="23">
        <v>7</v>
      </c>
      <c r="B1749" s="24">
        <v>2</v>
      </c>
      <c r="C1749" s="24">
        <v>7</v>
      </c>
      <c r="D1749" s="24"/>
      <c r="E17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7.2.7.</v>
      </c>
      <c r="F17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49" s="25">
        <f ca="1">IF(Popis01[[#This Row],[Poglavje]]="",IF(OFFSET(Popis01[[#This Row],[Poglavje]],-1,0)="",OFFSET(Popis01[[#This Row],[Št. postavke]],-1,0)+1,1),Popis01[[#This Row],[Poglavje]])</f>
        <v>30</v>
      </c>
      <c r="H1749" s="26"/>
      <c r="I1749" s="27" t="s">
        <v>1654</v>
      </c>
      <c r="J1749" s="27"/>
      <c r="K1749" s="28" t="s">
        <v>230</v>
      </c>
      <c r="L1749" s="29">
        <v>14</v>
      </c>
      <c r="M1749" s="37"/>
      <c r="N1749" s="30">
        <f ca="1">IF(AND(Popis01[[#This Row],[Poglavje]]="",Popis01[[#This Row],[Enota mere]]&lt;&gt;"*"),ROUND(Popis01[[#This Row],[Količina]]*Popis01[[#This Row],[Cena na enoto]],2),"")</f>
        <v>0</v>
      </c>
      <c r="O17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49" s="31"/>
      <c r="Q1749" s="30"/>
    </row>
    <row r="1750" spans="1:17" x14ac:dyDescent="0.3">
      <c r="A1750" s="23">
        <v>7</v>
      </c>
      <c r="B1750" s="24">
        <v>2</v>
      </c>
      <c r="C1750" s="24">
        <v>8</v>
      </c>
      <c r="D1750" s="24"/>
      <c r="E17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7.2.8.</v>
      </c>
      <c r="G1750" s="25" t="str">
        <f ca="1">IF(Popis01[[#This Row],[Poglavje]]="",IF(OFFSET(Popis01[[#This Row],[Poglavje]],-1,0)="",OFFSET(Popis01[[#This Row],[Št. postavke]],-1,0)+1,1),Popis01[[#This Row],[Poglavje]])</f>
        <v>7.2.8.</v>
      </c>
      <c r="H1750" s="26"/>
      <c r="I1750" s="27" t="s">
        <v>1727</v>
      </c>
      <c r="J1750" s="27"/>
      <c r="K1750" s="28"/>
      <c r="L1750" s="29"/>
      <c r="M1750" s="30"/>
      <c r="N1750" s="30" t="str">
        <f ca="1">IF(AND(Popis01[[#This Row],[Poglavje]]="",Popis01[[#This Row],[Enota mere]]&lt;&gt;"*"),ROUND(Popis01[[#This Row],[Količina]]*Popis01[[#This Row],[Cena na enoto]],2),"")</f>
        <v/>
      </c>
      <c r="O175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50" s="31"/>
      <c r="Q1750" s="30"/>
    </row>
    <row r="1751" spans="1:17" x14ac:dyDescent="0.3">
      <c r="A1751" s="23">
        <v>7</v>
      </c>
      <c r="B1751" s="24">
        <v>2</v>
      </c>
      <c r="C1751" s="24">
        <v>8</v>
      </c>
      <c r="D1751" s="24"/>
      <c r="E17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1" s="25">
        <f ca="1">IF(Popis01[[#This Row],[Poglavje]]="",IF(OFFSET(Popis01[[#This Row],[Poglavje]],-1,0)="",OFFSET(Popis01[[#This Row],[Št. postavke]],-1,0)+1,1),Popis01[[#This Row],[Poglavje]])</f>
        <v>1</v>
      </c>
      <c r="H1751" s="26"/>
      <c r="I1751" s="27" t="s">
        <v>1607</v>
      </c>
      <c r="J1751" s="27"/>
      <c r="K1751" s="28" t="s">
        <v>230</v>
      </c>
      <c r="L1751" s="29">
        <v>10</v>
      </c>
      <c r="M1751" s="37"/>
      <c r="N1751" s="30">
        <f ca="1">IF(AND(Popis01[[#This Row],[Poglavje]]="",Popis01[[#This Row],[Enota mere]]&lt;&gt;"*"),ROUND(Popis01[[#This Row],[Količina]]*Popis01[[#This Row],[Cena na enoto]],2),"")</f>
        <v>0</v>
      </c>
      <c r="O17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1" s="31"/>
      <c r="Q1751" s="30"/>
    </row>
    <row r="1752" spans="1:17" ht="36" x14ac:dyDescent="0.3">
      <c r="A1752" s="23">
        <v>7</v>
      </c>
      <c r="B1752" s="24">
        <v>2</v>
      </c>
      <c r="C1752" s="24">
        <v>8</v>
      </c>
      <c r="D1752" s="24"/>
      <c r="E17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2" s="25">
        <f ca="1">IF(Popis01[[#This Row],[Poglavje]]="",IF(OFFSET(Popis01[[#This Row],[Poglavje]],-1,0)="",OFFSET(Popis01[[#This Row],[Št. postavke]],-1,0)+1,1),Popis01[[#This Row],[Poglavje]])</f>
        <v>2</v>
      </c>
      <c r="H1752" s="26"/>
      <c r="I1752" s="27" t="s">
        <v>1609</v>
      </c>
      <c r="J1752" s="27"/>
      <c r="K1752" s="28" t="s">
        <v>230</v>
      </c>
      <c r="L1752" s="29">
        <v>5</v>
      </c>
      <c r="M1752" s="37"/>
      <c r="N1752" s="30">
        <f ca="1">IF(AND(Popis01[[#This Row],[Poglavje]]="",Popis01[[#This Row],[Enota mere]]&lt;&gt;"*"),ROUND(Popis01[[#This Row],[Količina]]*Popis01[[#This Row],[Cena na enoto]],2),"")</f>
        <v>0</v>
      </c>
      <c r="O17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2" s="31"/>
      <c r="Q1752" s="30"/>
    </row>
    <row r="1753" spans="1:17" x14ac:dyDescent="0.3">
      <c r="A1753" s="23">
        <v>7</v>
      </c>
      <c r="B1753" s="24">
        <v>2</v>
      </c>
      <c r="C1753" s="24">
        <v>8</v>
      </c>
      <c r="D1753" s="24"/>
      <c r="E17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3" s="25">
        <f ca="1">IF(Popis01[[#This Row],[Poglavje]]="",IF(OFFSET(Popis01[[#This Row],[Poglavje]],-1,0)="",OFFSET(Popis01[[#This Row],[Št. postavke]],-1,0)+1,1),Popis01[[#This Row],[Poglavje]])</f>
        <v>3</v>
      </c>
      <c r="H1753" s="26"/>
      <c r="I1753" s="27" t="s">
        <v>1613</v>
      </c>
      <c r="J1753" s="27"/>
      <c r="K1753" s="28" t="s">
        <v>230</v>
      </c>
      <c r="L1753" s="29">
        <v>5</v>
      </c>
      <c r="M1753" s="37"/>
      <c r="N1753" s="30">
        <f ca="1">IF(AND(Popis01[[#This Row],[Poglavje]]="",Popis01[[#This Row],[Enota mere]]&lt;&gt;"*"),ROUND(Popis01[[#This Row],[Količina]]*Popis01[[#This Row],[Cena na enoto]],2),"")</f>
        <v>0</v>
      </c>
      <c r="O17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3" s="31"/>
      <c r="Q1753" s="30"/>
    </row>
    <row r="1754" spans="1:17" x14ac:dyDescent="0.3">
      <c r="A1754" s="23">
        <v>7</v>
      </c>
      <c r="B1754" s="24">
        <v>2</v>
      </c>
      <c r="C1754" s="24">
        <v>8</v>
      </c>
      <c r="D1754" s="24"/>
      <c r="E17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4" s="25">
        <f ca="1">IF(Popis01[[#This Row],[Poglavje]]="",IF(OFFSET(Popis01[[#This Row],[Poglavje]],-1,0)="",OFFSET(Popis01[[#This Row],[Št. postavke]],-1,0)+1,1),Popis01[[#This Row],[Poglavje]])</f>
        <v>4</v>
      </c>
      <c r="H1754" s="26"/>
      <c r="I1754" s="27" t="s">
        <v>1615</v>
      </c>
      <c r="J1754" s="27"/>
      <c r="K1754" s="28" t="s">
        <v>230</v>
      </c>
      <c r="L1754" s="29">
        <v>5</v>
      </c>
      <c r="M1754" s="37"/>
      <c r="N1754" s="30">
        <f ca="1">IF(AND(Popis01[[#This Row],[Poglavje]]="",Popis01[[#This Row],[Enota mere]]&lt;&gt;"*"),ROUND(Popis01[[#This Row],[Količina]]*Popis01[[#This Row],[Cena na enoto]],2),"")</f>
        <v>0</v>
      </c>
      <c r="O17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4" s="31"/>
      <c r="Q1754" s="30"/>
    </row>
    <row r="1755" spans="1:17" ht="24" x14ac:dyDescent="0.3">
      <c r="A1755" s="23">
        <v>7</v>
      </c>
      <c r="B1755" s="24">
        <v>2</v>
      </c>
      <c r="C1755" s="24">
        <v>8</v>
      </c>
      <c r="D1755" s="24"/>
      <c r="E17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5" s="25">
        <f ca="1">IF(Popis01[[#This Row],[Poglavje]]="",IF(OFFSET(Popis01[[#This Row],[Poglavje]],-1,0)="",OFFSET(Popis01[[#This Row],[Št. postavke]],-1,0)+1,1),Popis01[[#This Row],[Poglavje]])</f>
        <v>5</v>
      </c>
      <c r="H1755" s="26"/>
      <c r="I1755" s="27" t="s">
        <v>1617</v>
      </c>
      <c r="J1755" s="27"/>
      <c r="K1755" s="28" t="s">
        <v>230</v>
      </c>
      <c r="L1755" s="29">
        <v>5</v>
      </c>
      <c r="M1755" s="37"/>
      <c r="N1755" s="30">
        <f ca="1">IF(AND(Popis01[[#This Row],[Poglavje]]="",Popis01[[#This Row],[Enota mere]]&lt;&gt;"*"),ROUND(Popis01[[#This Row],[Količina]]*Popis01[[#This Row],[Cena na enoto]],2),"")</f>
        <v>0</v>
      </c>
      <c r="O17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5" s="31"/>
      <c r="Q1755" s="30"/>
    </row>
    <row r="1756" spans="1:17" ht="24" x14ac:dyDescent="0.3">
      <c r="A1756" s="23">
        <v>7</v>
      </c>
      <c r="B1756" s="24">
        <v>2</v>
      </c>
      <c r="C1756" s="24">
        <v>8</v>
      </c>
      <c r="D1756" s="24"/>
      <c r="E17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6" s="25">
        <f ca="1">IF(Popis01[[#This Row],[Poglavje]]="",IF(OFFSET(Popis01[[#This Row],[Poglavje]],-1,0)="",OFFSET(Popis01[[#This Row],[Št. postavke]],-1,0)+1,1),Popis01[[#This Row],[Poglavje]])</f>
        <v>6</v>
      </c>
      <c r="H1756" s="26"/>
      <c r="I1756" s="27" t="s">
        <v>1728</v>
      </c>
      <c r="J1756" s="27"/>
      <c r="K1756" s="28" t="s">
        <v>230</v>
      </c>
      <c r="L1756" s="29">
        <v>4</v>
      </c>
      <c r="M1756" s="37"/>
      <c r="N1756" s="30">
        <f ca="1">IF(AND(Popis01[[#This Row],[Poglavje]]="",Popis01[[#This Row],[Enota mere]]&lt;&gt;"*"),ROUND(Popis01[[#This Row],[Količina]]*Popis01[[#This Row],[Cena na enoto]],2),"")</f>
        <v>0</v>
      </c>
      <c r="O17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6" s="31"/>
      <c r="Q1756" s="30"/>
    </row>
    <row r="1757" spans="1:17" x14ac:dyDescent="0.3">
      <c r="A1757" s="23">
        <v>7</v>
      </c>
      <c r="B1757" s="24">
        <v>2</v>
      </c>
      <c r="C1757" s="24">
        <v>8</v>
      </c>
      <c r="D1757" s="24"/>
      <c r="E17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7" s="25">
        <f ca="1">IF(Popis01[[#This Row],[Poglavje]]="",IF(OFFSET(Popis01[[#This Row],[Poglavje]],-1,0)="",OFFSET(Popis01[[#This Row],[Št. postavke]],-1,0)+1,1),Popis01[[#This Row],[Poglavje]])</f>
        <v>7</v>
      </c>
      <c r="H1757" s="26"/>
      <c r="I1757" s="27" t="s">
        <v>1606</v>
      </c>
      <c r="J1757" s="27"/>
      <c r="K1757" s="28" t="s">
        <v>206</v>
      </c>
      <c r="L1757" s="29">
        <v>4</v>
      </c>
      <c r="M1757" s="37"/>
      <c r="N1757" s="30">
        <f ca="1">IF(AND(Popis01[[#This Row],[Poglavje]]="",Popis01[[#This Row],[Enota mere]]&lt;&gt;"*"),ROUND(Popis01[[#This Row],[Količina]]*Popis01[[#This Row],[Cena na enoto]],2),"")</f>
        <v>0</v>
      </c>
      <c r="O17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7" s="31"/>
      <c r="Q1757" s="30"/>
    </row>
    <row r="1758" spans="1:17" ht="36" x14ac:dyDescent="0.3">
      <c r="A1758" s="23">
        <v>7</v>
      </c>
      <c r="B1758" s="24">
        <v>2</v>
      </c>
      <c r="C1758" s="24">
        <v>8</v>
      </c>
      <c r="D1758" s="24"/>
      <c r="E17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8" s="25">
        <f ca="1">IF(Popis01[[#This Row],[Poglavje]]="",IF(OFFSET(Popis01[[#This Row],[Poglavje]],-1,0)="",OFFSET(Popis01[[#This Row],[Št. postavke]],-1,0)+1,1),Popis01[[#This Row],[Poglavje]])</f>
        <v>8</v>
      </c>
      <c r="H1758" s="26"/>
      <c r="I1758" s="27" t="s">
        <v>1729</v>
      </c>
      <c r="J1758" s="27" t="s">
        <v>1730</v>
      </c>
      <c r="K1758" s="28" t="s">
        <v>230</v>
      </c>
      <c r="L1758" s="29">
        <v>2</v>
      </c>
      <c r="M1758" s="37"/>
      <c r="N1758" s="30">
        <f ca="1">IF(AND(Popis01[[#This Row],[Poglavje]]="",Popis01[[#This Row],[Enota mere]]&lt;&gt;"*"),ROUND(Popis01[[#This Row],[Količina]]*Popis01[[#This Row],[Cena na enoto]],2),"")</f>
        <v>0</v>
      </c>
      <c r="O17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8" s="31"/>
      <c r="Q1758" s="30"/>
    </row>
    <row r="1759" spans="1:17" ht="24" x14ac:dyDescent="0.3">
      <c r="A1759" s="23">
        <v>7</v>
      </c>
      <c r="B1759" s="24">
        <v>2</v>
      </c>
      <c r="C1759" s="24">
        <v>8</v>
      </c>
      <c r="D1759" s="24"/>
      <c r="E17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59" s="25">
        <f ca="1">IF(Popis01[[#This Row],[Poglavje]]="",IF(OFFSET(Popis01[[#This Row],[Poglavje]],-1,0)="",OFFSET(Popis01[[#This Row],[Št. postavke]],-1,0)+1,1),Popis01[[#This Row],[Poglavje]])</f>
        <v>9</v>
      </c>
      <c r="H1759" s="26"/>
      <c r="I1759" s="27" t="s">
        <v>1686</v>
      </c>
      <c r="J1759" s="27"/>
      <c r="K1759" s="28" t="s">
        <v>230</v>
      </c>
      <c r="L1759" s="29">
        <v>3</v>
      </c>
      <c r="M1759" s="37"/>
      <c r="N1759" s="30">
        <f ca="1">IF(AND(Popis01[[#This Row],[Poglavje]]="",Popis01[[#This Row],[Enota mere]]&lt;&gt;"*"),ROUND(Popis01[[#This Row],[Količina]]*Popis01[[#This Row],[Cena na enoto]],2),"")</f>
        <v>0</v>
      </c>
      <c r="O17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59" s="31"/>
      <c r="Q1759" s="30"/>
    </row>
    <row r="1760" spans="1:17" ht="24" x14ac:dyDescent="0.3">
      <c r="A1760" s="23">
        <v>7</v>
      </c>
      <c r="B1760" s="24">
        <v>2</v>
      </c>
      <c r="C1760" s="24">
        <v>8</v>
      </c>
      <c r="D1760" s="24"/>
      <c r="E17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0" s="25">
        <f ca="1">IF(Popis01[[#This Row],[Poglavje]]="",IF(OFFSET(Popis01[[#This Row],[Poglavje]],-1,0)="",OFFSET(Popis01[[#This Row],[Št. postavke]],-1,0)+1,1),Popis01[[#This Row],[Poglavje]])</f>
        <v>10</v>
      </c>
      <c r="H1760" s="26"/>
      <c r="I1760" s="27" t="s">
        <v>1648</v>
      </c>
      <c r="J1760" s="27"/>
      <c r="K1760" s="28" t="s">
        <v>230</v>
      </c>
      <c r="L1760" s="29">
        <v>8</v>
      </c>
      <c r="M1760" s="37"/>
      <c r="N1760" s="30">
        <f ca="1">IF(AND(Popis01[[#This Row],[Poglavje]]="",Popis01[[#This Row],[Enota mere]]&lt;&gt;"*"),ROUND(Popis01[[#This Row],[Količina]]*Popis01[[#This Row],[Cena na enoto]],2),"")</f>
        <v>0</v>
      </c>
      <c r="O17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0" s="31"/>
      <c r="Q1760" s="30"/>
    </row>
    <row r="1761" spans="1:17" ht="36" x14ac:dyDescent="0.3">
      <c r="A1761" s="23">
        <v>7</v>
      </c>
      <c r="B1761" s="24">
        <v>2</v>
      </c>
      <c r="C1761" s="24">
        <v>8</v>
      </c>
      <c r="D1761" s="24"/>
      <c r="E17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1" s="25">
        <f ca="1">IF(Popis01[[#This Row],[Poglavje]]="",IF(OFFSET(Popis01[[#This Row],[Poglavje]],-1,0)="",OFFSET(Popis01[[#This Row],[Št. postavke]],-1,0)+1,1),Popis01[[#This Row],[Poglavje]])</f>
        <v>11</v>
      </c>
      <c r="H1761" s="26"/>
      <c r="I1761" s="27" t="s">
        <v>1650</v>
      </c>
      <c r="J1761" s="27"/>
      <c r="K1761" s="28" t="s">
        <v>246</v>
      </c>
      <c r="L1761" s="29">
        <v>810</v>
      </c>
      <c r="M1761" s="37"/>
      <c r="N1761" s="30">
        <f ca="1">IF(AND(Popis01[[#This Row],[Poglavje]]="",Popis01[[#This Row],[Enota mere]]&lt;&gt;"*"),ROUND(Popis01[[#This Row],[Količina]]*Popis01[[#This Row],[Cena na enoto]],2),"")</f>
        <v>0</v>
      </c>
      <c r="O17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1" s="31"/>
      <c r="Q1761" s="30"/>
    </row>
    <row r="1762" spans="1:17" x14ac:dyDescent="0.3">
      <c r="A1762" s="23">
        <v>7</v>
      </c>
      <c r="B1762" s="24">
        <v>2</v>
      </c>
      <c r="C1762" s="24">
        <v>8</v>
      </c>
      <c r="D1762" s="24"/>
      <c r="E17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2" s="25">
        <f ca="1">IF(Popis01[[#This Row],[Poglavje]]="",IF(OFFSET(Popis01[[#This Row],[Poglavje]],-1,0)="",OFFSET(Popis01[[#This Row],[Št. postavke]],-1,0)+1,1),Popis01[[#This Row],[Poglavje]])</f>
        <v>12</v>
      </c>
      <c r="H1762" s="26"/>
      <c r="I1762" s="27" t="s">
        <v>1651</v>
      </c>
      <c r="J1762" s="27"/>
      <c r="K1762" s="28" t="s">
        <v>230</v>
      </c>
      <c r="L1762" s="29">
        <v>40</v>
      </c>
      <c r="M1762" s="37"/>
      <c r="N1762" s="30">
        <f ca="1">IF(AND(Popis01[[#This Row],[Poglavje]]="",Popis01[[#This Row],[Enota mere]]&lt;&gt;"*"),ROUND(Popis01[[#This Row],[Količina]]*Popis01[[#This Row],[Cena na enoto]],2),"")</f>
        <v>0</v>
      </c>
      <c r="O17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2" s="31"/>
      <c r="Q1762" s="30"/>
    </row>
    <row r="1763" spans="1:17" ht="24" x14ac:dyDescent="0.3">
      <c r="A1763" s="23">
        <v>7</v>
      </c>
      <c r="B1763" s="24">
        <v>2</v>
      </c>
      <c r="C1763" s="24">
        <v>8</v>
      </c>
      <c r="D1763" s="24"/>
      <c r="E17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3" s="25">
        <f ca="1">IF(Popis01[[#This Row],[Poglavje]]="",IF(OFFSET(Popis01[[#This Row],[Poglavje]],-1,0)="",OFFSET(Popis01[[#This Row],[Št. postavke]],-1,0)+1,1),Popis01[[#This Row],[Poglavje]])</f>
        <v>13</v>
      </c>
      <c r="H1763" s="26"/>
      <c r="I1763" s="27" t="s">
        <v>1652</v>
      </c>
      <c r="J1763" s="27"/>
      <c r="K1763" s="28" t="s">
        <v>230</v>
      </c>
      <c r="L1763" s="29">
        <v>16</v>
      </c>
      <c r="M1763" s="37"/>
      <c r="N1763" s="30">
        <f ca="1">IF(AND(Popis01[[#This Row],[Poglavje]]="",Popis01[[#This Row],[Enota mere]]&lt;&gt;"*"),ROUND(Popis01[[#This Row],[Količina]]*Popis01[[#This Row],[Cena na enoto]],2),"")</f>
        <v>0</v>
      </c>
      <c r="O17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3" s="31"/>
      <c r="Q1763" s="30"/>
    </row>
    <row r="1764" spans="1:17" ht="24" x14ac:dyDescent="0.3">
      <c r="A1764" s="23">
        <v>7</v>
      </c>
      <c r="B1764" s="24">
        <v>2</v>
      </c>
      <c r="C1764" s="24">
        <v>8</v>
      </c>
      <c r="D1764" s="24"/>
      <c r="E17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4" s="25">
        <f ca="1">IF(Popis01[[#This Row],[Poglavje]]="",IF(OFFSET(Popis01[[#This Row],[Poglavje]],-1,0)="",OFFSET(Popis01[[#This Row],[Št. postavke]],-1,0)+1,1),Popis01[[#This Row],[Poglavje]])</f>
        <v>14</v>
      </c>
      <c r="H1764" s="26"/>
      <c r="I1764" s="27" t="s">
        <v>1731</v>
      </c>
      <c r="J1764" s="27"/>
      <c r="K1764" s="28" t="s">
        <v>206</v>
      </c>
      <c r="L1764" s="29">
        <v>1</v>
      </c>
      <c r="M1764" s="37"/>
      <c r="N1764" s="30">
        <f ca="1">IF(AND(Popis01[[#This Row],[Poglavje]]="",Popis01[[#This Row],[Enota mere]]&lt;&gt;"*"),ROUND(Popis01[[#This Row],[Količina]]*Popis01[[#This Row],[Cena na enoto]],2),"")</f>
        <v>0</v>
      </c>
      <c r="O17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4" s="31"/>
      <c r="Q1764" s="30"/>
    </row>
    <row r="1765" spans="1:17" ht="36" x14ac:dyDescent="0.3">
      <c r="A1765" s="23">
        <v>7</v>
      </c>
      <c r="B1765" s="24">
        <v>2</v>
      </c>
      <c r="C1765" s="24">
        <v>8</v>
      </c>
      <c r="D1765" s="24"/>
      <c r="E17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5" s="25">
        <f ca="1">IF(Popis01[[#This Row],[Poglavje]]="",IF(OFFSET(Popis01[[#This Row],[Poglavje]],-1,0)="",OFFSET(Popis01[[#This Row],[Št. postavke]],-1,0)+1,1),Popis01[[#This Row],[Poglavje]])</f>
        <v>15</v>
      </c>
      <c r="H1765" s="26"/>
      <c r="I1765" s="27" t="s">
        <v>1704</v>
      </c>
      <c r="J1765" s="27"/>
      <c r="K1765" s="28" t="s">
        <v>230</v>
      </c>
      <c r="L1765" s="29">
        <v>1</v>
      </c>
      <c r="M1765" s="37"/>
      <c r="N1765" s="30">
        <f ca="1">IF(AND(Popis01[[#This Row],[Poglavje]]="",Popis01[[#This Row],[Enota mere]]&lt;&gt;"*"),ROUND(Popis01[[#This Row],[Količina]]*Popis01[[#This Row],[Cena na enoto]],2),"")</f>
        <v>0</v>
      </c>
      <c r="O17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5" s="31"/>
      <c r="Q1765" s="30"/>
    </row>
    <row r="1766" spans="1:17" ht="36" x14ac:dyDescent="0.3">
      <c r="A1766" s="23">
        <v>7</v>
      </c>
      <c r="B1766" s="24">
        <v>2</v>
      </c>
      <c r="C1766" s="24">
        <v>8</v>
      </c>
      <c r="D1766" s="24"/>
      <c r="E17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6" s="25">
        <f ca="1">IF(Popis01[[#This Row],[Poglavje]]="",IF(OFFSET(Popis01[[#This Row],[Poglavje]],-1,0)="",OFFSET(Popis01[[#This Row],[Št. postavke]],-1,0)+1,1),Popis01[[#This Row],[Poglavje]])</f>
        <v>16</v>
      </c>
      <c r="H1766" s="26"/>
      <c r="I1766" s="27" t="s">
        <v>1654</v>
      </c>
      <c r="J1766" s="27"/>
      <c r="K1766" s="28" t="s">
        <v>230</v>
      </c>
      <c r="L1766" s="29">
        <v>3</v>
      </c>
      <c r="M1766" s="37"/>
      <c r="N1766" s="30">
        <f ca="1">IF(AND(Popis01[[#This Row],[Poglavje]]="",Popis01[[#This Row],[Enota mere]]&lt;&gt;"*"),ROUND(Popis01[[#This Row],[Količina]]*Popis01[[#This Row],[Cena na enoto]],2),"")</f>
        <v>0</v>
      </c>
      <c r="O17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6" s="31"/>
      <c r="Q1766" s="30"/>
    </row>
    <row r="1767" spans="1:17" ht="36" x14ac:dyDescent="0.3">
      <c r="A1767" s="23">
        <v>7</v>
      </c>
      <c r="B1767" s="24">
        <v>2</v>
      </c>
      <c r="C1767" s="24">
        <v>8</v>
      </c>
      <c r="D1767" s="24"/>
      <c r="E17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7.2.8.</v>
      </c>
      <c r="F17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7" s="25">
        <f ca="1">IF(Popis01[[#This Row],[Poglavje]]="",IF(OFFSET(Popis01[[#This Row],[Poglavje]],-1,0)="",OFFSET(Popis01[[#This Row],[Št. postavke]],-1,0)+1,1),Popis01[[#This Row],[Poglavje]])</f>
        <v>17</v>
      </c>
      <c r="H1767" s="26"/>
      <c r="I1767" s="27" t="s">
        <v>1732</v>
      </c>
      <c r="J1767" s="27" t="s">
        <v>1733</v>
      </c>
      <c r="K1767" s="28" t="s">
        <v>230</v>
      </c>
      <c r="L1767" s="29">
        <v>1</v>
      </c>
      <c r="M1767" s="37"/>
      <c r="N1767" s="30">
        <f ca="1">IF(AND(Popis01[[#This Row],[Poglavje]]="",Popis01[[#This Row],[Enota mere]]&lt;&gt;"*"),ROUND(Popis01[[#This Row],[Količina]]*Popis01[[#This Row],[Cena na enoto]],2),"")</f>
        <v>0</v>
      </c>
      <c r="O17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7" s="31"/>
      <c r="Q1767" s="30"/>
    </row>
    <row r="1768" spans="1:17" x14ac:dyDescent="0.3">
      <c r="A1768" s="23">
        <v>7</v>
      </c>
      <c r="B1768" s="24">
        <v>3</v>
      </c>
      <c r="C1768" s="24"/>
      <c r="D1768" s="24"/>
      <c r="E17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7.3.</v>
      </c>
      <c r="F17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7.3.</v>
      </c>
      <c r="G1768" s="25" t="str">
        <f ca="1">IF(Popis01[[#This Row],[Poglavje]]="",IF(OFFSET(Popis01[[#This Row],[Poglavje]],-1,0)="",OFFSET(Popis01[[#This Row],[Št. postavke]],-1,0)+1,1),Popis01[[#This Row],[Poglavje]])</f>
        <v>7.3.</v>
      </c>
      <c r="H1768" s="26"/>
      <c r="I1768" s="27" t="s">
        <v>81</v>
      </c>
      <c r="J1768" s="27"/>
      <c r="K1768" s="28" t="s">
        <v>10</v>
      </c>
      <c r="L1768" s="29"/>
      <c r="M1768" s="30"/>
      <c r="N1768" s="30" t="str">
        <f ca="1">IF(AND(Popis01[[#This Row],[Poglavje]]="",Popis01[[#This Row],[Enota mere]]&lt;&gt;"*"),ROUND(Popis01[[#This Row],[Količina]]*Popis01[[#This Row],[Cena na enoto]],2),"")</f>
        <v/>
      </c>
      <c r="O17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68" s="31"/>
      <c r="Q1768" s="30"/>
    </row>
    <row r="1769" spans="1:17" x14ac:dyDescent="0.3">
      <c r="A1769" s="23">
        <v>7</v>
      </c>
      <c r="B1769" s="24">
        <v>3</v>
      </c>
      <c r="C1769" s="24"/>
      <c r="D1769" s="24"/>
      <c r="E17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7.3.</v>
      </c>
      <c r="F17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69" s="25">
        <f ca="1">IF(Popis01[[#This Row],[Poglavje]]="",IF(OFFSET(Popis01[[#This Row],[Poglavje]],-1,0)="",OFFSET(Popis01[[#This Row],[Št. postavke]],-1,0)+1,1),Popis01[[#This Row],[Poglavje]])</f>
        <v>1</v>
      </c>
      <c r="H1769" s="26"/>
      <c r="I1769" s="27" t="s">
        <v>1734</v>
      </c>
      <c r="J1769" s="27"/>
      <c r="K1769" s="28" t="s">
        <v>206</v>
      </c>
      <c r="L1769" s="13">
        <v>1</v>
      </c>
      <c r="M1769" s="38"/>
      <c r="N1769" s="30">
        <f ca="1">IF(AND(Popis01[[#This Row],[Poglavje]]="",Popis01[[#This Row],[Enota mere]]&lt;&gt;"*"),ROUND(Popis01[[#This Row],[Količina]]*Popis01[[#This Row],[Cena na enoto]],2),"")</f>
        <v>0</v>
      </c>
      <c r="O17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69" s="31"/>
      <c r="Q1769" s="30"/>
    </row>
    <row r="1770" spans="1:17" x14ac:dyDescent="0.3">
      <c r="A1770" s="23">
        <v>8</v>
      </c>
      <c r="B1770" s="24"/>
      <c r="C1770" s="24"/>
      <c r="D1770" s="24"/>
      <c r="E17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v>
      </c>
      <c r="F17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v>
      </c>
      <c r="G1770" s="25" t="str">
        <f ca="1">IF(Popis01[[#This Row],[Poglavje]]="",IF(OFFSET(Popis01[[#This Row],[Poglavje]],-1,0)="",OFFSET(Popis01[[#This Row],[Št. postavke]],-1,0)+1,1),Popis01[[#This Row],[Poglavje]])</f>
        <v>8.</v>
      </c>
      <c r="H1770" s="26"/>
      <c r="I1770" s="27" t="s">
        <v>83</v>
      </c>
      <c r="J1770" s="27"/>
      <c r="K1770" s="28" t="s">
        <v>10</v>
      </c>
      <c r="L1770" s="29"/>
      <c r="M1770" s="30"/>
      <c r="N1770" s="30" t="str">
        <f ca="1">IF(AND(Popis01[[#This Row],[Poglavje]]="",Popis01[[#This Row],[Enota mere]]&lt;&gt;"*"),ROUND(Popis01[[#This Row],[Količina]]*Popis01[[#This Row],[Cena na enoto]],2),"")</f>
        <v/>
      </c>
      <c r="O177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70" s="31"/>
      <c r="Q1770" s="30"/>
    </row>
    <row r="1771" spans="1:17" x14ac:dyDescent="0.3">
      <c r="A1771" s="23">
        <v>8</v>
      </c>
      <c r="B1771" s="24">
        <v>1</v>
      </c>
      <c r="C1771" s="24"/>
      <c r="D1771" s="24"/>
      <c r="E17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8.1.</v>
      </c>
      <c r="F17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8.1.</v>
      </c>
      <c r="G1771" s="25" t="str">
        <f ca="1">IF(Popis01[[#This Row],[Poglavje]]="",IF(OFFSET(Popis01[[#This Row],[Poglavje]],-1,0)="",OFFSET(Popis01[[#This Row],[Št. postavke]],-1,0)+1,1),Popis01[[#This Row],[Poglavje]])</f>
        <v>8.1.</v>
      </c>
      <c r="H1771" s="26"/>
      <c r="I1771" s="27" t="s">
        <v>85</v>
      </c>
      <c r="J1771" s="27"/>
      <c r="K1771" s="28"/>
      <c r="L1771" s="29"/>
      <c r="M1771" s="30"/>
      <c r="N1771" s="30" t="str">
        <f ca="1">IF(AND(Popis01[[#This Row],[Poglavje]]="",Popis01[[#This Row],[Enota mere]]&lt;&gt;"*"),ROUND(Popis01[[#This Row],[Količina]]*Popis01[[#This Row],[Cena na enoto]],2),"")</f>
        <v/>
      </c>
      <c r="O17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71" s="31"/>
      <c r="Q1771" s="30"/>
    </row>
    <row r="1772" spans="1:17" ht="88.5" customHeight="1" x14ac:dyDescent="0.3">
      <c r="A1772" s="23">
        <v>8</v>
      </c>
      <c r="B1772" s="24">
        <v>1</v>
      </c>
      <c r="C1772" s="24"/>
      <c r="D1772" s="24"/>
      <c r="E17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8.1.</v>
      </c>
      <c r="F17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72" s="25">
        <f ca="1">IF(Popis01[[#This Row],[Poglavje]]="",IF(OFFSET(Popis01[[#This Row],[Poglavje]],-1,0)="",OFFSET(Popis01[[#This Row],[Št. postavke]],-1,0)+1,1),Popis01[[#This Row],[Poglavje]])</f>
        <v>1</v>
      </c>
      <c r="H1772" s="26"/>
      <c r="I1772" s="27" t="s">
        <v>1735</v>
      </c>
      <c r="J1772" s="27"/>
      <c r="K1772" s="28" t="s">
        <v>238</v>
      </c>
      <c r="L1772" s="29"/>
      <c r="M1772" s="30"/>
      <c r="N1772" s="30" t="str">
        <f ca="1">IF(AND(Popis01[[#This Row],[Poglavje]]="",Popis01[[#This Row],[Enota mere]]&lt;&gt;"*"),ROUND(Popis01[[#This Row],[Količina]]*Popis01[[#This Row],[Cena na enoto]],2),"")</f>
        <v/>
      </c>
      <c r="O17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72" s="31"/>
      <c r="Q1772" s="30"/>
    </row>
    <row r="1773" spans="1:17" x14ac:dyDescent="0.3">
      <c r="A1773" s="23">
        <v>8</v>
      </c>
      <c r="B1773" s="24">
        <v>2</v>
      </c>
      <c r="C1773" s="24"/>
      <c r="D1773" s="24"/>
      <c r="E17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v>
      </c>
      <c r="F17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8.2.</v>
      </c>
      <c r="G1773" s="25" t="str">
        <f ca="1">IF(Popis01[[#This Row],[Poglavje]]="",IF(OFFSET(Popis01[[#This Row],[Poglavje]],-1,0)="",OFFSET(Popis01[[#This Row],[Št. postavke]],-1,0)+1,1),Popis01[[#This Row],[Poglavje]])</f>
        <v>8.2.</v>
      </c>
      <c r="H1773" s="26"/>
      <c r="I1773" s="27" t="s">
        <v>87</v>
      </c>
      <c r="J1773" s="27"/>
      <c r="K1773" s="28" t="s">
        <v>10</v>
      </c>
      <c r="L1773" s="29"/>
      <c r="M1773" s="30"/>
      <c r="N1773" s="30" t="str">
        <f ca="1">IF(AND(Popis01[[#This Row],[Poglavje]]="",Popis01[[#This Row],[Enota mere]]&lt;&gt;"*"),ROUND(Popis01[[#This Row],[Količina]]*Popis01[[#This Row],[Cena na enoto]],2),"")</f>
        <v/>
      </c>
      <c r="O177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73" s="31"/>
      <c r="Q1773" s="30"/>
    </row>
    <row r="1774" spans="1:17" x14ac:dyDescent="0.3">
      <c r="A1774" s="23">
        <v>8</v>
      </c>
      <c r="B1774" s="24">
        <v>2</v>
      </c>
      <c r="C1774" s="24">
        <v>1</v>
      </c>
      <c r="D1774" s="24"/>
      <c r="E17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8.2.1.</v>
      </c>
      <c r="G1774" s="25" t="str">
        <f ca="1">IF(Popis01[[#This Row],[Poglavje]]="",IF(OFFSET(Popis01[[#This Row],[Poglavje]],-1,0)="",OFFSET(Popis01[[#This Row],[Št. postavke]],-1,0)+1,1),Popis01[[#This Row],[Poglavje]])</f>
        <v>8.2.1.</v>
      </c>
      <c r="H1774" s="26"/>
      <c r="I1774" s="27" t="s">
        <v>66</v>
      </c>
      <c r="J1774" s="27"/>
      <c r="K1774" s="28" t="s">
        <v>10</v>
      </c>
      <c r="L1774" s="29"/>
      <c r="M1774" s="30"/>
      <c r="N1774" s="30" t="str">
        <f ca="1">IF(AND(Popis01[[#This Row],[Poglavje]]="",Popis01[[#This Row],[Enota mere]]&lt;&gt;"*"),ROUND(Popis01[[#This Row],[Količina]]*Popis01[[#This Row],[Cena na enoto]],2),"")</f>
        <v/>
      </c>
      <c r="O17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774" s="31"/>
      <c r="Q1774" s="30"/>
    </row>
    <row r="1775" spans="1:17" ht="36" x14ac:dyDescent="0.3">
      <c r="A1775" s="23">
        <v>8</v>
      </c>
      <c r="B1775" s="24">
        <v>2</v>
      </c>
      <c r="C1775" s="24">
        <v>1</v>
      </c>
      <c r="D1775" s="24"/>
      <c r="E17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75" s="25">
        <f ca="1">IF(Popis01[[#This Row],[Poglavje]]="",IF(OFFSET(Popis01[[#This Row],[Poglavje]],-1,0)="",OFFSET(Popis01[[#This Row],[Št. postavke]],-1,0)+1,1),Popis01[[#This Row],[Poglavje]])</f>
        <v>1</v>
      </c>
      <c r="H1775" s="26"/>
      <c r="I1775" s="27" t="s">
        <v>1736</v>
      </c>
      <c r="J1775" s="27"/>
      <c r="K1775" s="28" t="s">
        <v>238</v>
      </c>
      <c r="L1775" s="29" t="s">
        <v>10</v>
      </c>
      <c r="M1775" s="30"/>
      <c r="N1775" s="30" t="str">
        <f ca="1">IF(AND(Popis01[[#This Row],[Poglavje]]="",Popis01[[#This Row],[Enota mere]]&lt;&gt;"*"),ROUND(Popis01[[#This Row],[Količina]]*Popis01[[#This Row],[Cena na enoto]],2),"")</f>
        <v/>
      </c>
      <c r="O17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75" s="31"/>
      <c r="Q1775" s="30"/>
    </row>
    <row r="1776" spans="1:17" ht="36" x14ac:dyDescent="0.3">
      <c r="A1776" s="23">
        <v>8</v>
      </c>
      <c r="B1776" s="24">
        <v>2</v>
      </c>
      <c r="C1776" s="24">
        <v>1</v>
      </c>
      <c r="D1776" s="24"/>
      <c r="E17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76" s="25">
        <f ca="1">IF(Popis01[[#This Row],[Poglavje]]="",IF(OFFSET(Popis01[[#This Row],[Poglavje]],-1,0)="",OFFSET(Popis01[[#This Row],[Št. postavke]],-1,0)+1,1),Popis01[[#This Row],[Poglavje]])</f>
        <v>2</v>
      </c>
      <c r="H1776" s="26"/>
      <c r="I1776" s="27" t="s">
        <v>1737</v>
      </c>
      <c r="J1776" s="27"/>
      <c r="K1776" s="28" t="s">
        <v>246</v>
      </c>
      <c r="L1776" s="29">
        <v>855</v>
      </c>
      <c r="M1776" s="37"/>
      <c r="N1776" s="30">
        <f ca="1">IF(AND(Popis01[[#This Row],[Poglavje]]="",Popis01[[#This Row],[Enota mere]]&lt;&gt;"*"),ROUND(Popis01[[#This Row],[Količina]]*Popis01[[#This Row],[Cena na enoto]],2),"")</f>
        <v>0</v>
      </c>
      <c r="O17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76" s="31"/>
      <c r="Q1776" s="30"/>
    </row>
    <row r="1777" spans="1:17" ht="36" x14ac:dyDescent="0.3">
      <c r="A1777" s="23">
        <v>8</v>
      </c>
      <c r="B1777" s="24">
        <v>2</v>
      </c>
      <c r="C1777" s="24">
        <v>1</v>
      </c>
      <c r="D1777" s="24"/>
      <c r="E17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77" s="25">
        <f ca="1">IF(Popis01[[#This Row],[Poglavje]]="",IF(OFFSET(Popis01[[#This Row],[Poglavje]],-1,0)="",OFFSET(Popis01[[#This Row],[Št. postavke]],-1,0)+1,1),Popis01[[#This Row],[Poglavje]])</f>
        <v>3</v>
      </c>
      <c r="H1777" s="26"/>
      <c r="I1777" s="27" t="s">
        <v>1738</v>
      </c>
      <c r="J1777" s="27"/>
      <c r="K1777" s="28" t="s">
        <v>246</v>
      </c>
      <c r="L1777" s="29">
        <v>6005</v>
      </c>
      <c r="M1777" s="37"/>
      <c r="N1777" s="30">
        <f ca="1">IF(AND(Popis01[[#This Row],[Poglavje]]="",Popis01[[#This Row],[Enota mere]]&lt;&gt;"*"),ROUND(Popis01[[#This Row],[Količina]]*Popis01[[#This Row],[Cena na enoto]],2),"")</f>
        <v>0</v>
      </c>
      <c r="O17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77" s="31"/>
      <c r="Q1777" s="30"/>
    </row>
    <row r="1778" spans="1:17" ht="24" x14ac:dyDescent="0.3">
      <c r="A1778" s="23">
        <v>8</v>
      </c>
      <c r="B1778" s="24">
        <v>2</v>
      </c>
      <c r="C1778" s="24">
        <v>1</v>
      </c>
      <c r="D1778" s="24"/>
      <c r="E17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78" s="25">
        <f ca="1">IF(Popis01[[#This Row],[Poglavje]]="",IF(OFFSET(Popis01[[#This Row],[Poglavje]],-1,0)="",OFFSET(Popis01[[#This Row],[Št. postavke]],-1,0)+1,1),Popis01[[#This Row],[Poglavje]])</f>
        <v>4</v>
      </c>
      <c r="H1778" s="26"/>
      <c r="I1778" s="27" t="s">
        <v>1739</v>
      </c>
      <c r="J1778" s="27"/>
      <c r="K1778" s="28" t="s">
        <v>246</v>
      </c>
      <c r="L1778" s="29">
        <v>20</v>
      </c>
      <c r="M1778" s="37"/>
      <c r="N1778" s="30">
        <f ca="1">IF(AND(Popis01[[#This Row],[Poglavje]]="",Popis01[[#This Row],[Enota mere]]&lt;&gt;"*"),ROUND(Popis01[[#This Row],[Količina]]*Popis01[[#This Row],[Cena na enoto]],2),"")</f>
        <v>0</v>
      </c>
      <c r="O17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78" s="31"/>
      <c r="Q1778" s="30"/>
    </row>
    <row r="1779" spans="1:17" ht="24" x14ac:dyDescent="0.3">
      <c r="A1779" s="23">
        <v>8</v>
      </c>
      <c r="B1779" s="24">
        <v>2</v>
      </c>
      <c r="C1779" s="24">
        <v>1</v>
      </c>
      <c r="D1779" s="24"/>
      <c r="E17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79" s="25">
        <f ca="1">IF(Popis01[[#This Row],[Poglavje]]="",IF(OFFSET(Popis01[[#This Row],[Poglavje]],-1,0)="",OFFSET(Popis01[[#This Row],[Št. postavke]],-1,0)+1,1),Popis01[[#This Row],[Poglavje]])</f>
        <v>5</v>
      </c>
      <c r="H1779" s="26"/>
      <c r="I1779" s="27" t="s">
        <v>1740</v>
      </c>
      <c r="J1779" s="27"/>
      <c r="K1779" s="28" t="s">
        <v>246</v>
      </c>
      <c r="L1779" s="29">
        <v>370</v>
      </c>
      <c r="M1779" s="37"/>
      <c r="N1779" s="30">
        <f ca="1">IF(AND(Popis01[[#This Row],[Poglavje]]="",Popis01[[#This Row],[Enota mere]]&lt;&gt;"*"),ROUND(Popis01[[#This Row],[Količina]]*Popis01[[#This Row],[Cena na enoto]],2),"")</f>
        <v>0</v>
      </c>
      <c r="O17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79" s="31"/>
      <c r="Q1779" s="30"/>
    </row>
    <row r="1780" spans="1:17" ht="24" x14ac:dyDescent="0.3">
      <c r="A1780" s="23">
        <v>8</v>
      </c>
      <c r="B1780" s="24">
        <v>2</v>
      </c>
      <c r="C1780" s="24">
        <v>1</v>
      </c>
      <c r="D1780" s="24"/>
      <c r="E17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0" s="25">
        <f ca="1">IF(Popis01[[#This Row],[Poglavje]]="",IF(OFFSET(Popis01[[#This Row],[Poglavje]],-1,0)="",OFFSET(Popis01[[#This Row],[Št. postavke]],-1,0)+1,1),Popis01[[#This Row],[Poglavje]])</f>
        <v>6</v>
      </c>
      <c r="H1780" s="26"/>
      <c r="I1780" s="27" t="s">
        <v>1741</v>
      </c>
      <c r="J1780" s="27"/>
      <c r="K1780" s="28" t="s">
        <v>246</v>
      </c>
      <c r="L1780" s="29">
        <v>28</v>
      </c>
      <c r="M1780" s="37"/>
      <c r="N1780" s="30">
        <f ca="1">IF(AND(Popis01[[#This Row],[Poglavje]]="",Popis01[[#This Row],[Enota mere]]&lt;&gt;"*"),ROUND(Popis01[[#This Row],[Količina]]*Popis01[[#This Row],[Cena na enoto]],2),"")</f>
        <v>0</v>
      </c>
      <c r="O17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0" s="31"/>
      <c r="Q1780" s="30"/>
    </row>
    <row r="1781" spans="1:17" ht="24" x14ac:dyDescent="0.3">
      <c r="A1781" s="23">
        <v>8</v>
      </c>
      <c r="B1781" s="24">
        <v>2</v>
      </c>
      <c r="C1781" s="24">
        <v>1</v>
      </c>
      <c r="D1781" s="24"/>
      <c r="E17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1" s="25">
        <f ca="1">IF(Popis01[[#This Row],[Poglavje]]="",IF(OFFSET(Popis01[[#This Row],[Poglavje]],-1,0)="",OFFSET(Popis01[[#This Row],[Št. postavke]],-1,0)+1,1),Popis01[[#This Row],[Poglavje]])</f>
        <v>7</v>
      </c>
      <c r="H1781" s="26"/>
      <c r="I1781" s="27" t="s">
        <v>1742</v>
      </c>
      <c r="J1781" s="27" t="s">
        <v>1743</v>
      </c>
      <c r="K1781" s="28" t="s">
        <v>246</v>
      </c>
      <c r="L1781" s="29"/>
      <c r="M1781" s="30"/>
      <c r="N1781" s="30">
        <f ca="1">IF(AND(Popis01[[#This Row],[Poglavje]]="",Popis01[[#This Row],[Enota mere]]&lt;&gt;"*"),ROUND(Popis01[[#This Row],[Količina]]*Popis01[[#This Row],[Cena na enoto]],2),"")</f>
        <v>0</v>
      </c>
      <c r="O17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1" s="31"/>
      <c r="Q1781" s="30"/>
    </row>
    <row r="1782" spans="1:17" ht="24" x14ac:dyDescent="0.3">
      <c r="A1782" s="23">
        <v>8</v>
      </c>
      <c r="B1782" s="24">
        <v>2</v>
      </c>
      <c r="C1782" s="24">
        <v>1</v>
      </c>
      <c r="D1782" s="24"/>
      <c r="E17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2" s="25">
        <f ca="1">IF(Popis01[[#This Row],[Poglavje]]="",IF(OFFSET(Popis01[[#This Row],[Poglavje]],-1,0)="",OFFSET(Popis01[[#This Row],[Št. postavke]],-1,0)+1,1),Popis01[[#This Row],[Poglavje]])</f>
        <v>8</v>
      </c>
      <c r="H1782" s="26"/>
      <c r="I1782" s="27" t="s">
        <v>1744</v>
      </c>
      <c r="J1782" s="27" t="s">
        <v>1743</v>
      </c>
      <c r="K1782" s="28" t="s">
        <v>246</v>
      </c>
      <c r="L1782" s="29"/>
      <c r="M1782" s="30"/>
      <c r="N1782" s="30">
        <f ca="1">IF(AND(Popis01[[#This Row],[Poglavje]]="",Popis01[[#This Row],[Enota mere]]&lt;&gt;"*"),ROUND(Popis01[[#This Row],[Količina]]*Popis01[[#This Row],[Cena na enoto]],2),"")</f>
        <v>0</v>
      </c>
      <c r="O17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2" s="31"/>
      <c r="Q1782" s="30"/>
    </row>
    <row r="1783" spans="1:17" ht="24" x14ac:dyDescent="0.3">
      <c r="A1783" s="23">
        <v>8</v>
      </c>
      <c r="B1783" s="24">
        <v>2</v>
      </c>
      <c r="C1783" s="24">
        <v>1</v>
      </c>
      <c r="D1783" s="24"/>
      <c r="E17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3" s="25">
        <f ca="1">IF(Popis01[[#This Row],[Poglavje]]="",IF(OFFSET(Popis01[[#This Row],[Poglavje]],-1,0)="",OFFSET(Popis01[[#This Row],[Št. postavke]],-1,0)+1,1),Popis01[[#This Row],[Poglavje]])</f>
        <v>9</v>
      </c>
      <c r="H1783" s="26"/>
      <c r="I1783" s="27" t="s">
        <v>1745</v>
      </c>
      <c r="J1783" s="27" t="s">
        <v>1743</v>
      </c>
      <c r="K1783" s="28" t="s">
        <v>246</v>
      </c>
      <c r="L1783" s="29"/>
      <c r="M1783" s="30"/>
      <c r="N1783" s="30">
        <f ca="1">IF(AND(Popis01[[#This Row],[Poglavje]]="",Popis01[[#This Row],[Enota mere]]&lt;&gt;"*"),ROUND(Popis01[[#This Row],[Količina]]*Popis01[[#This Row],[Cena na enoto]],2),"")</f>
        <v>0</v>
      </c>
      <c r="O17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3" s="31"/>
      <c r="Q1783" s="30"/>
    </row>
    <row r="1784" spans="1:17" ht="24" x14ac:dyDescent="0.3">
      <c r="A1784" s="23">
        <v>8</v>
      </c>
      <c r="B1784" s="24">
        <v>2</v>
      </c>
      <c r="C1784" s="24">
        <v>1</v>
      </c>
      <c r="D1784" s="24"/>
      <c r="E17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4" s="25">
        <f ca="1">IF(Popis01[[#This Row],[Poglavje]]="",IF(OFFSET(Popis01[[#This Row],[Poglavje]],-1,0)="",OFFSET(Popis01[[#This Row],[Št. postavke]],-1,0)+1,1),Popis01[[#This Row],[Poglavje]])</f>
        <v>10</v>
      </c>
      <c r="H1784" s="26"/>
      <c r="I1784" s="27" t="s">
        <v>1746</v>
      </c>
      <c r="J1784" s="27" t="s">
        <v>1747</v>
      </c>
      <c r="K1784" s="28" t="s">
        <v>246</v>
      </c>
      <c r="L1784" s="29">
        <v>960</v>
      </c>
      <c r="M1784" s="37"/>
      <c r="N1784" s="30">
        <f ca="1">IF(AND(Popis01[[#This Row],[Poglavje]]="",Popis01[[#This Row],[Enota mere]]&lt;&gt;"*"),ROUND(Popis01[[#This Row],[Količina]]*Popis01[[#This Row],[Cena na enoto]],2),"")</f>
        <v>0</v>
      </c>
      <c r="O17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4" s="31"/>
      <c r="Q1784" s="30"/>
    </row>
    <row r="1785" spans="1:17" ht="24" x14ac:dyDescent="0.3">
      <c r="A1785" s="23">
        <v>8</v>
      </c>
      <c r="B1785" s="24">
        <v>2</v>
      </c>
      <c r="C1785" s="24">
        <v>1</v>
      </c>
      <c r="D1785" s="24"/>
      <c r="E17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5" s="25">
        <f ca="1">IF(Popis01[[#This Row],[Poglavje]]="",IF(OFFSET(Popis01[[#This Row],[Poglavje]],-1,0)="",OFFSET(Popis01[[#This Row],[Št. postavke]],-1,0)+1,1),Popis01[[#This Row],[Poglavje]])</f>
        <v>11</v>
      </c>
      <c r="H1785" s="26"/>
      <c r="I1785" s="27" t="s">
        <v>1748</v>
      </c>
      <c r="J1785" s="27" t="s">
        <v>1749</v>
      </c>
      <c r="K1785" s="28" t="s">
        <v>246</v>
      </c>
      <c r="L1785" s="29">
        <v>2380</v>
      </c>
      <c r="M1785" s="37"/>
      <c r="N1785" s="30">
        <f ca="1">IF(AND(Popis01[[#This Row],[Poglavje]]="",Popis01[[#This Row],[Enota mere]]&lt;&gt;"*"),ROUND(Popis01[[#This Row],[Količina]]*Popis01[[#This Row],[Cena na enoto]],2),"")</f>
        <v>0</v>
      </c>
      <c r="O17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5" s="31"/>
      <c r="Q1785" s="30"/>
    </row>
    <row r="1786" spans="1:17" ht="24" x14ac:dyDescent="0.3">
      <c r="A1786" s="23">
        <v>8</v>
      </c>
      <c r="B1786" s="24">
        <v>2</v>
      </c>
      <c r="C1786" s="24">
        <v>1</v>
      </c>
      <c r="D1786" s="24"/>
      <c r="E17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6" s="25">
        <f ca="1">IF(Popis01[[#This Row],[Poglavje]]="",IF(OFFSET(Popis01[[#This Row],[Poglavje]],-1,0)="",OFFSET(Popis01[[#This Row],[Št. postavke]],-1,0)+1,1),Popis01[[#This Row],[Poglavje]])</f>
        <v>12</v>
      </c>
      <c r="H1786" s="26"/>
      <c r="I1786" s="27" t="s">
        <v>1750</v>
      </c>
      <c r="J1786" s="27"/>
      <c r="K1786" s="28" t="s">
        <v>246</v>
      </c>
      <c r="L1786" s="29">
        <v>185</v>
      </c>
      <c r="M1786" s="37"/>
      <c r="N1786" s="30">
        <f ca="1">IF(AND(Popis01[[#This Row],[Poglavje]]="",Popis01[[#This Row],[Enota mere]]&lt;&gt;"*"),ROUND(Popis01[[#This Row],[Količina]]*Popis01[[#This Row],[Cena na enoto]],2),"")</f>
        <v>0</v>
      </c>
      <c r="O17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6" s="31"/>
      <c r="Q1786" s="30"/>
    </row>
    <row r="1787" spans="1:17" ht="24" x14ac:dyDescent="0.3">
      <c r="A1787" s="23">
        <v>8</v>
      </c>
      <c r="B1787" s="24">
        <v>2</v>
      </c>
      <c r="C1787" s="24">
        <v>1</v>
      </c>
      <c r="D1787" s="24"/>
      <c r="E17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7" s="25">
        <f ca="1">IF(Popis01[[#This Row],[Poglavje]]="",IF(OFFSET(Popis01[[#This Row],[Poglavje]],-1,0)="",OFFSET(Popis01[[#This Row],[Št. postavke]],-1,0)+1,1),Popis01[[#This Row],[Poglavje]])</f>
        <v>13</v>
      </c>
      <c r="H1787" s="26"/>
      <c r="I1787" s="27" t="s">
        <v>1751</v>
      </c>
      <c r="J1787" s="27"/>
      <c r="K1787" s="28" t="s">
        <v>246</v>
      </c>
      <c r="L1787" s="29">
        <v>1360</v>
      </c>
      <c r="M1787" s="37"/>
      <c r="N1787" s="30">
        <f ca="1">IF(AND(Popis01[[#This Row],[Poglavje]]="",Popis01[[#This Row],[Enota mere]]&lt;&gt;"*"),ROUND(Popis01[[#This Row],[Količina]]*Popis01[[#This Row],[Cena na enoto]],2),"")</f>
        <v>0</v>
      </c>
      <c r="O17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7" s="31"/>
      <c r="Q1787" s="30"/>
    </row>
    <row r="1788" spans="1:17" ht="24" x14ac:dyDescent="0.3">
      <c r="A1788" s="23">
        <v>8</v>
      </c>
      <c r="B1788" s="24">
        <v>2</v>
      </c>
      <c r="C1788" s="24">
        <v>1</v>
      </c>
      <c r="D1788" s="24"/>
      <c r="E17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8" s="25">
        <f ca="1">IF(Popis01[[#This Row],[Poglavje]]="",IF(OFFSET(Popis01[[#This Row],[Poglavje]],-1,0)="",OFFSET(Popis01[[#This Row],[Št. postavke]],-1,0)+1,1),Popis01[[#This Row],[Poglavje]])</f>
        <v>14</v>
      </c>
      <c r="H1788" s="26"/>
      <c r="I1788" s="27" t="s">
        <v>1752</v>
      </c>
      <c r="J1788" s="27"/>
      <c r="K1788" s="28" t="s">
        <v>246</v>
      </c>
      <c r="L1788" s="29">
        <v>2935</v>
      </c>
      <c r="M1788" s="37"/>
      <c r="N1788" s="30">
        <f ca="1">IF(AND(Popis01[[#This Row],[Poglavje]]="",Popis01[[#This Row],[Enota mere]]&lt;&gt;"*"),ROUND(Popis01[[#This Row],[Količina]]*Popis01[[#This Row],[Cena na enoto]],2),"")</f>
        <v>0</v>
      </c>
      <c r="O17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8" s="31"/>
      <c r="Q1788" s="30"/>
    </row>
    <row r="1789" spans="1:17" ht="24" x14ac:dyDescent="0.3">
      <c r="A1789" s="23">
        <v>8</v>
      </c>
      <c r="B1789" s="24">
        <v>2</v>
      </c>
      <c r="C1789" s="24">
        <v>1</v>
      </c>
      <c r="D1789" s="24"/>
      <c r="E17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89" s="25">
        <f ca="1">IF(Popis01[[#This Row],[Poglavje]]="",IF(OFFSET(Popis01[[#This Row],[Poglavje]],-1,0)="",OFFSET(Popis01[[#This Row],[Št. postavke]],-1,0)+1,1),Popis01[[#This Row],[Poglavje]])</f>
        <v>15</v>
      </c>
      <c r="H1789" s="26"/>
      <c r="I1789" s="27" t="s">
        <v>1753</v>
      </c>
      <c r="J1789" s="27"/>
      <c r="K1789" s="28" t="s">
        <v>246</v>
      </c>
      <c r="L1789" s="29">
        <v>1000</v>
      </c>
      <c r="M1789" s="37"/>
      <c r="N1789" s="30">
        <f ca="1">IF(AND(Popis01[[#This Row],[Poglavje]]="",Popis01[[#This Row],[Enota mere]]&lt;&gt;"*"),ROUND(Popis01[[#This Row],[Količina]]*Popis01[[#This Row],[Cena na enoto]],2),"")</f>
        <v>0</v>
      </c>
      <c r="O17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89" s="31"/>
      <c r="Q1789" s="30"/>
    </row>
    <row r="1790" spans="1:17" ht="24" x14ac:dyDescent="0.3">
      <c r="A1790" s="23">
        <v>8</v>
      </c>
      <c r="B1790" s="24">
        <v>2</v>
      </c>
      <c r="C1790" s="24">
        <v>1</v>
      </c>
      <c r="D1790" s="24"/>
      <c r="E17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0" s="25">
        <f ca="1">IF(Popis01[[#This Row],[Poglavje]]="",IF(OFFSET(Popis01[[#This Row],[Poglavje]],-1,0)="",OFFSET(Popis01[[#This Row],[Št. postavke]],-1,0)+1,1),Popis01[[#This Row],[Poglavje]])</f>
        <v>16</v>
      </c>
      <c r="H1790" s="26"/>
      <c r="I1790" s="27" t="s">
        <v>1754</v>
      </c>
      <c r="J1790" s="27"/>
      <c r="K1790" s="28" t="s">
        <v>246</v>
      </c>
      <c r="L1790" s="29">
        <v>250</v>
      </c>
      <c r="M1790" s="37"/>
      <c r="N1790" s="30">
        <f ca="1">IF(AND(Popis01[[#This Row],[Poglavje]]="",Popis01[[#This Row],[Enota mere]]&lt;&gt;"*"),ROUND(Popis01[[#This Row],[Količina]]*Popis01[[#This Row],[Cena na enoto]],2),"")</f>
        <v>0</v>
      </c>
      <c r="O17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0" s="31"/>
      <c r="Q1790" s="30"/>
    </row>
    <row r="1791" spans="1:17" ht="24" x14ac:dyDescent="0.3">
      <c r="A1791" s="23">
        <v>8</v>
      </c>
      <c r="B1791" s="24">
        <v>2</v>
      </c>
      <c r="C1791" s="24">
        <v>1</v>
      </c>
      <c r="D1791" s="24"/>
      <c r="E17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1" s="25">
        <f ca="1">IF(Popis01[[#This Row],[Poglavje]]="",IF(OFFSET(Popis01[[#This Row],[Poglavje]],-1,0)="",OFFSET(Popis01[[#This Row],[Št. postavke]],-1,0)+1,1),Popis01[[#This Row],[Poglavje]])</f>
        <v>17</v>
      </c>
      <c r="H1791" s="26"/>
      <c r="I1791" s="27" t="s">
        <v>1755</v>
      </c>
      <c r="J1791" s="27"/>
      <c r="K1791" s="28" t="s">
        <v>246</v>
      </c>
      <c r="L1791" s="29">
        <v>10</v>
      </c>
      <c r="M1791" s="37"/>
      <c r="N1791" s="30">
        <f ca="1">IF(AND(Popis01[[#This Row],[Poglavje]]="",Popis01[[#This Row],[Enota mere]]&lt;&gt;"*"),ROUND(Popis01[[#This Row],[Količina]]*Popis01[[#This Row],[Cena na enoto]],2),"")</f>
        <v>0</v>
      </c>
      <c r="O17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1" s="31"/>
      <c r="Q1791" s="30"/>
    </row>
    <row r="1792" spans="1:17" ht="24" x14ac:dyDescent="0.3">
      <c r="A1792" s="23">
        <v>8</v>
      </c>
      <c r="B1792" s="24">
        <v>2</v>
      </c>
      <c r="C1792" s="24">
        <v>1</v>
      </c>
      <c r="D1792" s="24"/>
      <c r="E17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2" s="25">
        <f ca="1">IF(Popis01[[#This Row],[Poglavje]]="",IF(OFFSET(Popis01[[#This Row],[Poglavje]],-1,0)="",OFFSET(Popis01[[#This Row],[Št. postavke]],-1,0)+1,1),Popis01[[#This Row],[Poglavje]])</f>
        <v>18</v>
      </c>
      <c r="H1792" s="26"/>
      <c r="I1792" s="27" t="s">
        <v>1756</v>
      </c>
      <c r="J1792" s="27"/>
      <c r="K1792" s="28" t="s">
        <v>246</v>
      </c>
      <c r="L1792" s="29">
        <v>200</v>
      </c>
      <c r="M1792" s="37"/>
      <c r="N1792" s="30">
        <f ca="1">IF(AND(Popis01[[#This Row],[Poglavje]]="",Popis01[[#This Row],[Enota mere]]&lt;&gt;"*"),ROUND(Popis01[[#This Row],[Količina]]*Popis01[[#This Row],[Cena na enoto]],2),"")</f>
        <v>0</v>
      </c>
      <c r="O17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2" s="31"/>
      <c r="Q1792" s="30"/>
    </row>
    <row r="1793" spans="1:17" ht="24" x14ac:dyDescent="0.3">
      <c r="A1793" s="23">
        <v>8</v>
      </c>
      <c r="B1793" s="24">
        <v>2</v>
      </c>
      <c r="C1793" s="24">
        <v>1</v>
      </c>
      <c r="D1793" s="24"/>
      <c r="E17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3" s="25">
        <f ca="1">IF(Popis01[[#This Row],[Poglavje]]="",IF(OFFSET(Popis01[[#This Row],[Poglavje]],-1,0)="",OFFSET(Popis01[[#This Row],[Št. postavke]],-1,0)+1,1),Popis01[[#This Row],[Poglavje]])</f>
        <v>19</v>
      </c>
      <c r="H1793" s="26"/>
      <c r="I1793" s="27" t="s">
        <v>1757</v>
      </c>
      <c r="J1793" s="27"/>
      <c r="K1793" s="28" t="s">
        <v>246</v>
      </c>
      <c r="L1793" s="29">
        <v>70</v>
      </c>
      <c r="M1793" s="37"/>
      <c r="N1793" s="30">
        <f ca="1">IF(AND(Popis01[[#This Row],[Poglavje]]="",Popis01[[#This Row],[Enota mere]]&lt;&gt;"*"),ROUND(Popis01[[#This Row],[Količina]]*Popis01[[#This Row],[Cena na enoto]],2),"")</f>
        <v>0</v>
      </c>
      <c r="O17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3" s="31"/>
      <c r="Q1793" s="30"/>
    </row>
    <row r="1794" spans="1:17" ht="24" x14ac:dyDescent="0.3">
      <c r="A1794" s="23">
        <v>8</v>
      </c>
      <c r="B1794" s="24">
        <v>2</v>
      </c>
      <c r="C1794" s="24">
        <v>1</v>
      </c>
      <c r="D1794" s="24"/>
      <c r="E17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4" s="25">
        <f ca="1">IF(Popis01[[#This Row],[Poglavje]]="",IF(OFFSET(Popis01[[#This Row],[Poglavje]],-1,0)="",OFFSET(Popis01[[#This Row],[Št. postavke]],-1,0)+1,1),Popis01[[#This Row],[Poglavje]])</f>
        <v>20</v>
      </c>
      <c r="H1794" s="26"/>
      <c r="I1794" s="27" t="s">
        <v>1758</v>
      </c>
      <c r="J1794" s="27"/>
      <c r="K1794" s="28" t="s">
        <v>246</v>
      </c>
      <c r="L1794" s="29"/>
      <c r="M1794" s="30"/>
      <c r="N1794" s="30">
        <f ca="1">IF(AND(Popis01[[#This Row],[Poglavje]]="",Popis01[[#This Row],[Enota mere]]&lt;&gt;"*"),ROUND(Popis01[[#This Row],[Količina]]*Popis01[[#This Row],[Cena na enoto]],2),"")</f>
        <v>0</v>
      </c>
      <c r="O17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4" s="31"/>
      <c r="Q1794" s="30"/>
    </row>
    <row r="1795" spans="1:17" ht="24" x14ac:dyDescent="0.3">
      <c r="A1795" s="23">
        <v>8</v>
      </c>
      <c r="B1795" s="24">
        <v>2</v>
      </c>
      <c r="C1795" s="24">
        <v>1</v>
      </c>
      <c r="D1795" s="24"/>
      <c r="E17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5" s="25">
        <f ca="1">IF(Popis01[[#This Row],[Poglavje]]="",IF(OFFSET(Popis01[[#This Row],[Poglavje]],-1,0)="",OFFSET(Popis01[[#This Row],[Št. postavke]],-1,0)+1,1),Popis01[[#This Row],[Poglavje]])</f>
        <v>21</v>
      </c>
      <c r="H1795" s="26"/>
      <c r="I1795" s="27" t="s">
        <v>1759</v>
      </c>
      <c r="J1795" s="27"/>
      <c r="K1795" s="28" t="s">
        <v>246</v>
      </c>
      <c r="L1795" s="29">
        <v>15</v>
      </c>
      <c r="M1795" s="37"/>
      <c r="N1795" s="30">
        <f ca="1">IF(AND(Popis01[[#This Row],[Poglavje]]="",Popis01[[#This Row],[Enota mere]]&lt;&gt;"*"),ROUND(Popis01[[#This Row],[Količina]]*Popis01[[#This Row],[Cena na enoto]],2),"")</f>
        <v>0</v>
      </c>
      <c r="O17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5" s="31"/>
      <c r="Q1795" s="30"/>
    </row>
    <row r="1796" spans="1:17" ht="24" x14ac:dyDescent="0.3">
      <c r="A1796" s="23">
        <v>8</v>
      </c>
      <c r="B1796" s="24">
        <v>2</v>
      </c>
      <c r="C1796" s="24">
        <v>1</v>
      </c>
      <c r="D1796" s="24"/>
      <c r="E17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6" s="25">
        <f ca="1">IF(Popis01[[#This Row],[Poglavje]]="",IF(OFFSET(Popis01[[#This Row],[Poglavje]],-1,0)="",OFFSET(Popis01[[#This Row],[Št. postavke]],-1,0)+1,1),Popis01[[#This Row],[Poglavje]])</f>
        <v>22</v>
      </c>
      <c r="H1796" s="26"/>
      <c r="I1796" s="27" t="s">
        <v>1760</v>
      </c>
      <c r="J1796" s="27" t="s">
        <v>1761</v>
      </c>
      <c r="K1796" s="28" t="s">
        <v>246</v>
      </c>
      <c r="L1796" s="29">
        <v>40</v>
      </c>
      <c r="M1796" s="37"/>
      <c r="N1796" s="30">
        <f ca="1">IF(AND(Popis01[[#This Row],[Poglavje]]="",Popis01[[#This Row],[Enota mere]]&lt;&gt;"*"),ROUND(Popis01[[#This Row],[Količina]]*Popis01[[#This Row],[Cena na enoto]],2),"")</f>
        <v>0</v>
      </c>
      <c r="O17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6" s="31"/>
      <c r="Q1796" s="30"/>
    </row>
    <row r="1797" spans="1:17" ht="24" x14ac:dyDescent="0.3">
      <c r="A1797" s="23">
        <v>8</v>
      </c>
      <c r="B1797" s="24">
        <v>2</v>
      </c>
      <c r="C1797" s="24">
        <v>1</v>
      </c>
      <c r="D1797" s="24"/>
      <c r="E17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7" s="25">
        <f ca="1">IF(Popis01[[#This Row],[Poglavje]]="",IF(OFFSET(Popis01[[#This Row],[Poglavje]],-1,0)="",OFFSET(Popis01[[#This Row],[Št. postavke]],-1,0)+1,1),Popis01[[#This Row],[Poglavje]])</f>
        <v>23</v>
      </c>
      <c r="H1797" s="26"/>
      <c r="I1797" s="27" t="s">
        <v>1762</v>
      </c>
      <c r="J1797" s="27" t="s">
        <v>1763</v>
      </c>
      <c r="K1797" s="28" t="s">
        <v>246</v>
      </c>
      <c r="L1797" s="29">
        <v>150</v>
      </c>
      <c r="M1797" s="37"/>
      <c r="N1797" s="30">
        <f ca="1">IF(AND(Popis01[[#This Row],[Poglavje]]="",Popis01[[#This Row],[Enota mere]]&lt;&gt;"*"),ROUND(Popis01[[#This Row],[Količina]]*Popis01[[#This Row],[Cena na enoto]],2),"")</f>
        <v>0</v>
      </c>
      <c r="O17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7" s="31"/>
      <c r="Q1797" s="30"/>
    </row>
    <row r="1798" spans="1:17" ht="24" x14ac:dyDescent="0.3">
      <c r="A1798" s="23">
        <v>8</v>
      </c>
      <c r="B1798" s="24">
        <v>2</v>
      </c>
      <c r="C1798" s="24">
        <v>1</v>
      </c>
      <c r="D1798" s="24"/>
      <c r="E17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8" s="25">
        <f ca="1">IF(Popis01[[#This Row],[Poglavje]]="",IF(OFFSET(Popis01[[#This Row],[Poglavje]],-1,0)="",OFFSET(Popis01[[#This Row],[Št. postavke]],-1,0)+1,1),Popis01[[#This Row],[Poglavje]])</f>
        <v>24</v>
      </c>
      <c r="H1798" s="26"/>
      <c r="I1798" s="27" t="s">
        <v>1764</v>
      </c>
      <c r="J1798" s="27" t="s">
        <v>1761</v>
      </c>
      <c r="K1798" s="28" t="s">
        <v>246</v>
      </c>
      <c r="L1798" s="29"/>
      <c r="M1798" s="30"/>
      <c r="N1798" s="30">
        <f ca="1">IF(AND(Popis01[[#This Row],[Poglavje]]="",Popis01[[#This Row],[Enota mere]]&lt;&gt;"*"),ROUND(Popis01[[#This Row],[Količina]]*Popis01[[#This Row],[Cena na enoto]],2),"")</f>
        <v>0</v>
      </c>
      <c r="O17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8" s="31"/>
      <c r="Q1798" s="30"/>
    </row>
    <row r="1799" spans="1:17" ht="24" x14ac:dyDescent="0.3">
      <c r="A1799" s="23">
        <v>8</v>
      </c>
      <c r="B1799" s="24">
        <v>2</v>
      </c>
      <c r="C1799" s="24">
        <v>1</v>
      </c>
      <c r="D1799" s="24"/>
      <c r="E17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7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799" s="25">
        <f ca="1">IF(Popis01[[#This Row],[Poglavje]]="",IF(OFFSET(Popis01[[#This Row],[Poglavje]],-1,0)="",OFFSET(Popis01[[#This Row],[Št. postavke]],-1,0)+1,1),Popis01[[#This Row],[Poglavje]])</f>
        <v>25</v>
      </c>
      <c r="H1799" s="26"/>
      <c r="I1799" s="27" t="s">
        <v>1765</v>
      </c>
      <c r="J1799" s="27"/>
      <c r="K1799" s="28" t="s">
        <v>246</v>
      </c>
      <c r="L1799" s="29">
        <v>180</v>
      </c>
      <c r="M1799" s="37"/>
      <c r="N1799" s="30">
        <f ca="1">IF(AND(Popis01[[#This Row],[Poglavje]]="",Popis01[[#This Row],[Enota mere]]&lt;&gt;"*"),ROUND(Popis01[[#This Row],[Količina]]*Popis01[[#This Row],[Cena na enoto]],2),"")</f>
        <v>0</v>
      </c>
      <c r="O17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799" s="31"/>
      <c r="Q1799" s="30"/>
    </row>
    <row r="1800" spans="1:17" ht="24" x14ac:dyDescent="0.3">
      <c r="A1800" s="23">
        <v>8</v>
      </c>
      <c r="B1800" s="24">
        <v>2</v>
      </c>
      <c r="C1800" s="24">
        <v>1</v>
      </c>
      <c r="D1800" s="24"/>
      <c r="E18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0" s="25">
        <f ca="1">IF(Popis01[[#This Row],[Poglavje]]="",IF(OFFSET(Popis01[[#This Row],[Poglavje]],-1,0)="",OFFSET(Popis01[[#This Row],[Št. postavke]],-1,0)+1,1),Popis01[[#This Row],[Poglavje]])</f>
        <v>26</v>
      </c>
      <c r="H1800" s="26"/>
      <c r="I1800" s="27" t="s">
        <v>1766</v>
      </c>
      <c r="J1800" s="27"/>
      <c r="K1800" s="28" t="s">
        <v>246</v>
      </c>
      <c r="L1800" s="29">
        <v>2670</v>
      </c>
      <c r="M1800" s="37"/>
      <c r="N1800" s="30">
        <f ca="1">IF(AND(Popis01[[#This Row],[Poglavje]]="",Popis01[[#This Row],[Enota mere]]&lt;&gt;"*"),ROUND(Popis01[[#This Row],[Količina]]*Popis01[[#This Row],[Cena na enoto]],2),"")</f>
        <v>0</v>
      </c>
      <c r="O18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0" s="31"/>
      <c r="Q1800" s="30"/>
    </row>
    <row r="1801" spans="1:17" ht="36" x14ac:dyDescent="0.3">
      <c r="A1801" s="23">
        <v>8</v>
      </c>
      <c r="B1801" s="24">
        <v>2</v>
      </c>
      <c r="C1801" s="24">
        <v>1</v>
      </c>
      <c r="D1801" s="24"/>
      <c r="E18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1" s="25">
        <f ca="1">IF(Popis01[[#This Row],[Poglavje]]="",IF(OFFSET(Popis01[[#This Row],[Poglavje]],-1,0)="",OFFSET(Popis01[[#This Row],[Št. postavke]],-1,0)+1,1),Popis01[[#This Row],[Poglavje]])</f>
        <v>27</v>
      </c>
      <c r="H1801" s="26"/>
      <c r="I1801" s="27" t="s">
        <v>1767</v>
      </c>
      <c r="J1801" s="27" t="s">
        <v>1768</v>
      </c>
      <c r="K1801" s="28" t="s">
        <v>246</v>
      </c>
      <c r="L1801" s="29">
        <v>30</v>
      </c>
      <c r="M1801" s="37"/>
      <c r="N1801" s="30">
        <f ca="1">IF(AND(Popis01[[#This Row],[Poglavje]]="",Popis01[[#This Row],[Enota mere]]&lt;&gt;"*"),ROUND(Popis01[[#This Row],[Količina]]*Popis01[[#This Row],[Cena na enoto]],2),"")</f>
        <v>0</v>
      </c>
      <c r="O18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1" s="31"/>
      <c r="Q1801" s="30"/>
    </row>
    <row r="1802" spans="1:17" ht="24" x14ac:dyDescent="0.3">
      <c r="A1802" s="23">
        <v>8</v>
      </c>
      <c r="B1802" s="24">
        <v>2</v>
      </c>
      <c r="C1802" s="24">
        <v>1</v>
      </c>
      <c r="D1802" s="24"/>
      <c r="E18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2" s="25">
        <f ca="1">IF(Popis01[[#This Row],[Poglavje]]="",IF(OFFSET(Popis01[[#This Row],[Poglavje]],-1,0)="",OFFSET(Popis01[[#This Row],[Št. postavke]],-1,0)+1,1),Popis01[[#This Row],[Poglavje]])</f>
        <v>28</v>
      </c>
      <c r="H1802" s="26"/>
      <c r="I1802" s="27" t="s">
        <v>1769</v>
      </c>
      <c r="J1802" s="27"/>
      <c r="K1802" s="28" t="s">
        <v>230</v>
      </c>
      <c r="L1802" s="29">
        <v>1048</v>
      </c>
      <c r="M1802" s="37"/>
      <c r="N1802" s="30">
        <f ca="1">IF(AND(Popis01[[#This Row],[Poglavje]]="",Popis01[[#This Row],[Enota mere]]&lt;&gt;"*"),ROUND(Popis01[[#This Row],[Količina]]*Popis01[[#This Row],[Cena na enoto]],2),"")</f>
        <v>0</v>
      </c>
      <c r="O18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2" s="31"/>
      <c r="Q1802" s="30"/>
    </row>
    <row r="1803" spans="1:17" ht="24" x14ac:dyDescent="0.3">
      <c r="A1803" s="23">
        <v>8</v>
      </c>
      <c r="B1803" s="24">
        <v>2</v>
      </c>
      <c r="C1803" s="24">
        <v>1</v>
      </c>
      <c r="D1803" s="24"/>
      <c r="E18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3" s="25">
        <f ca="1">IF(Popis01[[#This Row],[Poglavje]]="",IF(OFFSET(Popis01[[#This Row],[Poglavje]],-1,0)="",OFFSET(Popis01[[#This Row],[Št. postavke]],-1,0)+1,1),Popis01[[#This Row],[Poglavje]])</f>
        <v>29</v>
      </c>
      <c r="H1803" s="26"/>
      <c r="I1803" s="27" t="s">
        <v>1770</v>
      </c>
      <c r="J1803" s="27"/>
      <c r="K1803" s="28" t="s">
        <v>230</v>
      </c>
      <c r="L1803" s="29">
        <v>17</v>
      </c>
      <c r="M1803" s="37"/>
      <c r="N1803" s="30">
        <f ca="1">IF(AND(Popis01[[#This Row],[Poglavje]]="",Popis01[[#This Row],[Enota mere]]&lt;&gt;"*"),ROUND(Popis01[[#This Row],[Količina]]*Popis01[[#This Row],[Cena na enoto]],2),"")</f>
        <v>0</v>
      </c>
      <c r="O18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3" s="31"/>
      <c r="Q1803" s="30"/>
    </row>
    <row r="1804" spans="1:17" ht="24" x14ac:dyDescent="0.3">
      <c r="A1804" s="23">
        <v>8</v>
      </c>
      <c r="B1804" s="24">
        <v>2</v>
      </c>
      <c r="C1804" s="24">
        <v>1</v>
      </c>
      <c r="D1804" s="24"/>
      <c r="E18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4" s="25">
        <f ca="1">IF(Popis01[[#This Row],[Poglavje]]="",IF(OFFSET(Popis01[[#This Row],[Poglavje]],-1,0)="",OFFSET(Popis01[[#This Row],[Št. postavke]],-1,0)+1,1),Popis01[[#This Row],[Poglavje]])</f>
        <v>30</v>
      </c>
      <c r="H1804" s="26"/>
      <c r="I1804" s="27" t="s">
        <v>1771</v>
      </c>
      <c r="J1804" s="27"/>
      <c r="K1804" s="28" t="s">
        <v>230</v>
      </c>
      <c r="L1804" s="29">
        <v>3</v>
      </c>
      <c r="M1804" s="37"/>
      <c r="N1804" s="30">
        <f ca="1">IF(AND(Popis01[[#This Row],[Poglavje]]="",Popis01[[#This Row],[Enota mere]]&lt;&gt;"*"),ROUND(Popis01[[#This Row],[Količina]]*Popis01[[#This Row],[Cena na enoto]],2),"")</f>
        <v>0</v>
      </c>
      <c r="O18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4" s="31"/>
      <c r="Q1804" s="30"/>
    </row>
    <row r="1805" spans="1:17" ht="24" x14ac:dyDescent="0.3">
      <c r="A1805" s="23">
        <v>8</v>
      </c>
      <c r="B1805" s="24">
        <v>2</v>
      </c>
      <c r="C1805" s="24">
        <v>1</v>
      </c>
      <c r="D1805" s="24"/>
      <c r="E18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5" s="25">
        <f ca="1">IF(Popis01[[#This Row],[Poglavje]]="",IF(OFFSET(Popis01[[#This Row],[Poglavje]],-1,0)="",OFFSET(Popis01[[#This Row],[Št. postavke]],-1,0)+1,1),Popis01[[#This Row],[Poglavje]])</f>
        <v>31</v>
      </c>
      <c r="H1805" s="26"/>
      <c r="I1805" s="27" t="s">
        <v>1772</v>
      </c>
      <c r="J1805" s="27"/>
      <c r="K1805" s="28" t="s">
        <v>230</v>
      </c>
      <c r="L1805" s="29">
        <v>2</v>
      </c>
      <c r="M1805" s="37"/>
      <c r="N1805" s="30">
        <f ca="1">IF(AND(Popis01[[#This Row],[Poglavje]]="",Popis01[[#This Row],[Enota mere]]&lt;&gt;"*"),ROUND(Popis01[[#This Row],[Količina]]*Popis01[[#This Row],[Cena na enoto]],2),"")</f>
        <v>0</v>
      </c>
      <c r="O18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5" s="31"/>
      <c r="Q1805" s="30"/>
    </row>
    <row r="1806" spans="1:17" ht="24" x14ac:dyDescent="0.3">
      <c r="A1806" s="23">
        <v>8</v>
      </c>
      <c r="B1806" s="24">
        <v>2</v>
      </c>
      <c r="C1806" s="24">
        <v>1</v>
      </c>
      <c r="D1806" s="24"/>
      <c r="E18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6" s="25">
        <f ca="1">IF(Popis01[[#This Row],[Poglavje]]="",IF(OFFSET(Popis01[[#This Row],[Poglavje]],-1,0)="",OFFSET(Popis01[[#This Row],[Št. postavke]],-1,0)+1,1),Popis01[[#This Row],[Poglavje]])</f>
        <v>32</v>
      </c>
      <c r="H1806" s="26"/>
      <c r="I1806" s="27" t="s">
        <v>1773</v>
      </c>
      <c r="J1806" s="27"/>
      <c r="K1806" s="28" t="s">
        <v>230</v>
      </c>
      <c r="L1806" s="29">
        <v>1</v>
      </c>
      <c r="M1806" s="37"/>
      <c r="N1806" s="30">
        <f ca="1">IF(AND(Popis01[[#This Row],[Poglavje]]="",Popis01[[#This Row],[Enota mere]]&lt;&gt;"*"),ROUND(Popis01[[#This Row],[Količina]]*Popis01[[#This Row],[Cena na enoto]],2),"")</f>
        <v>0</v>
      </c>
      <c r="O18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6" s="31"/>
      <c r="Q1806" s="30"/>
    </row>
    <row r="1807" spans="1:17" ht="36" x14ac:dyDescent="0.3">
      <c r="A1807" s="23">
        <v>8</v>
      </c>
      <c r="B1807" s="24">
        <v>2</v>
      </c>
      <c r="C1807" s="24">
        <v>1</v>
      </c>
      <c r="D1807" s="24"/>
      <c r="E18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7" s="25">
        <f ca="1">IF(Popis01[[#This Row],[Poglavje]]="",IF(OFFSET(Popis01[[#This Row],[Poglavje]],-1,0)="",OFFSET(Popis01[[#This Row],[Št. postavke]],-1,0)+1,1),Popis01[[#This Row],[Poglavje]])</f>
        <v>33</v>
      </c>
      <c r="H1807" s="26"/>
      <c r="I1807" s="27" t="s">
        <v>1774</v>
      </c>
      <c r="J1807" s="27" t="s">
        <v>1775</v>
      </c>
      <c r="K1807" s="28" t="s">
        <v>230</v>
      </c>
      <c r="L1807" s="29">
        <v>58</v>
      </c>
      <c r="M1807" s="37"/>
      <c r="N1807" s="30">
        <f ca="1">IF(AND(Popis01[[#This Row],[Poglavje]]="",Popis01[[#This Row],[Enota mere]]&lt;&gt;"*"),ROUND(Popis01[[#This Row],[Količina]]*Popis01[[#This Row],[Cena na enoto]],2),"")</f>
        <v>0</v>
      </c>
      <c r="O18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7" s="31"/>
      <c r="Q1807" s="30"/>
    </row>
    <row r="1808" spans="1:17" ht="36" x14ac:dyDescent="0.3">
      <c r="A1808" s="23">
        <v>8</v>
      </c>
      <c r="B1808" s="24">
        <v>2</v>
      </c>
      <c r="C1808" s="24">
        <v>1</v>
      </c>
      <c r="D1808" s="24"/>
      <c r="E18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8" s="25">
        <f ca="1">IF(Popis01[[#This Row],[Poglavje]]="",IF(OFFSET(Popis01[[#This Row],[Poglavje]],-1,0)="",OFFSET(Popis01[[#This Row],[Št. postavke]],-1,0)+1,1),Popis01[[#This Row],[Poglavje]])</f>
        <v>34</v>
      </c>
      <c r="H1808" s="26"/>
      <c r="I1808" s="27" t="s">
        <v>1776</v>
      </c>
      <c r="J1808" s="27" t="s">
        <v>1777</v>
      </c>
      <c r="K1808" s="28" t="s">
        <v>230</v>
      </c>
      <c r="L1808" s="29">
        <v>3</v>
      </c>
      <c r="M1808" s="37"/>
      <c r="N1808" s="30">
        <f ca="1">IF(AND(Popis01[[#This Row],[Poglavje]]="",Popis01[[#This Row],[Enota mere]]&lt;&gt;"*"),ROUND(Popis01[[#This Row],[Količina]]*Popis01[[#This Row],[Cena na enoto]],2),"")</f>
        <v>0</v>
      </c>
      <c r="O18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8" s="31"/>
      <c r="Q1808" s="30"/>
    </row>
    <row r="1809" spans="1:17" ht="36" x14ac:dyDescent="0.3">
      <c r="A1809" s="23">
        <v>8</v>
      </c>
      <c r="B1809" s="24">
        <v>2</v>
      </c>
      <c r="C1809" s="24">
        <v>1</v>
      </c>
      <c r="D1809" s="24"/>
      <c r="E18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09" s="25">
        <f ca="1">IF(Popis01[[#This Row],[Poglavje]]="",IF(OFFSET(Popis01[[#This Row],[Poglavje]],-1,0)="",OFFSET(Popis01[[#This Row],[Št. postavke]],-1,0)+1,1),Popis01[[#This Row],[Poglavje]])</f>
        <v>35</v>
      </c>
      <c r="H1809" s="26"/>
      <c r="I1809" s="27" t="s">
        <v>1778</v>
      </c>
      <c r="J1809" s="27"/>
      <c r="K1809" s="28" t="s">
        <v>230</v>
      </c>
      <c r="L1809" s="29">
        <v>1</v>
      </c>
      <c r="M1809" s="37"/>
      <c r="N1809" s="30">
        <f ca="1">IF(AND(Popis01[[#This Row],[Poglavje]]="",Popis01[[#This Row],[Enota mere]]&lt;&gt;"*"),ROUND(Popis01[[#This Row],[Količina]]*Popis01[[#This Row],[Cena na enoto]],2),"")</f>
        <v>0</v>
      </c>
      <c r="O18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09" s="31"/>
      <c r="Q1809" s="30"/>
    </row>
    <row r="1810" spans="1:17" ht="36" x14ac:dyDescent="0.3">
      <c r="A1810" s="23">
        <v>8</v>
      </c>
      <c r="B1810" s="24">
        <v>2</v>
      </c>
      <c r="C1810" s="24">
        <v>1</v>
      </c>
      <c r="D1810" s="24"/>
      <c r="E18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0" s="25">
        <f ca="1">IF(Popis01[[#This Row],[Poglavje]]="",IF(OFFSET(Popis01[[#This Row],[Poglavje]],-1,0)="",OFFSET(Popis01[[#This Row],[Št. postavke]],-1,0)+1,1),Popis01[[#This Row],[Poglavje]])</f>
        <v>36</v>
      </c>
      <c r="H1810" s="26"/>
      <c r="I1810" s="27" t="s">
        <v>1779</v>
      </c>
      <c r="J1810" s="27"/>
      <c r="K1810" s="28" t="s">
        <v>230</v>
      </c>
      <c r="L1810" s="29">
        <v>2</v>
      </c>
      <c r="M1810" s="37"/>
      <c r="N1810" s="30">
        <f ca="1">IF(AND(Popis01[[#This Row],[Poglavje]]="",Popis01[[#This Row],[Enota mere]]&lt;&gt;"*"),ROUND(Popis01[[#This Row],[Količina]]*Popis01[[#This Row],[Cena na enoto]],2),"")</f>
        <v>0</v>
      </c>
      <c r="O18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0" s="31"/>
      <c r="Q1810" s="30"/>
    </row>
    <row r="1811" spans="1:17" ht="24" x14ac:dyDescent="0.3">
      <c r="A1811" s="23">
        <v>8</v>
      </c>
      <c r="B1811" s="24">
        <v>2</v>
      </c>
      <c r="C1811" s="24">
        <v>1</v>
      </c>
      <c r="D1811" s="24"/>
      <c r="E18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1" s="25">
        <f ca="1">IF(Popis01[[#This Row],[Poglavje]]="",IF(OFFSET(Popis01[[#This Row],[Poglavje]],-1,0)="",OFFSET(Popis01[[#This Row],[Št. postavke]],-1,0)+1,1),Popis01[[#This Row],[Poglavje]])</f>
        <v>37</v>
      </c>
      <c r="H1811" s="26"/>
      <c r="I1811" s="27" t="s">
        <v>1780</v>
      </c>
      <c r="J1811" s="27"/>
      <c r="K1811" s="28" t="s">
        <v>230</v>
      </c>
      <c r="L1811" s="29">
        <v>156</v>
      </c>
      <c r="M1811" s="37"/>
      <c r="N1811" s="30">
        <f ca="1">IF(AND(Popis01[[#This Row],[Poglavje]]="",Popis01[[#This Row],[Enota mere]]&lt;&gt;"*"),ROUND(Popis01[[#This Row],[Količina]]*Popis01[[#This Row],[Cena na enoto]],2),"")</f>
        <v>0</v>
      </c>
      <c r="O18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1" s="31"/>
      <c r="Q1811" s="30"/>
    </row>
    <row r="1812" spans="1:17" ht="24" x14ac:dyDescent="0.3">
      <c r="A1812" s="23">
        <v>8</v>
      </c>
      <c r="B1812" s="24">
        <v>2</v>
      </c>
      <c r="C1812" s="24">
        <v>1</v>
      </c>
      <c r="D1812" s="24"/>
      <c r="E18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2" s="25">
        <f ca="1">IF(Popis01[[#This Row],[Poglavje]]="",IF(OFFSET(Popis01[[#This Row],[Poglavje]],-1,0)="",OFFSET(Popis01[[#This Row],[Št. postavke]],-1,0)+1,1),Popis01[[#This Row],[Poglavje]])</f>
        <v>38</v>
      </c>
      <c r="H1812" s="26"/>
      <c r="I1812" s="27" t="s">
        <v>1781</v>
      </c>
      <c r="J1812" s="27"/>
      <c r="K1812" s="28" t="s">
        <v>230</v>
      </c>
      <c r="L1812" s="29">
        <v>8</v>
      </c>
      <c r="M1812" s="37"/>
      <c r="N1812" s="30">
        <f ca="1">IF(AND(Popis01[[#This Row],[Poglavje]]="",Popis01[[#This Row],[Enota mere]]&lt;&gt;"*"),ROUND(Popis01[[#This Row],[Količina]]*Popis01[[#This Row],[Cena na enoto]],2),"")</f>
        <v>0</v>
      </c>
      <c r="O18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2" s="31"/>
      <c r="Q1812" s="30"/>
    </row>
    <row r="1813" spans="1:17" ht="36" x14ac:dyDescent="0.3">
      <c r="A1813" s="23">
        <v>8</v>
      </c>
      <c r="B1813" s="24">
        <v>2</v>
      </c>
      <c r="C1813" s="24">
        <v>1</v>
      </c>
      <c r="D1813" s="24"/>
      <c r="E18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3" s="25">
        <f ca="1">IF(Popis01[[#This Row],[Poglavje]]="",IF(OFFSET(Popis01[[#This Row],[Poglavje]],-1,0)="",OFFSET(Popis01[[#This Row],[Št. postavke]],-1,0)+1,1),Popis01[[#This Row],[Poglavje]])</f>
        <v>39</v>
      </c>
      <c r="H1813" s="26"/>
      <c r="I1813" s="27" t="s">
        <v>1782</v>
      </c>
      <c r="J1813" s="27"/>
      <c r="K1813" s="28" t="s">
        <v>230</v>
      </c>
      <c r="L1813" s="29">
        <v>826</v>
      </c>
      <c r="M1813" s="37"/>
      <c r="N1813" s="30">
        <f ca="1">IF(AND(Popis01[[#This Row],[Poglavje]]="",Popis01[[#This Row],[Enota mere]]&lt;&gt;"*"),ROUND(Popis01[[#This Row],[Količina]]*Popis01[[#This Row],[Cena na enoto]],2),"")</f>
        <v>0</v>
      </c>
      <c r="O18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3" s="31"/>
      <c r="Q1813" s="30"/>
    </row>
    <row r="1814" spans="1:17" ht="36" x14ac:dyDescent="0.3">
      <c r="A1814" s="23">
        <v>8</v>
      </c>
      <c r="B1814" s="24">
        <v>2</v>
      </c>
      <c r="C1814" s="24">
        <v>1</v>
      </c>
      <c r="D1814" s="24"/>
      <c r="E18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4" s="25">
        <f ca="1">IF(Popis01[[#This Row],[Poglavje]]="",IF(OFFSET(Popis01[[#This Row],[Poglavje]],-1,0)="",OFFSET(Popis01[[#This Row],[Št. postavke]],-1,0)+1,1),Popis01[[#This Row],[Poglavje]])</f>
        <v>40</v>
      </c>
      <c r="H1814" s="26"/>
      <c r="I1814" s="27" t="s">
        <v>1783</v>
      </c>
      <c r="J1814" s="27" t="s">
        <v>1784</v>
      </c>
      <c r="K1814" s="28" t="s">
        <v>230</v>
      </c>
      <c r="L1814" s="29">
        <v>12</v>
      </c>
      <c r="M1814" s="37"/>
      <c r="N1814" s="30">
        <f ca="1">IF(AND(Popis01[[#This Row],[Poglavje]]="",Popis01[[#This Row],[Enota mere]]&lt;&gt;"*"),ROUND(Popis01[[#This Row],[Količina]]*Popis01[[#This Row],[Cena na enoto]],2),"")</f>
        <v>0</v>
      </c>
      <c r="O18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4" s="31"/>
      <c r="Q1814" s="30"/>
    </row>
    <row r="1815" spans="1:17" ht="24" x14ac:dyDescent="0.3">
      <c r="A1815" s="23">
        <v>8</v>
      </c>
      <c r="B1815" s="24">
        <v>2</v>
      </c>
      <c r="C1815" s="24">
        <v>1</v>
      </c>
      <c r="D1815" s="24"/>
      <c r="E18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5" s="25">
        <f ca="1">IF(Popis01[[#This Row],[Poglavje]]="",IF(OFFSET(Popis01[[#This Row],[Poglavje]],-1,0)="",OFFSET(Popis01[[#This Row],[Št. postavke]],-1,0)+1,1),Popis01[[#This Row],[Poglavje]])</f>
        <v>41</v>
      </c>
      <c r="H1815" s="26"/>
      <c r="I1815" s="27" t="s">
        <v>1785</v>
      </c>
      <c r="J1815" s="27" t="s">
        <v>1786</v>
      </c>
      <c r="K1815" s="28" t="s">
        <v>230</v>
      </c>
      <c r="L1815" s="29">
        <v>2</v>
      </c>
      <c r="M1815" s="37"/>
      <c r="N1815" s="30">
        <f ca="1">IF(AND(Popis01[[#This Row],[Poglavje]]="",Popis01[[#This Row],[Enota mere]]&lt;&gt;"*"),ROUND(Popis01[[#This Row],[Količina]]*Popis01[[#This Row],[Cena na enoto]],2),"")</f>
        <v>0</v>
      </c>
      <c r="O18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5" s="31"/>
      <c r="Q1815" s="30"/>
    </row>
    <row r="1816" spans="1:17" ht="24" x14ac:dyDescent="0.3">
      <c r="A1816" s="23">
        <v>8</v>
      </c>
      <c r="B1816" s="24">
        <v>2</v>
      </c>
      <c r="C1816" s="24">
        <v>1</v>
      </c>
      <c r="D1816" s="24"/>
      <c r="E18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6" s="25">
        <f ca="1">IF(Popis01[[#This Row],[Poglavje]]="",IF(OFFSET(Popis01[[#This Row],[Poglavje]],-1,0)="",OFFSET(Popis01[[#This Row],[Št. postavke]],-1,0)+1,1),Popis01[[#This Row],[Poglavje]])</f>
        <v>42</v>
      </c>
      <c r="H1816" s="26"/>
      <c r="I1816" s="27" t="s">
        <v>1787</v>
      </c>
      <c r="J1816" s="27"/>
      <c r="K1816" s="28" t="s">
        <v>246</v>
      </c>
      <c r="L1816" s="29">
        <v>50</v>
      </c>
      <c r="M1816" s="37"/>
      <c r="N1816" s="30">
        <f ca="1">IF(AND(Popis01[[#This Row],[Poglavje]]="",Popis01[[#This Row],[Enota mere]]&lt;&gt;"*"),ROUND(Popis01[[#This Row],[Količina]]*Popis01[[#This Row],[Cena na enoto]],2),"")</f>
        <v>0</v>
      </c>
      <c r="O18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6" s="31"/>
      <c r="Q1816" s="30"/>
    </row>
    <row r="1817" spans="1:17" ht="36" x14ac:dyDescent="0.3">
      <c r="A1817" s="23">
        <v>8</v>
      </c>
      <c r="B1817" s="24">
        <v>2</v>
      </c>
      <c r="C1817" s="24">
        <v>1</v>
      </c>
      <c r="D1817" s="24"/>
      <c r="E18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7" s="25">
        <f ca="1">IF(Popis01[[#This Row],[Poglavje]]="",IF(OFFSET(Popis01[[#This Row],[Poglavje]],-1,0)="",OFFSET(Popis01[[#This Row],[Št. postavke]],-1,0)+1,1),Popis01[[#This Row],[Poglavje]])</f>
        <v>43</v>
      </c>
      <c r="H1817" s="26"/>
      <c r="I1817" s="27" t="s">
        <v>1788</v>
      </c>
      <c r="J1817" s="27"/>
      <c r="K1817" s="28" t="s">
        <v>230</v>
      </c>
      <c r="L1817" s="29">
        <v>2</v>
      </c>
      <c r="M1817" s="37"/>
      <c r="N1817" s="30">
        <f ca="1">IF(AND(Popis01[[#This Row],[Poglavje]]="",Popis01[[#This Row],[Enota mere]]&lt;&gt;"*"),ROUND(Popis01[[#This Row],[Količina]]*Popis01[[#This Row],[Cena na enoto]],2),"")</f>
        <v>0</v>
      </c>
      <c r="O18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7" s="31"/>
      <c r="Q1817" s="30"/>
    </row>
    <row r="1818" spans="1:17" ht="36" x14ac:dyDescent="0.3">
      <c r="A1818" s="23">
        <v>8</v>
      </c>
      <c r="B1818" s="24">
        <v>2</v>
      </c>
      <c r="C1818" s="24">
        <v>1</v>
      </c>
      <c r="D1818" s="24"/>
      <c r="E18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8" s="25">
        <f ca="1">IF(Popis01[[#This Row],[Poglavje]]="",IF(OFFSET(Popis01[[#This Row],[Poglavje]],-1,0)="",OFFSET(Popis01[[#This Row],[Št. postavke]],-1,0)+1,1),Popis01[[#This Row],[Poglavje]])</f>
        <v>44</v>
      </c>
      <c r="H1818" s="26"/>
      <c r="I1818" s="27" t="s">
        <v>1789</v>
      </c>
      <c r="J1818" s="27"/>
      <c r="K1818" s="28" t="s">
        <v>230</v>
      </c>
      <c r="L1818" s="29">
        <v>34</v>
      </c>
      <c r="M1818" s="37"/>
      <c r="N1818" s="30">
        <f ca="1">IF(AND(Popis01[[#This Row],[Poglavje]]="",Popis01[[#This Row],[Enota mere]]&lt;&gt;"*"),ROUND(Popis01[[#This Row],[Količina]]*Popis01[[#This Row],[Cena na enoto]],2),"")</f>
        <v>0</v>
      </c>
      <c r="O18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8" s="31"/>
      <c r="Q1818" s="30"/>
    </row>
    <row r="1819" spans="1:17" ht="36" x14ac:dyDescent="0.3">
      <c r="A1819" s="23">
        <v>8</v>
      </c>
      <c r="B1819" s="24">
        <v>2</v>
      </c>
      <c r="C1819" s="24">
        <v>1</v>
      </c>
      <c r="D1819" s="24"/>
      <c r="E18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19" s="25">
        <f ca="1">IF(Popis01[[#This Row],[Poglavje]]="",IF(OFFSET(Popis01[[#This Row],[Poglavje]],-1,0)="",OFFSET(Popis01[[#This Row],[Št. postavke]],-1,0)+1,1),Popis01[[#This Row],[Poglavje]])</f>
        <v>45</v>
      </c>
      <c r="H1819" s="26"/>
      <c r="I1819" s="27" t="s">
        <v>1790</v>
      </c>
      <c r="J1819" s="27"/>
      <c r="K1819" s="28" t="s">
        <v>206</v>
      </c>
      <c r="L1819" s="29">
        <v>1</v>
      </c>
      <c r="M1819" s="37"/>
      <c r="N1819" s="30">
        <f ca="1">IF(AND(Popis01[[#This Row],[Poglavje]]="",Popis01[[#This Row],[Enota mere]]&lt;&gt;"*"),ROUND(Popis01[[#This Row],[Količina]]*Popis01[[#This Row],[Cena na enoto]],2),"")</f>
        <v>0</v>
      </c>
      <c r="O18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19" s="31"/>
      <c r="Q1819" s="30"/>
    </row>
    <row r="1820" spans="1:17" ht="36" x14ac:dyDescent="0.3">
      <c r="A1820" s="23">
        <v>8</v>
      </c>
      <c r="B1820" s="24">
        <v>2</v>
      </c>
      <c r="C1820" s="24">
        <v>1</v>
      </c>
      <c r="D1820" s="24"/>
      <c r="E18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0" s="25">
        <f ca="1">IF(Popis01[[#This Row],[Poglavje]]="",IF(OFFSET(Popis01[[#This Row],[Poglavje]],-1,0)="",OFFSET(Popis01[[#This Row],[Št. postavke]],-1,0)+1,1),Popis01[[#This Row],[Poglavje]])</f>
        <v>46</v>
      </c>
      <c r="H1820" s="26"/>
      <c r="I1820" s="27" t="s">
        <v>1791</v>
      </c>
      <c r="J1820" s="27"/>
      <c r="K1820" s="28" t="s">
        <v>206</v>
      </c>
      <c r="L1820" s="29">
        <v>1</v>
      </c>
      <c r="M1820" s="37"/>
      <c r="N1820" s="30">
        <f ca="1">IF(AND(Popis01[[#This Row],[Poglavje]]="",Popis01[[#This Row],[Enota mere]]&lt;&gt;"*"),ROUND(Popis01[[#This Row],[Količina]]*Popis01[[#This Row],[Cena na enoto]],2),"")</f>
        <v>0</v>
      </c>
      <c r="O18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0" s="31"/>
      <c r="Q1820" s="30"/>
    </row>
    <row r="1821" spans="1:17" ht="48" x14ac:dyDescent="0.3">
      <c r="A1821" s="23">
        <v>8</v>
      </c>
      <c r="B1821" s="24">
        <v>2</v>
      </c>
      <c r="C1821" s="24">
        <v>1</v>
      </c>
      <c r="D1821" s="24"/>
      <c r="E18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1" s="25">
        <f ca="1">IF(Popis01[[#This Row],[Poglavje]]="",IF(OFFSET(Popis01[[#This Row],[Poglavje]],-1,0)="",OFFSET(Popis01[[#This Row],[Št. postavke]],-1,0)+1,1),Popis01[[#This Row],[Poglavje]])</f>
        <v>47</v>
      </c>
      <c r="H1821" s="26"/>
      <c r="I1821" s="27" t="s">
        <v>1792</v>
      </c>
      <c r="J1821" s="27" t="s">
        <v>1793</v>
      </c>
      <c r="K1821" s="28" t="s">
        <v>246</v>
      </c>
      <c r="L1821" s="29">
        <v>5250</v>
      </c>
      <c r="M1821" s="37"/>
      <c r="N1821" s="30">
        <f ca="1">IF(AND(Popis01[[#This Row],[Poglavje]]="",Popis01[[#This Row],[Enota mere]]&lt;&gt;"*"),ROUND(Popis01[[#This Row],[Količina]]*Popis01[[#This Row],[Cena na enoto]],2),"")</f>
        <v>0</v>
      </c>
      <c r="O18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1" s="31"/>
      <c r="Q1821" s="30"/>
    </row>
    <row r="1822" spans="1:17" ht="48" x14ac:dyDescent="0.3">
      <c r="A1822" s="23">
        <v>8</v>
      </c>
      <c r="B1822" s="24">
        <v>2</v>
      </c>
      <c r="C1822" s="24">
        <v>1</v>
      </c>
      <c r="D1822" s="24"/>
      <c r="E18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2" s="25">
        <f ca="1">IF(Popis01[[#This Row],[Poglavje]]="",IF(OFFSET(Popis01[[#This Row],[Poglavje]],-1,0)="",OFFSET(Popis01[[#This Row],[Št. postavke]],-1,0)+1,1),Popis01[[#This Row],[Poglavje]])</f>
        <v>48</v>
      </c>
      <c r="H1822" s="26"/>
      <c r="I1822" s="27" t="s">
        <v>1794</v>
      </c>
      <c r="J1822" s="27" t="s">
        <v>1793</v>
      </c>
      <c r="K1822" s="28" t="s">
        <v>246</v>
      </c>
      <c r="L1822" s="29">
        <v>1200</v>
      </c>
      <c r="M1822" s="37"/>
      <c r="N1822" s="30">
        <f ca="1">IF(AND(Popis01[[#This Row],[Poglavje]]="",Popis01[[#This Row],[Enota mere]]&lt;&gt;"*"),ROUND(Popis01[[#This Row],[Količina]]*Popis01[[#This Row],[Cena na enoto]],2),"")</f>
        <v>0</v>
      </c>
      <c r="O18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2" s="31"/>
      <c r="Q1822" s="30"/>
    </row>
    <row r="1823" spans="1:17" ht="36" x14ac:dyDescent="0.3">
      <c r="A1823" s="23">
        <v>8</v>
      </c>
      <c r="B1823" s="24">
        <v>2</v>
      </c>
      <c r="C1823" s="24">
        <v>1</v>
      </c>
      <c r="D1823" s="24"/>
      <c r="E18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3" s="25">
        <f ca="1">IF(Popis01[[#This Row],[Poglavje]]="",IF(OFFSET(Popis01[[#This Row],[Poglavje]],-1,0)="",OFFSET(Popis01[[#This Row],[Št. postavke]],-1,0)+1,1),Popis01[[#This Row],[Poglavje]])</f>
        <v>49</v>
      </c>
      <c r="H1823" s="26"/>
      <c r="I1823" s="27" t="s">
        <v>1795</v>
      </c>
      <c r="J1823" s="27" t="s">
        <v>1796</v>
      </c>
      <c r="K1823" s="28" t="s">
        <v>246</v>
      </c>
      <c r="L1823" s="29">
        <v>720</v>
      </c>
      <c r="M1823" s="37"/>
      <c r="N1823" s="30">
        <f ca="1">IF(AND(Popis01[[#This Row],[Poglavje]]="",Popis01[[#This Row],[Enota mere]]&lt;&gt;"*"),ROUND(Popis01[[#This Row],[Količina]]*Popis01[[#This Row],[Cena na enoto]],2),"")</f>
        <v>0</v>
      </c>
      <c r="O18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3" s="31"/>
      <c r="Q1823" s="30"/>
    </row>
    <row r="1824" spans="1:17" ht="24" x14ac:dyDescent="0.3">
      <c r="A1824" s="23">
        <v>8</v>
      </c>
      <c r="B1824" s="24">
        <v>2</v>
      </c>
      <c r="C1824" s="24">
        <v>1</v>
      </c>
      <c r="D1824" s="24"/>
      <c r="E18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4" s="25">
        <f ca="1">IF(Popis01[[#This Row],[Poglavje]]="",IF(OFFSET(Popis01[[#This Row],[Poglavje]],-1,0)="",OFFSET(Popis01[[#This Row],[Št. postavke]],-1,0)+1,1),Popis01[[#This Row],[Poglavje]])</f>
        <v>50</v>
      </c>
      <c r="H1824" s="26"/>
      <c r="I1824" s="27" t="s">
        <v>1797</v>
      </c>
      <c r="J1824" s="27"/>
      <c r="K1824" s="28" t="s">
        <v>206</v>
      </c>
      <c r="L1824" s="29">
        <v>1</v>
      </c>
      <c r="M1824" s="37"/>
      <c r="N1824" s="30">
        <f ca="1">IF(AND(Popis01[[#This Row],[Poglavje]]="",Popis01[[#This Row],[Enota mere]]&lt;&gt;"*"),ROUND(Popis01[[#This Row],[Količina]]*Popis01[[#This Row],[Cena na enoto]],2),"")</f>
        <v>0</v>
      </c>
      <c r="O18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4" s="31"/>
      <c r="Q1824" s="30"/>
    </row>
    <row r="1825" spans="1:17" ht="24" x14ac:dyDescent="0.3">
      <c r="A1825" s="23">
        <v>8</v>
      </c>
      <c r="B1825" s="24">
        <v>2</v>
      </c>
      <c r="C1825" s="24">
        <v>1</v>
      </c>
      <c r="D1825" s="24"/>
      <c r="E18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5" s="25">
        <f ca="1">IF(Popis01[[#This Row],[Poglavje]]="",IF(OFFSET(Popis01[[#This Row],[Poglavje]],-1,0)="",OFFSET(Popis01[[#This Row],[Št. postavke]],-1,0)+1,1),Popis01[[#This Row],[Poglavje]])</f>
        <v>51</v>
      </c>
      <c r="H1825" s="26"/>
      <c r="I1825" s="27" t="s">
        <v>1798</v>
      </c>
      <c r="J1825" s="27"/>
      <c r="K1825" s="28" t="s">
        <v>206</v>
      </c>
      <c r="L1825" s="29">
        <v>1</v>
      </c>
      <c r="M1825" s="37"/>
      <c r="N1825" s="30">
        <f ca="1">IF(AND(Popis01[[#This Row],[Poglavje]]="",Popis01[[#This Row],[Enota mere]]&lt;&gt;"*"),ROUND(Popis01[[#This Row],[Količina]]*Popis01[[#This Row],[Cena na enoto]],2),"")</f>
        <v>0</v>
      </c>
      <c r="O18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5" s="31"/>
      <c r="Q1825" s="30"/>
    </row>
    <row r="1826" spans="1:17" ht="24" x14ac:dyDescent="0.3">
      <c r="A1826" s="23">
        <v>8</v>
      </c>
      <c r="B1826" s="24">
        <v>2</v>
      </c>
      <c r="C1826" s="24">
        <v>1</v>
      </c>
      <c r="D1826" s="24"/>
      <c r="E18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6" s="25">
        <f ca="1">IF(Popis01[[#This Row],[Poglavje]]="",IF(OFFSET(Popis01[[#This Row],[Poglavje]],-1,0)="",OFFSET(Popis01[[#This Row],[Št. postavke]],-1,0)+1,1),Popis01[[#This Row],[Poglavje]])</f>
        <v>52</v>
      </c>
      <c r="H1826" s="26"/>
      <c r="I1826" s="27" t="s">
        <v>1799</v>
      </c>
      <c r="J1826" s="27"/>
      <c r="K1826" s="28" t="s">
        <v>206</v>
      </c>
      <c r="L1826" s="29">
        <v>1</v>
      </c>
      <c r="M1826" s="37"/>
      <c r="N1826" s="30">
        <f ca="1">IF(AND(Popis01[[#This Row],[Poglavje]]="",Popis01[[#This Row],[Enota mere]]&lt;&gt;"*"),ROUND(Popis01[[#This Row],[Količina]]*Popis01[[#This Row],[Cena na enoto]],2),"")</f>
        <v>0</v>
      </c>
      <c r="O18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6" s="31"/>
      <c r="Q1826" s="30"/>
    </row>
    <row r="1827" spans="1:17" ht="36" x14ac:dyDescent="0.3">
      <c r="A1827" s="23">
        <v>8</v>
      </c>
      <c r="B1827" s="24">
        <v>2</v>
      </c>
      <c r="C1827" s="24">
        <v>1</v>
      </c>
      <c r="D1827" s="24"/>
      <c r="E18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7" s="25">
        <f ca="1">IF(Popis01[[#This Row],[Poglavje]]="",IF(OFFSET(Popis01[[#This Row],[Poglavje]],-1,0)="",OFFSET(Popis01[[#This Row],[Št. postavke]],-1,0)+1,1),Popis01[[#This Row],[Poglavje]])</f>
        <v>53</v>
      </c>
      <c r="H1827" s="26"/>
      <c r="I1827" s="27" t="s">
        <v>1800</v>
      </c>
      <c r="J1827" s="27"/>
      <c r="K1827" s="28" t="s">
        <v>238</v>
      </c>
      <c r="L1827" s="29" t="s">
        <v>10</v>
      </c>
      <c r="M1827" s="30"/>
      <c r="N1827" s="30" t="str">
        <f ca="1">IF(AND(Popis01[[#This Row],[Poglavje]]="",Popis01[[#This Row],[Enota mere]]&lt;&gt;"*"),ROUND(Popis01[[#This Row],[Količina]]*Popis01[[#This Row],[Cena na enoto]],2),"")</f>
        <v/>
      </c>
      <c r="O18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7" s="31"/>
      <c r="Q1827" s="30"/>
    </row>
    <row r="1828" spans="1:17" ht="24" x14ac:dyDescent="0.3">
      <c r="A1828" s="23">
        <v>8</v>
      </c>
      <c r="B1828" s="24">
        <v>2</v>
      </c>
      <c r="C1828" s="24">
        <v>1</v>
      </c>
      <c r="D1828" s="24"/>
      <c r="E18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8" s="25">
        <f ca="1">IF(Popis01[[#This Row],[Poglavje]]="",IF(OFFSET(Popis01[[#This Row],[Poglavje]],-1,0)="",OFFSET(Popis01[[#This Row],[Št. postavke]],-1,0)+1,1),Popis01[[#This Row],[Poglavje]])</f>
        <v>54</v>
      </c>
      <c r="H1828" s="26"/>
      <c r="I1828" s="27" t="s">
        <v>1801</v>
      </c>
      <c r="J1828" s="27" t="s">
        <v>1743</v>
      </c>
      <c r="K1828" s="28" t="s">
        <v>246</v>
      </c>
      <c r="L1828" s="29">
        <v>9327</v>
      </c>
      <c r="M1828" s="37"/>
      <c r="N1828" s="30">
        <f ca="1">IF(AND(Popis01[[#This Row],[Poglavje]]="",Popis01[[#This Row],[Enota mere]]&lt;&gt;"*"),ROUND(Popis01[[#This Row],[Količina]]*Popis01[[#This Row],[Cena na enoto]],2),"")</f>
        <v>0</v>
      </c>
      <c r="O18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8" s="31"/>
      <c r="Q1828" s="30"/>
    </row>
    <row r="1829" spans="1:17" ht="24" x14ac:dyDescent="0.3">
      <c r="A1829" s="23">
        <v>8</v>
      </c>
      <c r="B1829" s="24">
        <v>2</v>
      </c>
      <c r="C1829" s="24">
        <v>1</v>
      </c>
      <c r="D1829" s="24"/>
      <c r="E18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29" s="25">
        <f ca="1">IF(Popis01[[#This Row],[Poglavje]]="",IF(OFFSET(Popis01[[#This Row],[Poglavje]],-1,0)="",OFFSET(Popis01[[#This Row],[Št. postavke]],-1,0)+1,1),Popis01[[#This Row],[Poglavje]])</f>
        <v>55</v>
      </c>
      <c r="H1829" s="26"/>
      <c r="I1829" s="27" t="s">
        <v>1802</v>
      </c>
      <c r="J1829" s="27" t="s">
        <v>1743</v>
      </c>
      <c r="K1829" s="28" t="s">
        <v>246</v>
      </c>
      <c r="L1829" s="29">
        <v>656</v>
      </c>
      <c r="M1829" s="37"/>
      <c r="N1829" s="30">
        <f ca="1">IF(AND(Popis01[[#This Row],[Poglavje]]="",Popis01[[#This Row],[Enota mere]]&lt;&gt;"*"),ROUND(Popis01[[#This Row],[Količina]]*Popis01[[#This Row],[Cena na enoto]],2),"")</f>
        <v>0</v>
      </c>
      <c r="O18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29" s="31"/>
      <c r="Q1829" s="30"/>
    </row>
    <row r="1830" spans="1:17" ht="24" x14ac:dyDescent="0.3">
      <c r="A1830" s="23">
        <v>8</v>
      </c>
      <c r="B1830" s="24">
        <v>2</v>
      </c>
      <c r="C1830" s="24">
        <v>1</v>
      </c>
      <c r="D1830" s="24"/>
      <c r="E18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0" s="25">
        <f ca="1">IF(Popis01[[#This Row],[Poglavje]]="",IF(OFFSET(Popis01[[#This Row],[Poglavje]],-1,0)="",OFFSET(Popis01[[#This Row],[Št. postavke]],-1,0)+1,1),Popis01[[#This Row],[Poglavje]])</f>
        <v>56</v>
      </c>
      <c r="H1830" s="26"/>
      <c r="I1830" s="27" t="s">
        <v>1803</v>
      </c>
      <c r="J1830" s="27" t="s">
        <v>1743</v>
      </c>
      <c r="K1830" s="28" t="s">
        <v>246</v>
      </c>
      <c r="L1830" s="29">
        <v>1400</v>
      </c>
      <c r="M1830" s="37"/>
      <c r="N1830" s="30">
        <f ca="1">IF(AND(Popis01[[#This Row],[Poglavje]]="",Popis01[[#This Row],[Enota mere]]&lt;&gt;"*"),ROUND(Popis01[[#This Row],[Količina]]*Popis01[[#This Row],[Cena na enoto]],2),"")</f>
        <v>0</v>
      </c>
      <c r="O18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0" s="31"/>
      <c r="Q1830" s="30"/>
    </row>
    <row r="1831" spans="1:17" ht="24" x14ac:dyDescent="0.3">
      <c r="A1831" s="23">
        <v>8</v>
      </c>
      <c r="B1831" s="24">
        <v>2</v>
      </c>
      <c r="C1831" s="24">
        <v>1</v>
      </c>
      <c r="D1831" s="24"/>
      <c r="E18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1" s="25">
        <f ca="1">IF(Popis01[[#This Row],[Poglavje]]="",IF(OFFSET(Popis01[[#This Row],[Poglavje]],-1,0)="",OFFSET(Popis01[[#This Row],[Št. postavke]],-1,0)+1,1),Popis01[[#This Row],[Poglavje]])</f>
        <v>57</v>
      </c>
      <c r="H1831" s="26"/>
      <c r="I1831" s="27" t="s">
        <v>1804</v>
      </c>
      <c r="J1831" s="27" t="s">
        <v>1743</v>
      </c>
      <c r="K1831" s="28" t="s">
        <v>246</v>
      </c>
      <c r="L1831" s="29">
        <v>70</v>
      </c>
      <c r="M1831" s="37"/>
      <c r="N1831" s="30">
        <f ca="1">IF(AND(Popis01[[#This Row],[Poglavje]]="",Popis01[[#This Row],[Enota mere]]&lt;&gt;"*"),ROUND(Popis01[[#This Row],[Količina]]*Popis01[[#This Row],[Cena na enoto]],2),"")</f>
        <v>0</v>
      </c>
      <c r="O18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1" s="31"/>
      <c r="Q1831" s="30"/>
    </row>
    <row r="1832" spans="1:17" ht="24" x14ac:dyDescent="0.3">
      <c r="A1832" s="23">
        <v>8</v>
      </c>
      <c r="B1832" s="24">
        <v>2</v>
      </c>
      <c r="C1832" s="24">
        <v>1</v>
      </c>
      <c r="D1832" s="24"/>
      <c r="E18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2" s="25">
        <f ca="1">IF(Popis01[[#This Row],[Poglavje]]="",IF(OFFSET(Popis01[[#This Row],[Poglavje]],-1,0)="",OFFSET(Popis01[[#This Row],[Št. postavke]],-1,0)+1,1),Popis01[[#This Row],[Poglavje]])</f>
        <v>58</v>
      </c>
      <c r="H1832" s="26"/>
      <c r="I1832" s="27" t="s">
        <v>1805</v>
      </c>
      <c r="J1832" s="27"/>
      <c r="K1832" s="28" t="s">
        <v>246</v>
      </c>
      <c r="L1832" s="29">
        <v>1145</v>
      </c>
      <c r="M1832" s="37"/>
      <c r="N1832" s="30">
        <f ca="1">IF(AND(Popis01[[#This Row],[Poglavje]]="",Popis01[[#This Row],[Enota mere]]&lt;&gt;"*"),ROUND(Popis01[[#This Row],[Količina]]*Popis01[[#This Row],[Cena na enoto]],2),"")</f>
        <v>0</v>
      </c>
      <c r="O18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2" s="31"/>
      <c r="Q1832" s="30"/>
    </row>
    <row r="1833" spans="1:17" ht="24" x14ac:dyDescent="0.3">
      <c r="A1833" s="23">
        <v>8</v>
      </c>
      <c r="B1833" s="24">
        <v>2</v>
      </c>
      <c r="C1833" s="24">
        <v>1</v>
      </c>
      <c r="D1833" s="24"/>
      <c r="E18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3" s="25">
        <f ca="1">IF(Popis01[[#This Row],[Poglavje]]="",IF(OFFSET(Popis01[[#This Row],[Poglavje]],-1,0)="",OFFSET(Popis01[[#This Row],[Št. postavke]],-1,0)+1,1),Popis01[[#This Row],[Poglavje]])</f>
        <v>59</v>
      </c>
      <c r="H1833" s="26"/>
      <c r="I1833" s="27" t="s">
        <v>1806</v>
      </c>
      <c r="J1833" s="27"/>
      <c r="K1833" s="28" t="s">
        <v>246</v>
      </c>
      <c r="L1833" s="29">
        <v>20</v>
      </c>
      <c r="M1833" s="37"/>
      <c r="N1833" s="30">
        <f ca="1">IF(AND(Popis01[[#This Row],[Poglavje]]="",Popis01[[#This Row],[Enota mere]]&lt;&gt;"*"),ROUND(Popis01[[#This Row],[Količina]]*Popis01[[#This Row],[Cena na enoto]],2),"")</f>
        <v>0</v>
      </c>
      <c r="O18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3" s="31"/>
      <c r="Q1833" s="30"/>
    </row>
    <row r="1834" spans="1:17" ht="24" x14ac:dyDescent="0.3">
      <c r="A1834" s="23">
        <v>8</v>
      </c>
      <c r="B1834" s="24">
        <v>2</v>
      </c>
      <c r="C1834" s="24">
        <v>1</v>
      </c>
      <c r="D1834" s="24"/>
      <c r="E18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4" s="25">
        <f ca="1">IF(Popis01[[#This Row],[Poglavje]]="",IF(OFFSET(Popis01[[#This Row],[Poglavje]],-1,0)="",OFFSET(Popis01[[#This Row],[Št. postavke]],-1,0)+1,1),Popis01[[#This Row],[Poglavje]])</f>
        <v>60</v>
      </c>
      <c r="H1834" s="26"/>
      <c r="I1834" s="27" t="s">
        <v>1807</v>
      </c>
      <c r="J1834" s="27"/>
      <c r="K1834" s="28" t="s">
        <v>246</v>
      </c>
      <c r="L1834" s="29">
        <v>10</v>
      </c>
      <c r="M1834" s="37"/>
      <c r="N1834" s="30">
        <f ca="1">IF(AND(Popis01[[#This Row],[Poglavje]]="",Popis01[[#This Row],[Enota mere]]&lt;&gt;"*"),ROUND(Popis01[[#This Row],[Količina]]*Popis01[[#This Row],[Cena na enoto]],2),"")</f>
        <v>0</v>
      </c>
      <c r="O18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4" s="31"/>
      <c r="Q1834" s="30"/>
    </row>
    <row r="1835" spans="1:17" ht="36" x14ac:dyDescent="0.3">
      <c r="A1835" s="23">
        <v>8</v>
      </c>
      <c r="B1835" s="24">
        <v>2</v>
      </c>
      <c r="C1835" s="24">
        <v>1</v>
      </c>
      <c r="D1835" s="24"/>
      <c r="E18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5" s="25">
        <f ca="1">IF(Popis01[[#This Row],[Poglavje]]="",IF(OFFSET(Popis01[[#This Row],[Poglavje]],-1,0)="",OFFSET(Popis01[[#This Row],[Št. postavke]],-1,0)+1,1),Popis01[[#This Row],[Poglavje]])</f>
        <v>61</v>
      </c>
      <c r="H1835" s="26"/>
      <c r="I1835" s="27" t="s">
        <v>1808</v>
      </c>
      <c r="J1835" s="27"/>
      <c r="K1835" s="28" t="s">
        <v>246</v>
      </c>
      <c r="L1835" s="29">
        <v>130</v>
      </c>
      <c r="M1835" s="37"/>
      <c r="N1835" s="30">
        <f ca="1">IF(AND(Popis01[[#This Row],[Poglavje]]="",Popis01[[#This Row],[Enota mere]]&lt;&gt;"*"),ROUND(Popis01[[#This Row],[Količina]]*Popis01[[#This Row],[Cena na enoto]],2),"")</f>
        <v>0</v>
      </c>
      <c r="O18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5" s="31"/>
      <c r="Q1835" s="30"/>
    </row>
    <row r="1836" spans="1:17" ht="36" x14ac:dyDescent="0.3">
      <c r="A1836" s="23">
        <v>8</v>
      </c>
      <c r="B1836" s="24">
        <v>2</v>
      </c>
      <c r="C1836" s="24">
        <v>1</v>
      </c>
      <c r="D1836" s="24"/>
      <c r="E18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6" s="25">
        <f ca="1">IF(Popis01[[#This Row],[Poglavje]]="",IF(OFFSET(Popis01[[#This Row],[Poglavje]],-1,0)="",OFFSET(Popis01[[#This Row],[Št. postavke]],-1,0)+1,1),Popis01[[#This Row],[Poglavje]])</f>
        <v>62</v>
      </c>
      <c r="H1836" s="26"/>
      <c r="I1836" s="27" t="s">
        <v>1809</v>
      </c>
      <c r="J1836" s="27"/>
      <c r="K1836" s="28" t="s">
        <v>246</v>
      </c>
      <c r="L1836" s="29">
        <v>530</v>
      </c>
      <c r="M1836" s="37"/>
      <c r="N1836" s="30">
        <f ca="1">IF(AND(Popis01[[#This Row],[Poglavje]]="",Popis01[[#This Row],[Enota mere]]&lt;&gt;"*"),ROUND(Popis01[[#This Row],[Količina]]*Popis01[[#This Row],[Cena na enoto]],2),"")</f>
        <v>0</v>
      </c>
      <c r="O18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6" s="31"/>
      <c r="Q1836" s="30"/>
    </row>
    <row r="1837" spans="1:17" ht="36" x14ac:dyDescent="0.3">
      <c r="A1837" s="23">
        <v>8</v>
      </c>
      <c r="B1837" s="24">
        <v>2</v>
      </c>
      <c r="C1837" s="24">
        <v>1</v>
      </c>
      <c r="D1837" s="24"/>
      <c r="E18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7" s="25">
        <f ca="1">IF(Popis01[[#This Row],[Poglavje]]="",IF(OFFSET(Popis01[[#This Row],[Poglavje]],-1,0)="",OFFSET(Popis01[[#This Row],[Št. postavke]],-1,0)+1,1),Popis01[[#This Row],[Poglavje]])</f>
        <v>63</v>
      </c>
      <c r="H1837" s="26"/>
      <c r="I1837" s="27" t="s">
        <v>1810</v>
      </c>
      <c r="J1837" s="27"/>
      <c r="K1837" s="28" t="s">
        <v>246</v>
      </c>
      <c r="L1837" s="29">
        <v>285</v>
      </c>
      <c r="M1837" s="37"/>
      <c r="N1837" s="30">
        <f ca="1">IF(AND(Popis01[[#This Row],[Poglavje]]="",Popis01[[#This Row],[Enota mere]]&lt;&gt;"*"),ROUND(Popis01[[#This Row],[Količina]]*Popis01[[#This Row],[Cena na enoto]],2),"")</f>
        <v>0</v>
      </c>
      <c r="O18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7" s="31"/>
      <c r="Q1837" s="30"/>
    </row>
    <row r="1838" spans="1:17" ht="36" x14ac:dyDescent="0.3">
      <c r="A1838" s="23">
        <v>8</v>
      </c>
      <c r="B1838" s="24">
        <v>2</v>
      </c>
      <c r="C1838" s="24">
        <v>1</v>
      </c>
      <c r="D1838" s="24"/>
      <c r="E18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8" s="25">
        <f ca="1">IF(Popis01[[#This Row],[Poglavje]]="",IF(OFFSET(Popis01[[#This Row],[Poglavje]],-1,0)="",OFFSET(Popis01[[#This Row],[Št. postavke]],-1,0)+1,1),Popis01[[#This Row],[Poglavje]])</f>
        <v>64</v>
      </c>
      <c r="H1838" s="26"/>
      <c r="I1838" s="27" t="s">
        <v>1811</v>
      </c>
      <c r="J1838" s="27"/>
      <c r="K1838" s="28" t="s">
        <v>246</v>
      </c>
      <c r="L1838" s="29">
        <v>245</v>
      </c>
      <c r="M1838" s="37"/>
      <c r="N1838" s="30">
        <f ca="1">IF(AND(Popis01[[#This Row],[Poglavje]]="",Popis01[[#This Row],[Enota mere]]&lt;&gt;"*"),ROUND(Popis01[[#This Row],[Količina]]*Popis01[[#This Row],[Cena na enoto]],2),"")</f>
        <v>0</v>
      </c>
      <c r="O18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8" s="31"/>
      <c r="Q1838" s="30"/>
    </row>
    <row r="1839" spans="1:17" ht="36" x14ac:dyDescent="0.3">
      <c r="A1839" s="23">
        <v>8</v>
      </c>
      <c r="B1839" s="24">
        <v>2</v>
      </c>
      <c r="C1839" s="24">
        <v>1</v>
      </c>
      <c r="D1839" s="24"/>
      <c r="E18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39" s="25">
        <f ca="1">IF(Popis01[[#This Row],[Poglavje]]="",IF(OFFSET(Popis01[[#This Row],[Poglavje]],-1,0)="",OFFSET(Popis01[[#This Row],[Št. postavke]],-1,0)+1,1),Popis01[[#This Row],[Poglavje]])</f>
        <v>65</v>
      </c>
      <c r="H1839" s="26"/>
      <c r="I1839" s="27" t="s">
        <v>1812</v>
      </c>
      <c r="J1839" s="27" t="s">
        <v>1813</v>
      </c>
      <c r="K1839" s="28" t="s">
        <v>246</v>
      </c>
      <c r="L1839" s="29">
        <v>190</v>
      </c>
      <c r="M1839" s="37"/>
      <c r="N1839" s="30">
        <f ca="1">IF(AND(Popis01[[#This Row],[Poglavje]]="",Popis01[[#This Row],[Enota mere]]&lt;&gt;"*"),ROUND(Popis01[[#This Row],[Količina]]*Popis01[[#This Row],[Cena na enoto]],2),"")</f>
        <v>0</v>
      </c>
      <c r="O18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39" s="31"/>
      <c r="Q1839" s="30"/>
    </row>
    <row r="1840" spans="1:17" ht="24" x14ac:dyDescent="0.3">
      <c r="A1840" s="23">
        <v>8</v>
      </c>
      <c r="B1840" s="24">
        <v>2</v>
      </c>
      <c r="C1840" s="24">
        <v>1</v>
      </c>
      <c r="D1840" s="24"/>
      <c r="E18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0" s="25">
        <f ca="1">IF(Popis01[[#This Row],[Poglavje]]="",IF(OFFSET(Popis01[[#This Row],[Poglavje]],-1,0)="",OFFSET(Popis01[[#This Row],[Št. postavke]],-1,0)+1,1),Popis01[[#This Row],[Poglavje]])</f>
        <v>66</v>
      </c>
      <c r="H1840" s="26"/>
      <c r="I1840" s="27" t="s">
        <v>1814</v>
      </c>
      <c r="J1840" s="27"/>
      <c r="K1840" s="28" t="s">
        <v>230</v>
      </c>
      <c r="L1840" s="29">
        <v>4</v>
      </c>
      <c r="M1840" s="37"/>
      <c r="N1840" s="30">
        <f ca="1">IF(AND(Popis01[[#This Row],[Poglavje]]="",Popis01[[#This Row],[Enota mere]]&lt;&gt;"*"),ROUND(Popis01[[#This Row],[Količina]]*Popis01[[#This Row],[Cena na enoto]],2),"")</f>
        <v>0</v>
      </c>
      <c r="O18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0" s="31"/>
      <c r="Q1840" s="30"/>
    </row>
    <row r="1841" spans="1:17" x14ac:dyDescent="0.3">
      <c r="A1841" s="23">
        <v>8</v>
      </c>
      <c r="B1841" s="24">
        <v>2</v>
      </c>
      <c r="C1841" s="24">
        <v>1</v>
      </c>
      <c r="D1841" s="24"/>
      <c r="E18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1" s="25">
        <f ca="1">IF(Popis01[[#This Row],[Poglavje]]="",IF(OFFSET(Popis01[[#This Row],[Poglavje]],-1,0)="",OFFSET(Popis01[[#This Row],[Št. postavke]],-1,0)+1,1),Popis01[[#This Row],[Poglavje]])</f>
        <v>67</v>
      </c>
      <c r="H1841" s="26"/>
      <c r="I1841" s="27" t="s">
        <v>1815</v>
      </c>
      <c r="J1841" s="27"/>
      <c r="K1841" s="28" t="s">
        <v>230</v>
      </c>
      <c r="L1841" s="29">
        <v>4</v>
      </c>
      <c r="M1841" s="37"/>
      <c r="N1841" s="30">
        <f ca="1">IF(AND(Popis01[[#This Row],[Poglavje]]="",Popis01[[#This Row],[Enota mere]]&lt;&gt;"*"),ROUND(Popis01[[#This Row],[Količina]]*Popis01[[#This Row],[Cena na enoto]],2),"")</f>
        <v>0</v>
      </c>
      <c r="O18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1" s="31"/>
      <c r="Q1841" s="30"/>
    </row>
    <row r="1842" spans="1:17" ht="24" x14ac:dyDescent="0.3">
      <c r="A1842" s="23">
        <v>8</v>
      </c>
      <c r="B1842" s="24">
        <v>2</v>
      </c>
      <c r="C1842" s="24">
        <v>1</v>
      </c>
      <c r="D1842" s="24"/>
      <c r="E18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2" s="25">
        <f ca="1">IF(Popis01[[#This Row],[Poglavje]]="",IF(OFFSET(Popis01[[#This Row],[Poglavje]],-1,0)="",OFFSET(Popis01[[#This Row],[Št. postavke]],-1,0)+1,1),Popis01[[#This Row],[Poglavje]])</f>
        <v>68</v>
      </c>
      <c r="H1842" s="26"/>
      <c r="I1842" s="27" t="s">
        <v>1816</v>
      </c>
      <c r="J1842" s="27"/>
      <c r="K1842" s="28" t="s">
        <v>230</v>
      </c>
      <c r="L1842" s="29">
        <v>4</v>
      </c>
      <c r="M1842" s="37"/>
      <c r="N1842" s="30">
        <f ca="1">IF(AND(Popis01[[#This Row],[Poglavje]]="",Popis01[[#This Row],[Enota mere]]&lt;&gt;"*"),ROUND(Popis01[[#This Row],[Količina]]*Popis01[[#This Row],[Cena na enoto]],2),"")</f>
        <v>0</v>
      </c>
      <c r="O18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2" s="31"/>
      <c r="Q1842" s="30"/>
    </row>
    <row r="1843" spans="1:17" ht="36" x14ac:dyDescent="0.3">
      <c r="A1843" s="23">
        <v>8</v>
      </c>
      <c r="B1843" s="24">
        <v>2</v>
      </c>
      <c r="C1843" s="24">
        <v>1</v>
      </c>
      <c r="D1843" s="24"/>
      <c r="E18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8.2.1.</v>
      </c>
      <c r="F18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3" s="25">
        <f ca="1">IF(Popis01[[#This Row],[Poglavje]]="",IF(OFFSET(Popis01[[#This Row],[Poglavje]],-1,0)="",OFFSET(Popis01[[#This Row],[Št. postavke]],-1,0)+1,1),Popis01[[#This Row],[Poglavje]])</f>
        <v>69</v>
      </c>
      <c r="H1843" s="26"/>
      <c r="I1843" s="27" t="s">
        <v>1817</v>
      </c>
      <c r="J1843" s="27"/>
      <c r="K1843" s="28" t="s">
        <v>230</v>
      </c>
      <c r="L1843" s="29">
        <v>1</v>
      </c>
      <c r="M1843" s="37"/>
      <c r="N1843" s="30">
        <f ca="1">IF(AND(Popis01[[#This Row],[Poglavje]]="",Popis01[[#This Row],[Enota mere]]&lt;&gt;"*"),ROUND(Popis01[[#This Row],[Količina]]*Popis01[[#This Row],[Cena na enoto]],2),"")</f>
        <v>0</v>
      </c>
      <c r="O18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3" s="31"/>
      <c r="Q1843" s="30"/>
    </row>
    <row r="1844" spans="1:17" x14ac:dyDescent="0.3">
      <c r="A1844" s="23">
        <v>8</v>
      </c>
      <c r="B1844" s="24">
        <v>2</v>
      </c>
      <c r="C1844" s="24">
        <v>2</v>
      </c>
      <c r="D1844" s="24"/>
      <c r="E18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8.2.2.</v>
      </c>
      <c r="G1844" s="25" t="str">
        <f ca="1">IF(Popis01[[#This Row],[Poglavje]]="",IF(OFFSET(Popis01[[#This Row],[Poglavje]],-1,0)="",OFFSET(Popis01[[#This Row],[Št. postavke]],-1,0)+1,1),Popis01[[#This Row],[Poglavje]])</f>
        <v>8.2.2.</v>
      </c>
      <c r="H1844" s="26"/>
      <c r="I1844" s="27" t="s">
        <v>1584</v>
      </c>
      <c r="J1844" s="27"/>
      <c r="K1844" s="28" t="s">
        <v>10</v>
      </c>
      <c r="L1844" s="29"/>
      <c r="M1844" s="30"/>
      <c r="N1844" s="30" t="str">
        <f ca="1">IF(AND(Popis01[[#This Row],[Poglavje]]="",Popis01[[#This Row],[Enota mere]]&lt;&gt;"*"),ROUND(Popis01[[#This Row],[Količina]]*Popis01[[#This Row],[Cena na enoto]],2),"")</f>
        <v/>
      </c>
      <c r="O184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844" s="31"/>
      <c r="Q1844" s="30"/>
    </row>
    <row r="1845" spans="1:17" ht="24" x14ac:dyDescent="0.3">
      <c r="A1845" s="23">
        <v>8</v>
      </c>
      <c r="B1845" s="24">
        <v>2</v>
      </c>
      <c r="C1845" s="24">
        <v>2</v>
      </c>
      <c r="D1845" s="24"/>
      <c r="E18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5" s="25">
        <f ca="1">IF(Popis01[[#This Row],[Poglavje]]="",IF(OFFSET(Popis01[[#This Row],[Poglavje]],-1,0)="",OFFSET(Popis01[[#This Row],[Št. postavke]],-1,0)+1,1),Popis01[[#This Row],[Poglavje]])</f>
        <v>1</v>
      </c>
      <c r="H1845" s="26"/>
      <c r="I1845" s="27" t="s">
        <v>1818</v>
      </c>
      <c r="J1845" s="27"/>
      <c r="K1845" s="28" t="s">
        <v>238</v>
      </c>
      <c r="L1845" s="29" t="s">
        <v>10</v>
      </c>
      <c r="M1845" s="30"/>
      <c r="N1845" s="30" t="str">
        <f ca="1">IF(AND(Popis01[[#This Row],[Poglavje]]="",Popis01[[#This Row],[Enota mere]]&lt;&gt;"*"),ROUND(Popis01[[#This Row],[Količina]]*Popis01[[#This Row],[Cena na enoto]],2),"")</f>
        <v/>
      </c>
      <c r="O18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5" s="31"/>
      <c r="Q1845" s="30"/>
    </row>
    <row r="1846" spans="1:17" ht="120" x14ac:dyDescent="0.3">
      <c r="A1846" s="23">
        <v>8</v>
      </c>
      <c r="B1846" s="24">
        <v>2</v>
      </c>
      <c r="C1846" s="24">
        <v>2</v>
      </c>
      <c r="D1846" s="24"/>
      <c r="E18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6" s="25">
        <f ca="1">IF(Popis01[[#This Row],[Poglavje]]="",IF(OFFSET(Popis01[[#This Row],[Poglavje]],-1,0)="",OFFSET(Popis01[[#This Row],[Št. postavke]],-1,0)+1,1),Popis01[[#This Row],[Poglavje]])</f>
        <v>2</v>
      </c>
      <c r="H1846" s="26"/>
      <c r="I1846" s="27" t="s">
        <v>1819</v>
      </c>
      <c r="J1846" s="27"/>
      <c r="K1846" s="28" t="s">
        <v>246</v>
      </c>
      <c r="L1846" s="29">
        <v>30</v>
      </c>
      <c r="M1846" s="37"/>
      <c r="N1846" s="30">
        <f ca="1">IF(AND(Popis01[[#This Row],[Poglavje]]="",Popis01[[#This Row],[Enota mere]]&lt;&gt;"*"),ROUND(Popis01[[#This Row],[Količina]]*Popis01[[#This Row],[Cena na enoto]],2),"")</f>
        <v>0</v>
      </c>
      <c r="O18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6" s="31"/>
      <c r="Q1846" s="30"/>
    </row>
    <row r="1847" spans="1:17" ht="120" x14ac:dyDescent="0.3">
      <c r="A1847" s="23">
        <v>8</v>
      </c>
      <c r="B1847" s="24">
        <v>2</v>
      </c>
      <c r="C1847" s="24">
        <v>2</v>
      </c>
      <c r="D1847" s="24"/>
      <c r="E18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7" s="25">
        <f ca="1">IF(Popis01[[#This Row],[Poglavje]]="",IF(OFFSET(Popis01[[#This Row],[Poglavje]],-1,0)="",OFFSET(Popis01[[#This Row],[Št. postavke]],-1,0)+1,1),Popis01[[#This Row],[Poglavje]])</f>
        <v>3</v>
      </c>
      <c r="H1847" s="26"/>
      <c r="I1847" s="27" t="s">
        <v>1820</v>
      </c>
      <c r="J1847" s="27"/>
      <c r="K1847" s="28" t="s">
        <v>246</v>
      </c>
      <c r="L1847" s="29">
        <v>100</v>
      </c>
      <c r="M1847" s="37"/>
      <c r="N1847" s="30">
        <f ca="1">IF(AND(Popis01[[#This Row],[Poglavje]]="",Popis01[[#This Row],[Enota mere]]&lt;&gt;"*"),ROUND(Popis01[[#This Row],[Količina]]*Popis01[[#This Row],[Cena na enoto]],2),"")</f>
        <v>0</v>
      </c>
      <c r="O18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7" s="31"/>
      <c r="Q1847" s="30"/>
    </row>
    <row r="1848" spans="1:17" ht="120" x14ac:dyDescent="0.3">
      <c r="A1848" s="23">
        <v>8</v>
      </c>
      <c r="B1848" s="24">
        <v>2</v>
      </c>
      <c r="C1848" s="24">
        <v>2</v>
      </c>
      <c r="D1848" s="24"/>
      <c r="E18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8" s="25">
        <f ca="1">IF(Popis01[[#This Row],[Poglavje]]="",IF(OFFSET(Popis01[[#This Row],[Poglavje]],-1,0)="",OFFSET(Popis01[[#This Row],[Št. postavke]],-1,0)+1,1),Popis01[[#This Row],[Poglavje]])</f>
        <v>4</v>
      </c>
      <c r="H1848" s="26"/>
      <c r="I1848" s="27" t="s">
        <v>1821</v>
      </c>
      <c r="J1848" s="27"/>
      <c r="K1848" s="28" t="s">
        <v>246</v>
      </c>
      <c r="L1848" s="29">
        <v>14</v>
      </c>
      <c r="M1848" s="37"/>
      <c r="N1848" s="30">
        <f ca="1">IF(AND(Popis01[[#This Row],[Poglavje]]="",Popis01[[#This Row],[Enota mere]]&lt;&gt;"*"),ROUND(Popis01[[#This Row],[Količina]]*Popis01[[#This Row],[Cena na enoto]],2),"")</f>
        <v>0</v>
      </c>
      <c r="O18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8" s="31"/>
      <c r="Q1848" s="30"/>
    </row>
    <row r="1849" spans="1:17" ht="132" x14ac:dyDescent="0.3">
      <c r="A1849" s="23">
        <v>8</v>
      </c>
      <c r="B1849" s="24">
        <v>2</v>
      </c>
      <c r="C1849" s="24">
        <v>2</v>
      </c>
      <c r="D1849" s="24"/>
      <c r="E18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49" s="25">
        <f ca="1">IF(Popis01[[#This Row],[Poglavje]]="",IF(OFFSET(Popis01[[#This Row],[Poglavje]],-1,0)="",OFFSET(Popis01[[#This Row],[Št. postavke]],-1,0)+1,1),Popis01[[#This Row],[Poglavje]])</f>
        <v>5</v>
      </c>
      <c r="H1849" s="26"/>
      <c r="I1849" s="27" t="s">
        <v>1822</v>
      </c>
      <c r="J1849" s="27"/>
      <c r="K1849" s="28" t="s">
        <v>246</v>
      </c>
      <c r="L1849" s="29">
        <v>14</v>
      </c>
      <c r="M1849" s="37"/>
      <c r="N1849" s="30">
        <f ca="1">IF(AND(Popis01[[#This Row],[Poglavje]]="",Popis01[[#This Row],[Enota mere]]&lt;&gt;"*"),ROUND(Popis01[[#This Row],[Količina]]*Popis01[[#This Row],[Cena na enoto]],2),"")</f>
        <v>0</v>
      </c>
      <c r="O18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49" s="31"/>
      <c r="Q1849" s="30"/>
    </row>
    <row r="1850" spans="1:17" ht="120" x14ac:dyDescent="0.3">
      <c r="A1850" s="23">
        <v>8</v>
      </c>
      <c r="B1850" s="24">
        <v>2</v>
      </c>
      <c r="C1850" s="24">
        <v>2</v>
      </c>
      <c r="D1850" s="24"/>
      <c r="E18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0" s="25">
        <f ca="1">IF(Popis01[[#This Row],[Poglavje]]="",IF(OFFSET(Popis01[[#This Row],[Poglavje]],-1,0)="",OFFSET(Popis01[[#This Row],[Št. postavke]],-1,0)+1,1),Popis01[[#This Row],[Poglavje]])</f>
        <v>6</v>
      </c>
      <c r="H1850" s="26"/>
      <c r="I1850" s="27" t="s">
        <v>1823</v>
      </c>
      <c r="J1850" s="27"/>
      <c r="K1850" s="28" t="s">
        <v>246</v>
      </c>
      <c r="L1850" s="29">
        <v>40</v>
      </c>
      <c r="M1850" s="37"/>
      <c r="N1850" s="30">
        <f ca="1">IF(AND(Popis01[[#This Row],[Poglavje]]="",Popis01[[#This Row],[Enota mere]]&lt;&gt;"*"),ROUND(Popis01[[#This Row],[Količina]]*Popis01[[#This Row],[Cena na enoto]],2),"")</f>
        <v>0</v>
      </c>
      <c r="O18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0" s="31"/>
      <c r="Q1850" s="30"/>
    </row>
    <row r="1851" spans="1:17" ht="132" x14ac:dyDescent="0.3">
      <c r="A1851" s="23">
        <v>8</v>
      </c>
      <c r="B1851" s="24">
        <v>2</v>
      </c>
      <c r="C1851" s="24">
        <v>2</v>
      </c>
      <c r="D1851" s="24"/>
      <c r="E18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1" s="25">
        <f ca="1">IF(Popis01[[#This Row],[Poglavje]]="",IF(OFFSET(Popis01[[#This Row],[Poglavje]],-1,0)="",OFFSET(Popis01[[#This Row],[Št. postavke]],-1,0)+1,1),Popis01[[#This Row],[Poglavje]])</f>
        <v>7</v>
      </c>
      <c r="H1851" s="26"/>
      <c r="I1851" s="27" t="s">
        <v>1824</v>
      </c>
      <c r="J1851" s="27"/>
      <c r="K1851" s="28" t="s">
        <v>246</v>
      </c>
      <c r="L1851" s="29">
        <v>70</v>
      </c>
      <c r="M1851" s="37"/>
      <c r="N1851" s="30">
        <f ca="1">IF(AND(Popis01[[#This Row],[Poglavje]]="",Popis01[[#This Row],[Enota mere]]&lt;&gt;"*"),ROUND(Popis01[[#This Row],[Količina]]*Popis01[[#This Row],[Cena na enoto]],2),"")</f>
        <v>0</v>
      </c>
      <c r="O18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1" s="31"/>
      <c r="Q1851" s="30"/>
    </row>
    <row r="1852" spans="1:17" ht="72" x14ac:dyDescent="0.3">
      <c r="A1852" s="23">
        <v>8</v>
      </c>
      <c r="B1852" s="24">
        <v>2</v>
      </c>
      <c r="C1852" s="24">
        <v>2</v>
      </c>
      <c r="D1852" s="24"/>
      <c r="E18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2" s="25">
        <f ca="1">IF(Popis01[[#This Row],[Poglavje]]="",IF(OFFSET(Popis01[[#This Row],[Poglavje]],-1,0)="",OFFSET(Popis01[[#This Row],[Št. postavke]],-1,0)+1,1),Popis01[[#This Row],[Poglavje]])</f>
        <v>8</v>
      </c>
      <c r="H1852" s="26"/>
      <c r="I1852" s="27" t="s">
        <v>1825</v>
      </c>
      <c r="J1852" s="27" t="s">
        <v>1826</v>
      </c>
      <c r="K1852" s="28" t="s">
        <v>246</v>
      </c>
      <c r="L1852" s="29">
        <v>210</v>
      </c>
      <c r="M1852" s="37"/>
      <c r="N1852" s="30">
        <f ca="1">IF(AND(Popis01[[#This Row],[Poglavje]]="",Popis01[[#This Row],[Enota mere]]&lt;&gt;"*"),ROUND(Popis01[[#This Row],[Količina]]*Popis01[[#This Row],[Cena na enoto]],2),"")</f>
        <v>0</v>
      </c>
      <c r="O18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2" s="31"/>
      <c r="Q1852" s="30"/>
    </row>
    <row r="1853" spans="1:17" ht="120" x14ac:dyDescent="0.3">
      <c r="A1853" s="23">
        <v>8</v>
      </c>
      <c r="B1853" s="24">
        <v>2</v>
      </c>
      <c r="C1853" s="24">
        <v>2</v>
      </c>
      <c r="D1853" s="24"/>
      <c r="E18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3" s="25">
        <f ca="1">IF(Popis01[[#This Row],[Poglavje]]="",IF(OFFSET(Popis01[[#This Row],[Poglavje]],-1,0)="",OFFSET(Popis01[[#This Row],[Št. postavke]],-1,0)+1,1),Popis01[[#This Row],[Poglavje]])</f>
        <v>9</v>
      </c>
      <c r="H1853" s="26"/>
      <c r="I1853" s="27" t="s">
        <v>1827</v>
      </c>
      <c r="J1853" s="27"/>
      <c r="K1853" s="28" t="s">
        <v>246</v>
      </c>
      <c r="L1853" s="29">
        <v>30</v>
      </c>
      <c r="M1853" s="37"/>
      <c r="N1853" s="30">
        <f ca="1">IF(AND(Popis01[[#This Row],[Poglavje]]="",Popis01[[#This Row],[Enota mere]]&lt;&gt;"*"),ROUND(Popis01[[#This Row],[Količina]]*Popis01[[#This Row],[Cena na enoto]],2),"")</f>
        <v>0</v>
      </c>
      <c r="O18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3" s="31"/>
      <c r="Q1853" s="30"/>
    </row>
    <row r="1854" spans="1:17" ht="132" x14ac:dyDescent="0.3">
      <c r="A1854" s="23">
        <v>8</v>
      </c>
      <c r="B1854" s="24">
        <v>2</v>
      </c>
      <c r="C1854" s="24">
        <v>2</v>
      </c>
      <c r="D1854" s="24"/>
      <c r="E18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4" s="25">
        <f ca="1">IF(Popis01[[#This Row],[Poglavje]]="",IF(OFFSET(Popis01[[#This Row],[Poglavje]],-1,0)="",OFFSET(Popis01[[#This Row],[Št. postavke]],-1,0)+1,1),Popis01[[#This Row],[Poglavje]])</f>
        <v>10</v>
      </c>
      <c r="H1854" s="26"/>
      <c r="I1854" s="27" t="s">
        <v>1828</v>
      </c>
      <c r="J1854" s="27"/>
      <c r="K1854" s="28" t="s">
        <v>246</v>
      </c>
      <c r="L1854" s="29">
        <v>2275</v>
      </c>
      <c r="M1854" s="37"/>
      <c r="N1854" s="30">
        <f ca="1">IF(AND(Popis01[[#This Row],[Poglavje]]="",Popis01[[#This Row],[Enota mere]]&lt;&gt;"*"),ROUND(Popis01[[#This Row],[Količina]]*Popis01[[#This Row],[Cena na enoto]],2),"")</f>
        <v>0</v>
      </c>
      <c r="O18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4" s="31"/>
      <c r="Q1854" s="30"/>
    </row>
    <row r="1855" spans="1:17" ht="132" x14ac:dyDescent="0.3">
      <c r="A1855" s="23">
        <v>8</v>
      </c>
      <c r="B1855" s="24">
        <v>2</v>
      </c>
      <c r="C1855" s="24">
        <v>2</v>
      </c>
      <c r="D1855" s="24"/>
      <c r="E18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5" s="25">
        <f ca="1">IF(Popis01[[#This Row],[Poglavje]]="",IF(OFFSET(Popis01[[#This Row],[Poglavje]],-1,0)="",OFFSET(Popis01[[#This Row],[Št. postavke]],-1,0)+1,1),Popis01[[#This Row],[Poglavje]])</f>
        <v>11</v>
      </c>
      <c r="H1855" s="26"/>
      <c r="I1855" s="27" t="s">
        <v>1829</v>
      </c>
      <c r="J1855" s="27"/>
      <c r="K1855" s="28" t="s">
        <v>246</v>
      </c>
      <c r="L1855" s="29">
        <v>30</v>
      </c>
      <c r="M1855" s="37"/>
      <c r="N1855" s="30">
        <f ca="1">IF(AND(Popis01[[#This Row],[Poglavje]]="",Popis01[[#This Row],[Enota mere]]&lt;&gt;"*"),ROUND(Popis01[[#This Row],[Količina]]*Popis01[[#This Row],[Cena na enoto]],2),"")</f>
        <v>0</v>
      </c>
      <c r="O18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5" s="31"/>
      <c r="Q1855" s="30"/>
    </row>
    <row r="1856" spans="1:17" ht="96" x14ac:dyDescent="0.3">
      <c r="A1856" s="23">
        <v>8</v>
      </c>
      <c r="B1856" s="24">
        <v>2</v>
      </c>
      <c r="C1856" s="24">
        <v>2</v>
      </c>
      <c r="D1856" s="24"/>
      <c r="E18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6" s="25">
        <f ca="1">IF(Popis01[[#This Row],[Poglavje]]="",IF(OFFSET(Popis01[[#This Row],[Poglavje]],-1,0)="",OFFSET(Popis01[[#This Row],[Št. postavke]],-1,0)+1,1),Popis01[[#This Row],[Poglavje]])</f>
        <v>12</v>
      </c>
      <c r="H1856" s="26"/>
      <c r="I1856" s="27" t="s">
        <v>1830</v>
      </c>
      <c r="J1856" s="27"/>
      <c r="K1856" s="28" t="s">
        <v>230</v>
      </c>
      <c r="L1856" s="29">
        <v>121</v>
      </c>
      <c r="M1856" s="37"/>
      <c r="N1856" s="30">
        <f ca="1">IF(AND(Popis01[[#This Row],[Poglavje]]="",Popis01[[#This Row],[Enota mere]]&lt;&gt;"*"),ROUND(Popis01[[#This Row],[Količina]]*Popis01[[#This Row],[Cena na enoto]],2),"")</f>
        <v>0</v>
      </c>
      <c r="O18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6" s="31"/>
      <c r="Q1856" s="30"/>
    </row>
    <row r="1857" spans="1:17" ht="96" x14ac:dyDescent="0.3">
      <c r="A1857" s="23">
        <v>8</v>
      </c>
      <c r="B1857" s="24">
        <v>2</v>
      </c>
      <c r="C1857" s="24">
        <v>2</v>
      </c>
      <c r="D1857" s="24"/>
      <c r="E18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7" s="25">
        <f ca="1">IF(Popis01[[#This Row],[Poglavje]]="",IF(OFFSET(Popis01[[#This Row],[Poglavje]],-1,0)="",OFFSET(Popis01[[#This Row],[Št. postavke]],-1,0)+1,1),Popis01[[#This Row],[Poglavje]])</f>
        <v>13</v>
      </c>
      <c r="H1857" s="26"/>
      <c r="I1857" s="27" t="s">
        <v>1831</v>
      </c>
      <c r="J1857" s="27"/>
      <c r="K1857" s="28" t="s">
        <v>230</v>
      </c>
      <c r="L1857" s="29">
        <v>52</v>
      </c>
      <c r="M1857" s="37"/>
      <c r="N1857" s="30">
        <f ca="1">IF(AND(Popis01[[#This Row],[Poglavje]]="",Popis01[[#This Row],[Enota mere]]&lt;&gt;"*"),ROUND(Popis01[[#This Row],[Količina]]*Popis01[[#This Row],[Cena na enoto]],2),"")</f>
        <v>0</v>
      </c>
      <c r="O18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7" s="31"/>
      <c r="Q1857" s="30"/>
    </row>
    <row r="1858" spans="1:17" ht="96" x14ac:dyDescent="0.3">
      <c r="A1858" s="23">
        <v>8</v>
      </c>
      <c r="B1858" s="24">
        <v>2</v>
      </c>
      <c r="C1858" s="24">
        <v>2</v>
      </c>
      <c r="D1858" s="24"/>
      <c r="E18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8" s="25">
        <f ca="1">IF(Popis01[[#This Row],[Poglavje]]="",IF(OFFSET(Popis01[[#This Row],[Poglavje]],-1,0)="",OFFSET(Popis01[[#This Row],[Št. postavke]],-1,0)+1,1),Popis01[[#This Row],[Poglavje]])</f>
        <v>14</v>
      </c>
      <c r="H1858" s="26"/>
      <c r="I1858" s="27" t="s">
        <v>1832</v>
      </c>
      <c r="J1858" s="27"/>
      <c r="K1858" s="28" t="s">
        <v>230</v>
      </c>
      <c r="L1858" s="29">
        <v>2</v>
      </c>
      <c r="M1858" s="37"/>
      <c r="N1858" s="30">
        <f ca="1">IF(AND(Popis01[[#This Row],[Poglavje]]="",Popis01[[#This Row],[Enota mere]]&lt;&gt;"*"),ROUND(Popis01[[#This Row],[Količina]]*Popis01[[#This Row],[Cena na enoto]],2),"")</f>
        <v>0</v>
      </c>
      <c r="O18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8" s="31"/>
      <c r="Q1858" s="30"/>
    </row>
    <row r="1859" spans="1:17" ht="84" x14ac:dyDescent="0.3">
      <c r="A1859" s="23">
        <v>8</v>
      </c>
      <c r="B1859" s="24">
        <v>2</v>
      </c>
      <c r="C1859" s="24">
        <v>2</v>
      </c>
      <c r="D1859" s="24"/>
      <c r="E18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59" s="25">
        <f ca="1">IF(Popis01[[#This Row],[Poglavje]]="",IF(OFFSET(Popis01[[#This Row],[Poglavje]],-1,0)="",OFFSET(Popis01[[#This Row],[Št. postavke]],-1,0)+1,1),Popis01[[#This Row],[Poglavje]])</f>
        <v>15</v>
      </c>
      <c r="H1859" s="26"/>
      <c r="I1859" s="27" t="s">
        <v>1833</v>
      </c>
      <c r="J1859" s="27"/>
      <c r="K1859" s="28" t="s">
        <v>230</v>
      </c>
      <c r="L1859" s="29">
        <v>27</v>
      </c>
      <c r="M1859" s="37"/>
      <c r="N1859" s="30">
        <f ca="1">IF(AND(Popis01[[#This Row],[Poglavje]]="",Popis01[[#This Row],[Enota mere]]&lt;&gt;"*"),ROUND(Popis01[[#This Row],[Količina]]*Popis01[[#This Row],[Cena na enoto]],2),"")</f>
        <v>0</v>
      </c>
      <c r="O18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59" s="31"/>
      <c r="Q1859" s="30"/>
    </row>
    <row r="1860" spans="1:17" ht="84" x14ac:dyDescent="0.3">
      <c r="A1860" s="23">
        <v>8</v>
      </c>
      <c r="B1860" s="24">
        <v>2</v>
      </c>
      <c r="C1860" s="24">
        <v>2</v>
      </c>
      <c r="D1860" s="24"/>
      <c r="E18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0" s="25">
        <f ca="1">IF(Popis01[[#This Row],[Poglavje]]="",IF(OFFSET(Popis01[[#This Row],[Poglavje]],-1,0)="",OFFSET(Popis01[[#This Row],[Št. postavke]],-1,0)+1,1),Popis01[[#This Row],[Poglavje]])</f>
        <v>16</v>
      </c>
      <c r="H1860" s="26"/>
      <c r="I1860" s="27" t="s">
        <v>1834</v>
      </c>
      <c r="J1860" s="27"/>
      <c r="K1860" s="28" t="s">
        <v>230</v>
      </c>
      <c r="L1860" s="29">
        <v>25</v>
      </c>
      <c r="M1860" s="37"/>
      <c r="N1860" s="30">
        <f ca="1">IF(AND(Popis01[[#This Row],[Poglavje]]="",Popis01[[#This Row],[Enota mere]]&lt;&gt;"*"),ROUND(Popis01[[#This Row],[Količina]]*Popis01[[#This Row],[Cena na enoto]],2),"")</f>
        <v>0</v>
      </c>
      <c r="O18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0" s="31"/>
      <c r="Q1860" s="30"/>
    </row>
    <row r="1861" spans="1:17" ht="24" x14ac:dyDescent="0.3">
      <c r="A1861" s="23">
        <v>8</v>
      </c>
      <c r="B1861" s="24">
        <v>2</v>
      </c>
      <c r="C1861" s="24">
        <v>2</v>
      </c>
      <c r="D1861" s="24"/>
      <c r="E18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1" s="25">
        <f ca="1">IF(Popis01[[#This Row],[Poglavje]]="",IF(OFFSET(Popis01[[#This Row],[Poglavje]],-1,0)="",OFFSET(Popis01[[#This Row],[Št. postavke]],-1,0)+1,1),Popis01[[#This Row],[Poglavje]])</f>
        <v>17</v>
      </c>
      <c r="H1861" s="26"/>
      <c r="I1861" s="27" t="s">
        <v>1835</v>
      </c>
      <c r="J1861" s="27"/>
      <c r="K1861" s="28" t="s">
        <v>246</v>
      </c>
      <c r="L1861" s="29">
        <v>2600</v>
      </c>
      <c r="M1861" s="37"/>
      <c r="N1861" s="30">
        <f ca="1">IF(AND(Popis01[[#This Row],[Poglavje]]="",Popis01[[#This Row],[Enota mere]]&lt;&gt;"*"),ROUND(Popis01[[#This Row],[Količina]]*Popis01[[#This Row],[Cena na enoto]],2),"")</f>
        <v>0</v>
      </c>
      <c r="O18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1" s="31"/>
      <c r="Q1861" s="30"/>
    </row>
    <row r="1862" spans="1:17" ht="36" x14ac:dyDescent="0.3">
      <c r="A1862" s="23">
        <v>8</v>
      </c>
      <c r="B1862" s="24">
        <v>2</v>
      </c>
      <c r="C1862" s="24">
        <v>2</v>
      </c>
      <c r="D1862" s="24"/>
      <c r="E18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2" s="25">
        <f ca="1">IF(Popis01[[#This Row],[Poglavje]]="",IF(OFFSET(Popis01[[#This Row],[Poglavje]],-1,0)="",OFFSET(Popis01[[#This Row],[Št. postavke]],-1,0)+1,1),Popis01[[#This Row],[Poglavje]])</f>
        <v>18</v>
      </c>
      <c r="H1862" s="26"/>
      <c r="I1862" s="27" t="s">
        <v>1836</v>
      </c>
      <c r="J1862" s="27"/>
      <c r="K1862" s="28" t="s">
        <v>230</v>
      </c>
      <c r="L1862" s="29">
        <v>300</v>
      </c>
      <c r="M1862" s="37"/>
      <c r="N1862" s="30">
        <f ca="1">IF(AND(Popis01[[#This Row],[Poglavje]]="",Popis01[[#This Row],[Enota mere]]&lt;&gt;"*"),ROUND(Popis01[[#This Row],[Količina]]*Popis01[[#This Row],[Cena na enoto]],2),"")</f>
        <v>0</v>
      </c>
      <c r="O18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2" s="31"/>
      <c r="Q1862" s="30"/>
    </row>
    <row r="1863" spans="1:17" ht="36" x14ac:dyDescent="0.3">
      <c r="A1863" s="23">
        <v>8</v>
      </c>
      <c r="B1863" s="24">
        <v>2</v>
      </c>
      <c r="C1863" s="24">
        <v>2</v>
      </c>
      <c r="D1863" s="24"/>
      <c r="E18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3" s="25">
        <f ca="1">IF(Popis01[[#This Row],[Poglavje]]="",IF(OFFSET(Popis01[[#This Row],[Poglavje]],-1,0)="",OFFSET(Popis01[[#This Row],[Št. postavke]],-1,0)+1,1),Popis01[[#This Row],[Poglavje]])</f>
        <v>19</v>
      </c>
      <c r="H1863" s="26"/>
      <c r="I1863" s="27" t="s">
        <v>1837</v>
      </c>
      <c r="J1863" s="27"/>
      <c r="K1863" s="28" t="s">
        <v>246</v>
      </c>
      <c r="L1863" s="29">
        <v>25</v>
      </c>
      <c r="M1863" s="37"/>
      <c r="N1863" s="30">
        <f ca="1">IF(AND(Popis01[[#This Row],[Poglavje]]="",Popis01[[#This Row],[Enota mere]]&lt;&gt;"*"),ROUND(Popis01[[#This Row],[Količina]]*Popis01[[#This Row],[Cena na enoto]],2),"")</f>
        <v>0</v>
      </c>
      <c r="O18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3" s="31"/>
      <c r="Q1863" s="30"/>
    </row>
    <row r="1864" spans="1:17" ht="24" x14ac:dyDescent="0.3">
      <c r="A1864" s="23">
        <v>8</v>
      </c>
      <c r="B1864" s="24">
        <v>2</v>
      </c>
      <c r="C1864" s="24">
        <v>2</v>
      </c>
      <c r="D1864" s="24"/>
      <c r="E18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4" s="25">
        <f ca="1">IF(Popis01[[#This Row],[Poglavje]]="",IF(OFFSET(Popis01[[#This Row],[Poglavje]],-1,0)="",OFFSET(Popis01[[#This Row],[Št. postavke]],-1,0)+1,1),Popis01[[#This Row],[Poglavje]])</f>
        <v>20</v>
      </c>
      <c r="H1864" s="26"/>
      <c r="I1864" s="27" t="s">
        <v>1838</v>
      </c>
      <c r="J1864" s="27"/>
      <c r="K1864" s="28" t="s">
        <v>230</v>
      </c>
      <c r="L1864" s="29">
        <v>110</v>
      </c>
      <c r="M1864" s="37"/>
      <c r="N1864" s="30">
        <f ca="1">IF(AND(Popis01[[#This Row],[Poglavje]]="",Popis01[[#This Row],[Enota mere]]&lt;&gt;"*"),ROUND(Popis01[[#This Row],[Količina]]*Popis01[[#This Row],[Cena na enoto]],2),"")</f>
        <v>0</v>
      </c>
      <c r="O18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4" s="31"/>
      <c r="Q1864" s="30"/>
    </row>
    <row r="1865" spans="1:17" ht="36" x14ac:dyDescent="0.3">
      <c r="A1865" s="23">
        <v>8</v>
      </c>
      <c r="B1865" s="24">
        <v>2</v>
      </c>
      <c r="C1865" s="24">
        <v>2</v>
      </c>
      <c r="D1865" s="24"/>
      <c r="E18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5" s="25">
        <f ca="1">IF(Popis01[[#This Row],[Poglavje]]="",IF(OFFSET(Popis01[[#This Row],[Poglavje]],-1,0)="",OFFSET(Popis01[[#This Row],[Št. postavke]],-1,0)+1,1),Popis01[[#This Row],[Poglavje]])</f>
        <v>21</v>
      </c>
      <c r="H1865" s="26"/>
      <c r="I1865" s="27" t="s">
        <v>1839</v>
      </c>
      <c r="J1865" s="27" t="s">
        <v>1840</v>
      </c>
      <c r="K1865" s="28" t="s">
        <v>246</v>
      </c>
      <c r="L1865" s="29">
        <v>35</v>
      </c>
      <c r="M1865" s="37"/>
      <c r="N1865" s="30">
        <f ca="1">IF(AND(Popis01[[#This Row],[Poglavje]]="",Popis01[[#This Row],[Enota mere]]&lt;&gt;"*"),ROUND(Popis01[[#This Row],[Količina]]*Popis01[[#This Row],[Cena na enoto]],2),"")</f>
        <v>0</v>
      </c>
      <c r="O18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5" s="31"/>
      <c r="Q1865" s="30"/>
    </row>
    <row r="1866" spans="1:17" ht="36" x14ac:dyDescent="0.3">
      <c r="A1866" s="23">
        <v>8</v>
      </c>
      <c r="B1866" s="24">
        <v>2</v>
      </c>
      <c r="C1866" s="24">
        <v>2</v>
      </c>
      <c r="D1866" s="24"/>
      <c r="E18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6" s="25">
        <f ca="1">IF(Popis01[[#This Row],[Poglavje]]="",IF(OFFSET(Popis01[[#This Row],[Poglavje]],-1,0)="",OFFSET(Popis01[[#This Row],[Št. postavke]],-1,0)+1,1),Popis01[[#This Row],[Poglavje]])</f>
        <v>22</v>
      </c>
      <c r="H1866" s="26"/>
      <c r="I1866" s="27" t="s">
        <v>1841</v>
      </c>
      <c r="J1866" s="27"/>
      <c r="K1866" s="28" t="s">
        <v>230</v>
      </c>
      <c r="L1866" s="29">
        <v>32</v>
      </c>
      <c r="M1866" s="37"/>
      <c r="N1866" s="30">
        <f ca="1">IF(AND(Popis01[[#This Row],[Poglavje]]="",Popis01[[#This Row],[Enota mere]]&lt;&gt;"*"),ROUND(Popis01[[#This Row],[Količina]]*Popis01[[#This Row],[Cena na enoto]],2),"")</f>
        <v>0</v>
      </c>
      <c r="O18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6" s="31"/>
      <c r="Q1866" s="30"/>
    </row>
    <row r="1867" spans="1:17" ht="48" x14ac:dyDescent="0.3">
      <c r="A1867" s="23">
        <v>8</v>
      </c>
      <c r="B1867" s="24">
        <v>2</v>
      </c>
      <c r="C1867" s="24">
        <v>2</v>
      </c>
      <c r="D1867" s="24"/>
      <c r="E18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7" s="25">
        <f ca="1">IF(Popis01[[#This Row],[Poglavje]]="",IF(OFFSET(Popis01[[#This Row],[Poglavje]],-1,0)="",OFFSET(Popis01[[#This Row],[Št. postavke]],-1,0)+1,1),Popis01[[#This Row],[Poglavje]])</f>
        <v>23</v>
      </c>
      <c r="H1867" s="26"/>
      <c r="I1867" s="27" t="s">
        <v>1842</v>
      </c>
      <c r="J1867" s="27"/>
      <c r="K1867" s="28" t="s">
        <v>230</v>
      </c>
      <c r="L1867" s="29">
        <v>183</v>
      </c>
      <c r="M1867" s="37"/>
      <c r="N1867" s="30">
        <f ca="1">IF(AND(Popis01[[#This Row],[Poglavje]]="",Popis01[[#This Row],[Enota mere]]&lt;&gt;"*"),ROUND(Popis01[[#This Row],[Količina]]*Popis01[[#This Row],[Cena na enoto]],2),"")</f>
        <v>0</v>
      </c>
      <c r="O18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7" s="31"/>
      <c r="Q1867" s="30"/>
    </row>
    <row r="1868" spans="1:17" ht="36" x14ac:dyDescent="0.3">
      <c r="A1868" s="23">
        <v>8</v>
      </c>
      <c r="B1868" s="24">
        <v>2</v>
      </c>
      <c r="C1868" s="24">
        <v>2</v>
      </c>
      <c r="D1868" s="24"/>
      <c r="E18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8" s="25">
        <f ca="1">IF(Popis01[[#This Row],[Poglavje]]="",IF(OFFSET(Popis01[[#This Row],[Poglavje]],-1,0)="",OFFSET(Popis01[[#This Row],[Št. postavke]],-1,0)+1,1),Popis01[[#This Row],[Poglavje]])</f>
        <v>24</v>
      </c>
      <c r="H1868" s="26"/>
      <c r="I1868" s="27" t="s">
        <v>1843</v>
      </c>
      <c r="J1868" s="27"/>
      <c r="K1868" s="28" t="s">
        <v>230</v>
      </c>
      <c r="L1868" s="29">
        <v>1</v>
      </c>
      <c r="M1868" s="37"/>
      <c r="N1868" s="30">
        <f ca="1">IF(AND(Popis01[[#This Row],[Poglavje]]="",Popis01[[#This Row],[Enota mere]]&lt;&gt;"*"),ROUND(Popis01[[#This Row],[Količina]]*Popis01[[#This Row],[Cena na enoto]],2),"")</f>
        <v>0</v>
      </c>
      <c r="O18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8" s="31"/>
      <c r="Q1868" s="30"/>
    </row>
    <row r="1869" spans="1:17" ht="24" x14ac:dyDescent="0.3">
      <c r="A1869" s="23">
        <v>8</v>
      </c>
      <c r="B1869" s="24">
        <v>2</v>
      </c>
      <c r="C1869" s="24">
        <v>2</v>
      </c>
      <c r="D1869" s="24"/>
      <c r="E18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69" s="25">
        <f ca="1">IF(Popis01[[#This Row],[Poglavje]]="",IF(OFFSET(Popis01[[#This Row],[Poglavje]],-1,0)="",OFFSET(Popis01[[#This Row],[Št. postavke]],-1,0)+1,1),Popis01[[#This Row],[Poglavje]])</f>
        <v>25</v>
      </c>
      <c r="H1869" s="26"/>
      <c r="I1869" s="27" t="s">
        <v>1844</v>
      </c>
      <c r="J1869" s="27"/>
      <c r="K1869" s="28" t="s">
        <v>230</v>
      </c>
      <c r="L1869" s="29">
        <v>1</v>
      </c>
      <c r="M1869" s="37"/>
      <c r="N1869" s="30">
        <f ca="1">IF(AND(Popis01[[#This Row],[Poglavje]]="",Popis01[[#This Row],[Enota mere]]&lt;&gt;"*"),ROUND(Popis01[[#This Row],[Količina]]*Popis01[[#This Row],[Cena na enoto]],2),"")</f>
        <v>0</v>
      </c>
      <c r="O18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69" s="31"/>
      <c r="Q1869" s="30"/>
    </row>
    <row r="1870" spans="1:17" ht="48" x14ac:dyDescent="0.3">
      <c r="A1870" s="23">
        <v>8</v>
      </c>
      <c r="B1870" s="24">
        <v>2</v>
      </c>
      <c r="C1870" s="24">
        <v>2</v>
      </c>
      <c r="D1870" s="24"/>
      <c r="E18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0" s="25">
        <f ca="1">IF(Popis01[[#This Row],[Poglavje]]="",IF(OFFSET(Popis01[[#This Row],[Poglavje]],-1,0)="",OFFSET(Popis01[[#This Row],[Št. postavke]],-1,0)+1,1),Popis01[[#This Row],[Poglavje]])</f>
        <v>26</v>
      </c>
      <c r="H1870" s="26"/>
      <c r="I1870" s="27" t="s">
        <v>1845</v>
      </c>
      <c r="J1870" s="27"/>
      <c r="K1870" s="28" t="s">
        <v>230</v>
      </c>
      <c r="L1870" s="29">
        <v>1</v>
      </c>
      <c r="M1870" s="37"/>
      <c r="N1870" s="30">
        <f ca="1">IF(AND(Popis01[[#This Row],[Poglavje]]="",Popis01[[#This Row],[Enota mere]]&lt;&gt;"*"),ROUND(Popis01[[#This Row],[Količina]]*Popis01[[#This Row],[Cena na enoto]],2),"")</f>
        <v>0</v>
      </c>
      <c r="O18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0" s="31"/>
      <c r="Q1870" s="30"/>
    </row>
    <row r="1871" spans="1:17" ht="24" x14ac:dyDescent="0.3">
      <c r="A1871" s="23">
        <v>8</v>
      </c>
      <c r="B1871" s="24">
        <v>2</v>
      </c>
      <c r="C1871" s="24">
        <v>2</v>
      </c>
      <c r="D1871" s="24"/>
      <c r="E18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1" s="25">
        <f ca="1">IF(Popis01[[#This Row],[Poglavje]]="",IF(OFFSET(Popis01[[#This Row],[Poglavje]],-1,0)="",OFFSET(Popis01[[#This Row],[Št. postavke]],-1,0)+1,1),Popis01[[#This Row],[Poglavje]])</f>
        <v>27</v>
      </c>
      <c r="H1871" s="26"/>
      <c r="I1871" s="27" t="s">
        <v>1846</v>
      </c>
      <c r="J1871" s="27"/>
      <c r="K1871" s="28" t="s">
        <v>230</v>
      </c>
      <c r="L1871" s="29">
        <v>3</v>
      </c>
      <c r="M1871" s="37"/>
      <c r="N1871" s="30">
        <f ca="1">IF(AND(Popis01[[#This Row],[Poglavje]]="",Popis01[[#This Row],[Enota mere]]&lt;&gt;"*"),ROUND(Popis01[[#This Row],[Količina]]*Popis01[[#This Row],[Cena na enoto]],2),"")</f>
        <v>0</v>
      </c>
      <c r="O18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1" s="31"/>
      <c r="Q1871" s="30"/>
    </row>
    <row r="1872" spans="1:17" ht="36" x14ac:dyDescent="0.3">
      <c r="A1872" s="23">
        <v>8</v>
      </c>
      <c r="B1872" s="24">
        <v>2</v>
      </c>
      <c r="C1872" s="24">
        <v>2</v>
      </c>
      <c r="D1872" s="24"/>
      <c r="E18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2" s="25">
        <f ca="1">IF(Popis01[[#This Row],[Poglavje]]="",IF(OFFSET(Popis01[[#This Row],[Poglavje]],-1,0)="",OFFSET(Popis01[[#This Row],[Št. postavke]],-1,0)+1,1),Popis01[[#This Row],[Poglavje]])</f>
        <v>28</v>
      </c>
      <c r="H1872" s="26"/>
      <c r="I1872" s="27" t="s">
        <v>1847</v>
      </c>
      <c r="J1872" s="27" t="s">
        <v>1848</v>
      </c>
      <c r="K1872" s="28" t="s">
        <v>246</v>
      </c>
      <c r="L1872" s="29">
        <v>6</v>
      </c>
      <c r="M1872" s="37"/>
      <c r="N1872" s="30">
        <f ca="1">IF(AND(Popis01[[#This Row],[Poglavje]]="",Popis01[[#This Row],[Enota mere]]&lt;&gt;"*"),ROUND(Popis01[[#This Row],[Količina]]*Popis01[[#This Row],[Cena na enoto]],2),"")</f>
        <v>0</v>
      </c>
      <c r="O18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2" s="31"/>
      <c r="Q1872" s="30"/>
    </row>
    <row r="1873" spans="1:17" ht="36" x14ac:dyDescent="0.3">
      <c r="A1873" s="23">
        <v>8</v>
      </c>
      <c r="B1873" s="24">
        <v>2</v>
      </c>
      <c r="C1873" s="24">
        <v>2</v>
      </c>
      <c r="D1873" s="24"/>
      <c r="E18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3" s="25">
        <f ca="1">IF(Popis01[[#This Row],[Poglavje]]="",IF(OFFSET(Popis01[[#This Row],[Poglavje]],-1,0)="",OFFSET(Popis01[[#This Row],[Št. postavke]],-1,0)+1,1),Popis01[[#This Row],[Poglavje]])</f>
        <v>29</v>
      </c>
      <c r="H1873" s="26"/>
      <c r="I1873" s="27" t="s">
        <v>1849</v>
      </c>
      <c r="J1873" s="27"/>
      <c r="K1873" s="28" t="s">
        <v>246</v>
      </c>
      <c r="L1873" s="29">
        <v>500</v>
      </c>
      <c r="M1873" s="37"/>
      <c r="N1873" s="30">
        <f ca="1">IF(AND(Popis01[[#This Row],[Poglavje]]="",Popis01[[#This Row],[Enota mere]]&lt;&gt;"*"),ROUND(Popis01[[#This Row],[Količina]]*Popis01[[#This Row],[Cena na enoto]],2),"")</f>
        <v>0</v>
      </c>
      <c r="O18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3" s="31"/>
      <c r="Q1873" s="30"/>
    </row>
    <row r="1874" spans="1:17" ht="36" x14ac:dyDescent="0.3">
      <c r="A1874" s="23">
        <v>8</v>
      </c>
      <c r="B1874" s="24">
        <v>2</v>
      </c>
      <c r="C1874" s="24">
        <v>2</v>
      </c>
      <c r="D1874" s="24"/>
      <c r="E18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4" s="25">
        <f ca="1">IF(Popis01[[#This Row],[Poglavje]]="",IF(OFFSET(Popis01[[#This Row],[Poglavje]],-1,0)="",OFFSET(Popis01[[#This Row],[Št. postavke]],-1,0)+1,1),Popis01[[#This Row],[Poglavje]])</f>
        <v>30</v>
      </c>
      <c r="H1874" s="26"/>
      <c r="I1874" s="27" t="s">
        <v>1591</v>
      </c>
      <c r="J1874" s="27"/>
      <c r="K1874" s="28" t="s">
        <v>246</v>
      </c>
      <c r="L1874" s="29">
        <v>5200</v>
      </c>
      <c r="M1874" s="37"/>
      <c r="N1874" s="30">
        <f ca="1">IF(AND(Popis01[[#This Row],[Poglavje]]="",Popis01[[#This Row],[Enota mere]]&lt;&gt;"*"),ROUND(Popis01[[#This Row],[Količina]]*Popis01[[#This Row],[Cena na enoto]],2),"")</f>
        <v>0</v>
      </c>
      <c r="O18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4" s="31"/>
      <c r="Q1874" s="30"/>
    </row>
    <row r="1875" spans="1:17" ht="36" x14ac:dyDescent="0.3">
      <c r="A1875" s="23">
        <v>8</v>
      </c>
      <c r="B1875" s="24">
        <v>2</v>
      </c>
      <c r="C1875" s="24">
        <v>2</v>
      </c>
      <c r="D1875" s="24"/>
      <c r="E18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5" s="25">
        <f ca="1">IF(Popis01[[#This Row],[Poglavje]]="",IF(OFFSET(Popis01[[#This Row],[Poglavje]],-1,0)="",OFFSET(Popis01[[#This Row],[Št. postavke]],-1,0)+1,1),Popis01[[#This Row],[Poglavje]])</f>
        <v>31</v>
      </c>
      <c r="H1875" s="26"/>
      <c r="I1875" s="27" t="s">
        <v>1592</v>
      </c>
      <c r="J1875" s="27"/>
      <c r="K1875" s="28" t="s">
        <v>246</v>
      </c>
      <c r="L1875" s="29">
        <v>100</v>
      </c>
      <c r="M1875" s="37"/>
      <c r="N1875" s="30">
        <f ca="1">IF(AND(Popis01[[#This Row],[Poglavje]]="",Popis01[[#This Row],[Enota mere]]&lt;&gt;"*"),ROUND(Popis01[[#This Row],[Količina]]*Popis01[[#This Row],[Cena na enoto]],2),"")</f>
        <v>0</v>
      </c>
      <c r="O18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5" s="31"/>
      <c r="Q1875" s="30"/>
    </row>
    <row r="1876" spans="1:17" ht="36" x14ac:dyDescent="0.3">
      <c r="A1876" s="23">
        <v>8</v>
      </c>
      <c r="B1876" s="24">
        <v>2</v>
      </c>
      <c r="C1876" s="24">
        <v>2</v>
      </c>
      <c r="D1876" s="24"/>
      <c r="E18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6" s="25">
        <f ca="1">IF(Popis01[[#This Row],[Poglavje]]="",IF(OFFSET(Popis01[[#This Row],[Poglavje]],-1,0)="",OFFSET(Popis01[[#This Row],[Št. postavke]],-1,0)+1,1),Popis01[[#This Row],[Poglavje]])</f>
        <v>32</v>
      </c>
      <c r="H1876" s="26"/>
      <c r="I1876" s="27" t="s">
        <v>1850</v>
      </c>
      <c r="J1876" s="27"/>
      <c r="K1876" s="28" t="s">
        <v>230</v>
      </c>
      <c r="L1876" s="29">
        <v>162</v>
      </c>
      <c r="M1876" s="37"/>
      <c r="N1876" s="30">
        <f ca="1">IF(AND(Popis01[[#This Row],[Poglavje]]="",Popis01[[#This Row],[Enota mere]]&lt;&gt;"*"),ROUND(Popis01[[#This Row],[Količina]]*Popis01[[#This Row],[Cena na enoto]],2),"")</f>
        <v>0</v>
      </c>
      <c r="O18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6" s="31"/>
      <c r="Q1876" s="30"/>
    </row>
    <row r="1877" spans="1:17" ht="24" x14ac:dyDescent="0.3">
      <c r="A1877" s="23">
        <v>8</v>
      </c>
      <c r="B1877" s="24">
        <v>2</v>
      </c>
      <c r="C1877" s="24">
        <v>2</v>
      </c>
      <c r="D1877" s="24"/>
      <c r="E18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7" s="25">
        <f ca="1">IF(Popis01[[#This Row],[Poglavje]]="",IF(OFFSET(Popis01[[#This Row],[Poglavje]],-1,0)="",OFFSET(Popis01[[#This Row],[Št. postavke]],-1,0)+1,1),Popis01[[#This Row],[Poglavje]])</f>
        <v>33</v>
      </c>
      <c r="H1877" s="26"/>
      <c r="I1877" s="27" t="s">
        <v>1851</v>
      </c>
      <c r="J1877" s="27" t="s">
        <v>1852</v>
      </c>
      <c r="K1877" s="28" t="s">
        <v>246</v>
      </c>
      <c r="L1877" s="29">
        <v>1000</v>
      </c>
      <c r="M1877" s="37"/>
      <c r="N1877" s="30">
        <f ca="1">IF(AND(Popis01[[#This Row],[Poglavje]]="",Popis01[[#This Row],[Enota mere]]&lt;&gt;"*"),ROUND(Popis01[[#This Row],[Količina]]*Popis01[[#This Row],[Cena na enoto]],2),"")</f>
        <v>0</v>
      </c>
      <c r="O18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7" s="31"/>
      <c r="Q1877" s="30"/>
    </row>
    <row r="1878" spans="1:17" ht="24" x14ac:dyDescent="0.3">
      <c r="A1878" s="23">
        <v>8</v>
      </c>
      <c r="B1878" s="24">
        <v>2</v>
      </c>
      <c r="C1878" s="24">
        <v>2</v>
      </c>
      <c r="D1878" s="24"/>
      <c r="E18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8" s="25">
        <f ca="1">IF(Popis01[[#This Row],[Poglavje]]="",IF(OFFSET(Popis01[[#This Row],[Poglavje]],-1,0)="",OFFSET(Popis01[[#This Row],[Št. postavke]],-1,0)+1,1),Popis01[[#This Row],[Poglavje]])</f>
        <v>34</v>
      </c>
      <c r="H1878" s="26"/>
      <c r="I1878" s="27" t="s">
        <v>1853</v>
      </c>
      <c r="J1878" s="27" t="s">
        <v>1854</v>
      </c>
      <c r="K1878" s="28" t="s">
        <v>246</v>
      </c>
      <c r="L1878" s="29">
        <v>365</v>
      </c>
      <c r="M1878" s="37"/>
      <c r="N1878" s="30">
        <f ca="1">IF(AND(Popis01[[#This Row],[Poglavje]]="",Popis01[[#This Row],[Enota mere]]&lt;&gt;"*"),ROUND(Popis01[[#This Row],[Količina]]*Popis01[[#This Row],[Cena na enoto]],2),"")</f>
        <v>0</v>
      </c>
      <c r="O18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8" s="31"/>
      <c r="Q1878" s="30"/>
    </row>
    <row r="1879" spans="1:17" ht="72" x14ac:dyDescent="0.3">
      <c r="A1879" s="23">
        <v>8</v>
      </c>
      <c r="B1879" s="24">
        <v>2</v>
      </c>
      <c r="C1879" s="24">
        <v>2</v>
      </c>
      <c r="D1879" s="24"/>
      <c r="E18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79" s="25">
        <f ca="1">IF(Popis01[[#This Row],[Poglavje]]="",IF(OFFSET(Popis01[[#This Row],[Poglavje]],-1,0)="",OFFSET(Popis01[[#This Row],[Št. postavke]],-1,0)+1,1),Popis01[[#This Row],[Poglavje]])</f>
        <v>35</v>
      </c>
      <c r="H1879" s="26"/>
      <c r="I1879" s="27" t="s">
        <v>1855</v>
      </c>
      <c r="J1879" s="27" t="s">
        <v>1856</v>
      </c>
      <c r="K1879" s="28" t="s">
        <v>246</v>
      </c>
      <c r="L1879" s="29">
        <v>455</v>
      </c>
      <c r="M1879" s="37"/>
      <c r="N1879" s="30">
        <f ca="1">IF(AND(Popis01[[#This Row],[Poglavje]]="",Popis01[[#This Row],[Enota mere]]&lt;&gt;"*"),ROUND(Popis01[[#This Row],[Količina]]*Popis01[[#This Row],[Cena na enoto]],2),"")</f>
        <v>0</v>
      </c>
      <c r="O18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79" s="31"/>
      <c r="Q1879" s="30"/>
    </row>
    <row r="1880" spans="1:17" ht="24" x14ac:dyDescent="0.3">
      <c r="A1880" s="23">
        <v>8</v>
      </c>
      <c r="B1880" s="24">
        <v>2</v>
      </c>
      <c r="C1880" s="24">
        <v>2</v>
      </c>
      <c r="D1880" s="24"/>
      <c r="E18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0" s="25">
        <f ca="1">IF(Popis01[[#This Row],[Poglavje]]="",IF(OFFSET(Popis01[[#This Row],[Poglavje]],-1,0)="",OFFSET(Popis01[[#This Row],[Št. postavke]],-1,0)+1,1),Popis01[[#This Row],[Poglavje]])</f>
        <v>36</v>
      </c>
      <c r="H1880" s="26"/>
      <c r="I1880" s="27" t="s">
        <v>1857</v>
      </c>
      <c r="J1880" s="27"/>
      <c r="K1880" s="28" t="s">
        <v>230</v>
      </c>
      <c r="L1880" s="29">
        <v>4</v>
      </c>
      <c r="M1880" s="37"/>
      <c r="N1880" s="30">
        <f ca="1">IF(AND(Popis01[[#This Row],[Poglavje]]="",Popis01[[#This Row],[Enota mere]]&lt;&gt;"*"),ROUND(Popis01[[#This Row],[Količina]]*Popis01[[#This Row],[Cena na enoto]],2),"")</f>
        <v>0</v>
      </c>
      <c r="O18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0" s="31"/>
      <c r="Q1880" s="30"/>
    </row>
    <row r="1881" spans="1:17" ht="24" x14ac:dyDescent="0.3">
      <c r="A1881" s="23">
        <v>8</v>
      </c>
      <c r="B1881" s="24">
        <v>2</v>
      </c>
      <c r="C1881" s="24">
        <v>2</v>
      </c>
      <c r="D1881" s="24"/>
      <c r="E18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1" s="25">
        <f ca="1">IF(Popis01[[#This Row],[Poglavje]]="",IF(OFFSET(Popis01[[#This Row],[Poglavje]],-1,0)="",OFFSET(Popis01[[#This Row],[Št. postavke]],-1,0)+1,1),Popis01[[#This Row],[Poglavje]])</f>
        <v>37</v>
      </c>
      <c r="H1881" s="26"/>
      <c r="I1881" s="27" t="s">
        <v>1858</v>
      </c>
      <c r="J1881" s="27"/>
      <c r="K1881" s="28" t="s">
        <v>230</v>
      </c>
      <c r="L1881" s="29">
        <v>4</v>
      </c>
      <c r="M1881" s="37"/>
      <c r="N1881" s="30">
        <f ca="1">IF(AND(Popis01[[#This Row],[Poglavje]]="",Popis01[[#This Row],[Enota mere]]&lt;&gt;"*"),ROUND(Popis01[[#This Row],[Količina]]*Popis01[[#This Row],[Cena na enoto]],2),"")</f>
        <v>0</v>
      </c>
      <c r="O18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1" s="31"/>
      <c r="Q1881" s="30"/>
    </row>
    <row r="1882" spans="1:17" ht="24" x14ac:dyDescent="0.3">
      <c r="A1882" s="23">
        <v>8</v>
      </c>
      <c r="B1882" s="24">
        <v>2</v>
      </c>
      <c r="C1882" s="24">
        <v>2</v>
      </c>
      <c r="D1882" s="24"/>
      <c r="E18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2" s="25">
        <f ca="1">IF(Popis01[[#This Row],[Poglavje]]="",IF(OFFSET(Popis01[[#This Row],[Poglavje]],-1,0)="",OFFSET(Popis01[[#This Row],[Št. postavke]],-1,0)+1,1),Popis01[[#This Row],[Poglavje]])</f>
        <v>38</v>
      </c>
      <c r="H1882" s="26"/>
      <c r="I1882" s="27" t="s">
        <v>1859</v>
      </c>
      <c r="J1882" s="27"/>
      <c r="K1882" s="28" t="s">
        <v>230</v>
      </c>
      <c r="L1882" s="29">
        <v>50</v>
      </c>
      <c r="M1882" s="37"/>
      <c r="N1882" s="30">
        <f ca="1">IF(AND(Popis01[[#This Row],[Poglavje]]="",Popis01[[#This Row],[Enota mere]]&lt;&gt;"*"),ROUND(Popis01[[#This Row],[Količina]]*Popis01[[#This Row],[Cena na enoto]],2),"")</f>
        <v>0</v>
      </c>
      <c r="O18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2" s="31"/>
      <c r="Q1882" s="30"/>
    </row>
    <row r="1883" spans="1:17" x14ac:dyDescent="0.3">
      <c r="A1883" s="23">
        <v>8</v>
      </c>
      <c r="B1883" s="24">
        <v>2</v>
      </c>
      <c r="C1883" s="24">
        <v>2</v>
      </c>
      <c r="D1883" s="24"/>
      <c r="E18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3" s="25">
        <f ca="1">IF(Popis01[[#This Row],[Poglavje]]="",IF(OFFSET(Popis01[[#This Row],[Poglavje]],-1,0)="",OFFSET(Popis01[[#This Row],[Št. postavke]],-1,0)+1,1),Popis01[[#This Row],[Poglavje]])</f>
        <v>39</v>
      </c>
      <c r="H1883" s="26"/>
      <c r="I1883" s="27" t="s">
        <v>1860</v>
      </c>
      <c r="J1883" s="27"/>
      <c r="K1883" s="28" t="s">
        <v>230</v>
      </c>
      <c r="L1883" s="29">
        <v>50</v>
      </c>
      <c r="M1883" s="37"/>
      <c r="N1883" s="30">
        <f ca="1">IF(AND(Popis01[[#This Row],[Poglavje]]="",Popis01[[#This Row],[Enota mere]]&lt;&gt;"*"),ROUND(Popis01[[#This Row],[Količina]]*Popis01[[#This Row],[Cena na enoto]],2),"")</f>
        <v>0</v>
      </c>
      <c r="O18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3" s="31"/>
      <c r="Q1883" s="30"/>
    </row>
    <row r="1884" spans="1:17" ht="24" x14ac:dyDescent="0.3">
      <c r="A1884" s="23">
        <v>8</v>
      </c>
      <c r="B1884" s="24">
        <v>2</v>
      </c>
      <c r="C1884" s="24">
        <v>2</v>
      </c>
      <c r="D1884" s="24"/>
      <c r="E18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4" s="25">
        <f ca="1">IF(Popis01[[#This Row],[Poglavje]]="",IF(OFFSET(Popis01[[#This Row],[Poglavje]],-1,0)="",OFFSET(Popis01[[#This Row],[Št. postavke]],-1,0)+1,1),Popis01[[#This Row],[Poglavje]])</f>
        <v>40</v>
      </c>
      <c r="H1884" s="26"/>
      <c r="I1884" s="27" t="s">
        <v>1861</v>
      </c>
      <c r="J1884" s="27"/>
      <c r="K1884" s="28" t="s">
        <v>230</v>
      </c>
      <c r="L1884" s="29">
        <v>50</v>
      </c>
      <c r="M1884" s="37"/>
      <c r="N1884" s="30">
        <f ca="1">IF(AND(Popis01[[#This Row],[Poglavje]]="",Popis01[[#This Row],[Enota mere]]&lt;&gt;"*"),ROUND(Popis01[[#This Row],[Količina]]*Popis01[[#This Row],[Cena na enoto]],2),"")</f>
        <v>0</v>
      </c>
      <c r="O18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4" s="31"/>
      <c r="Q1884" s="30"/>
    </row>
    <row r="1885" spans="1:17" ht="36" x14ac:dyDescent="0.3">
      <c r="A1885" s="23">
        <v>8</v>
      </c>
      <c r="B1885" s="24">
        <v>2</v>
      </c>
      <c r="C1885" s="24">
        <v>2</v>
      </c>
      <c r="D1885" s="24"/>
      <c r="E18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5" s="25">
        <f ca="1">IF(Popis01[[#This Row],[Poglavje]]="",IF(OFFSET(Popis01[[#This Row],[Poglavje]],-1,0)="",OFFSET(Popis01[[#This Row],[Št. postavke]],-1,0)+1,1),Popis01[[#This Row],[Poglavje]])</f>
        <v>41</v>
      </c>
      <c r="H1885" s="26"/>
      <c r="I1885" s="27" t="s">
        <v>1862</v>
      </c>
      <c r="J1885" s="27"/>
      <c r="K1885" s="28" t="s">
        <v>230</v>
      </c>
      <c r="L1885" s="29">
        <v>10</v>
      </c>
      <c r="M1885" s="37"/>
      <c r="N1885" s="30">
        <f ca="1">IF(AND(Popis01[[#This Row],[Poglavje]]="",Popis01[[#This Row],[Enota mere]]&lt;&gt;"*"),ROUND(Popis01[[#This Row],[Količina]]*Popis01[[#This Row],[Cena na enoto]],2),"")</f>
        <v>0</v>
      </c>
      <c r="O18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5" s="31"/>
      <c r="Q1885" s="30"/>
    </row>
    <row r="1886" spans="1:17" ht="36" x14ac:dyDescent="0.3">
      <c r="A1886" s="23">
        <v>8</v>
      </c>
      <c r="B1886" s="24">
        <v>2</v>
      </c>
      <c r="C1886" s="24">
        <v>2</v>
      </c>
      <c r="D1886" s="24"/>
      <c r="E18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8.2.2.</v>
      </c>
      <c r="F18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6" s="25">
        <f ca="1">IF(Popis01[[#This Row],[Poglavje]]="",IF(OFFSET(Popis01[[#This Row],[Poglavje]],-1,0)="",OFFSET(Popis01[[#This Row],[Št. postavke]],-1,0)+1,1),Popis01[[#This Row],[Poglavje]])</f>
        <v>42</v>
      </c>
      <c r="H1886" s="26"/>
      <c r="I1886" s="27" t="s">
        <v>1863</v>
      </c>
      <c r="J1886" s="27"/>
      <c r="K1886" s="28" t="s">
        <v>230</v>
      </c>
      <c r="L1886" s="29">
        <v>33</v>
      </c>
      <c r="M1886" s="37"/>
      <c r="N1886" s="30">
        <f ca="1">IF(AND(Popis01[[#This Row],[Poglavje]]="",Popis01[[#This Row],[Enota mere]]&lt;&gt;"*"),ROUND(Popis01[[#This Row],[Količina]]*Popis01[[#This Row],[Cena na enoto]],2),"")</f>
        <v>0</v>
      </c>
      <c r="O18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6" s="31"/>
      <c r="Q1886" s="30"/>
    </row>
    <row r="1887" spans="1:17" x14ac:dyDescent="0.3">
      <c r="A1887" s="23">
        <v>8</v>
      </c>
      <c r="B1887" s="24">
        <v>3</v>
      </c>
      <c r="C1887" s="24"/>
      <c r="D1887" s="24"/>
      <c r="E18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v>
      </c>
      <c r="F18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8.3.</v>
      </c>
      <c r="G1887" s="25" t="str">
        <f ca="1">IF(Popis01[[#This Row],[Poglavje]]="",IF(OFFSET(Popis01[[#This Row],[Poglavje]],-1,0)="",OFFSET(Popis01[[#This Row],[Št. postavke]],-1,0)+1,1),Popis01[[#This Row],[Poglavje]])</f>
        <v>8.3.</v>
      </c>
      <c r="H1887" s="26"/>
      <c r="I1887" s="27" t="s">
        <v>89</v>
      </c>
      <c r="J1887" s="27"/>
      <c r="K1887" s="28" t="s">
        <v>10</v>
      </c>
      <c r="L1887" s="29"/>
      <c r="M1887" s="30"/>
      <c r="N1887" s="30" t="str">
        <f ca="1">IF(AND(Popis01[[#This Row],[Poglavje]]="",Popis01[[#This Row],[Enota mere]]&lt;&gt;"*"),ROUND(Popis01[[#This Row],[Količina]]*Popis01[[#This Row],[Cena na enoto]],2),"")</f>
        <v/>
      </c>
      <c r="O188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887" s="31"/>
      <c r="Q1887" s="30"/>
    </row>
    <row r="1888" spans="1:17" x14ac:dyDescent="0.3">
      <c r="A1888" s="23">
        <v>8</v>
      </c>
      <c r="B1888" s="24">
        <v>3</v>
      </c>
      <c r="C1888" s="24">
        <v>1</v>
      </c>
      <c r="D1888" s="24"/>
      <c r="E18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8.3.1.</v>
      </c>
      <c r="G1888" s="25" t="str">
        <f ca="1">IF(Popis01[[#This Row],[Poglavje]]="",IF(OFFSET(Popis01[[#This Row],[Poglavje]],-1,0)="",OFFSET(Popis01[[#This Row],[Št. postavke]],-1,0)+1,1),Popis01[[#This Row],[Poglavje]])</f>
        <v>8.3.1.</v>
      </c>
      <c r="H1888" s="26"/>
      <c r="I1888" s="27" t="s">
        <v>1864</v>
      </c>
      <c r="J1888" s="27"/>
      <c r="K1888" s="28" t="s">
        <v>10</v>
      </c>
      <c r="L1888" s="29"/>
      <c r="M1888" s="30"/>
      <c r="N1888" s="30" t="str">
        <f ca="1">IF(AND(Popis01[[#This Row],[Poglavje]]="",Popis01[[#This Row],[Enota mere]]&lt;&gt;"*"),ROUND(Popis01[[#This Row],[Količina]]*Popis01[[#This Row],[Cena na enoto]],2),"")</f>
        <v/>
      </c>
      <c r="O188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888" s="31"/>
      <c r="Q1888" s="30"/>
    </row>
    <row r="1889" spans="1:17" ht="36" x14ac:dyDescent="0.3">
      <c r="A1889" s="23">
        <v>8</v>
      </c>
      <c r="B1889" s="24">
        <v>3</v>
      </c>
      <c r="C1889" s="24">
        <v>1</v>
      </c>
      <c r="D1889" s="24"/>
      <c r="E18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89" s="25">
        <f ca="1">IF(Popis01[[#This Row],[Poglavje]]="",IF(OFFSET(Popis01[[#This Row],[Poglavje]],-1,0)="",OFFSET(Popis01[[#This Row],[Št. postavke]],-1,0)+1,1),Popis01[[#This Row],[Poglavje]])</f>
        <v>1</v>
      </c>
      <c r="H1889" s="26"/>
      <c r="I1889" s="27" t="s">
        <v>1865</v>
      </c>
      <c r="J1889" s="27" t="s">
        <v>1866</v>
      </c>
      <c r="K1889" s="28" t="s">
        <v>230</v>
      </c>
      <c r="L1889" s="29">
        <v>10</v>
      </c>
      <c r="M1889" s="37"/>
      <c r="N1889" s="30">
        <f ca="1">IF(AND(Popis01[[#This Row],[Poglavje]]="",Popis01[[#This Row],[Enota mere]]&lt;&gt;"*"),ROUND(Popis01[[#This Row],[Količina]]*Popis01[[#This Row],[Cena na enoto]],2),"")</f>
        <v>0</v>
      </c>
      <c r="O18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89" s="31"/>
      <c r="Q1889" s="30"/>
    </row>
    <row r="1890" spans="1:17" ht="24" x14ac:dyDescent="0.3">
      <c r="A1890" s="23">
        <v>8</v>
      </c>
      <c r="B1890" s="24">
        <v>3</v>
      </c>
      <c r="C1890" s="24">
        <v>1</v>
      </c>
      <c r="D1890" s="24"/>
      <c r="E18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0" s="25">
        <f ca="1">IF(Popis01[[#This Row],[Poglavje]]="",IF(OFFSET(Popis01[[#This Row],[Poglavje]],-1,0)="",OFFSET(Popis01[[#This Row],[Št. postavke]],-1,0)+1,1),Popis01[[#This Row],[Poglavje]])</f>
        <v>2</v>
      </c>
      <c r="H1890" s="26"/>
      <c r="I1890" s="27" t="s">
        <v>1867</v>
      </c>
      <c r="J1890" s="27" t="s">
        <v>1868</v>
      </c>
      <c r="K1890" s="28" t="s">
        <v>230</v>
      </c>
      <c r="L1890" s="29">
        <v>5</v>
      </c>
      <c r="M1890" s="37"/>
      <c r="N1890" s="30">
        <f ca="1">IF(AND(Popis01[[#This Row],[Poglavje]]="",Popis01[[#This Row],[Enota mere]]&lt;&gt;"*"),ROUND(Popis01[[#This Row],[Količina]]*Popis01[[#This Row],[Cena na enoto]],2),"")</f>
        <v>0</v>
      </c>
      <c r="O18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0" s="31"/>
      <c r="Q1890" s="30"/>
    </row>
    <row r="1891" spans="1:17" ht="144" x14ac:dyDescent="0.3">
      <c r="A1891" s="23">
        <v>8</v>
      </c>
      <c r="B1891" s="24">
        <v>3</v>
      </c>
      <c r="C1891" s="24">
        <v>1</v>
      </c>
      <c r="D1891" s="24"/>
      <c r="E18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1" s="25">
        <f ca="1">IF(Popis01[[#This Row],[Poglavje]]="",IF(OFFSET(Popis01[[#This Row],[Poglavje]],-1,0)="",OFFSET(Popis01[[#This Row],[Št. postavke]],-1,0)+1,1),Popis01[[#This Row],[Poglavje]])</f>
        <v>3</v>
      </c>
      <c r="H1891" s="26"/>
      <c r="I1891" s="27" t="s">
        <v>1869</v>
      </c>
      <c r="J1891" s="27"/>
      <c r="K1891" s="28" t="s">
        <v>230</v>
      </c>
      <c r="L1891" s="29">
        <v>159</v>
      </c>
      <c r="M1891" s="37"/>
      <c r="N1891" s="30">
        <f ca="1">IF(AND(Popis01[[#This Row],[Poglavje]]="",Popis01[[#This Row],[Enota mere]]&lt;&gt;"*"),ROUND(Popis01[[#This Row],[Količina]]*Popis01[[#This Row],[Cena na enoto]],2),"")</f>
        <v>0</v>
      </c>
      <c r="O18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1" s="31"/>
      <c r="Q1891" s="30"/>
    </row>
    <row r="1892" spans="1:17" ht="168" x14ac:dyDescent="0.3">
      <c r="A1892" s="23">
        <v>8</v>
      </c>
      <c r="B1892" s="24">
        <v>3</v>
      </c>
      <c r="C1892" s="24">
        <v>1</v>
      </c>
      <c r="D1892" s="24"/>
      <c r="E18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2" s="25">
        <f ca="1">IF(Popis01[[#This Row],[Poglavje]]="",IF(OFFSET(Popis01[[#This Row],[Poglavje]],-1,0)="",OFFSET(Popis01[[#This Row],[Št. postavke]],-1,0)+1,1),Popis01[[#This Row],[Poglavje]])</f>
        <v>4</v>
      </c>
      <c r="H1892" s="26"/>
      <c r="I1892" s="27" t="s">
        <v>1870</v>
      </c>
      <c r="J1892" s="27"/>
      <c r="K1892" s="28" t="s">
        <v>230</v>
      </c>
      <c r="L1892" s="29">
        <v>36</v>
      </c>
      <c r="M1892" s="37"/>
      <c r="N1892" s="30">
        <f ca="1">IF(AND(Popis01[[#This Row],[Poglavje]]="",Popis01[[#This Row],[Enota mere]]&lt;&gt;"*"),ROUND(Popis01[[#This Row],[Količina]]*Popis01[[#This Row],[Cena na enoto]],2),"")</f>
        <v>0</v>
      </c>
      <c r="O18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2" s="31"/>
      <c r="Q1892" s="30"/>
    </row>
    <row r="1893" spans="1:17" ht="144" x14ac:dyDescent="0.3">
      <c r="A1893" s="23">
        <v>8</v>
      </c>
      <c r="B1893" s="24">
        <v>3</v>
      </c>
      <c r="C1893" s="24">
        <v>1</v>
      </c>
      <c r="D1893" s="24"/>
      <c r="E18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3" s="25">
        <f ca="1">IF(Popis01[[#This Row],[Poglavje]]="",IF(OFFSET(Popis01[[#This Row],[Poglavje]],-1,0)="",OFFSET(Popis01[[#This Row],[Št. postavke]],-1,0)+1,1),Popis01[[#This Row],[Poglavje]])</f>
        <v>5</v>
      </c>
      <c r="H1893" s="26"/>
      <c r="I1893" s="27" t="s">
        <v>1871</v>
      </c>
      <c r="J1893" s="27"/>
      <c r="K1893" s="28" t="s">
        <v>230</v>
      </c>
      <c r="L1893" s="29">
        <v>56</v>
      </c>
      <c r="M1893" s="37"/>
      <c r="N1893" s="30">
        <f ca="1">IF(AND(Popis01[[#This Row],[Poglavje]]="",Popis01[[#This Row],[Enota mere]]&lt;&gt;"*"),ROUND(Popis01[[#This Row],[Količina]]*Popis01[[#This Row],[Cena na enoto]],2),"")</f>
        <v>0</v>
      </c>
      <c r="O18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3" s="31"/>
      <c r="Q1893" s="30"/>
    </row>
    <row r="1894" spans="1:17" ht="36" x14ac:dyDescent="0.3">
      <c r="A1894" s="23">
        <v>8</v>
      </c>
      <c r="B1894" s="24">
        <v>3</v>
      </c>
      <c r="C1894" s="24">
        <v>1</v>
      </c>
      <c r="D1894" s="24"/>
      <c r="E18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4" s="25">
        <f ca="1">IF(Popis01[[#This Row],[Poglavje]]="",IF(OFFSET(Popis01[[#This Row],[Poglavje]],-1,0)="",OFFSET(Popis01[[#This Row],[Št. postavke]],-1,0)+1,1),Popis01[[#This Row],[Poglavje]])</f>
        <v>6</v>
      </c>
      <c r="H1894" s="26"/>
      <c r="I1894" s="27" t="s">
        <v>1872</v>
      </c>
      <c r="J1894" s="27"/>
      <c r="K1894" s="28" t="s">
        <v>230</v>
      </c>
      <c r="L1894" s="29">
        <v>112</v>
      </c>
      <c r="M1894" s="37"/>
      <c r="N1894" s="30">
        <f ca="1">IF(AND(Popis01[[#This Row],[Poglavje]]="",Popis01[[#This Row],[Enota mere]]&lt;&gt;"*"),ROUND(Popis01[[#This Row],[Količina]]*Popis01[[#This Row],[Cena na enoto]],2),"")</f>
        <v>0</v>
      </c>
      <c r="O18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4" s="31"/>
      <c r="Q1894" s="30"/>
    </row>
    <row r="1895" spans="1:17" ht="24" x14ac:dyDescent="0.3">
      <c r="A1895" s="23">
        <v>8</v>
      </c>
      <c r="B1895" s="24">
        <v>3</v>
      </c>
      <c r="C1895" s="24">
        <v>1</v>
      </c>
      <c r="D1895" s="24"/>
      <c r="E18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5" s="25">
        <f ca="1">IF(Popis01[[#This Row],[Poglavje]]="",IF(OFFSET(Popis01[[#This Row],[Poglavje]],-1,0)="",OFFSET(Popis01[[#This Row],[Št. postavke]],-1,0)+1,1),Popis01[[#This Row],[Poglavje]])</f>
        <v>7</v>
      </c>
      <c r="H1895" s="26"/>
      <c r="I1895" s="27" t="s">
        <v>1873</v>
      </c>
      <c r="J1895" s="27"/>
      <c r="K1895" s="28" t="s">
        <v>230</v>
      </c>
      <c r="L1895" s="29">
        <v>112</v>
      </c>
      <c r="M1895" s="37"/>
      <c r="N1895" s="30">
        <f ca="1">IF(AND(Popis01[[#This Row],[Poglavje]]="",Popis01[[#This Row],[Enota mere]]&lt;&gt;"*"),ROUND(Popis01[[#This Row],[Količina]]*Popis01[[#This Row],[Cena na enoto]],2),"")</f>
        <v>0</v>
      </c>
      <c r="O18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5" s="31"/>
      <c r="Q1895" s="30"/>
    </row>
    <row r="1896" spans="1:17" ht="108" x14ac:dyDescent="0.3">
      <c r="A1896" s="23">
        <v>8</v>
      </c>
      <c r="B1896" s="24">
        <v>3</v>
      </c>
      <c r="C1896" s="24">
        <v>1</v>
      </c>
      <c r="D1896" s="24"/>
      <c r="E18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6" s="25">
        <f ca="1">IF(Popis01[[#This Row],[Poglavje]]="",IF(OFFSET(Popis01[[#This Row],[Poglavje]],-1,0)="",OFFSET(Popis01[[#This Row],[Št. postavke]],-1,0)+1,1),Popis01[[#This Row],[Poglavje]])</f>
        <v>8</v>
      </c>
      <c r="H1896" s="26"/>
      <c r="I1896" s="27" t="s">
        <v>1874</v>
      </c>
      <c r="J1896" s="27" t="s">
        <v>1875</v>
      </c>
      <c r="K1896" s="28" t="s">
        <v>230</v>
      </c>
      <c r="L1896" s="29">
        <v>15</v>
      </c>
      <c r="M1896" s="37"/>
      <c r="N1896" s="30">
        <f ca="1">IF(AND(Popis01[[#This Row],[Poglavje]]="",Popis01[[#This Row],[Enota mere]]&lt;&gt;"*"),ROUND(Popis01[[#This Row],[Količina]]*Popis01[[#This Row],[Cena na enoto]],2),"")</f>
        <v>0</v>
      </c>
      <c r="O18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6" s="31"/>
      <c r="Q1896" s="30"/>
    </row>
    <row r="1897" spans="1:17" ht="24" x14ac:dyDescent="0.3">
      <c r="A1897" s="23">
        <v>8</v>
      </c>
      <c r="B1897" s="24">
        <v>3</v>
      </c>
      <c r="C1897" s="24">
        <v>1</v>
      </c>
      <c r="D1897" s="24"/>
      <c r="E18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7" s="25">
        <f ca="1">IF(Popis01[[#This Row],[Poglavje]]="",IF(OFFSET(Popis01[[#This Row],[Poglavje]],-1,0)="",OFFSET(Popis01[[#This Row],[Št. postavke]],-1,0)+1,1),Popis01[[#This Row],[Poglavje]])</f>
        <v>9</v>
      </c>
      <c r="H1897" s="26"/>
      <c r="I1897" s="27" t="s">
        <v>1876</v>
      </c>
      <c r="J1897" s="27" t="s">
        <v>1877</v>
      </c>
      <c r="K1897" s="28" t="s">
        <v>230</v>
      </c>
      <c r="L1897" s="29">
        <v>2</v>
      </c>
      <c r="M1897" s="37"/>
      <c r="N1897" s="30">
        <f ca="1">IF(AND(Popis01[[#This Row],[Poglavje]]="",Popis01[[#This Row],[Enota mere]]&lt;&gt;"*"),ROUND(Popis01[[#This Row],[Količina]]*Popis01[[#This Row],[Cena na enoto]],2),"")</f>
        <v>0</v>
      </c>
      <c r="O18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7" s="31"/>
      <c r="Q1897" s="30"/>
    </row>
    <row r="1898" spans="1:17" ht="24" x14ac:dyDescent="0.3">
      <c r="A1898" s="23">
        <v>8</v>
      </c>
      <c r="B1898" s="24">
        <v>3</v>
      </c>
      <c r="C1898" s="24">
        <v>1</v>
      </c>
      <c r="D1898" s="24"/>
      <c r="E18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8" s="25">
        <f ca="1">IF(Popis01[[#This Row],[Poglavje]]="",IF(OFFSET(Popis01[[#This Row],[Poglavje]],-1,0)="",OFFSET(Popis01[[#This Row],[Št. postavke]],-1,0)+1,1),Popis01[[#This Row],[Poglavje]])</f>
        <v>10</v>
      </c>
      <c r="H1898" s="26"/>
      <c r="I1898" s="27" t="s">
        <v>1878</v>
      </c>
      <c r="J1898" s="27" t="s">
        <v>1877</v>
      </c>
      <c r="K1898" s="28" t="s">
        <v>230</v>
      </c>
      <c r="L1898" s="29">
        <v>4</v>
      </c>
      <c r="M1898" s="37"/>
      <c r="N1898" s="30">
        <f ca="1">IF(AND(Popis01[[#This Row],[Poglavje]]="",Popis01[[#This Row],[Enota mere]]&lt;&gt;"*"),ROUND(Popis01[[#This Row],[Količina]]*Popis01[[#This Row],[Cena na enoto]],2),"")</f>
        <v>0</v>
      </c>
      <c r="O18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8" s="31"/>
      <c r="Q1898" s="30"/>
    </row>
    <row r="1899" spans="1:17" ht="36" x14ac:dyDescent="0.3">
      <c r="A1899" s="23">
        <v>8</v>
      </c>
      <c r="B1899" s="24">
        <v>3</v>
      </c>
      <c r="C1899" s="24">
        <v>1</v>
      </c>
      <c r="D1899" s="24"/>
      <c r="E18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8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899" s="25">
        <f ca="1">IF(Popis01[[#This Row],[Poglavje]]="",IF(OFFSET(Popis01[[#This Row],[Poglavje]],-1,0)="",OFFSET(Popis01[[#This Row],[Št. postavke]],-1,0)+1,1),Popis01[[#This Row],[Poglavje]])</f>
        <v>11</v>
      </c>
      <c r="H1899" s="26"/>
      <c r="I1899" s="27" t="s">
        <v>1879</v>
      </c>
      <c r="J1899" s="27"/>
      <c r="K1899" s="28" t="s">
        <v>230</v>
      </c>
      <c r="L1899" s="29">
        <v>1</v>
      </c>
      <c r="M1899" s="37"/>
      <c r="N1899" s="30">
        <f ca="1">IF(AND(Popis01[[#This Row],[Poglavje]]="",Popis01[[#This Row],[Enota mere]]&lt;&gt;"*"),ROUND(Popis01[[#This Row],[Količina]]*Popis01[[#This Row],[Cena na enoto]],2),"")</f>
        <v>0</v>
      </c>
      <c r="O18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899" s="31"/>
      <c r="Q1899" s="30"/>
    </row>
    <row r="1900" spans="1:17" ht="120" x14ac:dyDescent="0.3">
      <c r="A1900" s="23">
        <v>8</v>
      </c>
      <c r="B1900" s="24">
        <v>3</v>
      </c>
      <c r="C1900" s="24">
        <v>1</v>
      </c>
      <c r="D1900" s="24"/>
      <c r="E19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0" s="25">
        <f ca="1">IF(Popis01[[#This Row],[Poglavje]]="",IF(OFFSET(Popis01[[#This Row],[Poglavje]],-1,0)="",OFFSET(Popis01[[#This Row],[Št. postavke]],-1,0)+1,1),Popis01[[#This Row],[Poglavje]])</f>
        <v>12</v>
      </c>
      <c r="H1900" s="26"/>
      <c r="I1900" s="27" t="s">
        <v>1880</v>
      </c>
      <c r="J1900" s="27"/>
      <c r="K1900" s="28" t="s">
        <v>230</v>
      </c>
      <c r="L1900" s="29">
        <v>1</v>
      </c>
      <c r="M1900" s="37"/>
      <c r="N1900" s="30">
        <f ca="1">IF(AND(Popis01[[#This Row],[Poglavje]]="",Popis01[[#This Row],[Enota mere]]&lt;&gt;"*"),ROUND(Popis01[[#This Row],[Količina]]*Popis01[[#This Row],[Cena na enoto]],2),"")</f>
        <v>0</v>
      </c>
      <c r="O19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0" s="31"/>
      <c r="Q1900" s="30"/>
    </row>
    <row r="1901" spans="1:17" ht="60" x14ac:dyDescent="0.3">
      <c r="A1901" s="23">
        <v>8</v>
      </c>
      <c r="B1901" s="24">
        <v>3</v>
      </c>
      <c r="C1901" s="24">
        <v>1</v>
      </c>
      <c r="D1901" s="24"/>
      <c r="E19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1" s="25">
        <f ca="1">IF(Popis01[[#This Row],[Poglavje]]="",IF(OFFSET(Popis01[[#This Row],[Poglavje]],-1,0)="",OFFSET(Popis01[[#This Row],[Št. postavke]],-1,0)+1,1),Popis01[[#This Row],[Poglavje]])</f>
        <v>13</v>
      </c>
      <c r="H1901" s="26"/>
      <c r="I1901" s="27" t="s">
        <v>1881</v>
      </c>
      <c r="J1901" s="27"/>
      <c r="K1901" s="28" t="s">
        <v>230</v>
      </c>
      <c r="L1901" s="29">
        <v>6</v>
      </c>
      <c r="M1901" s="37"/>
      <c r="N1901" s="30">
        <f ca="1">IF(AND(Popis01[[#This Row],[Poglavje]]="",Popis01[[#This Row],[Enota mere]]&lt;&gt;"*"),ROUND(Popis01[[#This Row],[Količina]]*Popis01[[#This Row],[Cena na enoto]],2),"")</f>
        <v>0</v>
      </c>
      <c r="O19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1" s="31"/>
      <c r="Q1901" s="30"/>
    </row>
    <row r="1902" spans="1:17" ht="72" x14ac:dyDescent="0.3">
      <c r="A1902" s="23">
        <v>8</v>
      </c>
      <c r="B1902" s="24">
        <v>3</v>
      </c>
      <c r="C1902" s="24">
        <v>1</v>
      </c>
      <c r="D1902" s="24"/>
      <c r="E19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2" s="25">
        <f ca="1">IF(Popis01[[#This Row],[Poglavje]]="",IF(OFFSET(Popis01[[#This Row],[Poglavje]],-1,0)="",OFFSET(Popis01[[#This Row],[Št. postavke]],-1,0)+1,1),Popis01[[#This Row],[Poglavje]])</f>
        <v>14</v>
      </c>
      <c r="H1902" s="26"/>
      <c r="I1902" s="27" t="s">
        <v>1882</v>
      </c>
      <c r="J1902" s="27"/>
      <c r="K1902" s="28" t="s">
        <v>230</v>
      </c>
      <c r="L1902" s="29"/>
      <c r="M1902" s="30"/>
      <c r="N1902" s="30">
        <f ca="1">IF(AND(Popis01[[#This Row],[Poglavje]]="",Popis01[[#This Row],[Enota mere]]&lt;&gt;"*"),ROUND(Popis01[[#This Row],[Količina]]*Popis01[[#This Row],[Cena na enoto]],2),"")</f>
        <v>0</v>
      </c>
      <c r="O19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2" s="31"/>
      <c r="Q1902" s="30"/>
    </row>
    <row r="1903" spans="1:17" ht="48" x14ac:dyDescent="0.3">
      <c r="A1903" s="23">
        <v>8</v>
      </c>
      <c r="B1903" s="24">
        <v>3</v>
      </c>
      <c r="C1903" s="24">
        <v>1</v>
      </c>
      <c r="D1903" s="24"/>
      <c r="E19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3" s="25">
        <f ca="1">IF(Popis01[[#This Row],[Poglavje]]="",IF(OFFSET(Popis01[[#This Row],[Poglavje]],-1,0)="",OFFSET(Popis01[[#This Row],[Št. postavke]],-1,0)+1,1),Popis01[[#This Row],[Poglavje]])</f>
        <v>15</v>
      </c>
      <c r="H1903" s="26"/>
      <c r="I1903" s="27" t="s">
        <v>1883</v>
      </c>
      <c r="J1903" s="27"/>
      <c r="K1903" s="28" t="s">
        <v>230</v>
      </c>
      <c r="L1903" s="29">
        <v>1</v>
      </c>
      <c r="M1903" s="37"/>
      <c r="N1903" s="30">
        <f ca="1">IF(AND(Popis01[[#This Row],[Poglavje]]="",Popis01[[#This Row],[Enota mere]]&lt;&gt;"*"),ROUND(Popis01[[#This Row],[Količina]]*Popis01[[#This Row],[Cena na enoto]],2),"")</f>
        <v>0</v>
      </c>
      <c r="O19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3" s="31"/>
      <c r="Q1903" s="30"/>
    </row>
    <row r="1904" spans="1:17" ht="72" x14ac:dyDescent="0.3">
      <c r="A1904" s="23">
        <v>8</v>
      </c>
      <c r="B1904" s="24">
        <v>3</v>
      </c>
      <c r="C1904" s="24">
        <v>1</v>
      </c>
      <c r="D1904" s="24"/>
      <c r="E19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4" s="25">
        <f ca="1">IF(Popis01[[#This Row],[Poglavje]]="",IF(OFFSET(Popis01[[#This Row],[Poglavje]],-1,0)="",OFFSET(Popis01[[#This Row],[Št. postavke]],-1,0)+1,1),Popis01[[#This Row],[Poglavje]])</f>
        <v>16</v>
      </c>
      <c r="H1904" s="26"/>
      <c r="I1904" s="27" t="s">
        <v>1884</v>
      </c>
      <c r="J1904" s="27"/>
      <c r="K1904" s="28" t="s">
        <v>230</v>
      </c>
      <c r="L1904" s="29">
        <v>1</v>
      </c>
      <c r="M1904" s="37"/>
      <c r="N1904" s="30">
        <f ca="1">IF(AND(Popis01[[#This Row],[Poglavje]]="",Popis01[[#This Row],[Enota mere]]&lt;&gt;"*"),ROUND(Popis01[[#This Row],[Količina]]*Popis01[[#This Row],[Cena na enoto]],2),"")</f>
        <v>0</v>
      </c>
      <c r="O19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4" s="31"/>
      <c r="Q1904" s="30"/>
    </row>
    <row r="1905" spans="1:17" ht="48" x14ac:dyDescent="0.3">
      <c r="A1905" s="23">
        <v>8</v>
      </c>
      <c r="B1905" s="24">
        <v>3</v>
      </c>
      <c r="C1905" s="24">
        <v>1</v>
      </c>
      <c r="D1905" s="24"/>
      <c r="E19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5" s="25">
        <f ca="1">IF(Popis01[[#This Row],[Poglavje]]="",IF(OFFSET(Popis01[[#This Row],[Poglavje]],-1,0)="",OFFSET(Popis01[[#This Row],[Št. postavke]],-1,0)+1,1),Popis01[[#This Row],[Poglavje]])</f>
        <v>17</v>
      </c>
      <c r="H1905" s="26"/>
      <c r="I1905" s="27" t="s">
        <v>1885</v>
      </c>
      <c r="J1905" s="27"/>
      <c r="K1905" s="28" t="s">
        <v>230</v>
      </c>
      <c r="L1905" s="29">
        <v>4</v>
      </c>
      <c r="M1905" s="37"/>
      <c r="N1905" s="30">
        <f ca="1">IF(AND(Popis01[[#This Row],[Poglavje]]="",Popis01[[#This Row],[Enota mere]]&lt;&gt;"*"),ROUND(Popis01[[#This Row],[Količina]]*Popis01[[#This Row],[Cena na enoto]],2),"")</f>
        <v>0</v>
      </c>
      <c r="O19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5" s="31"/>
      <c r="Q1905" s="30"/>
    </row>
    <row r="1906" spans="1:17" x14ac:dyDescent="0.3">
      <c r="A1906" s="23">
        <v>8</v>
      </c>
      <c r="B1906" s="24">
        <v>3</v>
      </c>
      <c r="C1906" s="24">
        <v>1</v>
      </c>
      <c r="D1906" s="24"/>
      <c r="E19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6" s="25">
        <f ca="1">IF(Popis01[[#This Row],[Poglavje]]="",IF(OFFSET(Popis01[[#This Row],[Poglavje]],-1,0)="",OFFSET(Popis01[[#This Row],[Št. postavke]],-1,0)+1,1),Popis01[[#This Row],[Poglavje]])</f>
        <v>18</v>
      </c>
      <c r="H1906" s="26"/>
      <c r="I1906" s="27" t="s">
        <v>1886</v>
      </c>
      <c r="J1906" s="27"/>
      <c r="K1906" s="28" t="s">
        <v>230</v>
      </c>
      <c r="L1906" s="29">
        <v>1</v>
      </c>
      <c r="M1906" s="37"/>
      <c r="N1906" s="30">
        <f ca="1">IF(AND(Popis01[[#This Row],[Poglavje]]="",Popis01[[#This Row],[Enota mere]]&lt;&gt;"*"),ROUND(Popis01[[#This Row],[Količina]]*Popis01[[#This Row],[Cena na enoto]],2),"")</f>
        <v>0</v>
      </c>
      <c r="O19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6" s="31"/>
      <c r="Q1906" s="30"/>
    </row>
    <row r="1907" spans="1:17" ht="24" x14ac:dyDescent="0.3">
      <c r="A1907" s="23">
        <v>8</v>
      </c>
      <c r="B1907" s="24">
        <v>3</v>
      </c>
      <c r="C1907" s="24">
        <v>1</v>
      </c>
      <c r="D1907" s="24"/>
      <c r="E19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7" s="25">
        <f ca="1">IF(Popis01[[#This Row],[Poglavje]]="",IF(OFFSET(Popis01[[#This Row],[Poglavje]],-1,0)="",OFFSET(Popis01[[#This Row],[Št. postavke]],-1,0)+1,1),Popis01[[#This Row],[Poglavje]])</f>
        <v>19</v>
      </c>
      <c r="H1907" s="26"/>
      <c r="I1907" s="27" t="s">
        <v>1887</v>
      </c>
      <c r="J1907" s="27"/>
      <c r="K1907" s="28" t="s">
        <v>230</v>
      </c>
      <c r="L1907" s="29">
        <v>9</v>
      </c>
      <c r="M1907" s="37"/>
      <c r="N1907" s="30">
        <f ca="1">IF(AND(Popis01[[#This Row],[Poglavje]]="",Popis01[[#This Row],[Enota mere]]&lt;&gt;"*"),ROUND(Popis01[[#This Row],[Količina]]*Popis01[[#This Row],[Cena na enoto]],2),"")</f>
        <v>0</v>
      </c>
      <c r="O19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7" s="31"/>
      <c r="Q1907" s="30"/>
    </row>
    <row r="1908" spans="1:17" ht="36" x14ac:dyDescent="0.3">
      <c r="A1908" s="23">
        <v>8</v>
      </c>
      <c r="B1908" s="24">
        <v>3</v>
      </c>
      <c r="C1908" s="24">
        <v>1</v>
      </c>
      <c r="D1908" s="24"/>
      <c r="E19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8" s="25">
        <f ca="1">IF(Popis01[[#This Row],[Poglavje]]="",IF(OFFSET(Popis01[[#This Row],[Poglavje]],-1,0)="",OFFSET(Popis01[[#This Row],[Št. postavke]],-1,0)+1,1),Popis01[[#This Row],[Poglavje]])</f>
        <v>20</v>
      </c>
      <c r="H1908" s="26"/>
      <c r="I1908" s="27" t="s">
        <v>1888</v>
      </c>
      <c r="J1908" s="27"/>
      <c r="K1908" s="28" t="s">
        <v>230</v>
      </c>
      <c r="L1908" s="29">
        <v>1</v>
      </c>
      <c r="M1908" s="37"/>
      <c r="N1908" s="30">
        <f ca="1">IF(AND(Popis01[[#This Row],[Poglavje]]="",Popis01[[#This Row],[Enota mere]]&lt;&gt;"*"),ROUND(Popis01[[#This Row],[Količina]]*Popis01[[#This Row],[Cena na enoto]],2),"")</f>
        <v>0</v>
      </c>
      <c r="O19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8" s="31"/>
      <c r="Q1908" s="30"/>
    </row>
    <row r="1909" spans="1:17" ht="24" x14ac:dyDescent="0.3">
      <c r="A1909" s="23">
        <v>8</v>
      </c>
      <c r="B1909" s="24">
        <v>3</v>
      </c>
      <c r="C1909" s="24">
        <v>1</v>
      </c>
      <c r="D1909" s="24"/>
      <c r="E19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09" s="25">
        <f ca="1">IF(Popis01[[#This Row],[Poglavje]]="",IF(OFFSET(Popis01[[#This Row],[Poglavje]],-1,0)="",OFFSET(Popis01[[#This Row],[Št. postavke]],-1,0)+1,1),Popis01[[#This Row],[Poglavje]])</f>
        <v>21</v>
      </c>
      <c r="H1909" s="26"/>
      <c r="I1909" s="27" t="s">
        <v>1889</v>
      </c>
      <c r="J1909" s="27"/>
      <c r="K1909" s="28" t="s">
        <v>230</v>
      </c>
      <c r="L1909" s="29">
        <v>2</v>
      </c>
      <c r="M1909" s="37"/>
      <c r="N1909" s="30">
        <f ca="1">IF(AND(Popis01[[#This Row],[Poglavje]]="",Popis01[[#This Row],[Enota mere]]&lt;&gt;"*"),ROUND(Popis01[[#This Row],[Količina]]*Popis01[[#This Row],[Cena na enoto]],2),"")</f>
        <v>0</v>
      </c>
      <c r="O19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09" s="31"/>
      <c r="Q1909" s="30"/>
    </row>
    <row r="1910" spans="1:17" ht="36" x14ac:dyDescent="0.3">
      <c r="A1910" s="23">
        <v>8</v>
      </c>
      <c r="B1910" s="24">
        <v>3</v>
      </c>
      <c r="C1910" s="24">
        <v>1</v>
      </c>
      <c r="D1910" s="24"/>
      <c r="E19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0" s="25">
        <f ca="1">IF(Popis01[[#This Row],[Poglavje]]="",IF(OFFSET(Popis01[[#This Row],[Poglavje]],-1,0)="",OFFSET(Popis01[[#This Row],[Št. postavke]],-1,0)+1,1),Popis01[[#This Row],[Poglavje]])</f>
        <v>22</v>
      </c>
      <c r="H1910" s="26"/>
      <c r="I1910" s="27" t="s">
        <v>1890</v>
      </c>
      <c r="J1910" s="27"/>
      <c r="K1910" s="28" t="s">
        <v>230</v>
      </c>
      <c r="L1910" s="29">
        <v>1</v>
      </c>
      <c r="M1910" s="37"/>
      <c r="N1910" s="30">
        <f ca="1">IF(AND(Popis01[[#This Row],[Poglavje]]="",Popis01[[#This Row],[Enota mere]]&lt;&gt;"*"),ROUND(Popis01[[#This Row],[Količina]]*Popis01[[#This Row],[Cena na enoto]],2),"")</f>
        <v>0</v>
      </c>
      <c r="O19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0" s="31"/>
      <c r="Q1910" s="30"/>
    </row>
    <row r="1911" spans="1:17" ht="24" x14ac:dyDescent="0.3">
      <c r="A1911" s="23">
        <v>8</v>
      </c>
      <c r="B1911" s="24">
        <v>3</v>
      </c>
      <c r="C1911" s="24">
        <v>1</v>
      </c>
      <c r="D1911" s="24"/>
      <c r="E19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1" s="25">
        <f ca="1">IF(Popis01[[#This Row],[Poglavje]]="",IF(OFFSET(Popis01[[#This Row],[Poglavje]],-1,0)="",OFFSET(Popis01[[#This Row],[Št. postavke]],-1,0)+1,1),Popis01[[#This Row],[Poglavje]])</f>
        <v>23</v>
      </c>
      <c r="H1911" s="26"/>
      <c r="I1911" s="27" t="s">
        <v>1891</v>
      </c>
      <c r="J1911" s="27" t="s">
        <v>1892</v>
      </c>
      <c r="K1911" s="28" t="s">
        <v>230</v>
      </c>
      <c r="L1911" s="29">
        <v>1</v>
      </c>
      <c r="M1911" s="37"/>
      <c r="N1911" s="30">
        <f ca="1">IF(AND(Popis01[[#This Row],[Poglavje]]="",Popis01[[#This Row],[Enota mere]]&lt;&gt;"*"),ROUND(Popis01[[#This Row],[Količina]]*Popis01[[#This Row],[Cena na enoto]],2),"")</f>
        <v>0</v>
      </c>
      <c r="O19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1" s="31"/>
      <c r="Q1911" s="30"/>
    </row>
    <row r="1912" spans="1:17" ht="24" x14ac:dyDescent="0.3">
      <c r="A1912" s="23">
        <v>8</v>
      </c>
      <c r="B1912" s="24">
        <v>3</v>
      </c>
      <c r="C1912" s="24">
        <v>1</v>
      </c>
      <c r="D1912" s="24"/>
      <c r="E19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2" s="25">
        <f ca="1">IF(Popis01[[#This Row],[Poglavje]]="",IF(OFFSET(Popis01[[#This Row],[Poglavje]],-1,0)="",OFFSET(Popis01[[#This Row],[Št. postavke]],-1,0)+1,1),Popis01[[#This Row],[Poglavje]])</f>
        <v>24</v>
      </c>
      <c r="H1912" s="26"/>
      <c r="I1912" s="27" t="s">
        <v>1893</v>
      </c>
      <c r="J1912" s="27"/>
      <c r="K1912" s="28" t="s">
        <v>230</v>
      </c>
      <c r="L1912" s="29">
        <v>1</v>
      </c>
      <c r="M1912" s="37"/>
      <c r="N1912" s="30">
        <f ca="1">IF(AND(Popis01[[#This Row],[Poglavje]]="",Popis01[[#This Row],[Enota mere]]&lt;&gt;"*"),ROUND(Popis01[[#This Row],[Količina]]*Popis01[[#This Row],[Cena na enoto]],2),"")</f>
        <v>0</v>
      </c>
      <c r="O19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2" s="31"/>
      <c r="Q1912" s="30"/>
    </row>
    <row r="1913" spans="1:17" ht="60" x14ac:dyDescent="0.3">
      <c r="A1913" s="23">
        <v>8</v>
      </c>
      <c r="B1913" s="24">
        <v>3</v>
      </c>
      <c r="C1913" s="24">
        <v>1</v>
      </c>
      <c r="D1913" s="24"/>
      <c r="E19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3" s="25">
        <f ca="1">IF(Popis01[[#This Row],[Poglavje]]="",IF(OFFSET(Popis01[[#This Row],[Poglavje]],-1,0)="",OFFSET(Popis01[[#This Row],[Št. postavke]],-1,0)+1,1),Popis01[[#This Row],[Poglavje]])</f>
        <v>25</v>
      </c>
      <c r="H1913" s="26"/>
      <c r="I1913" s="27" t="s">
        <v>1894</v>
      </c>
      <c r="J1913" s="27" t="s">
        <v>1895</v>
      </c>
      <c r="K1913" s="28" t="s">
        <v>230</v>
      </c>
      <c r="L1913" s="29">
        <v>1</v>
      </c>
      <c r="M1913" s="37"/>
      <c r="N1913" s="30">
        <f ca="1">IF(AND(Popis01[[#This Row],[Poglavje]]="",Popis01[[#This Row],[Enota mere]]&lt;&gt;"*"),ROUND(Popis01[[#This Row],[Količina]]*Popis01[[#This Row],[Cena na enoto]],2),"")</f>
        <v>0</v>
      </c>
      <c r="O19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3" s="31"/>
      <c r="Q1913" s="30"/>
    </row>
    <row r="1914" spans="1:17" ht="84" x14ac:dyDescent="0.3">
      <c r="A1914" s="23">
        <v>8</v>
      </c>
      <c r="B1914" s="24">
        <v>3</v>
      </c>
      <c r="C1914" s="24">
        <v>1</v>
      </c>
      <c r="D1914" s="24"/>
      <c r="E19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4" s="25">
        <f ca="1">IF(Popis01[[#This Row],[Poglavje]]="",IF(OFFSET(Popis01[[#This Row],[Poglavje]],-1,0)="",OFFSET(Popis01[[#This Row],[Št. postavke]],-1,0)+1,1),Popis01[[#This Row],[Poglavje]])</f>
        <v>26</v>
      </c>
      <c r="H1914" s="26"/>
      <c r="I1914" s="27" t="s">
        <v>1896</v>
      </c>
      <c r="J1914" s="27"/>
      <c r="K1914" s="28" t="s">
        <v>230</v>
      </c>
      <c r="L1914" s="29">
        <v>1</v>
      </c>
      <c r="M1914" s="37"/>
      <c r="N1914" s="30">
        <f ca="1">IF(AND(Popis01[[#This Row],[Poglavje]]="",Popis01[[#This Row],[Enota mere]]&lt;&gt;"*"),ROUND(Popis01[[#This Row],[Količina]]*Popis01[[#This Row],[Cena na enoto]],2),"")</f>
        <v>0</v>
      </c>
      <c r="O19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4" s="31"/>
      <c r="Q1914" s="30"/>
    </row>
    <row r="1915" spans="1:17" ht="36" x14ac:dyDescent="0.3">
      <c r="A1915" s="23">
        <v>8</v>
      </c>
      <c r="B1915" s="24">
        <v>3</v>
      </c>
      <c r="C1915" s="24">
        <v>1</v>
      </c>
      <c r="D1915" s="24"/>
      <c r="E19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5" s="25">
        <f ca="1">IF(Popis01[[#This Row],[Poglavje]]="",IF(OFFSET(Popis01[[#This Row],[Poglavje]],-1,0)="",OFFSET(Popis01[[#This Row],[Št. postavke]],-1,0)+1,1),Popis01[[#This Row],[Poglavje]])</f>
        <v>27</v>
      </c>
      <c r="H1915" s="26"/>
      <c r="I1915" s="27" t="s">
        <v>1897</v>
      </c>
      <c r="J1915" s="27"/>
      <c r="K1915" s="28" t="s">
        <v>230</v>
      </c>
      <c r="L1915" s="29">
        <v>19</v>
      </c>
      <c r="M1915" s="37"/>
      <c r="N1915" s="30">
        <f ca="1">IF(AND(Popis01[[#This Row],[Poglavje]]="",Popis01[[#This Row],[Enota mere]]&lt;&gt;"*"),ROUND(Popis01[[#This Row],[Količina]]*Popis01[[#This Row],[Cena na enoto]],2),"")</f>
        <v>0</v>
      </c>
      <c r="O19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5" s="31"/>
      <c r="Q1915" s="30"/>
    </row>
    <row r="1916" spans="1:17" x14ac:dyDescent="0.3">
      <c r="A1916" s="23">
        <v>8</v>
      </c>
      <c r="B1916" s="24">
        <v>3</v>
      </c>
      <c r="C1916" s="24">
        <v>1</v>
      </c>
      <c r="D1916" s="24"/>
      <c r="E19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6" s="25">
        <f ca="1">IF(Popis01[[#This Row],[Poglavje]]="",IF(OFFSET(Popis01[[#This Row],[Poglavje]],-1,0)="",OFFSET(Popis01[[#This Row],[Št. postavke]],-1,0)+1,1),Popis01[[#This Row],[Poglavje]])</f>
        <v>28</v>
      </c>
      <c r="H1916" s="26"/>
      <c r="I1916" s="27" t="s">
        <v>1898</v>
      </c>
      <c r="J1916" s="27"/>
      <c r="K1916" s="28" t="s">
        <v>230</v>
      </c>
      <c r="L1916" s="29">
        <v>29</v>
      </c>
      <c r="M1916" s="37"/>
      <c r="N1916" s="30">
        <f ca="1">IF(AND(Popis01[[#This Row],[Poglavje]]="",Popis01[[#This Row],[Enota mere]]&lt;&gt;"*"),ROUND(Popis01[[#This Row],[Količina]]*Popis01[[#This Row],[Cena na enoto]],2),"")</f>
        <v>0</v>
      </c>
      <c r="O19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6" s="31"/>
      <c r="Q1916" s="30"/>
    </row>
    <row r="1917" spans="1:17" ht="24" x14ac:dyDescent="0.3">
      <c r="A1917" s="23">
        <v>8</v>
      </c>
      <c r="B1917" s="24">
        <v>3</v>
      </c>
      <c r="C1917" s="24">
        <v>1</v>
      </c>
      <c r="D1917" s="24"/>
      <c r="E19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7" s="25">
        <f ca="1">IF(Popis01[[#This Row],[Poglavje]]="",IF(OFFSET(Popis01[[#This Row],[Poglavje]],-1,0)="",OFFSET(Popis01[[#This Row],[Št. postavke]],-1,0)+1,1),Popis01[[#This Row],[Poglavje]])</f>
        <v>29</v>
      </c>
      <c r="H1917" s="26"/>
      <c r="I1917" s="27" t="s">
        <v>1899</v>
      </c>
      <c r="J1917" s="27"/>
      <c r="K1917" s="28" t="s">
        <v>230</v>
      </c>
      <c r="L1917" s="29">
        <v>8</v>
      </c>
      <c r="M1917" s="37"/>
      <c r="N1917" s="30">
        <f ca="1">IF(AND(Popis01[[#This Row],[Poglavje]]="",Popis01[[#This Row],[Enota mere]]&lt;&gt;"*"),ROUND(Popis01[[#This Row],[Količina]]*Popis01[[#This Row],[Cena na enoto]],2),"")</f>
        <v>0</v>
      </c>
      <c r="O19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7" s="31"/>
      <c r="Q1917" s="30"/>
    </row>
    <row r="1918" spans="1:17" ht="24" x14ac:dyDescent="0.3">
      <c r="A1918" s="23">
        <v>8</v>
      </c>
      <c r="B1918" s="24">
        <v>3</v>
      </c>
      <c r="C1918" s="24">
        <v>1</v>
      </c>
      <c r="D1918" s="24"/>
      <c r="E19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8" s="25">
        <f ca="1">IF(Popis01[[#This Row],[Poglavje]]="",IF(OFFSET(Popis01[[#This Row],[Poglavje]],-1,0)="",OFFSET(Popis01[[#This Row],[Št. postavke]],-1,0)+1,1),Popis01[[#This Row],[Poglavje]])</f>
        <v>30</v>
      </c>
      <c r="H1918" s="26"/>
      <c r="I1918" s="27" t="s">
        <v>1900</v>
      </c>
      <c r="J1918" s="27" t="s">
        <v>1895</v>
      </c>
      <c r="K1918" s="28" t="s">
        <v>230</v>
      </c>
      <c r="L1918" s="29">
        <v>1</v>
      </c>
      <c r="M1918" s="37"/>
      <c r="N1918" s="30">
        <f ca="1">IF(AND(Popis01[[#This Row],[Poglavje]]="",Popis01[[#This Row],[Enota mere]]&lt;&gt;"*"),ROUND(Popis01[[#This Row],[Količina]]*Popis01[[#This Row],[Cena na enoto]],2),"")</f>
        <v>0</v>
      </c>
      <c r="O19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8" s="31"/>
      <c r="Q1918" s="30"/>
    </row>
    <row r="1919" spans="1:17" ht="36" x14ac:dyDescent="0.3">
      <c r="A1919" s="23">
        <v>8</v>
      </c>
      <c r="B1919" s="24">
        <v>3</v>
      </c>
      <c r="C1919" s="24">
        <v>1</v>
      </c>
      <c r="D1919" s="24"/>
      <c r="E19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19" s="25">
        <f ca="1">IF(Popis01[[#This Row],[Poglavje]]="",IF(OFFSET(Popis01[[#This Row],[Poglavje]],-1,0)="",OFFSET(Popis01[[#This Row],[Št. postavke]],-1,0)+1,1),Popis01[[#This Row],[Poglavje]])</f>
        <v>31</v>
      </c>
      <c r="H1919" s="26"/>
      <c r="I1919" s="27" t="s">
        <v>1839</v>
      </c>
      <c r="J1919" s="27"/>
      <c r="K1919" s="28" t="s">
        <v>246</v>
      </c>
      <c r="L1919" s="29">
        <v>35</v>
      </c>
      <c r="M1919" s="37"/>
      <c r="N1919" s="30">
        <f ca="1">IF(AND(Popis01[[#This Row],[Poglavje]]="",Popis01[[#This Row],[Enota mere]]&lt;&gt;"*"),ROUND(Popis01[[#This Row],[Količina]]*Popis01[[#This Row],[Cena na enoto]],2),"")</f>
        <v>0</v>
      </c>
      <c r="O19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19" s="31"/>
      <c r="Q1919" s="30"/>
    </row>
    <row r="1920" spans="1:17" ht="24" x14ac:dyDescent="0.3">
      <c r="A1920" s="23">
        <v>8</v>
      </c>
      <c r="B1920" s="24">
        <v>3</v>
      </c>
      <c r="C1920" s="24">
        <v>1</v>
      </c>
      <c r="D1920" s="24"/>
      <c r="E19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0" s="25">
        <f ca="1">IF(Popis01[[#This Row],[Poglavje]]="",IF(OFFSET(Popis01[[#This Row],[Poglavje]],-1,0)="",OFFSET(Popis01[[#This Row],[Št. postavke]],-1,0)+1,1),Popis01[[#This Row],[Poglavje]])</f>
        <v>32</v>
      </c>
      <c r="H1920" s="26"/>
      <c r="I1920" s="27" t="s">
        <v>1901</v>
      </c>
      <c r="J1920" s="27"/>
      <c r="K1920" s="28" t="s">
        <v>230</v>
      </c>
      <c r="L1920" s="29">
        <v>8</v>
      </c>
      <c r="M1920" s="37"/>
      <c r="N1920" s="30">
        <f ca="1">IF(AND(Popis01[[#This Row],[Poglavje]]="",Popis01[[#This Row],[Enota mere]]&lt;&gt;"*"),ROUND(Popis01[[#This Row],[Količina]]*Popis01[[#This Row],[Cena na enoto]],2),"")</f>
        <v>0</v>
      </c>
      <c r="O19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0" s="31"/>
      <c r="Q1920" s="30"/>
    </row>
    <row r="1921" spans="1:17" ht="60" x14ac:dyDescent="0.3">
      <c r="A1921" s="23">
        <v>8</v>
      </c>
      <c r="B1921" s="24">
        <v>3</v>
      </c>
      <c r="C1921" s="24">
        <v>1</v>
      </c>
      <c r="D1921" s="24"/>
      <c r="E19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1" s="25">
        <f ca="1">IF(Popis01[[#This Row],[Poglavje]]="",IF(OFFSET(Popis01[[#This Row],[Poglavje]],-1,0)="",OFFSET(Popis01[[#This Row],[Št. postavke]],-1,0)+1,1),Popis01[[#This Row],[Poglavje]])</f>
        <v>33</v>
      </c>
      <c r="H1921" s="26"/>
      <c r="I1921" s="27" t="s">
        <v>1902</v>
      </c>
      <c r="J1921" s="27" t="s">
        <v>1903</v>
      </c>
      <c r="K1921" s="28" t="s">
        <v>206</v>
      </c>
      <c r="L1921" s="29">
        <v>0</v>
      </c>
      <c r="M1921" s="37"/>
      <c r="N1921" s="30">
        <f ca="1">IF(AND(Popis01[[#This Row],[Poglavje]]="",Popis01[[#This Row],[Enota mere]]&lt;&gt;"*"),ROUND(Popis01[[#This Row],[Količina]]*Popis01[[#This Row],[Cena na enoto]],2),"")</f>
        <v>0</v>
      </c>
      <c r="O19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1" s="31"/>
      <c r="Q1921" s="30"/>
    </row>
    <row r="1922" spans="1:17" ht="36" x14ac:dyDescent="0.3">
      <c r="A1922" s="23">
        <v>8</v>
      </c>
      <c r="B1922" s="24">
        <v>3</v>
      </c>
      <c r="C1922" s="24">
        <v>1</v>
      </c>
      <c r="D1922" s="24"/>
      <c r="E19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2" s="25">
        <f ca="1">IF(Popis01[[#This Row],[Poglavje]]="",IF(OFFSET(Popis01[[#This Row],[Poglavje]],-1,0)="",OFFSET(Popis01[[#This Row],[Št. postavke]],-1,0)+1,1),Popis01[[#This Row],[Poglavje]])</f>
        <v>34</v>
      </c>
      <c r="H1922" s="26"/>
      <c r="I1922" s="27" t="s">
        <v>1904</v>
      </c>
      <c r="J1922" s="27"/>
      <c r="K1922" s="28" t="s">
        <v>206</v>
      </c>
      <c r="L1922" s="29">
        <v>1</v>
      </c>
      <c r="M1922" s="37"/>
      <c r="N1922" s="30">
        <f ca="1">IF(AND(Popis01[[#This Row],[Poglavje]]="",Popis01[[#This Row],[Enota mere]]&lt;&gt;"*"),ROUND(Popis01[[#This Row],[Količina]]*Popis01[[#This Row],[Cena na enoto]],2),"")</f>
        <v>0</v>
      </c>
      <c r="O19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2" s="31"/>
      <c r="Q1922" s="30"/>
    </row>
    <row r="1923" spans="1:17" ht="24" x14ac:dyDescent="0.3">
      <c r="A1923" s="23">
        <v>8</v>
      </c>
      <c r="B1923" s="24">
        <v>3</v>
      </c>
      <c r="C1923" s="24">
        <v>1</v>
      </c>
      <c r="D1923" s="24"/>
      <c r="E19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3" s="25">
        <f ca="1">IF(Popis01[[#This Row],[Poglavje]]="",IF(OFFSET(Popis01[[#This Row],[Poglavje]],-1,0)="",OFFSET(Popis01[[#This Row],[Št. postavke]],-1,0)+1,1),Popis01[[#This Row],[Poglavje]])</f>
        <v>35</v>
      </c>
      <c r="H1923" s="26"/>
      <c r="I1923" s="27" t="s">
        <v>1905</v>
      </c>
      <c r="J1923" s="27"/>
      <c r="K1923" s="28" t="s">
        <v>206</v>
      </c>
      <c r="L1923" s="29">
        <v>1</v>
      </c>
      <c r="M1923" s="37"/>
      <c r="N1923" s="30">
        <f ca="1">IF(AND(Popis01[[#This Row],[Poglavje]]="",Popis01[[#This Row],[Enota mere]]&lt;&gt;"*"),ROUND(Popis01[[#This Row],[Količina]]*Popis01[[#This Row],[Cena na enoto]],2),"")</f>
        <v>0</v>
      </c>
      <c r="O19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3" s="31"/>
      <c r="Q1923" s="30"/>
    </row>
    <row r="1924" spans="1:17" ht="36" x14ac:dyDescent="0.3">
      <c r="A1924" s="23">
        <v>8</v>
      </c>
      <c r="B1924" s="24">
        <v>3</v>
      </c>
      <c r="C1924" s="24">
        <v>1</v>
      </c>
      <c r="D1924" s="24"/>
      <c r="E19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4" s="25">
        <f ca="1">IF(Popis01[[#This Row],[Poglavje]]="",IF(OFFSET(Popis01[[#This Row],[Poglavje]],-1,0)="",OFFSET(Popis01[[#This Row],[Št. postavke]],-1,0)+1,1),Popis01[[#This Row],[Poglavje]])</f>
        <v>36</v>
      </c>
      <c r="H1924" s="26"/>
      <c r="I1924" s="27" t="s">
        <v>1906</v>
      </c>
      <c r="J1924" s="27"/>
      <c r="K1924" s="28" t="s">
        <v>206</v>
      </c>
      <c r="L1924" s="29">
        <v>1</v>
      </c>
      <c r="M1924" s="37"/>
      <c r="N1924" s="30">
        <f ca="1">IF(AND(Popis01[[#This Row],[Poglavje]]="",Popis01[[#This Row],[Enota mere]]&lt;&gt;"*"),ROUND(Popis01[[#This Row],[Količina]]*Popis01[[#This Row],[Cena na enoto]],2),"")</f>
        <v>0</v>
      </c>
      <c r="O19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4" s="31"/>
      <c r="Q1924" s="30"/>
    </row>
    <row r="1925" spans="1:17" ht="24" x14ac:dyDescent="0.3">
      <c r="A1925" s="23">
        <v>8</v>
      </c>
      <c r="B1925" s="24">
        <v>3</v>
      </c>
      <c r="C1925" s="24">
        <v>1</v>
      </c>
      <c r="D1925" s="24"/>
      <c r="E19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5" s="25">
        <f ca="1">IF(Popis01[[#This Row],[Poglavje]]="",IF(OFFSET(Popis01[[#This Row],[Poglavje]],-1,0)="",OFFSET(Popis01[[#This Row],[Št. postavke]],-1,0)+1,1),Popis01[[#This Row],[Poglavje]])</f>
        <v>37</v>
      </c>
      <c r="H1925" s="26"/>
      <c r="I1925" s="27" t="s">
        <v>1907</v>
      </c>
      <c r="J1925" s="27"/>
      <c r="K1925" s="28" t="s">
        <v>206</v>
      </c>
      <c r="L1925" s="29">
        <v>1</v>
      </c>
      <c r="M1925" s="37"/>
      <c r="N1925" s="30">
        <f ca="1">IF(AND(Popis01[[#This Row],[Poglavje]]="",Popis01[[#This Row],[Enota mere]]&lt;&gt;"*"),ROUND(Popis01[[#This Row],[Količina]]*Popis01[[#This Row],[Cena na enoto]],2),"")</f>
        <v>0</v>
      </c>
      <c r="O19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5" s="31"/>
      <c r="Q1925" s="30"/>
    </row>
    <row r="1926" spans="1:17" ht="156" x14ac:dyDescent="0.3">
      <c r="A1926" s="23">
        <v>8</v>
      </c>
      <c r="B1926" s="24">
        <v>3</v>
      </c>
      <c r="C1926" s="24">
        <v>1</v>
      </c>
      <c r="D1926" s="24"/>
      <c r="E19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6" s="25">
        <f ca="1">IF(Popis01[[#This Row],[Poglavje]]="",IF(OFFSET(Popis01[[#This Row],[Poglavje]],-1,0)="",OFFSET(Popis01[[#This Row],[Št. postavke]],-1,0)+1,1),Popis01[[#This Row],[Poglavje]])</f>
        <v>38</v>
      </c>
      <c r="H1926" s="26"/>
      <c r="I1926" s="27" t="s">
        <v>1908</v>
      </c>
      <c r="J1926" s="27" t="s">
        <v>1875</v>
      </c>
      <c r="K1926" s="28" t="s">
        <v>230</v>
      </c>
      <c r="L1926" s="29">
        <v>1</v>
      </c>
      <c r="M1926" s="37"/>
      <c r="N1926" s="30">
        <f ca="1">IF(AND(Popis01[[#This Row],[Poglavje]]="",Popis01[[#This Row],[Enota mere]]&lt;&gt;"*"),ROUND(Popis01[[#This Row],[Količina]]*Popis01[[#This Row],[Cena na enoto]],2),"")</f>
        <v>0</v>
      </c>
      <c r="O19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6" s="31"/>
      <c r="Q1926" s="30"/>
    </row>
    <row r="1927" spans="1:17" ht="60" x14ac:dyDescent="0.3">
      <c r="A1927" s="23">
        <v>8</v>
      </c>
      <c r="B1927" s="24">
        <v>3</v>
      </c>
      <c r="C1927" s="24">
        <v>1</v>
      </c>
      <c r="D1927" s="24"/>
      <c r="E19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7" s="25">
        <f ca="1">IF(Popis01[[#This Row],[Poglavje]]="",IF(OFFSET(Popis01[[#This Row],[Poglavje]],-1,0)="",OFFSET(Popis01[[#This Row],[Št. postavke]],-1,0)+1,1),Popis01[[#This Row],[Poglavje]])</f>
        <v>39</v>
      </c>
      <c r="H1927" s="26"/>
      <c r="I1927" s="27" t="s">
        <v>1909</v>
      </c>
      <c r="J1927" s="27" t="s">
        <v>1875</v>
      </c>
      <c r="K1927" s="28" t="s">
        <v>230</v>
      </c>
      <c r="L1927" s="29">
        <v>1</v>
      </c>
      <c r="M1927" s="37"/>
      <c r="N1927" s="30">
        <f ca="1">IF(AND(Popis01[[#This Row],[Poglavje]]="",Popis01[[#This Row],[Enota mere]]&lt;&gt;"*"),ROUND(Popis01[[#This Row],[Količina]]*Popis01[[#This Row],[Cena na enoto]],2),"")</f>
        <v>0</v>
      </c>
      <c r="O19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7" s="31"/>
      <c r="Q1927" s="30"/>
    </row>
    <row r="1928" spans="1:17" ht="72" x14ac:dyDescent="0.3">
      <c r="A1928" s="23">
        <v>8</v>
      </c>
      <c r="B1928" s="24">
        <v>3</v>
      </c>
      <c r="C1928" s="24">
        <v>1</v>
      </c>
      <c r="D1928" s="24"/>
      <c r="E19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8" s="25">
        <f ca="1">IF(Popis01[[#This Row],[Poglavje]]="",IF(OFFSET(Popis01[[#This Row],[Poglavje]],-1,0)="",OFFSET(Popis01[[#This Row],[Št. postavke]],-1,0)+1,1),Popis01[[#This Row],[Poglavje]])</f>
        <v>40</v>
      </c>
      <c r="H1928" s="26"/>
      <c r="I1928" s="27" t="s">
        <v>1910</v>
      </c>
      <c r="J1928" s="27" t="s">
        <v>1875</v>
      </c>
      <c r="K1928" s="28" t="s">
        <v>230</v>
      </c>
      <c r="L1928" s="29">
        <v>1</v>
      </c>
      <c r="M1928" s="37"/>
      <c r="N1928" s="30">
        <f ca="1">IF(AND(Popis01[[#This Row],[Poglavje]]="",Popis01[[#This Row],[Enota mere]]&lt;&gt;"*"),ROUND(Popis01[[#This Row],[Količina]]*Popis01[[#This Row],[Cena na enoto]],2),"")</f>
        <v>0</v>
      </c>
      <c r="O19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8" s="31"/>
      <c r="Q1928" s="30"/>
    </row>
    <row r="1929" spans="1:17" x14ac:dyDescent="0.3">
      <c r="A1929" s="23">
        <v>8</v>
      </c>
      <c r="B1929" s="24">
        <v>3</v>
      </c>
      <c r="C1929" s="24">
        <v>1</v>
      </c>
      <c r="D1929" s="24"/>
      <c r="E19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29" s="25">
        <f ca="1">IF(Popis01[[#This Row],[Poglavje]]="",IF(OFFSET(Popis01[[#This Row],[Poglavje]],-1,0)="",OFFSET(Popis01[[#This Row],[Št. postavke]],-1,0)+1,1),Popis01[[#This Row],[Poglavje]])</f>
        <v>41</v>
      </c>
      <c r="H1929" s="26"/>
      <c r="I1929" s="27" t="s">
        <v>1911</v>
      </c>
      <c r="J1929" s="27" t="s">
        <v>1875</v>
      </c>
      <c r="K1929" s="28" t="s">
        <v>230</v>
      </c>
      <c r="L1929" s="29">
        <v>1</v>
      </c>
      <c r="M1929" s="37"/>
      <c r="N1929" s="30">
        <f ca="1">IF(AND(Popis01[[#This Row],[Poglavje]]="",Popis01[[#This Row],[Enota mere]]&lt;&gt;"*"),ROUND(Popis01[[#This Row],[Količina]]*Popis01[[#This Row],[Cena na enoto]],2),"")</f>
        <v>0</v>
      </c>
      <c r="O19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29" s="31"/>
      <c r="Q1929" s="30"/>
    </row>
    <row r="1930" spans="1:17" ht="24" x14ac:dyDescent="0.3">
      <c r="A1930" s="23">
        <v>8</v>
      </c>
      <c r="B1930" s="24">
        <v>3</v>
      </c>
      <c r="C1930" s="24">
        <v>1</v>
      </c>
      <c r="D1930" s="24"/>
      <c r="E19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0" s="25">
        <f ca="1">IF(Popis01[[#This Row],[Poglavje]]="",IF(OFFSET(Popis01[[#This Row],[Poglavje]],-1,0)="",OFFSET(Popis01[[#This Row],[Št. postavke]],-1,0)+1,1),Popis01[[#This Row],[Poglavje]])</f>
        <v>42</v>
      </c>
      <c r="H1930" s="26"/>
      <c r="I1930" s="27" t="s">
        <v>1912</v>
      </c>
      <c r="J1930" s="27" t="s">
        <v>1875</v>
      </c>
      <c r="K1930" s="28" t="s">
        <v>230</v>
      </c>
      <c r="L1930" s="29">
        <v>1</v>
      </c>
      <c r="M1930" s="37"/>
      <c r="N1930" s="30">
        <f ca="1">IF(AND(Popis01[[#This Row],[Poglavje]]="",Popis01[[#This Row],[Enota mere]]&lt;&gt;"*"),ROUND(Popis01[[#This Row],[Količina]]*Popis01[[#This Row],[Cena na enoto]],2),"")</f>
        <v>0</v>
      </c>
      <c r="O19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0" s="31"/>
      <c r="Q1930" s="30"/>
    </row>
    <row r="1931" spans="1:17" ht="48" x14ac:dyDescent="0.3">
      <c r="A1931" s="23">
        <v>8</v>
      </c>
      <c r="B1931" s="24">
        <v>3</v>
      </c>
      <c r="C1931" s="24">
        <v>1</v>
      </c>
      <c r="D1931" s="24"/>
      <c r="E19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8.3.1.</v>
      </c>
      <c r="F19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1" s="25">
        <f ca="1">IF(Popis01[[#This Row],[Poglavje]]="",IF(OFFSET(Popis01[[#This Row],[Poglavje]],-1,0)="",OFFSET(Popis01[[#This Row],[Št. postavke]],-1,0)+1,1),Popis01[[#This Row],[Poglavje]])</f>
        <v>43</v>
      </c>
      <c r="H1931" s="26"/>
      <c r="I1931" s="27" t="s">
        <v>1913</v>
      </c>
      <c r="J1931" s="27"/>
      <c r="K1931" s="28" t="s">
        <v>206</v>
      </c>
      <c r="L1931" s="29">
        <v>1</v>
      </c>
      <c r="M1931" s="37"/>
      <c r="N1931" s="30">
        <f ca="1">IF(AND(Popis01[[#This Row],[Poglavje]]="",Popis01[[#This Row],[Enota mere]]&lt;&gt;"*"),ROUND(Popis01[[#This Row],[Količina]]*Popis01[[#This Row],[Cena na enoto]],2),"")</f>
        <v>0</v>
      </c>
      <c r="O19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1" s="31"/>
      <c r="Q1931" s="30"/>
    </row>
    <row r="1932" spans="1:17" x14ac:dyDescent="0.3">
      <c r="A1932" s="23">
        <v>8</v>
      </c>
      <c r="B1932" s="24">
        <v>3</v>
      </c>
      <c r="C1932" s="24">
        <v>2</v>
      </c>
      <c r="D1932" s="24"/>
      <c r="E19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8.3.2.</v>
      </c>
      <c r="G1932" s="25" t="str">
        <f ca="1">IF(Popis01[[#This Row],[Poglavje]]="",IF(OFFSET(Popis01[[#This Row],[Poglavje]],-1,0)="",OFFSET(Popis01[[#This Row],[Št. postavke]],-1,0)+1,1),Popis01[[#This Row],[Poglavje]])</f>
        <v>8.3.2.</v>
      </c>
      <c r="H1932" s="26"/>
      <c r="I1932" s="27" t="s">
        <v>1914</v>
      </c>
      <c r="J1932" s="27"/>
      <c r="K1932" s="28" t="s">
        <v>10</v>
      </c>
      <c r="L1932" s="29"/>
      <c r="M1932" s="30"/>
      <c r="N1932" s="30" t="str">
        <f ca="1">IF(AND(Popis01[[#This Row],[Poglavje]]="",Popis01[[#This Row],[Enota mere]]&lt;&gt;"*"),ROUND(Popis01[[#This Row],[Količina]]*Popis01[[#This Row],[Cena na enoto]],2),"")</f>
        <v/>
      </c>
      <c r="O193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932" s="31"/>
      <c r="Q1932" s="30"/>
    </row>
    <row r="1933" spans="1:17" ht="36" x14ac:dyDescent="0.3">
      <c r="A1933" s="23">
        <v>8</v>
      </c>
      <c r="B1933" s="24">
        <v>3</v>
      </c>
      <c r="C1933" s="24">
        <v>2</v>
      </c>
      <c r="D1933" s="24"/>
      <c r="E19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3" s="25">
        <f ca="1">IF(Popis01[[#This Row],[Poglavje]]="",IF(OFFSET(Popis01[[#This Row],[Poglavje]],-1,0)="",OFFSET(Popis01[[#This Row],[Št. postavke]],-1,0)+1,1),Popis01[[#This Row],[Poglavje]])</f>
        <v>1</v>
      </c>
      <c r="H1933" s="26"/>
      <c r="I1933" s="27" t="s">
        <v>1915</v>
      </c>
      <c r="J1933" s="27"/>
      <c r="K1933" s="28" t="s">
        <v>230</v>
      </c>
      <c r="L1933" s="29">
        <v>35</v>
      </c>
      <c r="M1933" s="37"/>
      <c r="N1933" s="30">
        <f ca="1">IF(AND(Popis01[[#This Row],[Poglavje]]="",Popis01[[#This Row],[Enota mere]]&lt;&gt;"*"),ROUND(Popis01[[#This Row],[Količina]]*Popis01[[#This Row],[Cena na enoto]],2),"")</f>
        <v>0</v>
      </c>
      <c r="O19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3" s="31"/>
      <c r="Q1933" s="30"/>
    </row>
    <row r="1934" spans="1:17" ht="48" x14ac:dyDescent="0.3">
      <c r="A1934" s="23">
        <v>8</v>
      </c>
      <c r="B1934" s="24">
        <v>3</v>
      </c>
      <c r="C1934" s="24">
        <v>2</v>
      </c>
      <c r="D1934" s="24"/>
      <c r="E19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4" s="25">
        <f ca="1">IF(Popis01[[#This Row],[Poglavje]]="",IF(OFFSET(Popis01[[#This Row],[Poglavje]],-1,0)="",OFFSET(Popis01[[#This Row],[Št. postavke]],-1,0)+1,1),Popis01[[#This Row],[Poglavje]])</f>
        <v>2</v>
      </c>
      <c r="H1934" s="26"/>
      <c r="I1934" s="27" t="s">
        <v>1916</v>
      </c>
      <c r="J1934" s="27"/>
      <c r="K1934" s="28" t="s">
        <v>230</v>
      </c>
      <c r="L1934" s="29">
        <v>2</v>
      </c>
      <c r="M1934" s="37"/>
      <c r="N1934" s="30">
        <f ca="1">IF(AND(Popis01[[#This Row],[Poglavje]]="",Popis01[[#This Row],[Enota mere]]&lt;&gt;"*"),ROUND(Popis01[[#This Row],[Količina]]*Popis01[[#This Row],[Cena na enoto]],2),"")</f>
        <v>0</v>
      </c>
      <c r="O19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4" s="31"/>
      <c r="Q1934" s="30"/>
    </row>
    <row r="1935" spans="1:17" ht="48" x14ac:dyDescent="0.3">
      <c r="A1935" s="23">
        <v>8</v>
      </c>
      <c r="B1935" s="24">
        <v>3</v>
      </c>
      <c r="C1935" s="24">
        <v>2</v>
      </c>
      <c r="D1935" s="24"/>
      <c r="E19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5" s="25">
        <f ca="1">IF(Popis01[[#This Row],[Poglavje]]="",IF(OFFSET(Popis01[[#This Row],[Poglavje]],-1,0)="",OFFSET(Popis01[[#This Row],[Št. postavke]],-1,0)+1,1),Popis01[[#This Row],[Poglavje]])</f>
        <v>3</v>
      </c>
      <c r="H1935" s="26"/>
      <c r="I1935" s="27" t="s">
        <v>1917</v>
      </c>
      <c r="J1935" s="27"/>
      <c r="K1935" s="28" t="s">
        <v>230</v>
      </c>
      <c r="L1935" s="29">
        <v>2</v>
      </c>
      <c r="M1935" s="37"/>
      <c r="N1935" s="30">
        <f ca="1">IF(AND(Popis01[[#This Row],[Poglavje]]="",Popis01[[#This Row],[Enota mere]]&lt;&gt;"*"),ROUND(Popis01[[#This Row],[Količina]]*Popis01[[#This Row],[Cena na enoto]],2),"")</f>
        <v>0</v>
      </c>
      <c r="O19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5" s="31"/>
      <c r="Q1935" s="30"/>
    </row>
    <row r="1936" spans="1:17" ht="48" x14ac:dyDescent="0.3">
      <c r="A1936" s="23">
        <v>8</v>
      </c>
      <c r="B1936" s="24">
        <v>3</v>
      </c>
      <c r="C1936" s="24">
        <v>2</v>
      </c>
      <c r="D1936" s="24"/>
      <c r="E19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6" s="25">
        <f ca="1">IF(Popis01[[#This Row],[Poglavje]]="",IF(OFFSET(Popis01[[#This Row],[Poglavje]],-1,0)="",OFFSET(Popis01[[#This Row],[Št. postavke]],-1,0)+1,1),Popis01[[#This Row],[Poglavje]])</f>
        <v>4</v>
      </c>
      <c r="H1936" s="26"/>
      <c r="I1936" s="27" t="s">
        <v>1918</v>
      </c>
      <c r="J1936" s="27"/>
      <c r="K1936" s="28" t="s">
        <v>230</v>
      </c>
      <c r="L1936" s="29">
        <v>2</v>
      </c>
      <c r="M1936" s="37"/>
      <c r="N1936" s="30">
        <f ca="1">IF(AND(Popis01[[#This Row],[Poglavje]]="",Popis01[[#This Row],[Enota mere]]&lt;&gt;"*"),ROUND(Popis01[[#This Row],[Količina]]*Popis01[[#This Row],[Cena na enoto]],2),"")</f>
        <v>0</v>
      </c>
      <c r="O19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6" s="31"/>
      <c r="Q1936" s="30"/>
    </row>
    <row r="1937" spans="1:17" ht="48" x14ac:dyDescent="0.3">
      <c r="A1937" s="23">
        <v>8</v>
      </c>
      <c r="B1937" s="24">
        <v>3</v>
      </c>
      <c r="C1937" s="24">
        <v>2</v>
      </c>
      <c r="D1937" s="24"/>
      <c r="E19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7" s="25">
        <f ca="1">IF(Popis01[[#This Row],[Poglavje]]="",IF(OFFSET(Popis01[[#This Row],[Poglavje]],-1,0)="",OFFSET(Popis01[[#This Row],[Št. postavke]],-1,0)+1,1),Popis01[[#This Row],[Poglavje]])</f>
        <v>5</v>
      </c>
      <c r="H1937" s="26"/>
      <c r="I1937" s="27" t="s">
        <v>1919</v>
      </c>
      <c r="J1937" s="27"/>
      <c r="K1937" s="28" t="s">
        <v>230</v>
      </c>
      <c r="L1937" s="29">
        <v>15</v>
      </c>
      <c r="M1937" s="37"/>
      <c r="N1937" s="30">
        <f ca="1">IF(AND(Popis01[[#This Row],[Poglavje]]="",Popis01[[#This Row],[Enota mere]]&lt;&gt;"*"),ROUND(Popis01[[#This Row],[Količina]]*Popis01[[#This Row],[Cena na enoto]],2),"")</f>
        <v>0</v>
      </c>
      <c r="O19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7" s="31"/>
      <c r="Q1937" s="30"/>
    </row>
    <row r="1938" spans="1:17" ht="36" x14ac:dyDescent="0.3">
      <c r="A1938" s="23">
        <v>8</v>
      </c>
      <c r="B1938" s="24">
        <v>3</v>
      </c>
      <c r="C1938" s="24">
        <v>2</v>
      </c>
      <c r="D1938" s="24"/>
      <c r="E19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8" s="25">
        <f ca="1">IF(Popis01[[#This Row],[Poglavje]]="",IF(OFFSET(Popis01[[#This Row],[Poglavje]],-1,0)="",OFFSET(Popis01[[#This Row],[Št. postavke]],-1,0)+1,1),Popis01[[#This Row],[Poglavje]])</f>
        <v>6</v>
      </c>
      <c r="H1938" s="26"/>
      <c r="I1938" s="27" t="s">
        <v>1920</v>
      </c>
      <c r="J1938" s="27"/>
      <c r="K1938" s="28" t="s">
        <v>230</v>
      </c>
      <c r="L1938" s="29">
        <v>35</v>
      </c>
      <c r="M1938" s="37"/>
      <c r="N1938" s="30">
        <f ca="1">IF(AND(Popis01[[#This Row],[Poglavje]]="",Popis01[[#This Row],[Enota mere]]&lt;&gt;"*"),ROUND(Popis01[[#This Row],[Količina]]*Popis01[[#This Row],[Cena na enoto]],2),"")</f>
        <v>0</v>
      </c>
      <c r="O19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8" s="31"/>
      <c r="Q1938" s="30"/>
    </row>
    <row r="1939" spans="1:17" ht="36" x14ac:dyDescent="0.3">
      <c r="A1939" s="23">
        <v>8</v>
      </c>
      <c r="B1939" s="24">
        <v>3</v>
      </c>
      <c r="C1939" s="24">
        <v>2</v>
      </c>
      <c r="D1939" s="24"/>
      <c r="E19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39" s="25">
        <f ca="1">IF(Popis01[[#This Row],[Poglavje]]="",IF(OFFSET(Popis01[[#This Row],[Poglavje]],-1,0)="",OFFSET(Popis01[[#This Row],[Št. postavke]],-1,0)+1,1),Popis01[[#This Row],[Poglavje]])</f>
        <v>7</v>
      </c>
      <c r="H1939" s="26"/>
      <c r="I1939" s="27" t="s">
        <v>1921</v>
      </c>
      <c r="J1939" s="27"/>
      <c r="K1939" s="28" t="s">
        <v>230</v>
      </c>
      <c r="L1939" s="29">
        <v>17</v>
      </c>
      <c r="M1939" s="37"/>
      <c r="N1939" s="30">
        <f ca="1">IF(AND(Popis01[[#This Row],[Poglavje]]="",Popis01[[#This Row],[Enota mere]]&lt;&gt;"*"),ROUND(Popis01[[#This Row],[Količina]]*Popis01[[#This Row],[Cena na enoto]],2),"")</f>
        <v>0</v>
      </c>
      <c r="O19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39" s="31"/>
      <c r="Q1939" s="30"/>
    </row>
    <row r="1940" spans="1:17" ht="72" x14ac:dyDescent="0.3">
      <c r="A1940" s="23">
        <v>8</v>
      </c>
      <c r="B1940" s="24">
        <v>3</v>
      </c>
      <c r="C1940" s="24">
        <v>2</v>
      </c>
      <c r="D1940" s="24"/>
      <c r="E19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0" s="25">
        <f ca="1">IF(Popis01[[#This Row],[Poglavje]]="",IF(OFFSET(Popis01[[#This Row],[Poglavje]],-1,0)="",OFFSET(Popis01[[#This Row],[Št. postavke]],-1,0)+1,1),Popis01[[#This Row],[Poglavje]])</f>
        <v>8</v>
      </c>
      <c r="H1940" s="26"/>
      <c r="I1940" s="27" t="s">
        <v>1922</v>
      </c>
      <c r="J1940" s="27" t="s">
        <v>1923</v>
      </c>
      <c r="K1940" s="28" t="s">
        <v>230</v>
      </c>
      <c r="L1940" s="29">
        <v>3</v>
      </c>
      <c r="M1940" s="37"/>
      <c r="N1940" s="30">
        <f ca="1">IF(AND(Popis01[[#This Row],[Poglavje]]="",Popis01[[#This Row],[Enota mere]]&lt;&gt;"*"),ROUND(Popis01[[#This Row],[Količina]]*Popis01[[#This Row],[Cena na enoto]],2),"")</f>
        <v>0</v>
      </c>
      <c r="O19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0" s="31"/>
      <c r="Q1940" s="30"/>
    </row>
    <row r="1941" spans="1:17" ht="24" x14ac:dyDescent="0.3">
      <c r="A1941" s="23">
        <v>8</v>
      </c>
      <c r="B1941" s="24">
        <v>3</v>
      </c>
      <c r="C1941" s="24">
        <v>2</v>
      </c>
      <c r="D1941" s="24"/>
      <c r="E19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1" s="25">
        <f ca="1">IF(Popis01[[#This Row],[Poglavje]]="",IF(OFFSET(Popis01[[#This Row],[Poglavje]],-1,0)="",OFFSET(Popis01[[#This Row],[Št. postavke]],-1,0)+1,1),Popis01[[#This Row],[Poglavje]])</f>
        <v>9</v>
      </c>
      <c r="H1941" s="26"/>
      <c r="I1941" s="27" t="s">
        <v>1924</v>
      </c>
      <c r="J1941" s="27" t="s">
        <v>1868</v>
      </c>
      <c r="K1941" s="28" t="s">
        <v>230</v>
      </c>
      <c r="L1941" s="29">
        <v>1</v>
      </c>
      <c r="M1941" s="37"/>
      <c r="N1941" s="30">
        <f ca="1">IF(AND(Popis01[[#This Row],[Poglavje]]="",Popis01[[#This Row],[Enota mere]]&lt;&gt;"*"),ROUND(Popis01[[#This Row],[Količina]]*Popis01[[#This Row],[Cena na enoto]],2),"")</f>
        <v>0</v>
      </c>
      <c r="O19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1" s="31"/>
      <c r="Q1941" s="30"/>
    </row>
    <row r="1942" spans="1:17" ht="36" x14ac:dyDescent="0.3">
      <c r="A1942" s="23">
        <v>8</v>
      </c>
      <c r="B1942" s="24">
        <v>3</v>
      </c>
      <c r="C1942" s="24">
        <v>2</v>
      </c>
      <c r="D1942" s="24"/>
      <c r="E19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2" s="25">
        <f ca="1">IF(Popis01[[#This Row],[Poglavje]]="",IF(OFFSET(Popis01[[#This Row],[Poglavje]],-1,0)="",OFFSET(Popis01[[#This Row],[Št. postavke]],-1,0)+1,1),Popis01[[#This Row],[Poglavje]])</f>
        <v>10</v>
      </c>
      <c r="H1942" s="26"/>
      <c r="I1942" s="27" t="s">
        <v>1925</v>
      </c>
      <c r="J1942" s="27" t="s">
        <v>1868</v>
      </c>
      <c r="K1942" s="28" t="s">
        <v>230</v>
      </c>
      <c r="L1942" s="29">
        <v>1</v>
      </c>
      <c r="M1942" s="37"/>
      <c r="N1942" s="30">
        <f ca="1">IF(AND(Popis01[[#This Row],[Poglavje]]="",Popis01[[#This Row],[Enota mere]]&lt;&gt;"*"),ROUND(Popis01[[#This Row],[Količina]]*Popis01[[#This Row],[Cena na enoto]],2),"")</f>
        <v>0</v>
      </c>
      <c r="O19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2" s="31"/>
      <c r="Q1942" s="30"/>
    </row>
    <row r="1943" spans="1:17" ht="24" x14ac:dyDescent="0.3">
      <c r="A1943" s="23">
        <v>8</v>
      </c>
      <c r="B1943" s="24">
        <v>3</v>
      </c>
      <c r="C1943" s="24">
        <v>2</v>
      </c>
      <c r="D1943" s="24"/>
      <c r="E19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3" s="25">
        <f ca="1">IF(Popis01[[#This Row],[Poglavje]]="",IF(OFFSET(Popis01[[#This Row],[Poglavje]],-1,0)="",OFFSET(Popis01[[#This Row],[Št. postavke]],-1,0)+1,1),Popis01[[#This Row],[Poglavje]])</f>
        <v>11</v>
      </c>
      <c r="H1943" s="26"/>
      <c r="I1943" s="27" t="s">
        <v>1926</v>
      </c>
      <c r="J1943" s="27"/>
      <c r="K1943" s="28" t="s">
        <v>230</v>
      </c>
      <c r="L1943" s="29">
        <v>20</v>
      </c>
      <c r="M1943" s="37"/>
      <c r="N1943" s="30">
        <f ca="1">IF(AND(Popis01[[#This Row],[Poglavje]]="",Popis01[[#This Row],[Enota mere]]&lt;&gt;"*"),ROUND(Popis01[[#This Row],[Količina]]*Popis01[[#This Row],[Cena na enoto]],2),"")</f>
        <v>0</v>
      </c>
      <c r="O19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3" s="31"/>
      <c r="Q1943" s="30"/>
    </row>
    <row r="1944" spans="1:17" ht="24" x14ac:dyDescent="0.3">
      <c r="A1944" s="23">
        <v>8</v>
      </c>
      <c r="B1944" s="24">
        <v>3</v>
      </c>
      <c r="C1944" s="24">
        <v>2</v>
      </c>
      <c r="D1944" s="24"/>
      <c r="E19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4" s="25">
        <f ca="1">IF(Popis01[[#This Row],[Poglavje]]="",IF(OFFSET(Popis01[[#This Row],[Poglavje]],-1,0)="",OFFSET(Popis01[[#This Row],[Št. postavke]],-1,0)+1,1),Popis01[[#This Row],[Poglavje]])</f>
        <v>12</v>
      </c>
      <c r="H1944" s="26"/>
      <c r="I1944" s="27" t="s">
        <v>1927</v>
      </c>
      <c r="J1944" s="27"/>
      <c r="K1944" s="28" t="s">
        <v>230</v>
      </c>
      <c r="L1944" s="29">
        <v>9</v>
      </c>
      <c r="M1944" s="37"/>
      <c r="N1944" s="30">
        <f ca="1">IF(AND(Popis01[[#This Row],[Poglavje]]="",Popis01[[#This Row],[Enota mere]]&lt;&gt;"*"),ROUND(Popis01[[#This Row],[Količina]]*Popis01[[#This Row],[Cena na enoto]],2),"")</f>
        <v>0</v>
      </c>
      <c r="O19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4" s="31"/>
      <c r="Q1944" s="30"/>
    </row>
    <row r="1945" spans="1:17" ht="24" x14ac:dyDescent="0.3">
      <c r="A1945" s="23">
        <v>8</v>
      </c>
      <c r="B1945" s="24">
        <v>3</v>
      </c>
      <c r="C1945" s="24">
        <v>2</v>
      </c>
      <c r="D1945" s="24"/>
      <c r="E19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5" s="25">
        <f ca="1">IF(Popis01[[#This Row],[Poglavje]]="",IF(OFFSET(Popis01[[#This Row],[Poglavje]],-1,0)="",OFFSET(Popis01[[#This Row],[Št. postavke]],-1,0)+1,1),Popis01[[#This Row],[Poglavje]])</f>
        <v>13</v>
      </c>
      <c r="H1945" s="26"/>
      <c r="I1945" s="27" t="s">
        <v>1928</v>
      </c>
      <c r="J1945" s="27"/>
      <c r="K1945" s="28" t="s">
        <v>230</v>
      </c>
      <c r="L1945" s="29">
        <v>3</v>
      </c>
      <c r="M1945" s="37"/>
      <c r="N1945" s="30">
        <f ca="1">IF(AND(Popis01[[#This Row],[Poglavje]]="",Popis01[[#This Row],[Enota mere]]&lt;&gt;"*"),ROUND(Popis01[[#This Row],[Količina]]*Popis01[[#This Row],[Cena na enoto]],2),"")</f>
        <v>0</v>
      </c>
      <c r="O19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5" s="31"/>
      <c r="Q1945" s="30"/>
    </row>
    <row r="1946" spans="1:17" ht="24" x14ac:dyDescent="0.3">
      <c r="A1946" s="23">
        <v>8</v>
      </c>
      <c r="B1946" s="24">
        <v>3</v>
      </c>
      <c r="C1946" s="24">
        <v>2</v>
      </c>
      <c r="D1946" s="24"/>
      <c r="E19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6" s="25">
        <f ca="1">IF(Popis01[[#This Row],[Poglavje]]="",IF(OFFSET(Popis01[[#This Row],[Poglavje]],-1,0)="",OFFSET(Popis01[[#This Row],[Št. postavke]],-1,0)+1,1),Popis01[[#This Row],[Poglavje]])</f>
        <v>14</v>
      </c>
      <c r="H1946" s="26"/>
      <c r="I1946" s="27" t="s">
        <v>1929</v>
      </c>
      <c r="J1946" s="27"/>
      <c r="K1946" s="28" t="s">
        <v>230</v>
      </c>
      <c r="L1946" s="29">
        <v>2</v>
      </c>
      <c r="M1946" s="37"/>
      <c r="N1946" s="30">
        <f ca="1">IF(AND(Popis01[[#This Row],[Poglavje]]="",Popis01[[#This Row],[Enota mere]]&lt;&gt;"*"),ROUND(Popis01[[#This Row],[Količina]]*Popis01[[#This Row],[Cena na enoto]],2),"")</f>
        <v>0</v>
      </c>
      <c r="O19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6" s="31"/>
      <c r="Q1946" s="30"/>
    </row>
    <row r="1947" spans="1:17" ht="24" x14ac:dyDescent="0.3">
      <c r="A1947" s="23">
        <v>8</v>
      </c>
      <c r="B1947" s="24">
        <v>3</v>
      </c>
      <c r="C1947" s="24">
        <v>2</v>
      </c>
      <c r="D1947" s="24"/>
      <c r="E19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7" s="25">
        <f ca="1">IF(Popis01[[#This Row],[Poglavje]]="",IF(OFFSET(Popis01[[#This Row],[Poglavje]],-1,0)="",OFFSET(Popis01[[#This Row],[Št. postavke]],-1,0)+1,1),Popis01[[#This Row],[Poglavje]])</f>
        <v>15</v>
      </c>
      <c r="H1947" s="26"/>
      <c r="I1947" s="27" t="s">
        <v>1930</v>
      </c>
      <c r="J1947" s="27"/>
      <c r="K1947" s="28" t="s">
        <v>230</v>
      </c>
      <c r="L1947" s="29">
        <v>6</v>
      </c>
      <c r="M1947" s="37"/>
      <c r="N1947" s="30">
        <f ca="1">IF(AND(Popis01[[#This Row],[Poglavje]]="",Popis01[[#This Row],[Enota mere]]&lt;&gt;"*"),ROUND(Popis01[[#This Row],[Količina]]*Popis01[[#This Row],[Cena na enoto]],2),"")</f>
        <v>0</v>
      </c>
      <c r="O19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7" s="31"/>
      <c r="Q1947" s="30"/>
    </row>
    <row r="1948" spans="1:17" ht="24" x14ac:dyDescent="0.3">
      <c r="A1948" s="23">
        <v>8</v>
      </c>
      <c r="B1948" s="24">
        <v>3</v>
      </c>
      <c r="C1948" s="24">
        <v>2</v>
      </c>
      <c r="D1948" s="24"/>
      <c r="E19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8" s="25">
        <f ca="1">IF(Popis01[[#This Row],[Poglavje]]="",IF(OFFSET(Popis01[[#This Row],[Poglavje]],-1,0)="",OFFSET(Popis01[[#This Row],[Št. postavke]],-1,0)+1,1),Popis01[[#This Row],[Poglavje]])</f>
        <v>16</v>
      </c>
      <c r="H1948" s="26"/>
      <c r="I1948" s="27" t="s">
        <v>1931</v>
      </c>
      <c r="J1948" s="27" t="s">
        <v>1932</v>
      </c>
      <c r="K1948" s="28" t="s">
        <v>230</v>
      </c>
      <c r="L1948" s="29">
        <v>40</v>
      </c>
      <c r="M1948" s="37"/>
      <c r="N1948" s="30">
        <f ca="1">IF(AND(Popis01[[#This Row],[Poglavje]]="",Popis01[[#This Row],[Enota mere]]&lt;&gt;"*"),ROUND(Popis01[[#This Row],[Količina]]*Popis01[[#This Row],[Cena na enoto]],2),"")</f>
        <v>0</v>
      </c>
      <c r="O19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8" s="31"/>
      <c r="Q1948" s="30"/>
    </row>
    <row r="1949" spans="1:17" ht="48" x14ac:dyDescent="0.3">
      <c r="A1949" s="23">
        <v>8</v>
      </c>
      <c r="B1949" s="24">
        <v>3</v>
      </c>
      <c r="C1949" s="24">
        <v>2</v>
      </c>
      <c r="D1949" s="24"/>
      <c r="E19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49" s="25">
        <f ca="1">IF(Popis01[[#This Row],[Poglavje]]="",IF(OFFSET(Popis01[[#This Row],[Poglavje]],-1,0)="",OFFSET(Popis01[[#This Row],[Št. postavke]],-1,0)+1,1),Popis01[[#This Row],[Poglavje]])</f>
        <v>17</v>
      </c>
      <c r="H1949" s="26"/>
      <c r="I1949" s="27" t="s">
        <v>1933</v>
      </c>
      <c r="J1949" s="27"/>
      <c r="K1949" s="28" t="s">
        <v>206</v>
      </c>
      <c r="L1949" s="29">
        <v>1</v>
      </c>
      <c r="M1949" s="37"/>
      <c r="N1949" s="30">
        <f ca="1">IF(AND(Popis01[[#This Row],[Poglavje]]="",Popis01[[#This Row],[Enota mere]]&lt;&gt;"*"),ROUND(Popis01[[#This Row],[Količina]]*Popis01[[#This Row],[Cena na enoto]],2),"")</f>
        <v>0</v>
      </c>
      <c r="O19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49" s="31"/>
      <c r="Q1949" s="30"/>
    </row>
    <row r="1950" spans="1:17" ht="36" x14ac:dyDescent="0.3">
      <c r="A1950" s="23">
        <v>8</v>
      </c>
      <c r="B1950" s="24">
        <v>3</v>
      </c>
      <c r="C1950" s="24">
        <v>2</v>
      </c>
      <c r="D1950" s="24"/>
      <c r="E19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0" s="25">
        <f ca="1">IF(Popis01[[#This Row],[Poglavje]]="",IF(OFFSET(Popis01[[#This Row],[Poglavje]],-1,0)="",OFFSET(Popis01[[#This Row],[Št. postavke]],-1,0)+1,1),Popis01[[#This Row],[Poglavje]])</f>
        <v>18</v>
      </c>
      <c r="H1950" s="26"/>
      <c r="I1950" s="27" t="s">
        <v>1934</v>
      </c>
      <c r="J1950" s="27"/>
      <c r="K1950" s="28" t="s">
        <v>206</v>
      </c>
      <c r="L1950" s="29">
        <v>1</v>
      </c>
      <c r="M1950" s="37"/>
      <c r="N1950" s="30">
        <f ca="1">IF(AND(Popis01[[#This Row],[Poglavje]]="",Popis01[[#This Row],[Enota mere]]&lt;&gt;"*"),ROUND(Popis01[[#This Row],[Količina]]*Popis01[[#This Row],[Cena na enoto]],2),"")</f>
        <v>0</v>
      </c>
      <c r="O19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0" s="31"/>
      <c r="Q1950" s="30"/>
    </row>
    <row r="1951" spans="1:17" ht="24" x14ac:dyDescent="0.3">
      <c r="A1951" s="23">
        <v>8</v>
      </c>
      <c r="B1951" s="24">
        <v>3</v>
      </c>
      <c r="C1951" s="24">
        <v>2</v>
      </c>
      <c r="D1951" s="24"/>
      <c r="E19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1" s="25">
        <f ca="1">IF(Popis01[[#This Row],[Poglavje]]="",IF(OFFSET(Popis01[[#This Row],[Poglavje]],-1,0)="",OFFSET(Popis01[[#This Row],[Št. postavke]],-1,0)+1,1),Popis01[[#This Row],[Poglavje]])</f>
        <v>19</v>
      </c>
      <c r="H1951" s="26"/>
      <c r="I1951" s="27" t="s">
        <v>1935</v>
      </c>
      <c r="J1951" s="27"/>
      <c r="K1951" s="28" t="s">
        <v>206</v>
      </c>
      <c r="L1951" s="29">
        <v>1</v>
      </c>
      <c r="M1951" s="37"/>
      <c r="N1951" s="30">
        <f ca="1">IF(AND(Popis01[[#This Row],[Poglavje]]="",Popis01[[#This Row],[Enota mere]]&lt;&gt;"*"),ROUND(Popis01[[#This Row],[Količina]]*Popis01[[#This Row],[Cena na enoto]],2),"")</f>
        <v>0</v>
      </c>
      <c r="O19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1" s="31"/>
      <c r="Q1951" s="30"/>
    </row>
    <row r="1952" spans="1:17" ht="24" x14ac:dyDescent="0.3">
      <c r="A1952" s="23">
        <v>8</v>
      </c>
      <c r="B1952" s="24">
        <v>3</v>
      </c>
      <c r="C1952" s="24">
        <v>2</v>
      </c>
      <c r="D1952" s="24"/>
      <c r="E19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2" s="25">
        <f ca="1">IF(Popis01[[#This Row],[Poglavje]]="",IF(OFFSET(Popis01[[#This Row],[Poglavje]],-1,0)="",OFFSET(Popis01[[#This Row],[Št. postavke]],-1,0)+1,1),Popis01[[#This Row],[Poglavje]])</f>
        <v>20</v>
      </c>
      <c r="H1952" s="26"/>
      <c r="I1952" s="27" t="s">
        <v>1936</v>
      </c>
      <c r="J1952" s="27"/>
      <c r="K1952" s="28" t="s">
        <v>206</v>
      </c>
      <c r="L1952" s="29">
        <v>1</v>
      </c>
      <c r="M1952" s="37"/>
      <c r="N1952" s="30">
        <f ca="1">IF(AND(Popis01[[#This Row],[Poglavje]]="",Popis01[[#This Row],[Enota mere]]&lt;&gt;"*"),ROUND(Popis01[[#This Row],[Količina]]*Popis01[[#This Row],[Cena na enoto]],2),"")</f>
        <v>0</v>
      </c>
      <c r="O19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2" s="31"/>
      <c r="Q1952" s="30"/>
    </row>
    <row r="1953" spans="1:17" ht="24" x14ac:dyDescent="0.3">
      <c r="A1953" s="23">
        <v>8</v>
      </c>
      <c r="B1953" s="24">
        <v>3</v>
      </c>
      <c r="C1953" s="24">
        <v>2</v>
      </c>
      <c r="D1953" s="24"/>
      <c r="E19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3" s="25">
        <f ca="1">IF(Popis01[[#This Row],[Poglavje]]="",IF(OFFSET(Popis01[[#This Row],[Poglavje]],-1,0)="",OFFSET(Popis01[[#This Row],[Št. postavke]],-1,0)+1,1),Popis01[[#This Row],[Poglavje]])</f>
        <v>21</v>
      </c>
      <c r="H1953" s="26"/>
      <c r="I1953" s="27" t="s">
        <v>1937</v>
      </c>
      <c r="J1953" s="27"/>
      <c r="K1953" s="28" t="s">
        <v>238</v>
      </c>
      <c r="L1953" s="29"/>
      <c r="M1953" s="30"/>
      <c r="N1953" s="30" t="str">
        <f ca="1">IF(AND(Popis01[[#This Row],[Poglavje]]="",Popis01[[#This Row],[Enota mere]]&lt;&gt;"*"),ROUND(Popis01[[#This Row],[Količina]]*Popis01[[#This Row],[Cena na enoto]],2),"")</f>
        <v/>
      </c>
      <c r="O19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3" s="31"/>
      <c r="Q1953" s="30"/>
    </row>
    <row r="1954" spans="1:17" ht="24" x14ac:dyDescent="0.3">
      <c r="A1954" s="23">
        <v>8</v>
      </c>
      <c r="B1954" s="24">
        <v>3</v>
      </c>
      <c r="C1954" s="24">
        <v>2</v>
      </c>
      <c r="D1954" s="24"/>
      <c r="E19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4" s="25">
        <f ca="1">IF(Popis01[[#This Row],[Poglavje]]="",IF(OFFSET(Popis01[[#This Row],[Poglavje]],-1,0)="",OFFSET(Popis01[[#This Row],[Št. postavke]],-1,0)+1,1),Popis01[[#This Row],[Poglavje]])</f>
        <v>22</v>
      </c>
      <c r="H1954" s="26"/>
      <c r="I1954" s="27" t="s">
        <v>1938</v>
      </c>
      <c r="J1954" s="27"/>
      <c r="K1954" s="28" t="s">
        <v>238</v>
      </c>
      <c r="L1954" s="29"/>
      <c r="M1954" s="30"/>
      <c r="N1954" s="30" t="str">
        <f ca="1">IF(AND(Popis01[[#This Row],[Poglavje]]="",Popis01[[#This Row],[Enota mere]]&lt;&gt;"*"),ROUND(Popis01[[#This Row],[Količina]]*Popis01[[#This Row],[Cena na enoto]],2),"")</f>
        <v/>
      </c>
      <c r="O19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4" s="31"/>
      <c r="Q1954" s="30"/>
    </row>
    <row r="1955" spans="1:17" ht="72" x14ac:dyDescent="0.3">
      <c r="A1955" s="23">
        <v>8</v>
      </c>
      <c r="B1955" s="24">
        <v>3</v>
      </c>
      <c r="C1955" s="24">
        <v>2</v>
      </c>
      <c r="D1955" s="24"/>
      <c r="E19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8.3.2.</v>
      </c>
      <c r="F19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5" s="25">
        <f ca="1">IF(Popis01[[#This Row],[Poglavje]]="",IF(OFFSET(Popis01[[#This Row],[Poglavje]],-1,0)="",OFFSET(Popis01[[#This Row],[Št. postavke]],-1,0)+1,1),Popis01[[#This Row],[Poglavje]])</f>
        <v>23</v>
      </c>
      <c r="H1955" s="26"/>
      <c r="I1955" s="27" t="s">
        <v>1939</v>
      </c>
      <c r="J1955" s="27"/>
      <c r="K1955" s="28" t="s">
        <v>206</v>
      </c>
      <c r="L1955" s="29">
        <v>1</v>
      </c>
      <c r="M1955" s="37"/>
      <c r="N1955" s="30">
        <f ca="1">IF(AND(Popis01[[#This Row],[Poglavje]]="",Popis01[[#This Row],[Enota mere]]&lt;&gt;"*"),ROUND(Popis01[[#This Row],[Količina]]*Popis01[[#This Row],[Cena na enoto]],2),"")</f>
        <v>0</v>
      </c>
      <c r="O19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5" s="31"/>
      <c r="Q1955" s="30"/>
    </row>
    <row r="1956" spans="1:17" x14ac:dyDescent="0.3">
      <c r="A1956" s="23">
        <v>8</v>
      </c>
      <c r="B1956" s="24">
        <v>3</v>
      </c>
      <c r="C1956" s="24">
        <v>3</v>
      </c>
      <c r="D1956" s="24"/>
      <c r="E19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8.3.3.</v>
      </c>
      <c r="F19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8.3.3.</v>
      </c>
      <c r="G1956" s="25" t="str">
        <f ca="1">IF(Popis01[[#This Row],[Poglavje]]="",IF(OFFSET(Popis01[[#This Row],[Poglavje]],-1,0)="",OFFSET(Popis01[[#This Row],[Št. postavke]],-1,0)+1,1),Popis01[[#This Row],[Poglavje]])</f>
        <v>8.3.3.</v>
      </c>
      <c r="H1956" s="26"/>
      <c r="I1956" s="27" t="s">
        <v>1940</v>
      </c>
      <c r="J1956" s="27"/>
      <c r="K1956" s="28" t="s">
        <v>10</v>
      </c>
      <c r="L1956" s="29"/>
      <c r="M1956" s="30"/>
      <c r="N1956" s="30" t="str">
        <f ca="1">IF(AND(Popis01[[#This Row],[Poglavje]]="",Popis01[[#This Row],[Enota mere]]&lt;&gt;"*"),ROUND(Popis01[[#This Row],[Količina]]*Popis01[[#This Row],[Cena na enoto]],2),"")</f>
        <v/>
      </c>
      <c r="O195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956" s="31"/>
      <c r="Q1956" s="30"/>
    </row>
    <row r="1957" spans="1:17" ht="24" x14ac:dyDescent="0.3">
      <c r="A1957" s="23">
        <v>8</v>
      </c>
      <c r="B1957" s="24">
        <v>3</v>
      </c>
      <c r="C1957" s="24">
        <v>3</v>
      </c>
      <c r="D1957" s="24"/>
      <c r="E19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8.3.3.</v>
      </c>
      <c r="F19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7" s="25">
        <f ca="1">IF(Popis01[[#This Row],[Poglavje]]="",IF(OFFSET(Popis01[[#This Row],[Poglavje]],-1,0)="",OFFSET(Popis01[[#This Row],[Št. postavke]],-1,0)+1,1),Popis01[[#This Row],[Poglavje]])</f>
        <v>1</v>
      </c>
      <c r="H1957" s="26"/>
      <c r="I1957" s="27" t="s">
        <v>1941</v>
      </c>
      <c r="J1957" s="27"/>
      <c r="K1957" s="28" t="s">
        <v>230</v>
      </c>
      <c r="L1957" s="29">
        <v>7</v>
      </c>
      <c r="M1957" s="37"/>
      <c r="N1957" s="30">
        <f ca="1">IF(AND(Popis01[[#This Row],[Poglavje]]="",Popis01[[#This Row],[Enota mere]]&lt;&gt;"*"),ROUND(Popis01[[#This Row],[Količina]]*Popis01[[#This Row],[Cena na enoto]],2),"")</f>
        <v>0</v>
      </c>
      <c r="O19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7" s="31"/>
      <c r="Q1957" s="30"/>
    </row>
    <row r="1958" spans="1:17" x14ac:dyDescent="0.3">
      <c r="A1958" s="23">
        <v>8</v>
      </c>
      <c r="B1958" s="24">
        <v>3</v>
      </c>
      <c r="C1958" s="24">
        <v>3</v>
      </c>
      <c r="D1958" s="24"/>
      <c r="E19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8.3.3.</v>
      </c>
      <c r="F19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8" s="25">
        <f ca="1">IF(Popis01[[#This Row],[Poglavje]]="",IF(OFFSET(Popis01[[#This Row],[Poglavje]],-1,0)="",OFFSET(Popis01[[#This Row],[Št. postavke]],-1,0)+1,1),Popis01[[#This Row],[Poglavje]])</f>
        <v>2</v>
      </c>
      <c r="H1958" s="26"/>
      <c r="I1958" s="27" t="s">
        <v>1942</v>
      </c>
      <c r="J1958" s="27"/>
      <c r="K1958" s="28" t="s">
        <v>230</v>
      </c>
      <c r="L1958" s="29">
        <v>7</v>
      </c>
      <c r="M1958" s="37"/>
      <c r="N1958" s="30">
        <f ca="1">IF(AND(Popis01[[#This Row],[Poglavje]]="",Popis01[[#This Row],[Enota mere]]&lt;&gt;"*"),ROUND(Popis01[[#This Row],[Količina]]*Popis01[[#This Row],[Cena na enoto]],2),"")</f>
        <v>0</v>
      </c>
      <c r="O19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8" s="31"/>
      <c r="Q1958" s="30"/>
    </row>
    <row r="1959" spans="1:17" ht="36" x14ac:dyDescent="0.3">
      <c r="A1959" s="23">
        <v>8</v>
      </c>
      <c r="B1959" s="24">
        <v>3</v>
      </c>
      <c r="C1959" s="24">
        <v>3</v>
      </c>
      <c r="D1959" s="24"/>
      <c r="E19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8.3.3.</v>
      </c>
      <c r="F19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59" s="25">
        <f ca="1">IF(Popis01[[#This Row],[Poglavje]]="",IF(OFFSET(Popis01[[#This Row],[Poglavje]],-1,0)="",OFFSET(Popis01[[#This Row],[Št. postavke]],-1,0)+1,1),Popis01[[#This Row],[Poglavje]])</f>
        <v>3</v>
      </c>
      <c r="H1959" s="26"/>
      <c r="I1959" s="27" t="s">
        <v>1921</v>
      </c>
      <c r="J1959" s="27"/>
      <c r="K1959" s="28" t="s">
        <v>230</v>
      </c>
      <c r="L1959" s="29">
        <v>7</v>
      </c>
      <c r="M1959" s="37"/>
      <c r="N1959" s="30">
        <f ca="1">IF(AND(Popis01[[#This Row],[Poglavje]]="",Popis01[[#This Row],[Enota mere]]&lt;&gt;"*"),ROUND(Popis01[[#This Row],[Količina]]*Popis01[[#This Row],[Cena na enoto]],2),"")</f>
        <v>0</v>
      </c>
      <c r="O19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59" s="31"/>
      <c r="Q1959" s="30"/>
    </row>
    <row r="1960" spans="1:17" ht="24" x14ac:dyDescent="0.3">
      <c r="A1960" s="23">
        <v>8</v>
      </c>
      <c r="B1960" s="24">
        <v>3</v>
      </c>
      <c r="C1960" s="24">
        <v>3</v>
      </c>
      <c r="D1960" s="24"/>
      <c r="E19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8.3.3.</v>
      </c>
      <c r="F19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0" s="25">
        <f ca="1">IF(Popis01[[#This Row],[Poglavje]]="",IF(OFFSET(Popis01[[#This Row],[Poglavje]],-1,0)="",OFFSET(Popis01[[#This Row],[Št. postavke]],-1,0)+1,1),Popis01[[#This Row],[Poglavje]])</f>
        <v>4</v>
      </c>
      <c r="H1960" s="26"/>
      <c r="I1960" s="27" t="s">
        <v>1936</v>
      </c>
      <c r="J1960" s="27"/>
      <c r="K1960" s="28" t="s">
        <v>206</v>
      </c>
      <c r="L1960" s="29">
        <v>1</v>
      </c>
      <c r="M1960" s="37"/>
      <c r="N1960" s="30">
        <f ca="1">IF(AND(Popis01[[#This Row],[Poglavje]]="",Popis01[[#This Row],[Enota mere]]&lt;&gt;"*"),ROUND(Popis01[[#This Row],[Količina]]*Popis01[[#This Row],[Cena na enoto]],2),"")</f>
        <v>0</v>
      </c>
      <c r="O19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0" s="31"/>
      <c r="Q1960" s="30"/>
    </row>
    <row r="1961" spans="1:17" x14ac:dyDescent="0.3">
      <c r="A1961" s="23">
        <v>8</v>
      </c>
      <c r="B1961" s="24">
        <v>3</v>
      </c>
      <c r="C1961" s="24">
        <v>4</v>
      </c>
      <c r="D1961" s="24"/>
      <c r="E19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8.3.4.</v>
      </c>
      <c r="G1961" s="25" t="str">
        <f ca="1">IF(Popis01[[#This Row],[Poglavje]]="",IF(OFFSET(Popis01[[#This Row],[Poglavje]],-1,0)="",OFFSET(Popis01[[#This Row],[Št. postavke]],-1,0)+1,1),Popis01[[#This Row],[Poglavje]])</f>
        <v>8.3.4.</v>
      </c>
      <c r="H1961" s="26"/>
      <c r="I1961" s="27" t="s">
        <v>1943</v>
      </c>
      <c r="J1961" s="27"/>
      <c r="K1961" s="28" t="s">
        <v>10</v>
      </c>
      <c r="L1961" s="29"/>
      <c r="M1961" s="30"/>
      <c r="N1961" s="30" t="str">
        <f ca="1">IF(AND(Popis01[[#This Row],[Poglavje]]="",Popis01[[#This Row],[Enota mere]]&lt;&gt;"*"),ROUND(Popis01[[#This Row],[Količina]]*Popis01[[#This Row],[Cena na enoto]],2),"")</f>
        <v/>
      </c>
      <c r="O196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961" s="31"/>
      <c r="Q1961" s="30"/>
    </row>
    <row r="1962" spans="1:17" ht="48" x14ac:dyDescent="0.3">
      <c r="A1962" s="23">
        <v>8</v>
      </c>
      <c r="B1962" s="24">
        <v>3</v>
      </c>
      <c r="C1962" s="24">
        <v>4</v>
      </c>
      <c r="D1962" s="24"/>
      <c r="E19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2" s="25">
        <f ca="1">IF(Popis01[[#This Row],[Poglavje]]="",IF(OFFSET(Popis01[[#This Row],[Poglavje]],-1,0)="",OFFSET(Popis01[[#This Row],[Št. postavke]],-1,0)+1,1),Popis01[[#This Row],[Poglavje]])</f>
        <v>1</v>
      </c>
      <c r="H1962" s="26"/>
      <c r="I1962" s="27" t="s">
        <v>1944</v>
      </c>
      <c r="J1962" s="27"/>
      <c r="K1962" s="28" t="s">
        <v>230</v>
      </c>
      <c r="L1962" s="29">
        <v>23</v>
      </c>
      <c r="M1962" s="37"/>
      <c r="N1962" s="30">
        <f ca="1">IF(AND(Popis01[[#This Row],[Poglavje]]="",Popis01[[#This Row],[Enota mere]]&lt;&gt;"*"),ROUND(Popis01[[#This Row],[Količina]]*Popis01[[#This Row],[Cena na enoto]],2),"")</f>
        <v>0</v>
      </c>
      <c r="O19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2" s="31"/>
      <c r="Q1962" s="30"/>
    </row>
    <row r="1963" spans="1:17" ht="48" x14ac:dyDescent="0.3">
      <c r="A1963" s="23">
        <v>8</v>
      </c>
      <c r="B1963" s="24">
        <v>3</v>
      </c>
      <c r="C1963" s="24">
        <v>4</v>
      </c>
      <c r="D1963" s="24"/>
      <c r="E19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3" s="25">
        <f ca="1">IF(Popis01[[#This Row],[Poglavje]]="",IF(OFFSET(Popis01[[#This Row],[Poglavje]],-1,0)="",OFFSET(Popis01[[#This Row],[Št. postavke]],-1,0)+1,1),Popis01[[#This Row],[Poglavje]])</f>
        <v>2</v>
      </c>
      <c r="H1963" s="26"/>
      <c r="I1963" s="27" t="s">
        <v>1945</v>
      </c>
      <c r="J1963" s="27"/>
      <c r="K1963" s="28" t="s">
        <v>230</v>
      </c>
      <c r="L1963" s="29">
        <v>3</v>
      </c>
      <c r="M1963" s="37"/>
      <c r="N1963" s="30">
        <f ca="1">IF(AND(Popis01[[#This Row],[Poglavje]]="",Popis01[[#This Row],[Enota mere]]&lt;&gt;"*"),ROUND(Popis01[[#This Row],[Količina]]*Popis01[[#This Row],[Cena na enoto]],2),"")</f>
        <v>0</v>
      </c>
      <c r="O19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3" s="31"/>
      <c r="Q1963" s="30"/>
    </row>
    <row r="1964" spans="1:17" ht="36" x14ac:dyDescent="0.3">
      <c r="A1964" s="23">
        <v>8</v>
      </c>
      <c r="B1964" s="24">
        <v>3</v>
      </c>
      <c r="C1964" s="24">
        <v>4</v>
      </c>
      <c r="D1964" s="24"/>
      <c r="E19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4" s="25">
        <f ca="1">IF(Popis01[[#This Row],[Poglavje]]="",IF(OFFSET(Popis01[[#This Row],[Poglavje]],-1,0)="",OFFSET(Popis01[[#This Row],[Št. postavke]],-1,0)+1,1),Popis01[[#This Row],[Poglavje]])</f>
        <v>3</v>
      </c>
      <c r="H1964" s="26"/>
      <c r="I1964" s="27" t="s">
        <v>1946</v>
      </c>
      <c r="J1964" s="27"/>
      <c r="K1964" s="28" t="s">
        <v>230</v>
      </c>
      <c r="L1964" s="29">
        <v>23</v>
      </c>
      <c r="M1964" s="37"/>
      <c r="N1964" s="30">
        <f ca="1">IF(AND(Popis01[[#This Row],[Poglavje]]="",Popis01[[#This Row],[Enota mere]]&lt;&gt;"*"),ROUND(Popis01[[#This Row],[Količina]]*Popis01[[#This Row],[Cena na enoto]],2),"")</f>
        <v>0</v>
      </c>
      <c r="O19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4" s="31"/>
      <c r="Q1964" s="30"/>
    </row>
    <row r="1965" spans="1:17" ht="24" x14ac:dyDescent="0.3">
      <c r="A1965" s="23">
        <v>8</v>
      </c>
      <c r="B1965" s="24">
        <v>3</v>
      </c>
      <c r="C1965" s="24">
        <v>4</v>
      </c>
      <c r="D1965" s="24"/>
      <c r="E19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5" s="25">
        <f ca="1">IF(Popis01[[#This Row],[Poglavje]]="",IF(OFFSET(Popis01[[#This Row],[Poglavje]],-1,0)="",OFFSET(Popis01[[#This Row],[Št. postavke]],-1,0)+1,1),Popis01[[#This Row],[Poglavje]])</f>
        <v>4</v>
      </c>
      <c r="H1965" s="26"/>
      <c r="I1965" s="27" t="s">
        <v>1947</v>
      </c>
      <c r="J1965" s="27"/>
      <c r="K1965" s="28" t="s">
        <v>230</v>
      </c>
      <c r="L1965" s="29">
        <v>2</v>
      </c>
      <c r="M1965" s="37"/>
      <c r="N1965" s="30">
        <f ca="1">IF(AND(Popis01[[#This Row],[Poglavje]]="",Popis01[[#This Row],[Enota mere]]&lt;&gt;"*"),ROUND(Popis01[[#This Row],[Količina]]*Popis01[[#This Row],[Cena na enoto]],2),"")</f>
        <v>0</v>
      </c>
      <c r="O19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5" s="31"/>
      <c r="Q1965" s="30"/>
    </row>
    <row r="1966" spans="1:17" ht="36" x14ac:dyDescent="0.3">
      <c r="A1966" s="23">
        <v>8</v>
      </c>
      <c r="B1966" s="24">
        <v>3</v>
      </c>
      <c r="C1966" s="24">
        <v>4</v>
      </c>
      <c r="D1966" s="24"/>
      <c r="E19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6" s="25">
        <f ca="1">IF(Popis01[[#This Row],[Poglavje]]="",IF(OFFSET(Popis01[[#This Row],[Poglavje]],-1,0)="",OFFSET(Popis01[[#This Row],[Št. postavke]],-1,0)+1,1),Popis01[[#This Row],[Poglavje]])</f>
        <v>5</v>
      </c>
      <c r="H1966" s="26"/>
      <c r="I1966" s="27" t="s">
        <v>1872</v>
      </c>
      <c r="J1966" s="27" t="s">
        <v>1948</v>
      </c>
      <c r="K1966" s="28" t="s">
        <v>230</v>
      </c>
      <c r="L1966" s="29">
        <v>4</v>
      </c>
      <c r="M1966" s="37"/>
      <c r="N1966" s="30">
        <f ca="1">IF(AND(Popis01[[#This Row],[Poglavje]]="",Popis01[[#This Row],[Enota mere]]&lt;&gt;"*"),ROUND(Popis01[[#This Row],[Količina]]*Popis01[[#This Row],[Cena na enoto]],2),"")</f>
        <v>0</v>
      </c>
      <c r="O19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6" s="31"/>
      <c r="Q1966" s="30"/>
    </row>
    <row r="1967" spans="1:17" ht="24" x14ac:dyDescent="0.3">
      <c r="A1967" s="23">
        <v>8</v>
      </c>
      <c r="B1967" s="24">
        <v>3</v>
      </c>
      <c r="C1967" s="24">
        <v>4</v>
      </c>
      <c r="D1967" s="24"/>
      <c r="E19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7" s="25">
        <f ca="1">IF(Popis01[[#This Row],[Poglavje]]="",IF(OFFSET(Popis01[[#This Row],[Poglavje]],-1,0)="",OFFSET(Popis01[[#This Row],[Št. postavke]],-1,0)+1,1),Popis01[[#This Row],[Poglavje]])</f>
        <v>6</v>
      </c>
      <c r="H1967" s="26"/>
      <c r="I1967" s="27" t="s">
        <v>1949</v>
      </c>
      <c r="J1967" s="27" t="s">
        <v>1866</v>
      </c>
      <c r="K1967" s="28" t="s">
        <v>230</v>
      </c>
      <c r="L1967" s="29">
        <v>2</v>
      </c>
      <c r="M1967" s="37"/>
      <c r="N1967" s="30">
        <f ca="1">IF(AND(Popis01[[#This Row],[Poglavje]]="",Popis01[[#This Row],[Enota mere]]&lt;&gt;"*"),ROUND(Popis01[[#This Row],[Količina]]*Popis01[[#This Row],[Cena na enoto]],2),"")</f>
        <v>0</v>
      </c>
      <c r="O19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7" s="31"/>
      <c r="Q1967" s="30"/>
    </row>
    <row r="1968" spans="1:17" ht="24" x14ac:dyDescent="0.3">
      <c r="A1968" s="23">
        <v>8</v>
      </c>
      <c r="B1968" s="24">
        <v>3</v>
      </c>
      <c r="C1968" s="24">
        <v>4</v>
      </c>
      <c r="D1968" s="24"/>
      <c r="E19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8" s="25">
        <f ca="1">IF(Popis01[[#This Row],[Poglavje]]="",IF(OFFSET(Popis01[[#This Row],[Poglavje]],-1,0)="",OFFSET(Popis01[[#This Row],[Št. postavke]],-1,0)+1,1),Popis01[[#This Row],[Poglavje]])</f>
        <v>7</v>
      </c>
      <c r="H1968" s="26"/>
      <c r="I1968" s="27" t="s">
        <v>1950</v>
      </c>
      <c r="J1968" s="27"/>
      <c r="K1968" s="28" t="s">
        <v>230</v>
      </c>
      <c r="L1968" s="29">
        <v>5</v>
      </c>
      <c r="M1968" s="37"/>
      <c r="N1968" s="30">
        <f ca="1">IF(AND(Popis01[[#This Row],[Poglavje]]="",Popis01[[#This Row],[Enota mere]]&lt;&gt;"*"),ROUND(Popis01[[#This Row],[Količina]]*Popis01[[#This Row],[Cena na enoto]],2),"")</f>
        <v>0</v>
      </c>
      <c r="O19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8" s="31"/>
      <c r="Q1968" s="30"/>
    </row>
    <row r="1969" spans="1:17" ht="24" x14ac:dyDescent="0.3">
      <c r="A1969" s="23">
        <v>8</v>
      </c>
      <c r="B1969" s="24">
        <v>3</v>
      </c>
      <c r="C1969" s="24">
        <v>4</v>
      </c>
      <c r="D1969" s="24"/>
      <c r="E19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69" s="25">
        <f ca="1">IF(Popis01[[#This Row],[Poglavje]]="",IF(OFFSET(Popis01[[#This Row],[Poglavje]],-1,0)="",OFFSET(Popis01[[#This Row],[Št. postavke]],-1,0)+1,1),Popis01[[#This Row],[Poglavje]])</f>
        <v>8</v>
      </c>
      <c r="H1969" s="26"/>
      <c r="I1969" s="27" t="s">
        <v>1951</v>
      </c>
      <c r="J1969" s="27"/>
      <c r="K1969" s="28" t="s">
        <v>230</v>
      </c>
      <c r="L1969" s="29">
        <v>3</v>
      </c>
      <c r="M1969" s="37"/>
      <c r="N1969" s="30">
        <f ca="1">IF(AND(Popis01[[#This Row],[Poglavje]]="",Popis01[[#This Row],[Enota mere]]&lt;&gt;"*"),ROUND(Popis01[[#This Row],[Količina]]*Popis01[[#This Row],[Cena na enoto]],2),"")</f>
        <v>0</v>
      </c>
      <c r="O19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69" s="31"/>
      <c r="Q1969" s="30"/>
    </row>
    <row r="1970" spans="1:17" ht="48" x14ac:dyDescent="0.3">
      <c r="A1970" s="23">
        <v>8</v>
      </c>
      <c r="B1970" s="24">
        <v>3</v>
      </c>
      <c r="C1970" s="24">
        <v>4</v>
      </c>
      <c r="D1970" s="24"/>
      <c r="E19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0" s="25">
        <f ca="1">IF(Popis01[[#This Row],[Poglavje]]="",IF(OFFSET(Popis01[[#This Row],[Poglavje]],-1,0)="",OFFSET(Popis01[[#This Row],[Št. postavke]],-1,0)+1,1),Popis01[[#This Row],[Poglavje]])</f>
        <v>9</v>
      </c>
      <c r="H1970" s="26"/>
      <c r="I1970" s="27" t="s">
        <v>1952</v>
      </c>
      <c r="J1970" s="27" t="s">
        <v>1953</v>
      </c>
      <c r="K1970" s="28" t="s">
        <v>206</v>
      </c>
      <c r="L1970" s="29">
        <v>1</v>
      </c>
      <c r="M1970" s="37"/>
      <c r="N1970" s="30">
        <f ca="1">IF(AND(Popis01[[#This Row],[Poglavje]]="",Popis01[[#This Row],[Enota mere]]&lt;&gt;"*"),ROUND(Popis01[[#This Row],[Količina]]*Popis01[[#This Row],[Cena na enoto]],2),"")</f>
        <v>0</v>
      </c>
      <c r="O19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0" s="31"/>
      <c r="Q1970" s="30"/>
    </row>
    <row r="1971" spans="1:17" ht="24" x14ac:dyDescent="0.3">
      <c r="A1971" s="23">
        <v>8</v>
      </c>
      <c r="B1971" s="24">
        <v>3</v>
      </c>
      <c r="C1971" s="24">
        <v>4</v>
      </c>
      <c r="D1971" s="24"/>
      <c r="E19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1" s="25">
        <f ca="1">IF(Popis01[[#This Row],[Poglavje]]="",IF(OFFSET(Popis01[[#This Row],[Poglavje]],-1,0)="",OFFSET(Popis01[[#This Row],[Št. postavke]],-1,0)+1,1),Popis01[[#This Row],[Poglavje]])</f>
        <v>10</v>
      </c>
      <c r="H1971" s="26"/>
      <c r="I1971" s="27" t="s">
        <v>1954</v>
      </c>
      <c r="J1971" s="27" t="s">
        <v>1955</v>
      </c>
      <c r="K1971" s="28" t="s">
        <v>230</v>
      </c>
      <c r="L1971" s="29">
        <v>2</v>
      </c>
      <c r="M1971" s="37"/>
      <c r="N1971" s="30">
        <f ca="1">IF(AND(Popis01[[#This Row],[Poglavje]]="",Popis01[[#This Row],[Enota mere]]&lt;&gt;"*"),ROUND(Popis01[[#This Row],[Količina]]*Popis01[[#This Row],[Cena na enoto]],2),"")</f>
        <v>0</v>
      </c>
      <c r="O19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1" s="31"/>
      <c r="Q1971" s="30"/>
    </row>
    <row r="1972" spans="1:17" ht="48" x14ac:dyDescent="0.3">
      <c r="A1972" s="23">
        <v>8</v>
      </c>
      <c r="B1972" s="24">
        <v>3</v>
      </c>
      <c r="C1972" s="24">
        <v>4</v>
      </c>
      <c r="D1972" s="24"/>
      <c r="E19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2" s="25">
        <f ca="1">IF(Popis01[[#This Row],[Poglavje]]="",IF(OFFSET(Popis01[[#This Row],[Poglavje]],-1,0)="",OFFSET(Popis01[[#This Row],[Št. postavke]],-1,0)+1,1),Popis01[[#This Row],[Poglavje]])</f>
        <v>11</v>
      </c>
      <c r="H1972" s="26"/>
      <c r="I1972" s="27" t="s">
        <v>1956</v>
      </c>
      <c r="J1972" s="27"/>
      <c r="K1972" s="28" t="s">
        <v>230</v>
      </c>
      <c r="L1972" s="29">
        <v>2</v>
      </c>
      <c r="M1972" s="37"/>
      <c r="N1972" s="30">
        <f ca="1">IF(AND(Popis01[[#This Row],[Poglavje]]="",Popis01[[#This Row],[Enota mere]]&lt;&gt;"*"),ROUND(Popis01[[#This Row],[Količina]]*Popis01[[#This Row],[Cena na enoto]],2),"")</f>
        <v>0</v>
      </c>
      <c r="O19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2" s="31"/>
      <c r="Q1972" s="30"/>
    </row>
    <row r="1973" spans="1:17" ht="48" x14ac:dyDescent="0.3">
      <c r="A1973" s="23">
        <v>8</v>
      </c>
      <c r="B1973" s="24">
        <v>3</v>
      </c>
      <c r="C1973" s="24">
        <v>4</v>
      </c>
      <c r="D1973" s="24"/>
      <c r="E19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3" s="25">
        <f ca="1">IF(Popis01[[#This Row],[Poglavje]]="",IF(OFFSET(Popis01[[#This Row],[Poglavje]],-1,0)="",OFFSET(Popis01[[#This Row],[Št. postavke]],-1,0)+1,1),Popis01[[#This Row],[Poglavje]])</f>
        <v>12</v>
      </c>
      <c r="H1973" s="26"/>
      <c r="I1973" s="27" t="s">
        <v>1957</v>
      </c>
      <c r="J1973" s="27"/>
      <c r="K1973" s="28" t="s">
        <v>230</v>
      </c>
      <c r="L1973" s="29">
        <v>1</v>
      </c>
      <c r="M1973" s="37"/>
      <c r="N1973" s="30">
        <f ca="1">IF(AND(Popis01[[#This Row],[Poglavje]]="",Popis01[[#This Row],[Enota mere]]&lt;&gt;"*"),ROUND(Popis01[[#This Row],[Količina]]*Popis01[[#This Row],[Cena na enoto]],2),"")</f>
        <v>0</v>
      </c>
      <c r="O19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3" s="31"/>
      <c r="Q1973" s="30"/>
    </row>
    <row r="1974" spans="1:17" ht="48" x14ac:dyDescent="0.3">
      <c r="A1974" s="23">
        <v>8</v>
      </c>
      <c r="B1974" s="24">
        <v>3</v>
      </c>
      <c r="C1974" s="24">
        <v>4</v>
      </c>
      <c r="D1974" s="24"/>
      <c r="E19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4" s="25">
        <f ca="1">IF(Popis01[[#This Row],[Poglavje]]="",IF(OFFSET(Popis01[[#This Row],[Poglavje]],-1,0)="",OFFSET(Popis01[[#This Row],[Št. postavke]],-1,0)+1,1),Popis01[[#This Row],[Poglavje]])</f>
        <v>13</v>
      </c>
      <c r="H1974" s="26"/>
      <c r="I1974" s="27" t="s">
        <v>1958</v>
      </c>
      <c r="J1974" s="27"/>
      <c r="K1974" s="28" t="s">
        <v>230</v>
      </c>
      <c r="L1974" s="29">
        <v>14</v>
      </c>
      <c r="M1974" s="37"/>
      <c r="N1974" s="30">
        <f ca="1">IF(AND(Popis01[[#This Row],[Poglavje]]="",Popis01[[#This Row],[Enota mere]]&lt;&gt;"*"),ROUND(Popis01[[#This Row],[Količina]]*Popis01[[#This Row],[Cena na enoto]],2),"")</f>
        <v>0</v>
      </c>
      <c r="O19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4" s="31"/>
      <c r="Q1974" s="30"/>
    </row>
    <row r="1975" spans="1:17" ht="36" x14ac:dyDescent="0.3">
      <c r="A1975" s="23">
        <v>8</v>
      </c>
      <c r="B1975" s="24">
        <v>3</v>
      </c>
      <c r="C1975" s="24">
        <v>4</v>
      </c>
      <c r="D1975" s="24"/>
      <c r="E19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5" s="25">
        <f ca="1">IF(Popis01[[#This Row],[Poglavje]]="",IF(OFFSET(Popis01[[#This Row],[Poglavje]],-1,0)="",OFFSET(Popis01[[#This Row],[Št. postavke]],-1,0)+1,1),Popis01[[#This Row],[Poglavje]])</f>
        <v>14</v>
      </c>
      <c r="H1975" s="26"/>
      <c r="I1975" s="27" t="s">
        <v>1959</v>
      </c>
      <c r="J1975" s="27" t="s">
        <v>1960</v>
      </c>
      <c r="K1975" s="28" t="s">
        <v>246</v>
      </c>
      <c r="L1975" s="29">
        <v>1000</v>
      </c>
      <c r="M1975" s="37"/>
      <c r="N1975" s="30">
        <f ca="1">IF(AND(Popis01[[#This Row],[Poglavje]]="",Popis01[[#This Row],[Enota mere]]&lt;&gt;"*"),ROUND(Popis01[[#This Row],[Količina]]*Popis01[[#This Row],[Cena na enoto]],2),"")</f>
        <v>0</v>
      </c>
      <c r="O19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5" s="31"/>
      <c r="Q1975" s="30"/>
    </row>
    <row r="1976" spans="1:17" ht="24" x14ac:dyDescent="0.3">
      <c r="A1976" s="23">
        <v>8</v>
      </c>
      <c r="B1976" s="24">
        <v>3</v>
      </c>
      <c r="C1976" s="24">
        <v>4</v>
      </c>
      <c r="D1976" s="24"/>
      <c r="E19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6" s="25">
        <f ca="1">IF(Popis01[[#This Row],[Poglavje]]="",IF(OFFSET(Popis01[[#This Row],[Poglavje]],-1,0)="",OFFSET(Popis01[[#This Row],[Št. postavke]],-1,0)+1,1),Popis01[[#This Row],[Poglavje]])</f>
        <v>15</v>
      </c>
      <c r="H1976" s="26"/>
      <c r="I1976" s="27" t="s">
        <v>1936</v>
      </c>
      <c r="J1976" s="27"/>
      <c r="K1976" s="28" t="s">
        <v>230</v>
      </c>
      <c r="L1976" s="29">
        <v>1</v>
      </c>
      <c r="M1976" s="37"/>
      <c r="N1976" s="30">
        <f ca="1">IF(AND(Popis01[[#This Row],[Poglavje]]="",Popis01[[#This Row],[Enota mere]]&lt;&gt;"*"),ROUND(Popis01[[#This Row],[Količina]]*Popis01[[#This Row],[Cena na enoto]],2),"")</f>
        <v>0</v>
      </c>
      <c r="O19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6" s="31"/>
      <c r="Q1976" s="30"/>
    </row>
    <row r="1977" spans="1:17" ht="24" x14ac:dyDescent="0.3">
      <c r="A1977" s="23">
        <v>8</v>
      </c>
      <c r="B1977" s="24">
        <v>3</v>
      </c>
      <c r="C1977" s="24">
        <v>4</v>
      </c>
      <c r="D1977" s="24"/>
      <c r="E19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8.3.4.</v>
      </c>
      <c r="F19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7" s="25">
        <f ca="1">IF(Popis01[[#This Row],[Poglavje]]="",IF(OFFSET(Popis01[[#This Row],[Poglavje]],-1,0)="",OFFSET(Popis01[[#This Row],[Št. postavke]],-1,0)+1,1),Popis01[[#This Row],[Poglavje]])</f>
        <v>16</v>
      </c>
      <c r="H1977" s="26"/>
      <c r="I1977" s="27" t="s">
        <v>1961</v>
      </c>
      <c r="J1977" s="27"/>
      <c r="K1977" s="28" t="s">
        <v>230</v>
      </c>
      <c r="L1977" s="29">
        <v>27</v>
      </c>
      <c r="M1977" s="37"/>
      <c r="N1977" s="30">
        <f ca="1">IF(AND(Popis01[[#This Row],[Poglavje]]="",Popis01[[#This Row],[Enota mere]]&lt;&gt;"*"),ROUND(Popis01[[#This Row],[Količina]]*Popis01[[#This Row],[Cena na enoto]],2),"")</f>
        <v>0</v>
      </c>
      <c r="O19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7" s="31"/>
      <c r="Q1977" s="30"/>
    </row>
    <row r="1978" spans="1:17" x14ac:dyDescent="0.3">
      <c r="A1978" s="23">
        <v>8</v>
      </c>
      <c r="B1978" s="24">
        <v>4</v>
      </c>
      <c r="C1978" s="24"/>
      <c r="D1978" s="24"/>
      <c r="E19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8.4.</v>
      </c>
      <c r="G1978" s="25" t="str">
        <f ca="1">IF(Popis01[[#This Row],[Poglavje]]="",IF(OFFSET(Popis01[[#This Row],[Poglavje]],-1,0)="",OFFSET(Popis01[[#This Row],[Št. postavke]],-1,0)+1,1),Popis01[[#This Row],[Poglavje]])</f>
        <v>8.4.</v>
      </c>
      <c r="H1978" s="26"/>
      <c r="I1978" s="27" t="s">
        <v>91</v>
      </c>
      <c r="J1978" s="27"/>
      <c r="K1978" s="28" t="s">
        <v>10</v>
      </c>
      <c r="L1978" s="29"/>
      <c r="M1978" s="30"/>
      <c r="N1978" s="30" t="str">
        <f ca="1">IF(AND(Popis01[[#This Row],[Poglavje]]="",Popis01[[#This Row],[Enota mere]]&lt;&gt;"*"),ROUND(Popis01[[#This Row],[Količina]]*Popis01[[#This Row],[Cena na enoto]],2),"")</f>
        <v/>
      </c>
      <c r="O197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1978" s="31"/>
      <c r="Q1978" s="30"/>
    </row>
    <row r="1979" spans="1:17" ht="36" x14ac:dyDescent="0.3">
      <c r="A1979" s="23">
        <v>8</v>
      </c>
      <c r="B1979" s="24">
        <v>4</v>
      </c>
      <c r="C1979" s="24"/>
      <c r="D1979" s="24"/>
      <c r="E19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79" s="25">
        <f ca="1">IF(Popis01[[#This Row],[Poglavje]]="",IF(OFFSET(Popis01[[#This Row],[Poglavje]],-1,0)="",OFFSET(Popis01[[#This Row],[Št. postavke]],-1,0)+1,1),Popis01[[#This Row],[Poglavje]])</f>
        <v>1</v>
      </c>
      <c r="H1979" s="26"/>
      <c r="I1979" s="27" t="s">
        <v>1962</v>
      </c>
      <c r="J1979" s="27"/>
      <c r="K1979" s="28" t="s">
        <v>230</v>
      </c>
      <c r="L1979" s="29">
        <v>2</v>
      </c>
      <c r="M1979" s="37"/>
      <c r="N1979" s="30">
        <f ca="1">IF(AND(Popis01[[#This Row],[Poglavje]]="",Popis01[[#This Row],[Enota mere]]&lt;&gt;"*"),ROUND(Popis01[[#This Row],[Količina]]*Popis01[[#This Row],[Cena na enoto]],2),"")</f>
        <v>0</v>
      </c>
      <c r="O19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79" s="31"/>
      <c r="Q1979" s="30"/>
    </row>
    <row r="1980" spans="1:17" ht="36" x14ac:dyDescent="0.3">
      <c r="A1980" s="23">
        <v>8</v>
      </c>
      <c r="B1980" s="24">
        <v>4</v>
      </c>
      <c r="C1980" s="24"/>
      <c r="D1980" s="24"/>
      <c r="E19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0" s="25">
        <f ca="1">IF(Popis01[[#This Row],[Poglavje]]="",IF(OFFSET(Popis01[[#This Row],[Poglavje]],-1,0)="",OFFSET(Popis01[[#This Row],[Št. postavke]],-1,0)+1,1),Popis01[[#This Row],[Poglavje]])</f>
        <v>2</v>
      </c>
      <c r="H1980" s="26"/>
      <c r="I1980" s="27" t="s">
        <v>1963</v>
      </c>
      <c r="J1980" s="27"/>
      <c r="K1980" s="28" t="s">
        <v>230</v>
      </c>
      <c r="L1980" s="29">
        <v>2</v>
      </c>
      <c r="M1980" s="37"/>
      <c r="N1980" s="30">
        <f ca="1">IF(AND(Popis01[[#This Row],[Poglavje]]="",Popis01[[#This Row],[Enota mere]]&lt;&gt;"*"),ROUND(Popis01[[#This Row],[Količina]]*Popis01[[#This Row],[Cena na enoto]],2),"")</f>
        <v>0</v>
      </c>
      <c r="O19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0" s="31"/>
      <c r="Q1980" s="30"/>
    </row>
    <row r="1981" spans="1:17" ht="24" x14ac:dyDescent="0.3">
      <c r="A1981" s="23">
        <v>8</v>
      </c>
      <c r="B1981" s="24">
        <v>4</v>
      </c>
      <c r="C1981" s="24"/>
      <c r="D1981" s="24"/>
      <c r="E19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1" s="25">
        <f ca="1">IF(Popis01[[#This Row],[Poglavje]]="",IF(OFFSET(Popis01[[#This Row],[Poglavje]],-1,0)="",OFFSET(Popis01[[#This Row],[Št. postavke]],-1,0)+1,1),Popis01[[#This Row],[Poglavje]])</f>
        <v>3</v>
      </c>
      <c r="H1981" s="26"/>
      <c r="I1981" s="27" t="s">
        <v>1964</v>
      </c>
      <c r="J1981" s="27"/>
      <c r="K1981" s="28" t="s">
        <v>230</v>
      </c>
      <c r="L1981" s="29">
        <v>2</v>
      </c>
      <c r="M1981" s="37"/>
      <c r="N1981" s="30">
        <f ca="1">IF(AND(Popis01[[#This Row],[Poglavje]]="",Popis01[[#This Row],[Enota mere]]&lt;&gt;"*"),ROUND(Popis01[[#This Row],[Količina]]*Popis01[[#This Row],[Cena na enoto]],2),"")</f>
        <v>0</v>
      </c>
      <c r="O19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1" s="31"/>
      <c r="Q1981" s="30"/>
    </row>
    <row r="1982" spans="1:17" ht="48" x14ac:dyDescent="0.3">
      <c r="A1982" s="23">
        <v>8</v>
      </c>
      <c r="B1982" s="24">
        <v>4</v>
      </c>
      <c r="C1982" s="24"/>
      <c r="D1982" s="24"/>
      <c r="E19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2" s="25">
        <f ca="1">IF(Popis01[[#This Row],[Poglavje]]="",IF(OFFSET(Popis01[[#This Row],[Poglavje]],-1,0)="",OFFSET(Popis01[[#This Row],[Št. postavke]],-1,0)+1,1),Popis01[[#This Row],[Poglavje]])</f>
        <v>4</v>
      </c>
      <c r="H1982" s="26"/>
      <c r="I1982" s="27" t="s">
        <v>1965</v>
      </c>
      <c r="J1982" s="27"/>
      <c r="K1982" s="28" t="s">
        <v>230</v>
      </c>
      <c r="L1982" s="29">
        <v>5</v>
      </c>
      <c r="M1982" s="37"/>
      <c r="N1982" s="30">
        <f ca="1">IF(AND(Popis01[[#This Row],[Poglavje]]="",Popis01[[#This Row],[Enota mere]]&lt;&gt;"*"),ROUND(Popis01[[#This Row],[Količina]]*Popis01[[#This Row],[Cena na enoto]],2),"")</f>
        <v>0</v>
      </c>
      <c r="O19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2" s="31"/>
      <c r="Q1982" s="30"/>
    </row>
    <row r="1983" spans="1:17" ht="24" x14ac:dyDescent="0.3">
      <c r="A1983" s="23">
        <v>8</v>
      </c>
      <c r="B1983" s="24">
        <v>4</v>
      </c>
      <c r="C1983" s="24"/>
      <c r="D1983" s="24"/>
      <c r="E19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3" s="25">
        <f ca="1">IF(Popis01[[#This Row],[Poglavje]]="",IF(OFFSET(Popis01[[#This Row],[Poglavje]],-1,0)="",OFFSET(Popis01[[#This Row],[Št. postavke]],-1,0)+1,1),Popis01[[#This Row],[Poglavje]])</f>
        <v>5</v>
      </c>
      <c r="H1983" s="26"/>
      <c r="I1983" s="27" t="s">
        <v>1966</v>
      </c>
      <c r="J1983" s="27"/>
      <c r="K1983" s="28" t="s">
        <v>230</v>
      </c>
      <c r="L1983" s="29">
        <v>5</v>
      </c>
      <c r="M1983" s="37"/>
      <c r="N1983" s="30">
        <f ca="1">IF(AND(Popis01[[#This Row],[Poglavje]]="",Popis01[[#This Row],[Enota mere]]&lt;&gt;"*"),ROUND(Popis01[[#This Row],[Količina]]*Popis01[[#This Row],[Cena na enoto]],2),"")</f>
        <v>0</v>
      </c>
      <c r="O19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3" s="31"/>
      <c r="Q1983" s="30"/>
    </row>
    <row r="1984" spans="1:17" ht="48" x14ac:dyDescent="0.3">
      <c r="A1984" s="23">
        <v>8</v>
      </c>
      <c r="B1984" s="24">
        <v>4</v>
      </c>
      <c r="C1984" s="24"/>
      <c r="D1984" s="24"/>
      <c r="E19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4" s="25">
        <f ca="1">IF(Popis01[[#This Row],[Poglavje]]="",IF(OFFSET(Popis01[[#This Row],[Poglavje]],-1,0)="",OFFSET(Popis01[[#This Row],[Št. postavke]],-1,0)+1,1),Popis01[[#This Row],[Poglavje]])</f>
        <v>6</v>
      </c>
      <c r="H1984" s="26"/>
      <c r="I1984" s="27" t="s">
        <v>1967</v>
      </c>
      <c r="J1984" s="27" t="s">
        <v>1968</v>
      </c>
      <c r="K1984" s="28" t="s">
        <v>230</v>
      </c>
      <c r="L1984" s="29">
        <v>1</v>
      </c>
      <c r="M1984" s="37"/>
      <c r="N1984" s="30">
        <f ca="1">IF(AND(Popis01[[#This Row],[Poglavje]]="",Popis01[[#This Row],[Enota mere]]&lt;&gt;"*"),ROUND(Popis01[[#This Row],[Količina]]*Popis01[[#This Row],[Cena na enoto]],2),"")</f>
        <v>0</v>
      </c>
      <c r="O19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4" s="31"/>
      <c r="Q1984" s="30"/>
    </row>
    <row r="1985" spans="1:17" ht="24" x14ac:dyDescent="0.3">
      <c r="A1985" s="23">
        <v>8</v>
      </c>
      <c r="B1985" s="24">
        <v>4</v>
      </c>
      <c r="C1985" s="24"/>
      <c r="D1985" s="24"/>
      <c r="E19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5" s="25">
        <f ca="1">IF(Popis01[[#This Row],[Poglavje]]="",IF(OFFSET(Popis01[[#This Row],[Poglavje]],-1,0)="",OFFSET(Popis01[[#This Row],[Št. postavke]],-1,0)+1,1),Popis01[[#This Row],[Poglavje]])</f>
        <v>7</v>
      </c>
      <c r="H1985" s="26"/>
      <c r="I1985" s="27" t="s">
        <v>1969</v>
      </c>
      <c r="J1985" s="27"/>
      <c r="K1985" s="28" t="s">
        <v>230</v>
      </c>
      <c r="L1985" s="29">
        <v>1</v>
      </c>
      <c r="M1985" s="37"/>
      <c r="N1985" s="30">
        <f ca="1">IF(AND(Popis01[[#This Row],[Poglavje]]="",Popis01[[#This Row],[Enota mere]]&lt;&gt;"*"),ROUND(Popis01[[#This Row],[Količina]]*Popis01[[#This Row],[Cena na enoto]],2),"")</f>
        <v>0</v>
      </c>
      <c r="O19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5" s="31"/>
      <c r="Q1985" s="30"/>
    </row>
    <row r="1986" spans="1:17" ht="48" x14ac:dyDescent="0.3">
      <c r="A1986" s="23">
        <v>8</v>
      </c>
      <c r="B1986" s="24">
        <v>4</v>
      </c>
      <c r="C1986" s="24"/>
      <c r="D1986" s="24"/>
      <c r="E19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6" s="25">
        <f ca="1">IF(Popis01[[#This Row],[Poglavje]]="",IF(OFFSET(Popis01[[#This Row],[Poglavje]],-1,0)="",OFFSET(Popis01[[#This Row],[Št. postavke]],-1,0)+1,1),Popis01[[#This Row],[Poglavje]])</f>
        <v>8</v>
      </c>
      <c r="H1986" s="26"/>
      <c r="I1986" s="27" t="s">
        <v>1970</v>
      </c>
      <c r="J1986" s="27"/>
      <c r="K1986" s="28" t="s">
        <v>230</v>
      </c>
      <c r="L1986" s="29">
        <v>6</v>
      </c>
      <c r="M1986" s="37"/>
      <c r="N1986" s="30">
        <f ca="1">IF(AND(Popis01[[#This Row],[Poglavje]]="",Popis01[[#This Row],[Enota mere]]&lt;&gt;"*"),ROUND(Popis01[[#This Row],[Količina]]*Popis01[[#This Row],[Cena na enoto]],2),"")</f>
        <v>0</v>
      </c>
      <c r="O19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6" s="31"/>
      <c r="Q1986" s="30"/>
    </row>
    <row r="1987" spans="1:17" ht="60" x14ac:dyDescent="0.3">
      <c r="A1987" s="23">
        <v>8</v>
      </c>
      <c r="B1987" s="24">
        <v>4</v>
      </c>
      <c r="C1987" s="24"/>
      <c r="D1987" s="24"/>
      <c r="E19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7" s="25">
        <f ca="1">IF(Popis01[[#This Row],[Poglavje]]="",IF(OFFSET(Popis01[[#This Row],[Poglavje]],-1,0)="",OFFSET(Popis01[[#This Row],[Št. postavke]],-1,0)+1,1),Popis01[[#This Row],[Poglavje]])</f>
        <v>9</v>
      </c>
      <c r="H1987" s="26"/>
      <c r="I1987" s="27" t="s">
        <v>1971</v>
      </c>
      <c r="J1987" s="27" t="s">
        <v>1972</v>
      </c>
      <c r="K1987" s="28" t="s">
        <v>230</v>
      </c>
      <c r="L1987" s="29">
        <v>1</v>
      </c>
      <c r="M1987" s="37"/>
      <c r="N1987" s="30">
        <f ca="1">IF(AND(Popis01[[#This Row],[Poglavje]]="",Popis01[[#This Row],[Enota mere]]&lt;&gt;"*"),ROUND(Popis01[[#This Row],[Količina]]*Popis01[[#This Row],[Cena na enoto]],2),"")</f>
        <v>0</v>
      </c>
      <c r="O19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7" s="31"/>
      <c r="Q1987" s="30"/>
    </row>
    <row r="1988" spans="1:17" ht="60" x14ac:dyDescent="0.3">
      <c r="A1988" s="23">
        <v>8</v>
      </c>
      <c r="B1988" s="24">
        <v>4</v>
      </c>
      <c r="C1988" s="24"/>
      <c r="D1988" s="24"/>
      <c r="E19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8" s="25">
        <f ca="1">IF(Popis01[[#This Row],[Poglavje]]="",IF(OFFSET(Popis01[[#This Row],[Poglavje]],-1,0)="",OFFSET(Popis01[[#This Row],[Št. postavke]],-1,0)+1,1),Popis01[[#This Row],[Poglavje]])</f>
        <v>10</v>
      </c>
      <c r="H1988" s="26"/>
      <c r="I1988" s="27" t="s">
        <v>1973</v>
      </c>
      <c r="J1988" s="27" t="s">
        <v>1974</v>
      </c>
      <c r="K1988" s="28" t="s">
        <v>230</v>
      </c>
      <c r="L1988" s="29">
        <v>1</v>
      </c>
      <c r="M1988" s="37"/>
      <c r="N1988" s="30">
        <f ca="1">IF(AND(Popis01[[#This Row],[Poglavje]]="",Popis01[[#This Row],[Enota mere]]&lt;&gt;"*"),ROUND(Popis01[[#This Row],[Količina]]*Popis01[[#This Row],[Cena na enoto]],2),"")</f>
        <v>0</v>
      </c>
      <c r="O19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8" s="31"/>
      <c r="Q1988" s="30"/>
    </row>
    <row r="1989" spans="1:17" ht="84" x14ac:dyDescent="0.3">
      <c r="A1989" s="23">
        <v>8</v>
      </c>
      <c r="B1989" s="24">
        <v>4</v>
      </c>
      <c r="C1989" s="24"/>
      <c r="D1989" s="24"/>
      <c r="E19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89" s="25">
        <f ca="1">IF(Popis01[[#This Row],[Poglavje]]="",IF(OFFSET(Popis01[[#This Row],[Poglavje]],-1,0)="",OFFSET(Popis01[[#This Row],[Št. postavke]],-1,0)+1,1),Popis01[[#This Row],[Poglavje]])</f>
        <v>11</v>
      </c>
      <c r="H1989" s="26"/>
      <c r="I1989" s="27" t="s">
        <v>1896</v>
      </c>
      <c r="J1989" s="27"/>
      <c r="K1989" s="28" t="s">
        <v>230</v>
      </c>
      <c r="L1989" s="29">
        <v>2</v>
      </c>
      <c r="M1989" s="37"/>
      <c r="N1989" s="30">
        <f ca="1">IF(AND(Popis01[[#This Row],[Poglavje]]="",Popis01[[#This Row],[Enota mere]]&lt;&gt;"*"),ROUND(Popis01[[#This Row],[Količina]]*Popis01[[#This Row],[Cena na enoto]],2),"")</f>
        <v>0</v>
      </c>
      <c r="O19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89" s="31"/>
      <c r="Q1989" s="30"/>
    </row>
    <row r="1990" spans="1:17" ht="24" x14ac:dyDescent="0.3">
      <c r="A1990" s="23">
        <v>8</v>
      </c>
      <c r="B1990" s="24">
        <v>4</v>
      </c>
      <c r="C1990" s="24"/>
      <c r="D1990" s="24"/>
      <c r="E19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0" s="25">
        <f ca="1">IF(Popis01[[#This Row],[Poglavje]]="",IF(OFFSET(Popis01[[#This Row],[Poglavje]],-1,0)="",OFFSET(Popis01[[#This Row],[Št. postavke]],-1,0)+1,1),Popis01[[#This Row],[Poglavje]])</f>
        <v>12</v>
      </c>
      <c r="H1990" s="26"/>
      <c r="I1990" s="27" t="s">
        <v>1975</v>
      </c>
      <c r="J1990" s="27"/>
      <c r="K1990" s="28" t="s">
        <v>230</v>
      </c>
      <c r="L1990" s="29">
        <v>6</v>
      </c>
      <c r="M1990" s="37"/>
      <c r="N1990" s="30">
        <f ca="1">IF(AND(Popis01[[#This Row],[Poglavje]]="",Popis01[[#This Row],[Enota mere]]&lt;&gt;"*"),ROUND(Popis01[[#This Row],[Količina]]*Popis01[[#This Row],[Cena na enoto]],2),"")</f>
        <v>0</v>
      </c>
      <c r="O19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0" s="31"/>
      <c r="Q1990" s="30"/>
    </row>
    <row r="1991" spans="1:17" x14ac:dyDescent="0.3">
      <c r="A1991" s="23">
        <v>8</v>
      </c>
      <c r="B1991" s="24">
        <v>4</v>
      </c>
      <c r="C1991" s="24"/>
      <c r="D1991" s="24"/>
      <c r="E19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1" s="25">
        <f ca="1">IF(Popis01[[#This Row],[Poglavje]]="",IF(OFFSET(Popis01[[#This Row],[Poglavje]],-1,0)="",OFFSET(Popis01[[#This Row],[Št. postavke]],-1,0)+1,1),Popis01[[#This Row],[Poglavje]])</f>
        <v>13</v>
      </c>
      <c r="H1991" s="26"/>
      <c r="I1991" s="27" t="s">
        <v>1976</v>
      </c>
      <c r="J1991" s="27"/>
      <c r="K1991" s="28" t="s">
        <v>230</v>
      </c>
      <c r="L1991" s="29">
        <v>44</v>
      </c>
      <c r="M1991" s="37"/>
      <c r="N1991" s="30">
        <f ca="1">IF(AND(Popis01[[#This Row],[Poglavje]]="",Popis01[[#This Row],[Enota mere]]&lt;&gt;"*"),ROUND(Popis01[[#This Row],[Količina]]*Popis01[[#This Row],[Cena na enoto]],2),"")</f>
        <v>0</v>
      </c>
      <c r="O19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1" s="31"/>
      <c r="Q1991" s="30"/>
    </row>
    <row r="1992" spans="1:17" ht="48" x14ac:dyDescent="0.3">
      <c r="A1992" s="23">
        <v>8</v>
      </c>
      <c r="B1992" s="24">
        <v>4</v>
      </c>
      <c r="C1992" s="24"/>
      <c r="D1992" s="24"/>
      <c r="E19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2" s="25">
        <f ca="1">IF(Popis01[[#This Row],[Poglavje]]="",IF(OFFSET(Popis01[[#This Row],[Poglavje]],-1,0)="",OFFSET(Popis01[[#This Row],[Št. postavke]],-1,0)+1,1),Popis01[[#This Row],[Poglavje]])</f>
        <v>14</v>
      </c>
      <c r="H1992" s="26"/>
      <c r="I1992" s="27" t="s">
        <v>1977</v>
      </c>
      <c r="J1992" s="27"/>
      <c r="K1992" s="28" t="s">
        <v>230</v>
      </c>
      <c r="L1992" s="29">
        <v>6</v>
      </c>
      <c r="M1992" s="37"/>
      <c r="N1992" s="30">
        <f ca="1">IF(AND(Popis01[[#This Row],[Poglavje]]="",Popis01[[#This Row],[Enota mere]]&lt;&gt;"*"),ROUND(Popis01[[#This Row],[Količina]]*Popis01[[#This Row],[Cena na enoto]],2),"")</f>
        <v>0</v>
      </c>
      <c r="O19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2" s="31"/>
      <c r="Q1992" s="30"/>
    </row>
    <row r="1993" spans="1:17" x14ac:dyDescent="0.3">
      <c r="A1993" s="23">
        <v>8</v>
      </c>
      <c r="B1993" s="24">
        <v>4</v>
      </c>
      <c r="C1993" s="24"/>
      <c r="D1993" s="24"/>
      <c r="E19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3" s="25">
        <f ca="1">IF(Popis01[[#This Row],[Poglavje]]="",IF(OFFSET(Popis01[[#This Row],[Poglavje]],-1,0)="",OFFSET(Popis01[[#This Row],[Št. postavke]],-1,0)+1,1),Popis01[[#This Row],[Poglavje]])</f>
        <v>15</v>
      </c>
      <c r="H1993" s="26"/>
      <c r="I1993" s="27" t="s">
        <v>1978</v>
      </c>
      <c r="J1993" s="27"/>
      <c r="K1993" s="28" t="s">
        <v>230</v>
      </c>
      <c r="L1993" s="29">
        <v>14</v>
      </c>
      <c r="M1993" s="37"/>
      <c r="N1993" s="30">
        <f ca="1">IF(AND(Popis01[[#This Row],[Poglavje]]="",Popis01[[#This Row],[Enota mere]]&lt;&gt;"*"),ROUND(Popis01[[#This Row],[Količina]]*Popis01[[#This Row],[Cena na enoto]],2),"")</f>
        <v>0</v>
      </c>
      <c r="O19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3" s="31"/>
      <c r="Q1993" s="30"/>
    </row>
    <row r="1994" spans="1:17" ht="36" x14ac:dyDescent="0.3">
      <c r="A1994" s="23">
        <v>8</v>
      </c>
      <c r="B1994" s="24">
        <v>4</v>
      </c>
      <c r="C1994" s="24"/>
      <c r="D1994" s="24"/>
      <c r="E19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4" s="25">
        <f ca="1">IF(Popis01[[#This Row],[Poglavje]]="",IF(OFFSET(Popis01[[#This Row],[Poglavje]],-1,0)="",OFFSET(Popis01[[#This Row],[Št. postavke]],-1,0)+1,1),Popis01[[#This Row],[Poglavje]])</f>
        <v>16</v>
      </c>
      <c r="H1994" s="26"/>
      <c r="I1994" s="27" t="s">
        <v>1979</v>
      </c>
      <c r="J1994" s="27"/>
      <c r="K1994" s="28" t="s">
        <v>246</v>
      </c>
      <c r="L1994" s="29">
        <v>43</v>
      </c>
      <c r="M1994" s="37"/>
      <c r="N1994" s="30">
        <f ca="1">IF(AND(Popis01[[#This Row],[Poglavje]]="",Popis01[[#This Row],[Enota mere]]&lt;&gt;"*"),ROUND(Popis01[[#This Row],[Količina]]*Popis01[[#This Row],[Cena na enoto]],2),"")</f>
        <v>0</v>
      </c>
      <c r="O19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4" s="31"/>
      <c r="Q1994" s="30"/>
    </row>
    <row r="1995" spans="1:17" ht="60" x14ac:dyDescent="0.3">
      <c r="A1995" s="23">
        <v>8</v>
      </c>
      <c r="B1995" s="24">
        <v>4</v>
      </c>
      <c r="C1995" s="24"/>
      <c r="D1995" s="24"/>
      <c r="E19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5" s="25">
        <f ca="1">IF(Popis01[[#This Row],[Poglavje]]="",IF(OFFSET(Popis01[[#This Row],[Poglavje]],-1,0)="",OFFSET(Popis01[[#This Row],[Št. postavke]],-1,0)+1,1),Popis01[[#This Row],[Poglavje]])</f>
        <v>17</v>
      </c>
      <c r="H1995" s="26"/>
      <c r="I1995" s="27" t="s">
        <v>1980</v>
      </c>
      <c r="J1995" s="27"/>
      <c r="K1995" s="28" t="s">
        <v>246</v>
      </c>
      <c r="L1995" s="29">
        <v>46</v>
      </c>
      <c r="M1995" s="37"/>
      <c r="N1995" s="30">
        <f ca="1">IF(AND(Popis01[[#This Row],[Poglavje]]="",Popis01[[#This Row],[Enota mere]]&lt;&gt;"*"),ROUND(Popis01[[#This Row],[Količina]]*Popis01[[#This Row],[Cena na enoto]],2),"")</f>
        <v>0</v>
      </c>
      <c r="O19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5" s="31"/>
      <c r="Q1995" s="30"/>
    </row>
    <row r="1996" spans="1:17" ht="48" x14ac:dyDescent="0.3">
      <c r="A1996" s="23">
        <v>8</v>
      </c>
      <c r="B1996" s="24">
        <v>4</v>
      </c>
      <c r="C1996" s="24"/>
      <c r="D1996" s="24"/>
      <c r="E19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6" s="25">
        <f ca="1">IF(Popis01[[#This Row],[Poglavje]]="",IF(OFFSET(Popis01[[#This Row],[Poglavje]],-1,0)="",OFFSET(Popis01[[#This Row],[Št. postavke]],-1,0)+1,1),Popis01[[#This Row],[Poglavje]])</f>
        <v>18</v>
      </c>
      <c r="H1996" s="26"/>
      <c r="I1996" s="27" t="s">
        <v>1981</v>
      </c>
      <c r="J1996" s="27" t="s">
        <v>1982</v>
      </c>
      <c r="K1996" s="28" t="s">
        <v>230</v>
      </c>
      <c r="L1996" s="29">
        <v>1</v>
      </c>
      <c r="M1996" s="37"/>
      <c r="N1996" s="30">
        <f ca="1">IF(AND(Popis01[[#This Row],[Poglavje]]="",Popis01[[#This Row],[Enota mere]]&lt;&gt;"*"),ROUND(Popis01[[#This Row],[Količina]]*Popis01[[#This Row],[Cena na enoto]],2),"")</f>
        <v>0</v>
      </c>
      <c r="O19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6" s="31"/>
      <c r="Q1996" s="30"/>
    </row>
    <row r="1997" spans="1:17" ht="24" x14ac:dyDescent="0.3">
      <c r="A1997" s="23">
        <v>8</v>
      </c>
      <c r="B1997" s="24">
        <v>4</v>
      </c>
      <c r="C1997" s="24"/>
      <c r="D1997" s="24"/>
      <c r="E19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7" s="25">
        <f ca="1">IF(Popis01[[#This Row],[Poglavje]]="",IF(OFFSET(Popis01[[#This Row],[Poglavje]],-1,0)="",OFFSET(Popis01[[#This Row],[Št. postavke]],-1,0)+1,1),Popis01[[#This Row],[Poglavje]])</f>
        <v>19</v>
      </c>
      <c r="H1997" s="26"/>
      <c r="I1997" s="27" t="s">
        <v>1983</v>
      </c>
      <c r="J1997" s="27" t="s">
        <v>1982</v>
      </c>
      <c r="K1997" s="28" t="s">
        <v>230</v>
      </c>
      <c r="L1997" s="29">
        <v>1</v>
      </c>
      <c r="M1997" s="37"/>
      <c r="N1997" s="30">
        <f ca="1">IF(AND(Popis01[[#This Row],[Poglavje]]="",Popis01[[#This Row],[Enota mere]]&lt;&gt;"*"),ROUND(Popis01[[#This Row],[Količina]]*Popis01[[#This Row],[Cena na enoto]],2),"")</f>
        <v>0</v>
      </c>
      <c r="O19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7" s="31"/>
      <c r="Q1997" s="30"/>
    </row>
    <row r="1998" spans="1:17" ht="48" x14ac:dyDescent="0.3">
      <c r="A1998" s="23">
        <v>8</v>
      </c>
      <c r="B1998" s="24">
        <v>4</v>
      </c>
      <c r="C1998" s="24"/>
      <c r="D1998" s="24"/>
      <c r="E19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8" s="25">
        <f ca="1">IF(Popis01[[#This Row],[Poglavje]]="",IF(OFFSET(Popis01[[#This Row],[Poglavje]],-1,0)="",OFFSET(Popis01[[#This Row],[Št. postavke]],-1,0)+1,1),Popis01[[#This Row],[Poglavje]])</f>
        <v>20</v>
      </c>
      <c r="H1998" s="26"/>
      <c r="I1998" s="27" t="s">
        <v>1984</v>
      </c>
      <c r="J1998" s="27" t="s">
        <v>1985</v>
      </c>
      <c r="K1998" s="28" t="s">
        <v>230</v>
      </c>
      <c r="L1998" s="29">
        <v>4</v>
      </c>
      <c r="M1998" s="37"/>
      <c r="N1998" s="30">
        <f ca="1">IF(AND(Popis01[[#This Row],[Poglavje]]="",Popis01[[#This Row],[Enota mere]]&lt;&gt;"*"),ROUND(Popis01[[#This Row],[Količina]]*Popis01[[#This Row],[Cena na enoto]],2),"")</f>
        <v>0</v>
      </c>
      <c r="O19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8" s="31"/>
      <c r="Q1998" s="30"/>
    </row>
    <row r="1999" spans="1:17" ht="24" x14ac:dyDescent="0.3">
      <c r="A1999" s="23">
        <v>8</v>
      </c>
      <c r="B1999" s="24">
        <v>4</v>
      </c>
      <c r="C1999" s="24"/>
      <c r="D1999" s="24"/>
      <c r="E19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19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1999" s="25">
        <f ca="1">IF(Popis01[[#This Row],[Poglavje]]="",IF(OFFSET(Popis01[[#This Row],[Poglavje]],-1,0)="",OFFSET(Popis01[[#This Row],[Št. postavke]],-1,0)+1,1),Popis01[[#This Row],[Poglavje]])</f>
        <v>21</v>
      </c>
      <c r="H1999" s="26"/>
      <c r="I1999" s="27" t="s">
        <v>1986</v>
      </c>
      <c r="J1999" s="27"/>
      <c r="K1999" s="28" t="s">
        <v>230</v>
      </c>
      <c r="L1999" s="29">
        <v>3</v>
      </c>
      <c r="M1999" s="37"/>
      <c r="N1999" s="30">
        <f ca="1">IF(AND(Popis01[[#This Row],[Poglavje]]="",Popis01[[#This Row],[Enota mere]]&lt;&gt;"*"),ROUND(Popis01[[#This Row],[Količina]]*Popis01[[#This Row],[Cena na enoto]],2),"")</f>
        <v>0</v>
      </c>
      <c r="O19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1999" s="31"/>
      <c r="Q1999" s="30"/>
    </row>
    <row r="2000" spans="1:17" ht="48" x14ac:dyDescent="0.3">
      <c r="A2000" s="23">
        <v>8</v>
      </c>
      <c r="B2000" s="24">
        <v>4</v>
      </c>
      <c r="C2000" s="24"/>
      <c r="D2000" s="24"/>
      <c r="E20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20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0" s="25">
        <f ca="1">IF(Popis01[[#This Row],[Poglavje]]="",IF(OFFSET(Popis01[[#This Row],[Poglavje]],-1,0)="",OFFSET(Popis01[[#This Row],[Št. postavke]],-1,0)+1,1),Popis01[[#This Row],[Poglavje]])</f>
        <v>22</v>
      </c>
      <c r="H2000" s="26"/>
      <c r="I2000" s="27" t="s">
        <v>1987</v>
      </c>
      <c r="J2000" s="27"/>
      <c r="K2000" s="28" t="s">
        <v>246</v>
      </c>
      <c r="L2000" s="29">
        <v>80</v>
      </c>
      <c r="M2000" s="37"/>
      <c r="N2000" s="30">
        <f ca="1">IF(AND(Popis01[[#This Row],[Poglavje]]="",Popis01[[#This Row],[Enota mere]]&lt;&gt;"*"),ROUND(Popis01[[#This Row],[Količina]]*Popis01[[#This Row],[Cena na enoto]],2),"")</f>
        <v>0</v>
      </c>
      <c r="O20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0" s="31"/>
      <c r="Q2000" s="30"/>
    </row>
    <row r="2001" spans="1:17" ht="24" x14ac:dyDescent="0.3">
      <c r="A2001" s="23">
        <v>8</v>
      </c>
      <c r="B2001" s="24">
        <v>4</v>
      </c>
      <c r="C2001" s="24"/>
      <c r="D2001" s="24"/>
      <c r="E20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20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1" s="25">
        <f ca="1">IF(Popis01[[#This Row],[Poglavje]]="",IF(OFFSET(Popis01[[#This Row],[Poglavje]],-1,0)="",OFFSET(Popis01[[#This Row],[Št. postavke]],-1,0)+1,1),Popis01[[#This Row],[Poglavje]])</f>
        <v>23</v>
      </c>
      <c r="H2001" s="26"/>
      <c r="I2001" s="27" t="s">
        <v>1988</v>
      </c>
      <c r="J2001" s="27"/>
      <c r="K2001" s="28" t="s">
        <v>206</v>
      </c>
      <c r="L2001" s="29">
        <v>1</v>
      </c>
      <c r="M2001" s="37"/>
      <c r="N2001" s="30">
        <f ca="1">IF(AND(Popis01[[#This Row],[Poglavje]]="",Popis01[[#This Row],[Enota mere]]&lt;&gt;"*"),ROUND(Popis01[[#This Row],[Količina]]*Popis01[[#This Row],[Cena na enoto]],2),"")</f>
        <v>0</v>
      </c>
      <c r="O20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1" s="31"/>
      <c r="Q2001" s="30"/>
    </row>
    <row r="2002" spans="1:17" ht="24" x14ac:dyDescent="0.3">
      <c r="A2002" s="23">
        <v>8</v>
      </c>
      <c r="B2002" s="24">
        <v>4</v>
      </c>
      <c r="C2002" s="24"/>
      <c r="D2002" s="24"/>
      <c r="E20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8.4.</v>
      </c>
      <c r="F20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2" s="25">
        <f ca="1">IF(Popis01[[#This Row],[Poglavje]]="",IF(OFFSET(Popis01[[#This Row],[Poglavje]],-1,0)="",OFFSET(Popis01[[#This Row],[Št. postavke]],-1,0)+1,1),Popis01[[#This Row],[Poglavje]])</f>
        <v>24</v>
      </c>
      <c r="H2002" s="26"/>
      <c r="I2002" s="27" t="s">
        <v>1989</v>
      </c>
      <c r="J2002" s="27"/>
      <c r="K2002" s="28" t="s">
        <v>230</v>
      </c>
      <c r="L2002" s="29">
        <v>21</v>
      </c>
      <c r="M2002" s="37"/>
      <c r="N2002" s="30">
        <f ca="1">IF(AND(Popis01[[#This Row],[Poglavje]]="",Popis01[[#This Row],[Enota mere]]&lt;&gt;"*"),ROUND(Popis01[[#This Row],[Količina]]*Popis01[[#This Row],[Cena na enoto]],2),"")</f>
        <v>0</v>
      </c>
      <c r="O20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2" s="31"/>
      <c r="Q2002" s="30"/>
    </row>
    <row r="2003" spans="1:17" x14ac:dyDescent="0.3">
      <c r="A2003" s="23">
        <v>8</v>
      </c>
      <c r="B2003" s="24">
        <v>5</v>
      </c>
      <c r="C2003" s="24"/>
      <c r="D2003" s="24"/>
      <c r="E20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v>
      </c>
      <c r="F20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8.5.</v>
      </c>
      <c r="G2003" s="25" t="str">
        <f ca="1">IF(Popis01[[#This Row],[Poglavje]]="",IF(OFFSET(Popis01[[#This Row],[Poglavje]],-1,0)="",OFFSET(Popis01[[#This Row],[Št. postavke]],-1,0)+1,1),Popis01[[#This Row],[Poglavje]])</f>
        <v>8.5.</v>
      </c>
      <c r="H2003" s="26"/>
      <c r="I2003" s="27" t="s">
        <v>93</v>
      </c>
      <c r="J2003" s="27"/>
      <c r="K2003" s="28" t="s">
        <v>10</v>
      </c>
      <c r="L2003" s="29"/>
      <c r="M2003" s="30"/>
      <c r="N2003" s="30" t="str">
        <f ca="1">IF(AND(Popis01[[#This Row],[Poglavje]]="",Popis01[[#This Row],[Enota mere]]&lt;&gt;"*"),ROUND(Popis01[[#This Row],[Količina]]*Popis01[[#This Row],[Cena na enoto]],2),"")</f>
        <v/>
      </c>
      <c r="O200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03" s="31"/>
      <c r="Q2003" s="30"/>
    </row>
    <row r="2004" spans="1:17" x14ac:dyDescent="0.3">
      <c r="A2004" s="23">
        <v>8</v>
      </c>
      <c r="B2004" s="24">
        <v>5</v>
      </c>
      <c r="C2004" s="24">
        <v>1</v>
      </c>
      <c r="D2004" s="24"/>
      <c r="E20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8.5.1.</v>
      </c>
      <c r="G2004" s="25" t="str">
        <f ca="1">IF(Popis01[[#This Row],[Poglavje]]="",IF(OFFSET(Popis01[[#This Row],[Poglavje]],-1,0)="",OFFSET(Popis01[[#This Row],[Št. postavke]],-1,0)+1,1),Popis01[[#This Row],[Poglavje]])</f>
        <v>8.5.1.</v>
      </c>
      <c r="H2004" s="26"/>
      <c r="I2004" s="27" t="s">
        <v>1990</v>
      </c>
      <c r="J2004" s="27"/>
      <c r="K2004" s="28" t="s">
        <v>10</v>
      </c>
      <c r="L2004" s="29"/>
      <c r="M2004" s="30"/>
      <c r="N2004" s="30" t="str">
        <f ca="1">IF(AND(Popis01[[#This Row],[Poglavje]]="",Popis01[[#This Row],[Enota mere]]&lt;&gt;"*"),ROUND(Popis01[[#This Row],[Količina]]*Popis01[[#This Row],[Cena na enoto]],2),"")</f>
        <v/>
      </c>
      <c r="O200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04" s="31"/>
      <c r="Q2004" s="30"/>
    </row>
    <row r="2005" spans="1:17" ht="48" x14ac:dyDescent="0.3">
      <c r="A2005" s="23">
        <v>8</v>
      </c>
      <c r="B2005" s="24">
        <v>5</v>
      </c>
      <c r="C2005" s="24">
        <v>1</v>
      </c>
      <c r="D2005" s="24"/>
      <c r="E20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5" s="25">
        <f ca="1">IF(Popis01[[#This Row],[Poglavje]]="",IF(OFFSET(Popis01[[#This Row],[Poglavje]],-1,0)="",OFFSET(Popis01[[#This Row],[Št. postavke]],-1,0)+1,1),Popis01[[#This Row],[Poglavje]])</f>
        <v>1</v>
      </c>
      <c r="H2005" s="26"/>
      <c r="I2005" s="27" t="s">
        <v>1991</v>
      </c>
      <c r="J2005" s="27"/>
      <c r="K2005" s="28" t="s">
        <v>238</v>
      </c>
      <c r="L2005" s="29" t="s">
        <v>10</v>
      </c>
      <c r="M2005" s="30"/>
      <c r="N2005" s="30" t="str">
        <f ca="1">IF(AND(Popis01[[#This Row],[Poglavje]]="",Popis01[[#This Row],[Enota mere]]&lt;&gt;"*"),ROUND(Popis01[[#This Row],[Količina]]*Popis01[[#This Row],[Cena na enoto]],2),"")</f>
        <v/>
      </c>
      <c r="O20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5" s="31"/>
      <c r="Q2005" s="30"/>
    </row>
    <row r="2006" spans="1:17" ht="24" x14ac:dyDescent="0.3">
      <c r="A2006" s="23">
        <v>8</v>
      </c>
      <c r="B2006" s="24">
        <v>5</v>
      </c>
      <c r="C2006" s="24">
        <v>1</v>
      </c>
      <c r="D2006" s="24"/>
      <c r="E20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6" s="25">
        <f ca="1">IF(Popis01[[#This Row],[Poglavje]]="",IF(OFFSET(Popis01[[#This Row],[Poglavje]],-1,0)="",OFFSET(Popis01[[#This Row],[Št. postavke]],-1,0)+1,1),Popis01[[#This Row],[Poglavje]])</f>
        <v>2</v>
      </c>
      <c r="H2006" s="26"/>
      <c r="I2006" s="27" t="s">
        <v>1992</v>
      </c>
      <c r="J2006" s="27"/>
      <c r="K2006" s="28" t="s">
        <v>238</v>
      </c>
      <c r="L2006" s="29" t="s">
        <v>10</v>
      </c>
      <c r="M2006" s="30"/>
      <c r="N2006" s="30" t="str">
        <f ca="1">IF(AND(Popis01[[#This Row],[Poglavje]]="",Popis01[[#This Row],[Enota mere]]&lt;&gt;"*"),ROUND(Popis01[[#This Row],[Količina]]*Popis01[[#This Row],[Cena na enoto]],2),"")</f>
        <v/>
      </c>
      <c r="O20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6" s="31"/>
      <c r="Q2006" s="30"/>
    </row>
    <row r="2007" spans="1:17" ht="132" x14ac:dyDescent="0.3">
      <c r="A2007" s="23">
        <v>8</v>
      </c>
      <c r="B2007" s="24">
        <v>5</v>
      </c>
      <c r="C2007" s="24">
        <v>1</v>
      </c>
      <c r="D2007" s="24"/>
      <c r="E20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7" s="25">
        <f ca="1">IF(Popis01[[#This Row],[Poglavje]]="",IF(OFFSET(Popis01[[#This Row],[Poglavje]],-1,0)="",OFFSET(Popis01[[#This Row],[Št. postavke]],-1,0)+1,1),Popis01[[#This Row],[Poglavje]])</f>
        <v>3</v>
      </c>
      <c r="H2007" s="26"/>
      <c r="I2007" s="27" t="s">
        <v>1993</v>
      </c>
      <c r="J2007" s="27" t="s">
        <v>1418</v>
      </c>
      <c r="K2007" s="28" t="s">
        <v>230</v>
      </c>
      <c r="L2007" s="29">
        <v>1</v>
      </c>
      <c r="M2007" s="37"/>
      <c r="N2007" s="30">
        <f ca="1">IF(AND(Popis01[[#This Row],[Poglavje]]="",Popis01[[#This Row],[Enota mere]]&lt;&gt;"*"),ROUND(Popis01[[#This Row],[Količina]]*Popis01[[#This Row],[Cena na enoto]],2),"")</f>
        <v>0</v>
      </c>
      <c r="O20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7" s="31"/>
      <c r="Q2007" s="30"/>
    </row>
    <row r="2008" spans="1:17" ht="36" x14ac:dyDescent="0.3">
      <c r="A2008" s="23">
        <v>8</v>
      </c>
      <c r="B2008" s="24">
        <v>5</v>
      </c>
      <c r="C2008" s="24">
        <v>1</v>
      </c>
      <c r="D2008" s="24"/>
      <c r="E20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8" s="25">
        <f ca="1">IF(Popis01[[#This Row],[Poglavje]]="",IF(OFFSET(Popis01[[#This Row],[Poglavje]],-1,0)="",OFFSET(Popis01[[#This Row],[Št. postavke]],-1,0)+1,1),Popis01[[#This Row],[Poglavje]])</f>
        <v>4</v>
      </c>
      <c r="H2008" s="26"/>
      <c r="I2008" s="27" t="s">
        <v>1994</v>
      </c>
      <c r="J2008" s="27"/>
      <c r="K2008" s="28" t="s">
        <v>230</v>
      </c>
      <c r="L2008" s="29">
        <v>4</v>
      </c>
      <c r="M2008" s="37"/>
      <c r="N2008" s="30">
        <f ca="1">IF(AND(Popis01[[#This Row],[Poglavje]]="",Popis01[[#This Row],[Enota mere]]&lt;&gt;"*"),ROUND(Popis01[[#This Row],[Količina]]*Popis01[[#This Row],[Cena na enoto]],2),"")</f>
        <v>0</v>
      </c>
      <c r="O20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8" s="31"/>
      <c r="Q2008" s="30"/>
    </row>
    <row r="2009" spans="1:17" ht="36" x14ac:dyDescent="0.3">
      <c r="A2009" s="23">
        <v>8</v>
      </c>
      <c r="B2009" s="24">
        <v>5</v>
      </c>
      <c r="C2009" s="24">
        <v>1</v>
      </c>
      <c r="D2009" s="24"/>
      <c r="E20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09" s="25">
        <f ca="1">IF(Popis01[[#This Row],[Poglavje]]="",IF(OFFSET(Popis01[[#This Row],[Poglavje]],-1,0)="",OFFSET(Popis01[[#This Row],[Št. postavke]],-1,0)+1,1),Popis01[[#This Row],[Poglavje]])</f>
        <v>5</v>
      </c>
      <c r="H2009" s="26"/>
      <c r="I2009" s="27" t="s">
        <v>1995</v>
      </c>
      <c r="J2009" s="27"/>
      <c r="K2009" s="28" t="s">
        <v>230</v>
      </c>
      <c r="L2009" s="29">
        <v>54</v>
      </c>
      <c r="M2009" s="37"/>
      <c r="N2009" s="30">
        <f ca="1">IF(AND(Popis01[[#This Row],[Poglavje]]="",Popis01[[#This Row],[Enota mere]]&lt;&gt;"*"),ROUND(Popis01[[#This Row],[Količina]]*Popis01[[#This Row],[Cena na enoto]],2),"")</f>
        <v>0</v>
      </c>
      <c r="O20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09" s="31"/>
      <c r="Q2009" s="30"/>
    </row>
    <row r="2010" spans="1:17" ht="24" x14ac:dyDescent="0.3">
      <c r="A2010" s="23">
        <v>8</v>
      </c>
      <c r="B2010" s="24">
        <v>5</v>
      </c>
      <c r="C2010" s="24">
        <v>1</v>
      </c>
      <c r="D2010" s="24"/>
      <c r="E20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0" s="25">
        <f ca="1">IF(Popis01[[#This Row],[Poglavje]]="",IF(OFFSET(Popis01[[#This Row],[Poglavje]],-1,0)="",OFFSET(Popis01[[#This Row],[Št. postavke]],-1,0)+1,1),Popis01[[#This Row],[Poglavje]])</f>
        <v>6</v>
      </c>
      <c r="H2010" s="26"/>
      <c r="I2010" s="27" t="s">
        <v>1996</v>
      </c>
      <c r="J2010" s="27"/>
      <c r="K2010" s="28" t="s">
        <v>230</v>
      </c>
      <c r="L2010" s="29">
        <v>50</v>
      </c>
      <c r="M2010" s="37"/>
      <c r="N2010" s="30">
        <f ca="1">IF(AND(Popis01[[#This Row],[Poglavje]]="",Popis01[[#This Row],[Enota mere]]&lt;&gt;"*"),ROUND(Popis01[[#This Row],[Količina]]*Popis01[[#This Row],[Cena na enoto]],2),"")</f>
        <v>0</v>
      </c>
      <c r="O20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0" s="31"/>
      <c r="Q2010" s="30"/>
    </row>
    <row r="2011" spans="1:17" ht="24" x14ac:dyDescent="0.3">
      <c r="A2011" s="23">
        <v>8</v>
      </c>
      <c r="B2011" s="24">
        <v>5</v>
      </c>
      <c r="C2011" s="24">
        <v>1</v>
      </c>
      <c r="D2011" s="24"/>
      <c r="E20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1" s="25">
        <f ca="1">IF(Popis01[[#This Row],[Poglavje]]="",IF(OFFSET(Popis01[[#This Row],[Poglavje]],-1,0)="",OFFSET(Popis01[[#This Row],[Št. postavke]],-1,0)+1,1),Popis01[[#This Row],[Poglavje]])</f>
        <v>7</v>
      </c>
      <c r="H2011" s="26"/>
      <c r="I2011" s="27" t="s">
        <v>1997</v>
      </c>
      <c r="J2011" s="27"/>
      <c r="K2011" s="28" t="s">
        <v>230</v>
      </c>
      <c r="L2011" s="29">
        <v>29</v>
      </c>
      <c r="M2011" s="37"/>
      <c r="N2011" s="30">
        <f ca="1">IF(AND(Popis01[[#This Row],[Poglavje]]="",Popis01[[#This Row],[Enota mere]]&lt;&gt;"*"),ROUND(Popis01[[#This Row],[Količina]]*Popis01[[#This Row],[Cena na enoto]],2),"")</f>
        <v>0</v>
      </c>
      <c r="O20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1" s="31"/>
      <c r="Q2011" s="30"/>
    </row>
    <row r="2012" spans="1:17" ht="24" x14ac:dyDescent="0.3">
      <c r="A2012" s="23">
        <v>8</v>
      </c>
      <c r="B2012" s="24">
        <v>5</v>
      </c>
      <c r="C2012" s="24">
        <v>1</v>
      </c>
      <c r="D2012" s="24"/>
      <c r="E20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2" s="25">
        <f ca="1">IF(Popis01[[#This Row],[Poglavje]]="",IF(OFFSET(Popis01[[#This Row],[Poglavje]],-1,0)="",OFFSET(Popis01[[#This Row],[Št. postavke]],-1,0)+1,1),Popis01[[#This Row],[Poglavje]])</f>
        <v>8</v>
      </c>
      <c r="H2012" s="26"/>
      <c r="I2012" s="27" t="s">
        <v>1998</v>
      </c>
      <c r="J2012" s="27"/>
      <c r="K2012" s="28" t="s">
        <v>230</v>
      </c>
      <c r="L2012" s="29">
        <v>25</v>
      </c>
      <c r="M2012" s="37"/>
      <c r="N2012" s="30">
        <f ca="1">IF(AND(Popis01[[#This Row],[Poglavje]]="",Popis01[[#This Row],[Enota mere]]&lt;&gt;"*"),ROUND(Popis01[[#This Row],[Količina]]*Popis01[[#This Row],[Cena na enoto]],2),"")</f>
        <v>0</v>
      </c>
      <c r="O20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2" s="31"/>
      <c r="Q2012" s="30"/>
    </row>
    <row r="2013" spans="1:17" ht="48" x14ac:dyDescent="0.3">
      <c r="A2013" s="23">
        <v>8</v>
      </c>
      <c r="B2013" s="24">
        <v>5</v>
      </c>
      <c r="C2013" s="24">
        <v>1</v>
      </c>
      <c r="D2013" s="24"/>
      <c r="E20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3" s="25">
        <f ca="1">IF(Popis01[[#This Row],[Poglavje]]="",IF(OFFSET(Popis01[[#This Row],[Poglavje]],-1,0)="",OFFSET(Popis01[[#This Row],[Št. postavke]],-1,0)+1,1),Popis01[[#This Row],[Poglavje]])</f>
        <v>9</v>
      </c>
      <c r="H2013" s="26"/>
      <c r="I2013" s="27" t="s">
        <v>1999</v>
      </c>
      <c r="J2013" s="27"/>
      <c r="K2013" s="28" t="s">
        <v>246</v>
      </c>
      <c r="L2013" s="29">
        <v>50</v>
      </c>
      <c r="M2013" s="37"/>
      <c r="N2013" s="30">
        <f ca="1">IF(AND(Popis01[[#This Row],[Poglavje]]="",Popis01[[#This Row],[Enota mere]]&lt;&gt;"*"),ROUND(Popis01[[#This Row],[Količina]]*Popis01[[#This Row],[Cena na enoto]],2),"")</f>
        <v>0</v>
      </c>
      <c r="O20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3" s="31"/>
      <c r="Q2013" s="30"/>
    </row>
    <row r="2014" spans="1:17" ht="24" x14ac:dyDescent="0.3">
      <c r="A2014" s="23">
        <v>8</v>
      </c>
      <c r="B2014" s="24">
        <v>5</v>
      </c>
      <c r="C2014" s="24">
        <v>1</v>
      </c>
      <c r="D2014" s="24"/>
      <c r="E20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4" s="25">
        <f ca="1">IF(Popis01[[#This Row],[Poglavje]]="",IF(OFFSET(Popis01[[#This Row],[Poglavje]],-1,0)="",OFFSET(Popis01[[#This Row],[Št. postavke]],-1,0)+1,1),Popis01[[#This Row],[Poglavje]])</f>
        <v>10</v>
      </c>
      <c r="H2014" s="26"/>
      <c r="I2014" s="27" t="s">
        <v>2000</v>
      </c>
      <c r="J2014" s="27"/>
      <c r="K2014" s="28" t="s">
        <v>230</v>
      </c>
      <c r="L2014" s="29">
        <v>15</v>
      </c>
      <c r="M2014" s="37"/>
      <c r="N2014" s="30">
        <f ca="1">IF(AND(Popis01[[#This Row],[Poglavje]]="",Popis01[[#This Row],[Enota mere]]&lt;&gt;"*"),ROUND(Popis01[[#This Row],[Količina]]*Popis01[[#This Row],[Cena na enoto]],2),"")</f>
        <v>0</v>
      </c>
      <c r="O20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4" s="31"/>
      <c r="Q2014" s="30"/>
    </row>
    <row r="2015" spans="1:17" ht="24" x14ac:dyDescent="0.3">
      <c r="A2015" s="23">
        <v>8</v>
      </c>
      <c r="B2015" s="24">
        <v>5</v>
      </c>
      <c r="C2015" s="24">
        <v>1</v>
      </c>
      <c r="D2015" s="24"/>
      <c r="E20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5" s="25">
        <f ca="1">IF(Popis01[[#This Row],[Poglavje]]="",IF(OFFSET(Popis01[[#This Row],[Poglavje]],-1,0)="",OFFSET(Popis01[[#This Row],[Št. postavke]],-1,0)+1,1),Popis01[[#This Row],[Poglavje]])</f>
        <v>11</v>
      </c>
      <c r="H2015" s="26"/>
      <c r="I2015" s="27" t="s">
        <v>2001</v>
      </c>
      <c r="J2015" s="27"/>
      <c r="K2015" s="28" t="s">
        <v>230</v>
      </c>
      <c r="L2015" s="29">
        <v>10</v>
      </c>
      <c r="M2015" s="37"/>
      <c r="N2015" s="30">
        <f ca="1">IF(AND(Popis01[[#This Row],[Poglavje]]="",Popis01[[#This Row],[Enota mere]]&lt;&gt;"*"),ROUND(Popis01[[#This Row],[Količina]]*Popis01[[#This Row],[Cena na enoto]],2),"")</f>
        <v>0</v>
      </c>
      <c r="O20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5" s="31"/>
      <c r="Q2015" s="30"/>
    </row>
    <row r="2016" spans="1:17" ht="48" x14ac:dyDescent="0.3">
      <c r="A2016" s="23">
        <v>8</v>
      </c>
      <c r="B2016" s="24">
        <v>5</v>
      </c>
      <c r="C2016" s="24">
        <v>1</v>
      </c>
      <c r="D2016" s="24"/>
      <c r="E20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6" s="25">
        <f ca="1">IF(Popis01[[#This Row],[Poglavje]]="",IF(OFFSET(Popis01[[#This Row],[Poglavje]],-1,0)="",OFFSET(Popis01[[#This Row],[Št. postavke]],-1,0)+1,1),Popis01[[#This Row],[Poglavje]])</f>
        <v>12</v>
      </c>
      <c r="H2016" s="26"/>
      <c r="I2016" s="27" t="s">
        <v>2002</v>
      </c>
      <c r="J2016" s="27"/>
      <c r="K2016" s="28" t="s">
        <v>206</v>
      </c>
      <c r="L2016" s="29">
        <v>1</v>
      </c>
      <c r="M2016" s="37"/>
      <c r="N2016" s="30">
        <f ca="1">IF(AND(Popis01[[#This Row],[Poglavje]]="",Popis01[[#This Row],[Enota mere]]&lt;&gt;"*"),ROUND(Popis01[[#This Row],[Količina]]*Popis01[[#This Row],[Cena na enoto]],2),"")</f>
        <v>0</v>
      </c>
      <c r="O20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6" s="31"/>
      <c r="Q2016" s="30"/>
    </row>
    <row r="2017" spans="1:17" ht="60" x14ac:dyDescent="0.3">
      <c r="A2017" s="23">
        <v>8</v>
      </c>
      <c r="B2017" s="24">
        <v>5</v>
      </c>
      <c r="C2017" s="24">
        <v>1</v>
      </c>
      <c r="D2017" s="24"/>
      <c r="E20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8.5.1.</v>
      </c>
      <c r="F20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7" s="25">
        <f ca="1">IF(Popis01[[#This Row],[Poglavje]]="",IF(OFFSET(Popis01[[#This Row],[Poglavje]],-1,0)="",OFFSET(Popis01[[#This Row],[Št. postavke]],-1,0)+1,1),Popis01[[#This Row],[Poglavje]])</f>
        <v>13</v>
      </c>
      <c r="H2017" s="26"/>
      <c r="I2017" s="27" t="s">
        <v>2003</v>
      </c>
      <c r="J2017" s="27"/>
      <c r="K2017" s="28" t="s">
        <v>230</v>
      </c>
      <c r="L2017" s="29">
        <v>1</v>
      </c>
      <c r="M2017" s="37"/>
      <c r="N2017" s="30">
        <f ca="1">IF(AND(Popis01[[#This Row],[Poglavje]]="",Popis01[[#This Row],[Enota mere]]&lt;&gt;"*"),ROUND(Popis01[[#This Row],[Količina]]*Popis01[[#This Row],[Cena na enoto]],2),"")</f>
        <v>0</v>
      </c>
      <c r="O20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7" s="31"/>
      <c r="Q2017" s="30"/>
    </row>
    <row r="2018" spans="1:17" x14ac:dyDescent="0.3">
      <c r="A2018" s="23">
        <v>8</v>
      </c>
      <c r="B2018" s="24">
        <v>5</v>
      </c>
      <c r="C2018" s="24">
        <v>2</v>
      </c>
      <c r="D2018" s="24"/>
      <c r="E20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8.5.2.</v>
      </c>
      <c r="G2018" s="25" t="str">
        <f ca="1">IF(Popis01[[#This Row],[Poglavje]]="",IF(OFFSET(Popis01[[#This Row],[Poglavje]],-1,0)="",OFFSET(Popis01[[#This Row],[Št. postavke]],-1,0)+1,1),Popis01[[#This Row],[Poglavje]])</f>
        <v>8.5.2.</v>
      </c>
      <c r="H2018" s="26"/>
      <c r="I2018" s="27" t="s">
        <v>2004</v>
      </c>
      <c r="J2018" s="27"/>
      <c r="K2018" s="28" t="s">
        <v>10</v>
      </c>
      <c r="L2018" s="29"/>
      <c r="M2018" s="30"/>
      <c r="N2018" s="30" t="str">
        <f ca="1">IF(AND(Popis01[[#This Row],[Poglavje]]="",Popis01[[#This Row],[Enota mere]]&lt;&gt;"*"),ROUND(Popis01[[#This Row],[Količina]]*Popis01[[#This Row],[Cena na enoto]],2),"")</f>
        <v/>
      </c>
      <c r="O201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18" s="31"/>
      <c r="Q2018" s="30"/>
    </row>
    <row r="2019" spans="1:17" ht="36" x14ac:dyDescent="0.3">
      <c r="A2019" s="23">
        <v>8</v>
      </c>
      <c r="B2019" s="24">
        <v>5</v>
      </c>
      <c r="C2019" s="24">
        <v>2</v>
      </c>
      <c r="D2019" s="24"/>
      <c r="E20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19" s="25">
        <f ca="1">IF(Popis01[[#This Row],[Poglavje]]="",IF(OFFSET(Popis01[[#This Row],[Poglavje]],-1,0)="",OFFSET(Popis01[[#This Row],[Št. postavke]],-1,0)+1,1),Popis01[[#This Row],[Poglavje]])</f>
        <v>1</v>
      </c>
      <c r="H2019" s="26"/>
      <c r="I2019" s="27" t="s">
        <v>2005</v>
      </c>
      <c r="J2019" s="27" t="s">
        <v>2006</v>
      </c>
      <c r="K2019" s="28" t="s">
        <v>230</v>
      </c>
      <c r="L2019" s="29"/>
      <c r="M2019" s="30"/>
      <c r="N2019" s="30">
        <f ca="1">IF(AND(Popis01[[#This Row],[Poglavje]]="",Popis01[[#This Row],[Enota mere]]&lt;&gt;"*"),ROUND(Popis01[[#This Row],[Količina]]*Popis01[[#This Row],[Cena na enoto]],2),"")</f>
        <v>0</v>
      </c>
      <c r="O20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19" s="31"/>
      <c r="Q2019" s="30"/>
    </row>
    <row r="2020" spans="1:17" ht="36" x14ac:dyDescent="0.3">
      <c r="A2020" s="23">
        <v>8</v>
      </c>
      <c r="B2020" s="24">
        <v>5</v>
      </c>
      <c r="C2020" s="24">
        <v>2</v>
      </c>
      <c r="D2020" s="24"/>
      <c r="E20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0" s="25">
        <f ca="1">IF(Popis01[[#This Row],[Poglavje]]="",IF(OFFSET(Popis01[[#This Row],[Poglavje]],-1,0)="",OFFSET(Popis01[[#This Row],[Št. postavke]],-1,0)+1,1),Popis01[[#This Row],[Poglavje]])</f>
        <v>2</v>
      </c>
      <c r="H2020" s="26"/>
      <c r="I2020" s="27" t="s">
        <v>1995</v>
      </c>
      <c r="J2020" s="27"/>
      <c r="K2020" s="28" t="s">
        <v>230</v>
      </c>
      <c r="L2020" s="29"/>
      <c r="M2020" s="30"/>
      <c r="N2020" s="30">
        <f ca="1">IF(AND(Popis01[[#This Row],[Poglavje]]="",Popis01[[#This Row],[Enota mere]]&lt;&gt;"*"),ROUND(Popis01[[#This Row],[Količina]]*Popis01[[#This Row],[Cena na enoto]],2),"")</f>
        <v>0</v>
      </c>
      <c r="O20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0" s="31"/>
      <c r="Q2020" s="30"/>
    </row>
    <row r="2021" spans="1:17" ht="24" x14ac:dyDescent="0.3">
      <c r="A2021" s="23">
        <v>8</v>
      </c>
      <c r="B2021" s="24">
        <v>5</v>
      </c>
      <c r="C2021" s="24">
        <v>2</v>
      </c>
      <c r="D2021" s="24"/>
      <c r="E20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1" s="25">
        <f ca="1">IF(Popis01[[#This Row],[Poglavje]]="",IF(OFFSET(Popis01[[#This Row],[Poglavje]],-1,0)="",OFFSET(Popis01[[#This Row],[Št. postavke]],-1,0)+1,1),Popis01[[#This Row],[Poglavje]])</f>
        <v>3</v>
      </c>
      <c r="H2021" s="26"/>
      <c r="I2021" s="27" t="s">
        <v>1996</v>
      </c>
      <c r="J2021" s="27"/>
      <c r="K2021" s="28" t="s">
        <v>230</v>
      </c>
      <c r="L2021" s="29">
        <v>8</v>
      </c>
      <c r="M2021" s="37"/>
      <c r="N2021" s="30">
        <f ca="1">IF(AND(Popis01[[#This Row],[Poglavje]]="",Popis01[[#This Row],[Enota mere]]&lt;&gt;"*"),ROUND(Popis01[[#This Row],[Količina]]*Popis01[[#This Row],[Cena na enoto]],2),"")</f>
        <v>0</v>
      </c>
      <c r="O20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1" s="31"/>
      <c r="Q2021" s="30"/>
    </row>
    <row r="2022" spans="1:17" ht="24" x14ac:dyDescent="0.3">
      <c r="A2022" s="23">
        <v>8</v>
      </c>
      <c r="B2022" s="24">
        <v>5</v>
      </c>
      <c r="C2022" s="24">
        <v>2</v>
      </c>
      <c r="D2022" s="24"/>
      <c r="E20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2" s="25">
        <f ca="1">IF(Popis01[[#This Row],[Poglavje]]="",IF(OFFSET(Popis01[[#This Row],[Poglavje]],-1,0)="",OFFSET(Popis01[[#This Row],[Št. postavke]],-1,0)+1,1),Popis01[[#This Row],[Poglavje]])</f>
        <v>4</v>
      </c>
      <c r="H2022" s="26"/>
      <c r="I2022" s="27" t="s">
        <v>1998</v>
      </c>
      <c r="J2022" s="27"/>
      <c r="K2022" s="28" t="s">
        <v>230</v>
      </c>
      <c r="L2022" s="29">
        <v>2</v>
      </c>
      <c r="M2022" s="37"/>
      <c r="N2022" s="30">
        <f ca="1">IF(AND(Popis01[[#This Row],[Poglavje]]="",Popis01[[#This Row],[Enota mere]]&lt;&gt;"*"),ROUND(Popis01[[#This Row],[Količina]]*Popis01[[#This Row],[Cena na enoto]],2),"")</f>
        <v>0</v>
      </c>
      <c r="O20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2" s="31"/>
      <c r="Q2022" s="30"/>
    </row>
    <row r="2023" spans="1:17" ht="24" x14ac:dyDescent="0.3">
      <c r="A2023" s="23">
        <v>8</v>
      </c>
      <c r="B2023" s="24">
        <v>5</v>
      </c>
      <c r="C2023" s="24">
        <v>2</v>
      </c>
      <c r="D2023" s="24"/>
      <c r="E20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3" s="25">
        <f ca="1">IF(Popis01[[#This Row],[Poglavje]]="",IF(OFFSET(Popis01[[#This Row],[Poglavje]],-1,0)="",OFFSET(Popis01[[#This Row],[Št. postavke]],-1,0)+1,1),Popis01[[#This Row],[Poglavje]])</f>
        <v>5</v>
      </c>
      <c r="H2023" s="26"/>
      <c r="I2023" s="27" t="s">
        <v>2000</v>
      </c>
      <c r="J2023" s="27"/>
      <c r="K2023" s="28" t="s">
        <v>230</v>
      </c>
      <c r="L2023" s="29">
        <v>1</v>
      </c>
      <c r="M2023" s="37"/>
      <c r="N2023" s="30">
        <f ca="1">IF(AND(Popis01[[#This Row],[Poglavje]]="",Popis01[[#This Row],[Enota mere]]&lt;&gt;"*"),ROUND(Popis01[[#This Row],[Količina]]*Popis01[[#This Row],[Cena na enoto]],2),"")</f>
        <v>0</v>
      </c>
      <c r="O20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3" s="31"/>
      <c r="Q2023" s="30"/>
    </row>
    <row r="2024" spans="1:17" ht="24" x14ac:dyDescent="0.3">
      <c r="A2024" s="23">
        <v>8</v>
      </c>
      <c r="B2024" s="24">
        <v>5</v>
      </c>
      <c r="C2024" s="24">
        <v>2</v>
      </c>
      <c r="D2024" s="24"/>
      <c r="E20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4" s="25">
        <f ca="1">IF(Popis01[[#This Row],[Poglavje]]="",IF(OFFSET(Popis01[[#This Row],[Poglavje]],-1,0)="",OFFSET(Popis01[[#This Row],[Št. postavke]],-1,0)+1,1),Popis01[[#This Row],[Poglavje]])</f>
        <v>6</v>
      </c>
      <c r="H2024" s="26"/>
      <c r="I2024" s="27" t="s">
        <v>2001</v>
      </c>
      <c r="J2024" s="27"/>
      <c r="K2024" s="28" t="s">
        <v>230</v>
      </c>
      <c r="L2024" s="29"/>
      <c r="M2024" s="30"/>
      <c r="N2024" s="30">
        <f ca="1">IF(AND(Popis01[[#This Row],[Poglavje]]="",Popis01[[#This Row],[Enota mere]]&lt;&gt;"*"),ROUND(Popis01[[#This Row],[Količina]]*Popis01[[#This Row],[Cena na enoto]],2),"")</f>
        <v>0</v>
      </c>
      <c r="O20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4" s="31"/>
      <c r="Q2024" s="30"/>
    </row>
    <row r="2025" spans="1:17" ht="24" x14ac:dyDescent="0.3">
      <c r="A2025" s="23">
        <v>8</v>
      </c>
      <c r="B2025" s="24">
        <v>5</v>
      </c>
      <c r="C2025" s="24">
        <v>2</v>
      </c>
      <c r="D2025" s="24"/>
      <c r="E20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5" s="25">
        <f ca="1">IF(Popis01[[#This Row],[Poglavje]]="",IF(OFFSET(Popis01[[#This Row],[Poglavje]],-1,0)="",OFFSET(Popis01[[#This Row],[Št. postavke]],-1,0)+1,1),Popis01[[#This Row],[Poglavje]])</f>
        <v>7</v>
      </c>
      <c r="H2025" s="26"/>
      <c r="I2025" s="27" t="s">
        <v>2007</v>
      </c>
      <c r="J2025" s="27"/>
      <c r="K2025" s="28" t="s">
        <v>230</v>
      </c>
      <c r="L2025" s="29"/>
      <c r="M2025" s="30"/>
      <c r="N2025" s="30">
        <f ca="1">IF(AND(Popis01[[#This Row],[Poglavje]]="",Popis01[[#This Row],[Enota mere]]&lt;&gt;"*"),ROUND(Popis01[[#This Row],[Količina]]*Popis01[[#This Row],[Cena na enoto]],2),"")</f>
        <v>0</v>
      </c>
      <c r="O20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5" s="31"/>
      <c r="Q2025" s="30"/>
    </row>
    <row r="2026" spans="1:17" ht="36" x14ac:dyDescent="0.3">
      <c r="A2026" s="23">
        <v>8</v>
      </c>
      <c r="B2026" s="24">
        <v>5</v>
      </c>
      <c r="C2026" s="24">
        <v>2</v>
      </c>
      <c r="D2026" s="24"/>
      <c r="E20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6" s="25">
        <f ca="1">IF(Popis01[[#This Row],[Poglavje]]="",IF(OFFSET(Popis01[[#This Row],[Poglavje]],-1,0)="",OFFSET(Popis01[[#This Row],[Št. postavke]],-1,0)+1,1),Popis01[[#This Row],[Poglavje]])</f>
        <v>8</v>
      </c>
      <c r="H2026" s="26"/>
      <c r="I2026" s="27" t="s">
        <v>2008</v>
      </c>
      <c r="J2026" s="27"/>
      <c r="K2026" s="28" t="s">
        <v>206</v>
      </c>
      <c r="L2026" s="29">
        <v>1</v>
      </c>
      <c r="M2026" s="37"/>
      <c r="N2026" s="30">
        <f ca="1">IF(AND(Popis01[[#This Row],[Poglavje]]="",Popis01[[#This Row],[Enota mere]]&lt;&gt;"*"),ROUND(Popis01[[#This Row],[Količina]]*Popis01[[#This Row],[Cena na enoto]],2),"")</f>
        <v>0</v>
      </c>
      <c r="O20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6" s="31"/>
      <c r="Q2026" s="30"/>
    </row>
    <row r="2027" spans="1:17" ht="24" x14ac:dyDescent="0.3">
      <c r="A2027" s="23">
        <v>8</v>
      </c>
      <c r="B2027" s="24">
        <v>5</v>
      </c>
      <c r="C2027" s="24">
        <v>2</v>
      </c>
      <c r="D2027" s="24"/>
      <c r="E20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7" s="25">
        <f ca="1">IF(Popis01[[#This Row],[Poglavje]]="",IF(OFFSET(Popis01[[#This Row],[Poglavje]],-1,0)="",OFFSET(Popis01[[#This Row],[Št. postavke]],-1,0)+1,1),Popis01[[#This Row],[Poglavje]])</f>
        <v>9</v>
      </c>
      <c r="H2027" s="26"/>
      <c r="I2027" s="27" t="s">
        <v>2009</v>
      </c>
      <c r="J2027" s="27"/>
      <c r="K2027" s="28" t="s">
        <v>230</v>
      </c>
      <c r="L2027" s="29">
        <v>2</v>
      </c>
      <c r="M2027" s="37"/>
      <c r="N2027" s="30">
        <f ca="1">IF(AND(Popis01[[#This Row],[Poglavje]]="",Popis01[[#This Row],[Enota mere]]&lt;&gt;"*"),ROUND(Popis01[[#This Row],[Količina]]*Popis01[[#This Row],[Cena na enoto]],2),"")</f>
        <v>0</v>
      </c>
      <c r="O20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7" s="31"/>
      <c r="Q2027" s="30"/>
    </row>
    <row r="2028" spans="1:17" ht="24" x14ac:dyDescent="0.3">
      <c r="A2028" s="23">
        <v>8</v>
      </c>
      <c r="B2028" s="24">
        <v>5</v>
      </c>
      <c r="C2028" s="24">
        <v>2</v>
      </c>
      <c r="D2028" s="24"/>
      <c r="E20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8" s="25">
        <f ca="1">IF(Popis01[[#This Row],[Poglavje]]="",IF(OFFSET(Popis01[[#This Row],[Poglavje]],-1,0)="",OFFSET(Popis01[[#This Row],[Št. postavke]],-1,0)+1,1),Popis01[[#This Row],[Poglavje]])</f>
        <v>10</v>
      </c>
      <c r="H2028" s="26"/>
      <c r="I2028" s="27" t="s">
        <v>1997</v>
      </c>
      <c r="J2028" s="27"/>
      <c r="K2028" s="28" t="s">
        <v>230</v>
      </c>
      <c r="L2028" s="29">
        <v>2</v>
      </c>
      <c r="M2028" s="37"/>
      <c r="N2028" s="30">
        <f ca="1">IF(AND(Popis01[[#This Row],[Poglavje]]="",Popis01[[#This Row],[Enota mere]]&lt;&gt;"*"),ROUND(Popis01[[#This Row],[Količina]]*Popis01[[#This Row],[Cena na enoto]],2),"")</f>
        <v>0</v>
      </c>
      <c r="O20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8" s="31"/>
      <c r="Q2028" s="30"/>
    </row>
    <row r="2029" spans="1:17" ht="24" x14ac:dyDescent="0.3">
      <c r="A2029" s="23">
        <v>8</v>
      </c>
      <c r="B2029" s="24">
        <v>5</v>
      </c>
      <c r="C2029" s="24">
        <v>2</v>
      </c>
      <c r="D2029" s="24"/>
      <c r="E20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29" s="25">
        <f ca="1">IF(Popis01[[#This Row],[Poglavje]]="",IF(OFFSET(Popis01[[#This Row],[Poglavje]],-1,0)="",OFFSET(Popis01[[#This Row],[Št. postavke]],-1,0)+1,1),Popis01[[#This Row],[Poglavje]])</f>
        <v>11</v>
      </c>
      <c r="H2029" s="26"/>
      <c r="I2029" s="27" t="s">
        <v>2010</v>
      </c>
      <c r="J2029" s="27"/>
      <c r="K2029" s="28" t="s">
        <v>230</v>
      </c>
      <c r="L2029" s="29">
        <v>3</v>
      </c>
      <c r="M2029" s="37"/>
      <c r="N2029" s="30">
        <f ca="1">IF(AND(Popis01[[#This Row],[Poglavje]]="",Popis01[[#This Row],[Enota mere]]&lt;&gt;"*"),ROUND(Popis01[[#This Row],[Količina]]*Popis01[[#This Row],[Cena na enoto]],2),"")</f>
        <v>0</v>
      </c>
      <c r="O20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29" s="31"/>
      <c r="Q2029" s="30"/>
    </row>
    <row r="2030" spans="1:17" ht="24" x14ac:dyDescent="0.3">
      <c r="A2030" s="23">
        <v>8</v>
      </c>
      <c r="B2030" s="24">
        <v>5</v>
      </c>
      <c r="C2030" s="24">
        <v>2</v>
      </c>
      <c r="D2030" s="24"/>
      <c r="E20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8.5.2.</v>
      </c>
      <c r="F20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0" s="25">
        <f ca="1">IF(Popis01[[#This Row],[Poglavje]]="",IF(OFFSET(Popis01[[#This Row],[Poglavje]],-1,0)="",OFFSET(Popis01[[#This Row],[Št. postavke]],-1,0)+1,1),Popis01[[#This Row],[Poglavje]])</f>
        <v>12</v>
      </c>
      <c r="H2030" s="26"/>
      <c r="I2030" s="27" t="s">
        <v>2011</v>
      </c>
      <c r="J2030" s="27"/>
      <c r="K2030" s="28" t="s">
        <v>230</v>
      </c>
      <c r="L2030" s="29">
        <v>1</v>
      </c>
      <c r="M2030" s="37"/>
      <c r="N2030" s="30">
        <f ca="1">IF(AND(Popis01[[#This Row],[Poglavje]]="",Popis01[[#This Row],[Enota mere]]&lt;&gt;"*"),ROUND(Popis01[[#This Row],[Količina]]*Popis01[[#This Row],[Cena na enoto]],2),"")</f>
        <v>0</v>
      </c>
      <c r="O20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0" s="31"/>
      <c r="Q2030" s="30"/>
    </row>
    <row r="2031" spans="1:17" x14ac:dyDescent="0.3">
      <c r="A2031" s="23">
        <v>8</v>
      </c>
      <c r="B2031" s="24">
        <v>6</v>
      </c>
      <c r="C2031" s="24"/>
      <c r="D2031" s="24"/>
      <c r="E20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v>
      </c>
      <c r="F20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8.6.</v>
      </c>
      <c r="G2031" s="25" t="str">
        <f ca="1">IF(Popis01[[#This Row],[Poglavje]]="",IF(OFFSET(Popis01[[#This Row],[Poglavje]],-1,0)="",OFFSET(Popis01[[#This Row],[Št. postavke]],-1,0)+1,1),Popis01[[#This Row],[Poglavje]])</f>
        <v>8.6.</v>
      </c>
      <c r="H2031" s="26"/>
      <c r="I2031" s="27" t="s">
        <v>95</v>
      </c>
      <c r="J2031" s="27"/>
      <c r="K2031" s="28" t="s">
        <v>10</v>
      </c>
      <c r="L2031" s="29"/>
      <c r="M2031" s="30"/>
      <c r="N2031" s="30" t="str">
        <f ca="1">IF(AND(Popis01[[#This Row],[Poglavje]]="",Popis01[[#This Row],[Enota mere]]&lt;&gt;"*"),ROUND(Popis01[[#This Row],[Količina]]*Popis01[[#This Row],[Cena na enoto]],2),"")</f>
        <v/>
      </c>
      <c r="O203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31" s="31"/>
      <c r="Q2031" s="30"/>
    </row>
    <row r="2032" spans="1:17" x14ac:dyDescent="0.3">
      <c r="A2032" s="23">
        <v>8</v>
      </c>
      <c r="B2032" s="24">
        <v>6</v>
      </c>
      <c r="C2032" s="24">
        <v>1</v>
      </c>
      <c r="D2032" s="24"/>
      <c r="E20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8.6.1.</v>
      </c>
      <c r="G2032" s="25" t="str">
        <f ca="1">IF(Popis01[[#This Row],[Poglavje]]="",IF(OFFSET(Popis01[[#This Row],[Poglavje]],-1,0)="",OFFSET(Popis01[[#This Row],[Št. postavke]],-1,0)+1,1),Popis01[[#This Row],[Poglavje]])</f>
        <v>8.6.1.</v>
      </c>
      <c r="H2032" s="26"/>
      <c r="I2032" s="27" t="s">
        <v>2012</v>
      </c>
      <c r="J2032" s="27"/>
      <c r="K2032" s="28" t="s">
        <v>10</v>
      </c>
      <c r="L2032" s="29"/>
      <c r="M2032" s="30"/>
      <c r="N2032" s="30" t="str">
        <f ca="1">IF(AND(Popis01[[#This Row],[Poglavje]]="",Popis01[[#This Row],[Enota mere]]&lt;&gt;"*"),ROUND(Popis01[[#This Row],[Količina]]*Popis01[[#This Row],[Cena na enoto]],2),"")</f>
        <v/>
      </c>
      <c r="O203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32" s="31"/>
      <c r="Q2032" s="30"/>
    </row>
    <row r="2033" spans="1:17" ht="60" x14ac:dyDescent="0.3">
      <c r="A2033" s="23">
        <v>8</v>
      </c>
      <c r="B2033" s="24">
        <v>6</v>
      </c>
      <c r="C2033" s="24">
        <v>1</v>
      </c>
      <c r="D2033" s="24"/>
      <c r="E20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3" s="25">
        <f ca="1">IF(Popis01[[#This Row],[Poglavje]]="",IF(OFFSET(Popis01[[#This Row],[Poglavje]],-1,0)="",OFFSET(Popis01[[#This Row],[Št. postavke]],-1,0)+1,1),Popis01[[#This Row],[Poglavje]])</f>
        <v>1</v>
      </c>
      <c r="H2033" s="26"/>
      <c r="I2033" s="27" t="s">
        <v>2013</v>
      </c>
      <c r="J2033" s="27"/>
      <c r="K2033" s="28" t="s">
        <v>230</v>
      </c>
      <c r="L2033" s="29">
        <v>12</v>
      </c>
      <c r="M2033" s="37"/>
      <c r="N2033" s="30">
        <f ca="1">IF(AND(Popis01[[#This Row],[Poglavje]]="",Popis01[[#This Row],[Enota mere]]&lt;&gt;"*"),ROUND(Popis01[[#This Row],[Količina]]*Popis01[[#This Row],[Cena na enoto]],2),"")</f>
        <v>0</v>
      </c>
      <c r="O20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3" s="31"/>
      <c r="Q2033" s="30"/>
    </row>
    <row r="2034" spans="1:17" ht="60" x14ac:dyDescent="0.3">
      <c r="A2034" s="23">
        <v>8</v>
      </c>
      <c r="B2034" s="24">
        <v>6</v>
      </c>
      <c r="C2034" s="24">
        <v>1</v>
      </c>
      <c r="D2034" s="24"/>
      <c r="E20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4" s="25">
        <f ca="1">IF(Popis01[[#This Row],[Poglavje]]="",IF(OFFSET(Popis01[[#This Row],[Poglavje]],-1,0)="",OFFSET(Popis01[[#This Row],[Št. postavke]],-1,0)+1,1),Popis01[[#This Row],[Poglavje]])</f>
        <v>2</v>
      </c>
      <c r="H2034" s="26"/>
      <c r="I2034" s="27" t="s">
        <v>2014</v>
      </c>
      <c r="J2034" s="27"/>
      <c r="K2034" s="28" t="s">
        <v>230</v>
      </c>
      <c r="L2034" s="29">
        <v>8</v>
      </c>
      <c r="M2034" s="37"/>
      <c r="N2034" s="30">
        <f ca="1">IF(AND(Popis01[[#This Row],[Poglavje]]="",Popis01[[#This Row],[Enota mere]]&lt;&gt;"*"),ROUND(Popis01[[#This Row],[Količina]]*Popis01[[#This Row],[Cena na enoto]],2),"")</f>
        <v>0</v>
      </c>
      <c r="O20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4" s="31"/>
      <c r="Q2034" s="30"/>
    </row>
    <row r="2035" spans="1:17" ht="36" x14ac:dyDescent="0.3">
      <c r="A2035" s="23">
        <v>8</v>
      </c>
      <c r="B2035" s="24">
        <v>6</v>
      </c>
      <c r="C2035" s="24">
        <v>1</v>
      </c>
      <c r="D2035" s="24"/>
      <c r="E20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5" s="25">
        <f ca="1">IF(Popis01[[#This Row],[Poglavje]]="",IF(OFFSET(Popis01[[#This Row],[Poglavje]],-1,0)="",OFFSET(Popis01[[#This Row],[Št. postavke]],-1,0)+1,1),Popis01[[#This Row],[Poglavje]])</f>
        <v>3</v>
      </c>
      <c r="H2035" s="26"/>
      <c r="I2035" s="27" t="s">
        <v>2015</v>
      </c>
      <c r="J2035" s="27" t="s">
        <v>2016</v>
      </c>
      <c r="K2035" s="28" t="s">
        <v>230</v>
      </c>
      <c r="L2035" s="29">
        <v>3</v>
      </c>
      <c r="M2035" s="37"/>
      <c r="N2035" s="30">
        <f ca="1">IF(AND(Popis01[[#This Row],[Poglavje]]="",Popis01[[#This Row],[Enota mere]]&lt;&gt;"*"),ROUND(Popis01[[#This Row],[Količina]]*Popis01[[#This Row],[Cena na enoto]],2),"")</f>
        <v>0</v>
      </c>
      <c r="O20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5" s="31"/>
      <c r="Q2035" s="30"/>
    </row>
    <row r="2036" spans="1:17" ht="24" x14ac:dyDescent="0.3">
      <c r="A2036" s="23">
        <v>8</v>
      </c>
      <c r="B2036" s="24">
        <v>6</v>
      </c>
      <c r="C2036" s="24">
        <v>1</v>
      </c>
      <c r="D2036" s="24"/>
      <c r="E20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6" s="25">
        <f ca="1">IF(Popis01[[#This Row],[Poglavje]]="",IF(OFFSET(Popis01[[#This Row],[Poglavje]],-1,0)="",OFFSET(Popis01[[#This Row],[Št. postavke]],-1,0)+1,1),Popis01[[#This Row],[Poglavje]])</f>
        <v>4</v>
      </c>
      <c r="H2036" s="26"/>
      <c r="I2036" s="27" t="s">
        <v>2017</v>
      </c>
      <c r="J2036" s="27"/>
      <c r="K2036" s="28" t="s">
        <v>230</v>
      </c>
      <c r="L2036" s="29">
        <v>5</v>
      </c>
      <c r="M2036" s="37"/>
      <c r="N2036" s="30">
        <f ca="1">IF(AND(Popis01[[#This Row],[Poglavje]]="",Popis01[[#This Row],[Enota mere]]&lt;&gt;"*"),ROUND(Popis01[[#This Row],[Količina]]*Popis01[[#This Row],[Cena na enoto]],2),"")</f>
        <v>0</v>
      </c>
      <c r="O20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6" s="31"/>
      <c r="Q2036" s="30"/>
    </row>
    <row r="2037" spans="1:17" ht="24" x14ac:dyDescent="0.3">
      <c r="A2037" s="23">
        <v>8</v>
      </c>
      <c r="B2037" s="24">
        <v>6</v>
      </c>
      <c r="C2037" s="24">
        <v>1</v>
      </c>
      <c r="D2037" s="24"/>
      <c r="E20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7" s="25">
        <f ca="1">IF(Popis01[[#This Row],[Poglavje]]="",IF(OFFSET(Popis01[[#This Row],[Poglavje]],-1,0)="",OFFSET(Popis01[[#This Row],[Št. postavke]],-1,0)+1,1),Popis01[[#This Row],[Poglavje]])</f>
        <v>5</v>
      </c>
      <c r="H2037" s="26"/>
      <c r="I2037" s="27" t="s">
        <v>2018</v>
      </c>
      <c r="J2037" s="27"/>
      <c r="K2037" s="28" t="s">
        <v>230</v>
      </c>
      <c r="L2037" s="29">
        <v>2</v>
      </c>
      <c r="M2037" s="37"/>
      <c r="N2037" s="30">
        <f ca="1">IF(AND(Popis01[[#This Row],[Poglavje]]="",Popis01[[#This Row],[Enota mere]]&lt;&gt;"*"),ROUND(Popis01[[#This Row],[Količina]]*Popis01[[#This Row],[Cena na enoto]],2),"")</f>
        <v>0</v>
      </c>
      <c r="O20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7" s="31"/>
      <c r="Q2037" s="30"/>
    </row>
    <row r="2038" spans="1:17" ht="48" x14ac:dyDescent="0.3">
      <c r="A2038" s="23">
        <v>8</v>
      </c>
      <c r="B2038" s="24">
        <v>6</v>
      </c>
      <c r="C2038" s="24">
        <v>1</v>
      </c>
      <c r="D2038" s="24"/>
      <c r="E20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8.6.1.</v>
      </c>
      <c r="F20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38" s="25">
        <f ca="1">IF(Popis01[[#This Row],[Poglavje]]="",IF(OFFSET(Popis01[[#This Row],[Poglavje]],-1,0)="",OFFSET(Popis01[[#This Row],[Št. postavke]],-1,0)+1,1),Popis01[[#This Row],[Poglavje]])</f>
        <v>6</v>
      </c>
      <c r="H2038" s="26"/>
      <c r="I2038" s="27" t="s">
        <v>2019</v>
      </c>
      <c r="J2038" s="27"/>
      <c r="K2038" s="28" t="s">
        <v>230</v>
      </c>
      <c r="L2038" s="29">
        <v>1</v>
      </c>
      <c r="M2038" s="37"/>
      <c r="N2038" s="30">
        <f ca="1">IF(AND(Popis01[[#This Row],[Poglavje]]="",Popis01[[#This Row],[Enota mere]]&lt;&gt;"*"),ROUND(Popis01[[#This Row],[Količina]]*Popis01[[#This Row],[Cena na enoto]],2),"")</f>
        <v>0</v>
      </c>
      <c r="O20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38" s="31"/>
      <c r="Q2038" s="30"/>
    </row>
    <row r="2039" spans="1:17" x14ac:dyDescent="0.3">
      <c r="A2039" s="23">
        <v>8</v>
      </c>
      <c r="B2039" s="24">
        <v>6</v>
      </c>
      <c r="C2039" s="24">
        <v>2</v>
      </c>
      <c r="D2039" s="24"/>
      <c r="E20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8.6.2.</v>
      </c>
      <c r="G2039" s="25" t="str">
        <f ca="1">IF(Popis01[[#This Row],[Poglavje]]="",IF(OFFSET(Popis01[[#This Row],[Poglavje]],-1,0)="",OFFSET(Popis01[[#This Row],[Št. postavke]],-1,0)+1,1),Popis01[[#This Row],[Poglavje]])</f>
        <v>8.6.2.</v>
      </c>
      <c r="H2039" s="26"/>
      <c r="I2039" s="27" t="s">
        <v>2020</v>
      </c>
      <c r="J2039" s="27"/>
      <c r="K2039" s="28" t="s">
        <v>10</v>
      </c>
      <c r="L2039" s="29"/>
      <c r="M2039" s="30"/>
      <c r="N2039" s="30" t="str">
        <f ca="1">IF(AND(Popis01[[#This Row],[Poglavje]]="",Popis01[[#This Row],[Enota mere]]&lt;&gt;"*"),ROUND(Popis01[[#This Row],[Količina]]*Popis01[[#This Row],[Cena na enoto]],2),"")</f>
        <v/>
      </c>
      <c r="O20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39" s="31"/>
      <c r="Q2039" s="30"/>
    </row>
    <row r="2040" spans="1:17" x14ac:dyDescent="0.3">
      <c r="A2040" s="23">
        <v>8</v>
      </c>
      <c r="B2040" s="24">
        <v>6</v>
      </c>
      <c r="C2040" s="24">
        <v>2</v>
      </c>
      <c r="D2040" s="24"/>
      <c r="E20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0" s="25">
        <f ca="1">IF(Popis01[[#This Row],[Poglavje]]="",IF(OFFSET(Popis01[[#This Row],[Poglavje]],-1,0)="",OFFSET(Popis01[[#This Row],[Št. postavke]],-1,0)+1,1),Popis01[[#This Row],[Poglavje]])</f>
        <v>1</v>
      </c>
      <c r="H2040" s="26"/>
      <c r="I2040" s="27" t="s">
        <v>2021</v>
      </c>
      <c r="J2040" s="27" t="s">
        <v>2022</v>
      </c>
      <c r="K2040" s="28" t="s">
        <v>230</v>
      </c>
      <c r="L2040" s="29">
        <v>8</v>
      </c>
      <c r="M2040" s="37"/>
      <c r="N2040" s="30">
        <f ca="1">IF(AND(Popis01[[#This Row],[Poglavje]]="",Popis01[[#This Row],[Enota mere]]&lt;&gt;"*"),ROUND(Popis01[[#This Row],[Količina]]*Popis01[[#This Row],[Cena na enoto]],2),"")</f>
        <v>0</v>
      </c>
      <c r="O20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0" s="31"/>
      <c r="Q2040" s="30"/>
    </row>
    <row r="2041" spans="1:17" ht="24" x14ac:dyDescent="0.3">
      <c r="A2041" s="23">
        <v>8</v>
      </c>
      <c r="B2041" s="24">
        <v>6</v>
      </c>
      <c r="C2041" s="24">
        <v>2</v>
      </c>
      <c r="D2041" s="24"/>
      <c r="E20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1" s="25">
        <f ca="1">IF(Popis01[[#This Row],[Poglavje]]="",IF(OFFSET(Popis01[[#This Row],[Poglavje]],-1,0)="",OFFSET(Popis01[[#This Row],[Št. postavke]],-1,0)+1,1),Popis01[[#This Row],[Poglavje]])</f>
        <v>2</v>
      </c>
      <c r="H2041" s="26"/>
      <c r="I2041" s="27" t="s">
        <v>2023</v>
      </c>
      <c r="J2041" s="27" t="s">
        <v>2024</v>
      </c>
      <c r="K2041" s="28" t="s">
        <v>230</v>
      </c>
      <c r="L2041" s="29"/>
      <c r="M2041" s="30"/>
      <c r="N2041" s="30">
        <f ca="1">IF(AND(Popis01[[#This Row],[Poglavje]]="",Popis01[[#This Row],[Enota mere]]&lt;&gt;"*"),ROUND(Popis01[[#This Row],[Količina]]*Popis01[[#This Row],[Cena na enoto]],2),"")</f>
        <v>0</v>
      </c>
      <c r="O20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1" s="31"/>
      <c r="Q2041" s="30"/>
    </row>
    <row r="2042" spans="1:17" ht="36" x14ac:dyDescent="0.3">
      <c r="A2042" s="23">
        <v>8</v>
      </c>
      <c r="B2042" s="24">
        <v>6</v>
      </c>
      <c r="C2042" s="24">
        <v>2</v>
      </c>
      <c r="D2042" s="24"/>
      <c r="E20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2" s="25">
        <f ca="1">IF(Popis01[[#This Row],[Poglavje]]="",IF(OFFSET(Popis01[[#This Row],[Poglavje]],-1,0)="",OFFSET(Popis01[[#This Row],[Št. postavke]],-1,0)+1,1),Popis01[[#This Row],[Poglavje]])</f>
        <v>3</v>
      </c>
      <c r="H2042" s="26"/>
      <c r="I2042" s="27" t="s">
        <v>2025</v>
      </c>
      <c r="J2042" s="27"/>
      <c r="K2042" s="28" t="s">
        <v>206</v>
      </c>
      <c r="L2042" s="29">
        <v>1</v>
      </c>
      <c r="M2042" s="37"/>
      <c r="N2042" s="30">
        <f ca="1">IF(AND(Popis01[[#This Row],[Poglavje]]="",Popis01[[#This Row],[Enota mere]]&lt;&gt;"*"),ROUND(Popis01[[#This Row],[Količina]]*Popis01[[#This Row],[Cena na enoto]],2),"")</f>
        <v>0</v>
      </c>
      <c r="O20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2" s="31"/>
      <c r="Q2042" s="30"/>
    </row>
    <row r="2043" spans="1:17" ht="24" x14ac:dyDescent="0.3">
      <c r="A2043" s="23">
        <v>8</v>
      </c>
      <c r="B2043" s="24">
        <v>6</v>
      </c>
      <c r="C2043" s="24">
        <v>2</v>
      </c>
      <c r="D2043" s="24"/>
      <c r="E20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3" s="25">
        <f ca="1">IF(Popis01[[#This Row],[Poglavje]]="",IF(OFFSET(Popis01[[#This Row],[Poglavje]],-1,0)="",OFFSET(Popis01[[#This Row],[Št. postavke]],-1,0)+1,1),Popis01[[#This Row],[Poglavje]])</f>
        <v>4</v>
      </c>
      <c r="H2043" s="26"/>
      <c r="I2043" s="27" t="s">
        <v>2026</v>
      </c>
      <c r="J2043" s="27" t="s">
        <v>2024</v>
      </c>
      <c r="K2043" s="28" t="s">
        <v>230</v>
      </c>
      <c r="L2043" s="29">
        <v>4</v>
      </c>
      <c r="M2043" s="37"/>
      <c r="N2043" s="30">
        <f ca="1">IF(AND(Popis01[[#This Row],[Poglavje]]="",Popis01[[#This Row],[Enota mere]]&lt;&gt;"*"),ROUND(Popis01[[#This Row],[Količina]]*Popis01[[#This Row],[Cena na enoto]],2),"")</f>
        <v>0</v>
      </c>
      <c r="O20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3" s="31"/>
      <c r="Q2043" s="30"/>
    </row>
    <row r="2044" spans="1:17" ht="24" x14ac:dyDescent="0.3">
      <c r="A2044" s="23">
        <v>8</v>
      </c>
      <c r="B2044" s="24">
        <v>6</v>
      </c>
      <c r="C2044" s="24">
        <v>2</v>
      </c>
      <c r="D2044" s="24"/>
      <c r="E20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4" s="25">
        <f ca="1">IF(Popis01[[#This Row],[Poglavje]]="",IF(OFFSET(Popis01[[#This Row],[Poglavje]],-1,0)="",OFFSET(Popis01[[#This Row],[Št. postavke]],-1,0)+1,1),Popis01[[#This Row],[Poglavje]])</f>
        <v>5</v>
      </c>
      <c r="H2044" s="26"/>
      <c r="I2044" s="27" t="s">
        <v>2027</v>
      </c>
      <c r="J2044" s="27" t="s">
        <v>2024</v>
      </c>
      <c r="K2044" s="28" t="s">
        <v>230</v>
      </c>
      <c r="L2044" s="29">
        <v>4</v>
      </c>
      <c r="M2044" s="37"/>
      <c r="N2044" s="30">
        <f ca="1">IF(AND(Popis01[[#This Row],[Poglavje]]="",Popis01[[#This Row],[Enota mere]]&lt;&gt;"*"),ROUND(Popis01[[#This Row],[Količina]]*Popis01[[#This Row],[Cena na enoto]],2),"")</f>
        <v>0</v>
      </c>
      <c r="O20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4" s="31"/>
      <c r="Q2044" s="30"/>
    </row>
    <row r="2045" spans="1:17" ht="24" x14ac:dyDescent="0.3">
      <c r="A2045" s="23">
        <v>8</v>
      </c>
      <c r="B2045" s="24">
        <v>6</v>
      </c>
      <c r="C2045" s="24">
        <v>2</v>
      </c>
      <c r="D2045" s="24"/>
      <c r="E20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8.6.2.</v>
      </c>
      <c r="F20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5" s="25">
        <f ca="1">IF(Popis01[[#This Row],[Poglavje]]="",IF(OFFSET(Popis01[[#This Row],[Poglavje]],-1,0)="",OFFSET(Popis01[[#This Row],[Št. postavke]],-1,0)+1,1),Popis01[[#This Row],[Poglavje]])</f>
        <v>6</v>
      </c>
      <c r="H2045" s="26"/>
      <c r="I2045" s="27" t="s">
        <v>2028</v>
      </c>
      <c r="J2045" s="27"/>
      <c r="K2045" s="28" t="s">
        <v>230</v>
      </c>
      <c r="L2045" s="29">
        <v>50</v>
      </c>
      <c r="M2045" s="37"/>
      <c r="N2045" s="30">
        <f ca="1">IF(AND(Popis01[[#This Row],[Poglavje]]="",Popis01[[#This Row],[Enota mere]]&lt;&gt;"*"),ROUND(Popis01[[#This Row],[Količina]]*Popis01[[#This Row],[Cena na enoto]],2),"")</f>
        <v>0</v>
      </c>
      <c r="O20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5" s="31"/>
      <c r="Q2045" s="30"/>
    </row>
    <row r="2046" spans="1:17" x14ac:dyDescent="0.3">
      <c r="A2046" s="23">
        <v>8</v>
      </c>
      <c r="B2046" s="24">
        <v>6</v>
      </c>
      <c r="C2046" s="24">
        <v>3</v>
      </c>
      <c r="D2046" s="24"/>
      <c r="E20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8.6.3.</v>
      </c>
      <c r="G2046" s="25" t="str">
        <f ca="1">IF(Popis01[[#This Row],[Poglavje]]="",IF(OFFSET(Popis01[[#This Row],[Poglavje]],-1,0)="",OFFSET(Popis01[[#This Row],[Št. postavke]],-1,0)+1,1),Popis01[[#This Row],[Poglavje]])</f>
        <v>8.6.3.</v>
      </c>
      <c r="H2046" s="26"/>
      <c r="I2046" s="27" t="s">
        <v>2029</v>
      </c>
      <c r="J2046" s="27"/>
      <c r="K2046" s="28" t="s">
        <v>10</v>
      </c>
      <c r="L2046" s="29"/>
      <c r="M2046" s="30"/>
      <c r="N2046" s="30" t="str">
        <f ca="1">IF(AND(Popis01[[#This Row],[Poglavje]]="",Popis01[[#This Row],[Enota mere]]&lt;&gt;"*"),ROUND(Popis01[[#This Row],[Količina]]*Popis01[[#This Row],[Cena na enoto]],2),"")</f>
        <v/>
      </c>
      <c r="O204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46" s="31"/>
      <c r="Q2046" s="30"/>
    </row>
    <row r="2047" spans="1:17" ht="24" x14ac:dyDescent="0.3">
      <c r="A2047" s="23">
        <v>8</v>
      </c>
      <c r="B2047" s="24">
        <v>6</v>
      </c>
      <c r="C2047" s="24">
        <v>3</v>
      </c>
      <c r="D2047" s="24"/>
      <c r="E20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7" s="25">
        <f ca="1">IF(Popis01[[#This Row],[Poglavje]]="",IF(OFFSET(Popis01[[#This Row],[Poglavje]],-1,0)="",OFFSET(Popis01[[#This Row],[Št. postavke]],-1,0)+1,1),Popis01[[#This Row],[Poglavje]])</f>
        <v>1</v>
      </c>
      <c r="H2047" s="26"/>
      <c r="I2047" s="27" t="s">
        <v>2030</v>
      </c>
      <c r="J2047" s="27"/>
      <c r="K2047" s="28" t="s">
        <v>230</v>
      </c>
      <c r="L2047" s="29"/>
      <c r="M2047" s="30"/>
      <c r="N2047" s="30">
        <f ca="1">IF(AND(Popis01[[#This Row],[Poglavje]]="",Popis01[[#This Row],[Enota mere]]&lt;&gt;"*"),ROUND(Popis01[[#This Row],[Količina]]*Popis01[[#This Row],[Cena na enoto]],2),"")</f>
        <v>0</v>
      </c>
      <c r="O20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7" s="31"/>
      <c r="Q2047" s="30"/>
    </row>
    <row r="2048" spans="1:17" ht="24" x14ac:dyDescent="0.3">
      <c r="A2048" s="23">
        <v>8</v>
      </c>
      <c r="B2048" s="24">
        <v>6</v>
      </c>
      <c r="C2048" s="24">
        <v>3</v>
      </c>
      <c r="D2048" s="24"/>
      <c r="E20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8" s="25">
        <f ca="1">IF(Popis01[[#This Row],[Poglavje]]="",IF(OFFSET(Popis01[[#This Row],[Poglavje]],-1,0)="",OFFSET(Popis01[[#This Row],[Št. postavke]],-1,0)+1,1),Popis01[[#This Row],[Poglavje]])</f>
        <v>2</v>
      </c>
      <c r="H2048" s="26"/>
      <c r="I2048" s="27" t="s">
        <v>2031</v>
      </c>
      <c r="J2048" s="27" t="s">
        <v>2032</v>
      </c>
      <c r="K2048" s="28" t="s">
        <v>230</v>
      </c>
      <c r="L2048" s="29"/>
      <c r="M2048" s="30"/>
      <c r="N2048" s="30">
        <f ca="1">IF(AND(Popis01[[#This Row],[Poglavje]]="",Popis01[[#This Row],[Enota mere]]&lt;&gt;"*"),ROUND(Popis01[[#This Row],[Količina]]*Popis01[[#This Row],[Cena na enoto]],2),"")</f>
        <v>0</v>
      </c>
      <c r="O20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8" s="31"/>
      <c r="Q2048" s="30"/>
    </row>
    <row r="2049" spans="1:17" ht="24" x14ac:dyDescent="0.3">
      <c r="A2049" s="23">
        <v>8</v>
      </c>
      <c r="B2049" s="24">
        <v>6</v>
      </c>
      <c r="C2049" s="24">
        <v>3</v>
      </c>
      <c r="D2049" s="24"/>
      <c r="E20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49" s="25">
        <f ca="1">IF(Popis01[[#This Row],[Poglavje]]="",IF(OFFSET(Popis01[[#This Row],[Poglavje]],-1,0)="",OFFSET(Popis01[[#This Row],[Št. postavke]],-1,0)+1,1),Popis01[[#This Row],[Poglavje]])</f>
        <v>3</v>
      </c>
      <c r="H2049" s="26"/>
      <c r="I2049" s="27" t="s">
        <v>2033</v>
      </c>
      <c r="J2049" s="27"/>
      <c r="K2049" s="28" t="s">
        <v>230</v>
      </c>
      <c r="L2049" s="29"/>
      <c r="M2049" s="30"/>
      <c r="N2049" s="30">
        <f ca="1">IF(AND(Popis01[[#This Row],[Poglavje]]="",Popis01[[#This Row],[Enota mere]]&lt;&gt;"*"),ROUND(Popis01[[#This Row],[Količina]]*Popis01[[#This Row],[Cena na enoto]],2),"")</f>
        <v>0</v>
      </c>
      <c r="O20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49" s="31"/>
      <c r="Q2049" s="30"/>
    </row>
    <row r="2050" spans="1:17" x14ac:dyDescent="0.3">
      <c r="A2050" s="23">
        <v>8</v>
      </c>
      <c r="B2050" s="24">
        <v>6</v>
      </c>
      <c r="C2050" s="24">
        <v>3</v>
      </c>
      <c r="D2050" s="24"/>
      <c r="E20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0" s="25">
        <f ca="1">IF(Popis01[[#This Row],[Poglavje]]="",IF(OFFSET(Popis01[[#This Row],[Poglavje]],-1,0)="",OFFSET(Popis01[[#This Row],[Št. postavke]],-1,0)+1,1),Popis01[[#This Row],[Poglavje]])</f>
        <v>4</v>
      </c>
      <c r="H2050" s="26"/>
      <c r="I2050" s="27" t="s">
        <v>1978</v>
      </c>
      <c r="J2050" s="27"/>
      <c r="K2050" s="28" t="s">
        <v>230</v>
      </c>
      <c r="L2050" s="29"/>
      <c r="M2050" s="30"/>
      <c r="N2050" s="30">
        <f ca="1">IF(AND(Popis01[[#This Row],[Poglavje]]="",Popis01[[#This Row],[Enota mere]]&lt;&gt;"*"),ROUND(Popis01[[#This Row],[Količina]]*Popis01[[#This Row],[Cena na enoto]],2),"")</f>
        <v>0</v>
      </c>
      <c r="O20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0" s="31"/>
      <c r="Q2050" s="30"/>
    </row>
    <row r="2051" spans="1:17" ht="24" x14ac:dyDescent="0.3">
      <c r="A2051" s="23">
        <v>8</v>
      </c>
      <c r="B2051" s="24">
        <v>6</v>
      </c>
      <c r="C2051" s="24">
        <v>3</v>
      </c>
      <c r="D2051" s="24"/>
      <c r="E20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1" s="25">
        <f ca="1">IF(Popis01[[#This Row],[Poglavje]]="",IF(OFFSET(Popis01[[#This Row],[Poglavje]],-1,0)="",OFFSET(Popis01[[#This Row],[Št. postavke]],-1,0)+1,1),Popis01[[#This Row],[Poglavje]])</f>
        <v>5</v>
      </c>
      <c r="H2051" s="26"/>
      <c r="I2051" s="27" t="s">
        <v>2034</v>
      </c>
      <c r="J2051" s="27"/>
      <c r="K2051" s="28" t="s">
        <v>230</v>
      </c>
      <c r="L2051" s="29"/>
      <c r="M2051" s="30"/>
      <c r="N2051" s="30">
        <f ca="1">IF(AND(Popis01[[#This Row],[Poglavje]]="",Popis01[[#This Row],[Enota mere]]&lt;&gt;"*"),ROUND(Popis01[[#This Row],[Količina]]*Popis01[[#This Row],[Cena na enoto]],2),"")</f>
        <v>0</v>
      </c>
      <c r="O20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1" s="31"/>
      <c r="Q2051" s="30"/>
    </row>
    <row r="2052" spans="1:17" ht="48" x14ac:dyDescent="0.3">
      <c r="A2052" s="23">
        <v>8</v>
      </c>
      <c r="B2052" s="24">
        <v>6</v>
      </c>
      <c r="C2052" s="24">
        <v>3</v>
      </c>
      <c r="D2052" s="24"/>
      <c r="E20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8.6.3.</v>
      </c>
      <c r="F20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2" s="25">
        <f ca="1">IF(Popis01[[#This Row],[Poglavje]]="",IF(OFFSET(Popis01[[#This Row],[Poglavje]],-1,0)="",OFFSET(Popis01[[#This Row],[Št. postavke]],-1,0)+1,1),Popis01[[#This Row],[Poglavje]])</f>
        <v>6</v>
      </c>
      <c r="H2052" s="26"/>
      <c r="I2052" s="27" t="s">
        <v>2035</v>
      </c>
      <c r="J2052" s="27"/>
      <c r="K2052" s="28" t="s">
        <v>230</v>
      </c>
      <c r="L2052" s="29"/>
      <c r="M2052" s="30"/>
      <c r="N2052" s="30">
        <f ca="1">IF(AND(Popis01[[#This Row],[Poglavje]]="",Popis01[[#This Row],[Enota mere]]&lt;&gt;"*"),ROUND(Popis01[[#This Row],[Količina]]*Popis01[[#This Row],[Cena na enoto]],2),"")</f>
        <v>0</v>
      </c>
      <c r="O20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2" s="31"/>
      <c r="Q2052" s="30"/>
    </row>
    <row r="2053" spans="1:17" x14ac:dyDescent="0.3">
      <c r="A2053" s="23">
        <v>8</v>
      </c>
      <c r="B2053" s="24">
        <v>7</v>
      </c>
      <c r="C2053" s="24"/>
      <c r="D2053" s="24"/>
      <c r="E20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8.7.</v>
      </c>
      <c r="G2053" s="25" t="str">
        <f ca="1">IF(Popis01[[#This Row],[Poglavje]]="",IF(OFFSET(Popis01[[#This Row],[Poglavje]],-1,0)="",OFFSET(Popis01[[#This Row],[Št. postavke]],-1,0)+1,1),Popis01[[#This Row],[Poglavje]])</f>
        <v>8.7.</v>
      </c>
      <c r="H2053" s="26"/>
      <c r="I2053" s="27" t="s">
        <v>97</v>
      </c>
      <c r="J2053" s="27"/>
      <c r="K2053" s="28" t="s">
        <v>10</v>
      </c>
      <c r="L2053" s="29"/>
      <c r="M2053" s="30"/>
      <c r="N2053" s="30" t="str">
        <f ca="1">IF(AND(Popis01[[#This Row],[Poglavje]]="",Popis01[[#This Row],[Enota mere]]&lt;&gt;"*"),ROUND(Popis01[[#This Row],[Količina]]*Popis01[[#This Row],[Cena na enoto]],2),"")</f>
        <v/>
      </c>
      <c r="O20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53" s="31"/>
      <c r="Q2053" s="30"/>
    </row>
    <row r="2054" spans="1:17" ht="36" x14ac:dyDescent="0.3">
      <c r="A2054" s="23">
        <v>8</v>
      </c>
      <c r="B2054" s="24">
        <v>7</v>
      </c>
      <c r="C2054" s="24"/>
      <c r="D2054" s="24"/>
      <c r="E20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4" s="25">
        <f ca="1">IF(Popis01[[#This Row],[Poglavje]]="",IF(OFFSET(Popis01[[#This Row],[Poglavje]],-1,0)="",OFFSET(Popis01[[#This Row],[Št. postavke]],-1,0)+1,1),Popis01[[#This Row],[Poglavje]])</f>
        <v>1</v>
      </c>
      <c r="H2054" s="26"/>
      <c r="I2054" s="27" t="s">
        <v>2036</v>
      </c>
      <c r="J2054" s="27" t="s">
        <v>2037</v>
      </c>
      <c r="K2054" s="28" t="s">
        <v>230</v>
      </c>
      <c r="L2054" s="29"/>
      <c r="M2054" s="30"/>
      <c r="N2054" s="30">
        <f ca="1">IF(AND(Popis01[[#This Row],[Poglavje]]="",Popis01[[#This Row],[Enota mere]]&lt;&gt;"*"),ROUND(Popis01[[#This Row],[Količina]]*Popis01[[#This Row],[Cena na enoto]],2),"")</f>
        <v>0</v>
      </c>
      <c r="O20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4" s="31"/>
      <c r="Q2054" s="30"/>
    </row>
    <row r="2055" spans="1:17" ht="36" x14ac:dyDescent="0.3">
      <c r="A2055" s="23">
        <v>8</v>
      </c>
      <c r="B2055" s="24">
        <v>7</v>
      </c>
      <c r="C2055" s="24"/>
      <c r="D2055" s="24"/>
      <c r="E20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5" s="25">
        <f ca="1">IF(Popis01[[#This Row],[Poglavje]]="",IF(OFFSET(Popis01[[#This Row],[Poglavje]],-1,0)="",OFFSET(Popis01[[#This Row],[Št. postavke]],-1,0)+1,1),Popis01[[#This Row],[Poglavje]])</f>
        <v>2</v>
      </c>
      <c r="H2055" s="26"/>
      <c r="I2055" s="27" t="s">
        <v>2038</v>
      </c>
      <c r="J2055" s="27" t="s">
        <v>2039</v>
      </c>
      <c r="K2055" s="28" t="s">
        <v>230</v>
      </c>
      <c r="L2055" s="29">
        <v>1</v>
      </c>
      <c r="M2055" s="37"/>
      <c r="N2055" s="30">
        <f ca="1">IF(AND(Popis01[[#This Row],[Poglavje]]="",Popis01[[#This Row],[Enota mere]]&lt;&gt;"*"),ROUND(Popis01[[#This Row],[Količina]]*Popis01[[#This Row],[Cena na enoto]],2),"")</f>
        <v>0</v>
      </c>
      <c r="O20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5" s="31"/>
      <c r="Q2055" s="30"/>
    </row>
    <row r="2056" spans="1:17" ht="48" x14ac:dyDescent="0.3">
      <c r="A2056" s="23">
        <v>8</v>
      </c>
      <c r="B2056" s="24">
        <v>7</v>
      </c>
      <c r="C2056" s="24"/>
      <c r="D2056" s="24"/>
      <c r="E20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6" s="25">
        <f ca="1">IF(Popis01[[#This Row],[Poglavje]]="",IF(OFFSET(Popis01[[#This Row],[Poglavje]],-1,0)="",OFFSET(Popis01[[#This Row],[Št. postavke]],-1,0)+1,1),Popis01[[#This Row],[Poglavje]])</f>
        <v>3</v>
      </c>
      <c r="H2056" s="26"/>
      <c r="I2056" s="27" t="s">
        <v>2040</v>
      </c>
      <c r="J2056" s="27" t="s">
        <v>2041</v>
      </c>
      <c r="K2056" s="28" t="s">
        <v>230</v>
      </c>
      <c r="L2056" s="29"/>
      <c r="M2056" s="30"/>
      <c r="N2056" s="30">
        <f ca="1">IF(AND(Popis01[[#This Row],[Poglavje]]="",Popis01[[#This Row],[Enota mere]]&lt;&gt;"*"),ROUND(Popis01[[#This Row],[Količina]]*Popis01[[#This Row],[Cena na enoto]],2),"")</f>
        <v>0</v>
      </c>
      <c r="O20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6" s="31"/>
      <c r="Q2056" s="30"/>
    </row>
    <row r="2057" spans="1:17" ht="48" x14ac:dyDescent="0.3">
      <c r="A2057" s="23">
        <v>8</v>
      </c>
      <c r="B2057" s="24">
        <v>7</v>
      </c>
      <c r="C2057" s="24"/>
      <c r="D2057" s="24"/>
      <c r="E20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7" s="25">
        <f ca="1">IF(Popis01[[#This Row],[Poglavje]]="",IF(OFFSET(Popis01[[#This Row],[Poglavje]],-1,0)="",OFFSET(Popis01[[#This Row],[Št. postavke]],-1,0)+1,1),Popis01[[#This Row],[Poglavje]])</f>
        <v>4</v>
      </c>
      <c r="H2057" s="26"/>
      <c r="I2057" s="27" t="s">
        <v>2042</v>
      </c>
      <c r="J2057" s="27" t="s">
        <v>2043</v>
      </c>
      <c r="K2057" s="28" t="s">
        <v>230</v>
      </c>
      <c r="L2057" s="29">
        <v>3</v>
      </c>
      <c r="M2057" s="37"/>
      <c r="N2057" s="30">
        <f ca="1">IF(AND(Popis01[[#This Row],[Poglavje]]="",Popis01[[#This Row],[Enota mere]]&lt;&gt;"*"),ROUND(Popis01[[#This Row],[Količina]]*Popis01[[#This Row],[Cena na enoto]],2),"")</f>
        <v>0</v>
      </c>
      <c r="O20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7" s="31"/>
      <c r="Q2057" s="30"/>
    </row>
    <row r="2058" spans="1:17" ht="60" x14ac:dyDescent="0.3">
      <c r="A2058" s="23">
        <v>8</v>
      </c>
      <c r="B2058" s="24">
        <v>7</v>
      </c>
      <c r="C2058" s="24"/>
      <c r="D2058" s="24"/>
      <c r="E20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8" s="25">
        <f ca="1">IF(Popis01[[#This Row],[Poglavje]]="",IF(OFFSET(Popis01[[#This Row],[Poglavje]],-1,0)="",OFFSET(Popis01[[#This Row],[Št. postavke]],-1,0)+1,1),Popis01[[#This Row],[Poglavje]])</f>
        <v>5</v>
      </c>
      <c r="H2058" s="26"/>
      <c r="I2058" s="27" t="s">
        <v>2044</v>
      </c>
      <c r="J2058" s="27"/>
      <c r="K2058" s="28" t="s">
        <v>230</v>
      </c>
      <c r="L2058" s="29">
        <v>3</v>
      </c>
      <c r="M2058" s="37"/>
      <c r="N2058" s="30">
        <f ca="1">IF(AND(Popis01[[#This Row],[Poglavje]]="",Popis01[[#This Row],[Enota mere]]&lt;&gt;"*"),ROUND(Popis01[[#This Row],[Količina]]*Popis01[[#This Row],[Cena na enoto]],2),"")</f>
        <v>0</v>
      </c>
      <c r="O20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8" s="31"/>
      <c r="Q2058" s="30"/>
    </row>
    <row r="2059" spans="1:17" ht="24" x14ac:dyDescent="0.3">
      <c r="A2059" s="23">
        <v>8</v>
      </c>
      <c r="B2059" s="24">
        <v>7</v>
      </c>
      <c r="C2059" s="24"/>
      <c r="D2059" s="24"/>
      <c r="E20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59" s="25">
        <f ca="1">IF(Popis01[[#This Row],[Poglavje]]="",IF(OFFSET(Popis01[[#This Row],[Poglavje]],-1,0)="",OFFSET(Popis01[[#This Row],[Št. postavke]],-1,0)+1,1),Popis01[[#This Row],[Poglavje]])</f>
        <v>6</v>
      </c>
      <c r="H2059" s="26"/>
      <c r="I2059" s="27" t="s">
        <v>2045</v>
      </c>
      <c r="J2059" s="27"/>
      <c r="K2059" s="28" t="s">
        <v>230</v>
      </c>
      <c r="L2059" s="29">
        <v>1</v>
      </c>
      <c r="M2059" s="37"/>
      <c r="N2059" s="30">
        <f ca="1">IF(AND(Popis01[[#This Row],[Poglavje]]="",Popis01[[#This Row],[Enota mere]]&lt;&gt;"*"),ROUND(Popis01[[#This Row],[Količina]]*Popis01[[#This Row],[Cena na enoto]],2),"")</f>
        <v>0</v>
      </c>
      <c r="O20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59" s="31"/>
      <c r="Q2059" s="30"/>
    </row>
    <row r="2060" spans="1:17" ht="120" x14ac:dyDescent="0.3">
      <c r="A2060" s="23">
        <v>8</v>
      </c>
      <c r="B2060" s="24">
        <v>7</v>
      </c>
      <c r="C2060" s="24"/>
      <c r="D2060" s="24"/>
      <c r="E20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0" s="25">
        <f ca="1">IF(Popis01[[#This Row],[Poglavje]]="",IF(OFFSET(Popis01[[#This Row],[Poglavje]],-1,0)="",OFFSET(Popis01[[#This Row],[Št. postavke]],-1,0)+1,1),Popis01[[#This Row],[Poglavje]])</f>
        <v>7</v>
      </c>
      <c r="H2060" s="26"/>
      <c r="I2060" s="27" t="s">
        <v>2046</v>
      </c>
      <c r="J2060" s="27"/>
      <c r="K2060" s="28" t="s">
        <v>230</v>
      </c>
      <c r="L2060" s="29">
        <v>1</v>
      </c>
      <c r="M2060" s="37"/>
      <c r="N2060" s="30">
        <f ca="1">IF(AND(Popis01[[#This Row],[Poglavje]]="",Popis01[[#This Row],[Enota mere]]&lt;&gt;"*"),ROUND(Popis01[[#This Row],[Količina]]*Popis01[[#This Row],[Cena na enoto]],2),"")</f>
        <v>0</v>
      </c>
      <c r="O20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0" s="31"/>
      <c r="Q2060" s="30"/>
    </row>
    <row r="2061" spans="1:17" ht="72" x14ac:dyDescent="0.3">
      <c r="A2061" s="23">
        <v>8</v>
      </c>
      <c r="B2061" s="24">
        <v>7</v>
      </c>
      <c r="C2061" s="24"/>
      <c r="D2061" s="24"/>
      <c r="E20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1" s="25">
        <f ca="1">IF(Popis01[[#This Row],[Poglavje]]="",IF(OFFSET(Popis01[[#This Row],[Poglavje]],-1,0)="",OFFSET(Popis01[[#This Row],[Št. postavke]],-1,0)+1,1),Popis01[[#This Row],[Poglavje]])</f>
        <v>8</v>
      </c>
      <c r="H2061" s="26"/>
      <c r="I2061" s="27" t="s">
        <v>2047</v>
      </c>
      <c r="J2061" s="27"/>
      <c r="K2061" s="28" t="s">
        <v>230</v>
      </c>
      <c r="L2061" s="29">
        <v>1</v>
      </c>
      <c r="M2061" s="37"/>
      <c r="N2061" s="30">
        <f ca="1">IF(AND(Popis01[[#This Row],[Poglavje]]="",Popis01[[#This Row],[Enota mere]]&lt;&gt;"*"),ROUND(Popis01[[#This Row],[Količina]]*Popis01[[#This Row],[Cena na enoto]],2),"")</f>
        <v>0</v>
      </c>
      <c r="O20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1" s="31"/>
      <c r="Q2061" s="30"/>
    </row>
    <row r="2062" spans="1:17" ht="276" x14ac:dyDescent="0.3">
      <c r="A2062" s="23">
        <v>8</v>
      </c>
      <c r="B2062" s="24">
        <v>7</v>
      </c>
      <c r="C2062" s="24"/>
      <c r="D2062" s="24"/>
      <c r="E20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2" s="25">
        <f ca="1">IF(Popis01[[#This Row],[Poglavje]]="",IF(OFFSET(Popis01[[#This Row],[Poglavje]],-1,0)="",OFFSET(Popis01[[#This Row],[Št. postavke]],-1,0)+1,1),Popis01[[#This Row],[Poglavje]])</f>
        <v>9</v>
      </c>
      <c r="H2062" s="26"/>
      <c r="I2062" s="27" t="s">
        <v>2048</v>
      </c>
      <c r="J2062" s="27" t="s">
        <v>2049</v>
      </c>
      <c r="K2062" s="28" t="s">
        <v>230</v>
      </c>
      <c r="L2062" s="29">
        <v>1</v>
      </c>
      <c r="M2062" s="37"/>
      <c r="N2062" s="30">
        <f ca="1">IF(AND(Popis01[[#This Row],[Poglavje]]="",Popis01[[#This Row],[Enota mere]]&lt;&gt;"*"),ROUND(Popis01[[#This Row],[Količina]]*Popis01[[#This Row],[Cena na enoto]],2),"")</f>
        <v>0</v>
      </c>
      <c r="O20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2" s="31"/>
      <c r="Q2062" s="30"/>
    </row>
    <row r="2063" spans="1:17" ht="24" x14ac:dyDescent="0.3">
      <c r="A2063" s="23">
        <v>8</v>
      </c>
      <c r="B2063" s="24">
        <v>7</v>
      </c>
      <c r="C2063" s="24"/>
      <c r="D2063" s="24"/>
      <c r="E20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3" s="25">
        <f ca="1">IF(Popis01[[#This Row],[Poglavje]]="",IF(OFFSET(Popis01[[#This Row],[Poglavje]],-1,0)="",OFFSET(Popis01[[#This Row],[Št. postavke]],-1,0)+1,1),Popis01[[#This Row],[Poglavje]])</f>
        <v>10</v>
      </c>
      <c r="H2063" s="26"/>
      <c r="I2063" s="27" t="s">
        <v>2050</v>
      </c>
      <c r="J2063" s="27"/>
      <c r="K2063" s="28" t="s">
        <v>230</v>
      </c>
      <c r="L2063" s="29">
        <v>1</v>
      </c>
      <c r="M2063" s="37"/>
      <c r="N2063" s="30">
        <f ca="1">IF(AND(Popis01[[#This Row],[Poglavje]]="",Popis01[[#This Row],[Enota mere]]&lt;&gt;"*"),ROUND(Popis01[[#This Row],[Količina]]*Popis01[[#This Row],[Cena na enoto]],2),"")</f>
        <v>0</v>
      </c>
      <c r="O20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3" s="31"/>
      <c r="Q2063" s="30"/>
    </row>
    <row r="2064" spans="1:17" ht="24" x14ac:dyDescent="0.3">
      <c r="A2064" s="23">
        <v>8</v>
      </c>
      <c r="B2064" s="24">
        <v>7</v>
      </c>
      <c r="C2064" s="24"/>
      <c r="D2064" s="24"/>
      <c r="E20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4" s="25">
        <f ca="1">IF(Popis01[[#This Row],[Poglavje]]="",IF(OFFSET(Popis01[[#This Row],[Poglavje]],-1,0)="",OFFSET(Popis01[[#This Row],[Št. postavke]],-1,0)+1,1),Popis01[[#This Row],[Poglavje]])</f>
        <v>11</v>
      </c>
      <c r="H2064" s="26"/>
      <c r="I2064" s="27" t="s">
        <v>2051</v>
      </c>
      <c r="J2064" s="27"/>
      <c r="K2064" s="28" t="s">
        <v>246</v>
      </c>
      <c r="L2064" s="29">
        <v>50</v>
      </c>
      <c r="M2064" s="37"/>
      <c r="N2064" s="30">
        <f ca="1">IF(AND(Popis01[[#This Row],[Poglavje]]="",Popis01[[#This Row],[Enota mere]]&lt;&gt;"*"),ROUND(Popis01[[#This Row],[Količina]]*Popis01[[#This Row],[Cena na enoto]],2),"")</f>
        <v>0</v>
      </c>
      <c r="O20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4" s="31"/>
      <c r="Q2064" s="30"/>
    </row>
    <row r="2065" spans="1:17" ht="24" x14ac:dyDescent="0.3">
      <c r="A2065" s="23">
        <v>8</v>
      </c>
      <c r="B2065" s="24">
        <v>7</v>
      </c>
      <c r="C2065" s="24"/>
      <c r="D2065" s="24"/>
      <c r="E20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5" s="25">
        <f ca="1">IF(Popis01[[#This Row],[Poglavje]]="",IF(OFFSET(Popis01[[#This Row],[Poglavje]],-1,0)="",OFFSET(Popis01[[#This Row],[Št. postavke]],-1,0)+1,1),Popis01[[#This Row],[Poglavje]])</f>
        <v>12</v>
      </c>
      <c r="H2065" s="26"/>
      <c r="I2065" s="27" t="s">
        <v>2052</v>
      </c>
      <c r="J2065" s="27"/>
      <c r="K2065" s="28" t="s">
        <v>230</v>
      </c>
      <c r="L2065" s="29">
        <v>26</v>
      </c>
      <c r="M2065" s="37"/>
      <c r="N2065" s="30">
        <f ca="1">IF(AND(Popis01[[#This Row],[Poglavje]]="",Popis01[[#This Row],[Enota mere]]&lt;&gt;"*"),ROUND(Popis01[[#This Row],[Količina]]*Popis01[[#This Row],[Cena na enoto]],2),"")</f>
        <v>0</v>
      </c>
      <c r="O20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5" s="31"/>
      <c r="Q2065" s="30"/>
    </row>
    <row r="2066" spans="1:17" ht="60" x14ac:dyDescent="0.3">
      <c r="A2066" s="23">
        <v>8</v>
      </c>
      <c r="B2066" s="24">
        <v>7</v>
      </c>
      <c r="C2066" s="24"/>
      <c r="D2066" s="24"/>
      <c r="E20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6" s="25">
        <f ca="1">IF(Popis01[[#This Row],[Poglavje]]="",IF(OFFSET(Popis01[[#This Row],[Poglavje]],-1,0)="",OFFSET(Popis01[[#This Row],[Št. postavke]],-1,0)+1,1),Popis01[[#This Row],[Poglavje]])</f>
        <v>13</v>
      </c>
      <c r="H2066" s="26"/>
      <c r="I2066" s="27" t="s">
        <v>2053</v>
      </c>
      <c r="J2066" s="27"/>
      <c r="K2066" s="28" t="s">
        <v>246</v>
      </c>
      <c r="L2066" s="29">
        <v>30</v>
      </c>
      <c r="M2066" s="37"/>
      <c r="N2066" s="30">
        <f ca="1">IF(AND(Popis01[[#This Row],[Poglavje]]="",Popis01[[#This Row],[Enota mere]]&lt;&gt;"*"),ROUND(Popis01[[#This Row],[Količina]]*Popis01[[#This Row],[Cena na enoto]],2),"")</f>
        <v>0</v>
      </c>
      <c r="O20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6" s="31"/>
      <c r="Q2066" s="30"/>
    </row>
    <row r="2067" spans="1:17" ht="60" x14ac:dyDescent="0.3">
      <c r="A2067" s="23">
        <v>8</v>
      </c>
      <c r="B2067" s="24">
        <v>7</v>
      </c>
      <c r="C2067" s="24"/>
      <c r="D2067" s="24"/>
      <c r="E20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7" s="25">
        <f ca="1">IF(Popis01[[#This Row],[Poglavje]]="",IF(OFFSET(Popis01[[#This Row],[Poglavje]],-1,0)="",OFFSET(Popis01[[#This Row],[Št. postavke]],-1,0)+1,1),Popis01[[#This Row],[Poglavje]])</f>
        <v>14</v>
      </c>
      <c r="H2067" s="26"/>
      <c r="I2067" s="27" t="s">
        <v>2054</v>
      </c>
      <c r="J2067" s="27"/>
      <c r="K2067" s="28" t="s">
        <v>246</v>
      </c>
      <c r="L2067" s="29">
        <v>60</v>
      </c>
      <c r="M2067" s="37"/>
      <c r="N2067" s="30">
        <f ca="1">IF(AND(Popis01[[#This Row],[Poglavje]]="",Popis01[[#This Row],[Enota mere]]&lt;&gt;"*"),ROUND(Popis01[[#This Row],[Količina]]*Popis01[[#This Row],[Cena na enoto]],2),"")</f>
        <v>0</v>
      </c>
      <c r="O20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7" s="31"/>
      <c r="Q2067" s="30"/>
    </row>
    <row r="2068" spans="1:17" ht="36" x14ac:dyDescent="0.3">
      <c r="A2068" s="23">
        <v>8</v>
      </c>
      <c r="B2068" s="24">
        <v>7</v>
      </c>
      <c r="C2068" s="24"/>
      <c r="D2068" s="24"/>
      <c r="E20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8" s="25">
        <f ca="1">IF(Popis01[[#This Row],[Poglavje]]="",IF(OFFSET(Popis01[[#This Row],[Poglavje]],-1,0)="",OFFSET(Popis01[[#This Row],[Št. postavke]],-1,0)+1,1),Popis01[[#This Row],[Poglavje]])</f>
        <v>15</v>
      </c>
      <c r="H2068" s="26"/>
      <c r="I2068" s="27" t="s">
        <v>2055</v>
      </c>
      <c r="J2068" s="27"/>
      <c r="K2068" s="28" t="s">
        <v>230</v>
      </c>
      <c r="L2068" s="29">
        <v>1</v>
      </c>
      <c r="M2068" s="37"/>
      <c r="N2068" s="30">
        <f ca="1">IF(AND(Popis01[[#This Row],[Poglavje]]="",Popis01[[#This Row],[Enota mere]]&lt;&gt;"*"),ROUND(Popis01[[#This Row],[Količina]]*Popis01[[#This Row],[Cena na enoto]],2),"")</f>
        <v>0</v>
      </c>
      <c r="O20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8" s="31"/>
      <c r="Q2068" s="30"/>
    </row>
    <row r="2069" spans="1:17" ht="24" x14ac:dyDescent="0.3">
      <c r="A2069" s="23">
        <v>8</v>
      </c>
      <c r="B2069" s="24">
        <v>7</v>
      </c>
      <c r="C2069" s="24"/>
      <c r="D2069" s="24"/>
      <c r="E20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69" s="25">
        <f ca="1">IF(Popis01[[#This Row],[Poglavje]]="",IF(OFFSET(Popis01[[#This Row],[Poglavje]],-1,0)="",OFFSET(Popis01[[#This Row],[Št. postavke]],-1,0)+1,1),Popis01[[#This Row],[Poglavje]])</f>
        <v>16</v>
      </c>
      <c r="H2069" s="26"/>
      <c r="I2069" s="27" t="s">
        <v>2056</v>
      </c>
      <c r="J2069" s="27" t="s">
        <v>2057</v>
      </c>
      <c r="K2069" s="28" t="s">
        <v>230</v>
      </c>
      <c r="L2069" s="29">
        <v>1</v>
      </c>
      <c r="M2069" s="37"/>
      <c r="N2069" s="30">
        <f ca="1">IF(AND(Popis01[[#This Row],[Poglavje]]="",Popis01[[#This Row],[Enota mere]]&lt;&gt;"*"),ROUND(Popis01[[#This Row],[Količina]]*Popis01[[#This Row],[Cena na enoto]],2),"")</f>
        <v>0</v>
      </c>
      <c r="O20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69" s="31"/>
      <c r="Q2069" s="30"/>
    </row>
    <row r="2070" spans="1:17" ht="24" x14ac:dyDescent="0.3">
      <c r="A2070" s="23">
        <v>8</v>
      </c>
      <c r="B2070" s="24">
        <v>7</v>
      </c>
      <c r="C2070" s="24"/>
      <c r="D2070" s="24"/>
      <c r="E20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8.7.</v>
      </c>
      <c r="F20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0" s="25">
        <f ca="1">IF(Popis01[[#This Row],[Poglavje]]="",IF(OFFSET(Popis01[[#This Row],[Poglavje]],-1,0)="",OFFSET(Popis01[[#This Row],[Št. postavke]],-1,0)+1,1),Popis01[[#This Row],[Poglavje]])</f>
        <v>17</v>
      </c>
      <c r="H2070" s="26"/>
      <c r="I2070" s="27" t="s">
        <v>2058</v>
      </c>
      <c r="J2070" s="27"/>
      <c r="K2070" s="28" t="s">
        <v>246</v>
      </c>
      <c r="L2070" s="29">
        <v>20</v>
      </c>
      <c r="M2070" s="37"/>
      <c r="N2070" s="30">
        <f ca="1">IF(AND(Popis01[[#This Row],[Poglavje]]="",Popis01[[#This Row],[Enota mere]]&lt;&gt;"*"),ROUND(Popis01[[#This Row],[Količina]]*Popis01[[#This Row],[Cena na enoto]],2),"")</f>
        <v>0</v>
      </c>
      <c r="O20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0" s="31"/>
      <c r="Q2070" s="30"/>
    </row>
    <row r="2071" spans="1:17" x14ac:dyDescent="0.3">
      <c r="A2071" s="23">
        <v>8</v>
      </c>
      <c r="B2071" s="24">
        <v>8</v>
      </c>
      <c r="C2071" s="24"/>
      <c r="D2071" s="24"/>
      <c r="E20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v>
      </c>
      <c r="F20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8.8.</v>
      </c>
      <c r="G2071" s="25" t="str">
        <f ca="1">IF(Popis01[[#This Row],[Poglavje]]="",IF(OFFSET(Popis01[[#This Row],[Poglavje]],-1,0)="",OFFSET(Popis01[[#This Row],[Št. postavke]],-1,0)+1,1),Popis01[[#This Row],[Poglavje]])</f>
        <v>8.8.</v>
      </c>
      <c r="H2071" s="26"/>
      <c r="I2071" s="27" t="s">
        <v>99</v>
      </c>
      <c r="J2071" s="27"/>
      <c r="K2071" s="28" t="s">
        <v>10</v>
      </c>
      <c r="L2071" s="29"/>
      <c r="M2071" s="30"/>
      <c r="N2071" s="30" t="str">
        <f ca="1">IF(AND(Popis01[[#This Row],[Poglavje]]="",Popis01[[#This Row],[Enota mere]]&lt;&gt;"*"),ROUND(Popis01[[#This Row],[Količina]]*Popis01[[#This Row],[Cena na enoto]],2),"")</f>
        <v/>
      </c>
      <c r="O20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71" s="31"/>
      <c r="Q2071" s="30"/>
    </row>
    <row r="2072" spans="1:17" x14ac:dyDescent="0.3">
      <c r="A2072" s="23">
        <v>8</v>
      </c>
      <c r="B2072" s="24">
        <v>8</v>
      </c>
      <c r="C2072" s="24">
        <v>1</v>
      </c>
      <c r="D2072" s="24"/>
      <c r="E20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8.8.1.</v>
      </c>
      <c r="G2072" s="25" t="str">
        <f ca="1">IF(Popis01[[#This Row],[Poglavje]]="",IF(OFFSET(Popis01[[#This Row],[Poglavje]],-1,0)="",OFFSET(Popis01[[#This Row],[Št. postavke]],-1,0)+1,1),Popis01[[#This Row],[Poglavje]])</f>
        <v>8.8.1.</v>
      </c>
      <c r="H2072" s="26"/>
      <c r="I2072" s="27" t="s">
        <v>2059</v>
      </c>
      <c r="J2072" s="27"/>
      <c r="K2072" s="28" t="s">
        <v>10</v>
      </c>
      <c r="L2072" s="29"/>
      <c r="M2072" s="30"/>
      <c r="N2072" s="30" t="str">
        <f ca="1">IF(AND(Popis01[[#This Row],[Poglavje]]="",Popis01[[#This Row],[Enota mere]]&lt;&gt;"*"),ROUND(Popis01[[#This Row],[Količina]]*Popis01[[#This Row],[Cena na enoto]],2),"")</f>
        <v/>
      </c>
      <c r="O20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72" s="31"/>
      <c r="Q2072" s="30"/>
    </row>
    <row r="2073" spans="1:17" ht="36" x14ac:dyDescent="0.3">
      <c r="A2073" s="23">
        <v>8</v>
      </c>
      <c r="B2073" s="24">
        <v>8</v>
      </c>
      <c r="C2073" s="24">
        <v>1</v>
      </c>
      <c r="D2073" s="24"/>
      <c r="E20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3" s="25">
        <f ca="1">IF(Popis01[[#This Row],[Poglavje]]="",IF(OFFSET(Popis01[[#This Row],[Poglavje]],-1,0)="",OFFSET(Popis01[[#This Row],[Št. postavke]],-1,0)+1,1),Popis01[[#This Row],[Poglavje]])</f>
        <v>1</v>
      </c>
      <c r="H2073" s="26"/>
      <c r="I2073" s="27" t="s">
        <v>2060</v>
      </c>
      <c r="J2073" s="27" t="s">
        <v>2061</v>
      </c>
      <c r="K2073" s="28" t="s">
        <v>230</v>
      </c>
      <c r="L2073" s="29">
        <v>17</v>
      </c>
      <c r="M2073" s="37"/>
      <c r="N2073" s="30">
        <f ca="1">IF(AND(Popis01[[#This Row],[Poglavje]]="",Popis01[[#This Row],[Enota mere]]&lt;&gt;"*"),ROUND(Popis01[[#This Row],[Količina]]*Popis01[[#This Row],[Cena na enoto]],2),"")</f>
        <v>0</v>
      </c>
      <c r="O20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3" s="31"/>
      <c r="Q2073" s="30"/>
    </row>
    <row r="2074" spans="1:17" ht="36" x14ac:dyDescent="0.3">
      <c r="A2074" s="23">
        <v>8</v>
      </c>
      <c r="B2074" s="24">
        <v>8</v>
      </c>
      <c r="C2074" s="24">
        <v>1</v>
      </c>
      <c r="D2074" s="24"/>
      <c r="E20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4" s="25">
        <f ca="1">IF(Popis01[[#This Row],[Poglavje]]="",IF(OFFSET(Popis01[[#This Row],[Poglavje]],-1,0)="",OFFSET(Popis01[[#This Row],[Št. postavke]],-1,0)+1,1),Popis01[[#This Row],[Poglavje]])</f>
        <v>2</v>
      </c>
      <c r="H2074" s="26"/>
      <c r="I2074" s="27" t="s">
        <v>2062</v>
      </c>
      <c r="J2074" s="27" t="s">
        <v>2061</v>
      </c>
      <c r="K2074" s="28" t="s">
        <v>230</v>
      </c>
      <c r="L2074" s="29">
        <v>3</v>
      </c>
      <c r="M2074" s="37"/>
      <c r="N2074" s="30">
        <f ca="1">IF(AND(Popis01[[#This Row],[Poglavje]]="",Popis01[[#This Row],[Enota mere]]&lt;&gt;"*"),ROUND(Popis01[[#This Row],[Količina]]*Popis01[[#This Row],[Cena na enoto]],2),"")</f>
        <v>0</v>
      </c>
      <c r="O20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4" s="31"/>
      <c r="Q2074" s="30"/>
    </row>
    <row r="2075" spans="1:17" ht="36" x14ac:dyDescent="0.3">
      <c r="A2075" s="23">
        <v>8</v>
      </c>
      <c r="B2075" s="24">
        <v>8</v>
      </c>
      <c r="C2075" s="24">
        <v>1</v>
      </c>
      <c r="D2075" s="24"/>
      <c r="E20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5" s="25">
        <f ca="1">IF(Popis01[[#This Row],[Poglavje]]="",IF(OFFSET(Popis01[[#This Row],[Poglavje]],-1,0)="",OFFSET(Popis01[[#This Row],[Št. postavke]],-1,0)+1,1),Popis01[[#This Row],[Poglavje]])</f>
        <v>3</v>
      </c>
      <c r="H2075" s="26"/>
      <c r="I2075" s="27" t="s">
        <v>2063</v>
      </c>
      <c r="J2075" s="27" t="s">
        <v>2061</v>
      </c>
      <c r="K2075" s="28" t="s">
        <v>230</v>
      </c>
      <c r="L2075" s="29">
        <v>2</v>
      </c>
      <c r="M2075" s="37"/>
      <c r="N2075" s="30">
        <f ca="1">IF(AND(Popis01[[#This Row],[Poglavje]]="",Popis01[[#This Row],[Enota mere]]&lt;&gt;"*"),ROUND(Popis01[[#This Row],[Količina]]*Popis01[[#This Row],[Cena na enoto]],2),"")</f>
        <v>0</v>
      </c>
      <c r="O20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5" s="31"/>
      <c r="Q2075" s="30"/>
    </row>
    <row r="2076" spans="1:17" ht="36" x14ac:dyDescent="0.3">
      <c r="A2076" s="23">
        <v>8</v>
      </c>
      <c r="B2076" s="24">
        <v>8</v>
      </c>
      <c r="C2076" s="24">
        <v>1</v>
      </c>
      <c r="D2076" s="24"/>
      <c r="E20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6" s="25">
        <f ca="1">IF(Popis01[[#This Row],[Poglavje]]="",IF(OFFSET(Popis01[[#This Row],[Poglavje]],-1,0)="",OFFSET(Popis01[[#This Row],[Št. postavke]],-1,0)+1,1),Popis01[[#This Row],[Poglavje]])</f>
        <v>4</v>
      </c>
      <c r="H2076" s="26"/>
      <c r="I2076" s="27" t="s">
        <v>2064</v>
      </c>
      <c r="J2076" s="27" t="s">
        <v>2061</v>
      </c>
      <c r="K2076" s="28" t="s">
        <v>230</v>
      </c>
      <c r="L2076" s="29">
        <v>3</v>
      </c>
      <c r="M2076" s="37"/>
      <c r="N2076" s="30">
        <f ca="1">IF(AND(Popis01[[#This Row],[Poglavje]]="",Popis01[[#This Row],[Enota mere]]&lt;&gt;"*"),ROUND(Popis01[[#This Row],[Količina]]*Popis01[[#This Row],[Cena na enoto]],2),"")</f>
        <v>0</v>
      </c>
      <c r="O20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6" s="31"/>
      <c r="Q2076" s="30"/>
    </row>
    <row r="2077" spans="1:17" ht="36" x14ac:dyDescent="0.3">
      <c r="A2077" s="23">
        <v>8</v>
      </c>
      <c r="B2077" s="24">
        <v>8</v>
      </c>
      <c r="C2077" s="24">
        <v>1</v>
      </c>
      <c r="D2077" s="24"/>
      <c r="E20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7" s="25">
        <f ca="1">IF(Popis01[[#This Row],[Poglavje]]="",IF(OFFSET(Popis01[[#This Row],[Poglavje]],-1,0)="",OFFSET(Popis01[[#This Row],[Št. postavke]],-1,0)+1,1),Popis01[[#This Row],[Poglavje]])</f>
        <v>5</v>
      </c>
      <c r="H2077" s="26"/>
      <c r="I2077" s="27" t="s">
        <v>2065</v>
      </c>
      <c r="J2077" s="27" t="s">
        <v>2061</v>
      </c>
      <c r="K2077" s="28" t="s">
        <v>230</v>
      </c>
      <c r="L2077" s="29">
        <v>1</v>
      </c>
      <c r="M2077" s="37"/>
      <c r="N2077" s="30">
        <f ca="1">IF(AND(Popis01[[#This Row],[Poglavje]]="",Popis01[[#This Row],[Enota mere]]&lt;&gt;"*"),ROUND(Popis01[[#This Row],[Količina]]*Popis01[[#This Row],[Cena na enoto]],2),"")</f>
        <v>0</v>
      </c>
      <c r="O20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7" s="31"/>
      <c r="Q2077" s="30"/>
    </row>
    <row r="2078" spans="1:17" ht="36" x14ac:dyDescent="0.3">
      <c r="A2078" s="23">
        <v>8</v>
      </c>
      <c r="B2078" s="24">
        <v>8</v>
      </c>
      <c r="C2078" s="24">
        <v>1</v>
      </c>
      <c r="D2078" s="24"/>
      <c r="E20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8" s="25">
        <f ca="1">IF(Popis01[[#This Row],[Poglavje]]="",IF(OFFSET(Popis01[[#This Row],[Poglavje]],-1,0)="",OFFSET(Popis01[[#This Row],[Št. postavke]],-1,0)+1,1),Popis01[[#This Row],[Poglavje]])</f>
        <v>6</v>
      </c>
      <c r="H2078" s="26"/>
      <c r="I2078" s="27" t="s">
        <v>2066</v>
      </c>
      <c r="J2078" s="27" t="s">
        <v>2061</v>
      </c>
      <c r="K2078" s="28" t="s">
        <v>230</v>
      </c>
      <c r="L2078" s="29">
        <v>1</v>
      </c>
      <c r="M2078" s="37"/>
      <c r="N2078" s="30">
        <f ca="1">IF(AND(Popis01[[#This Row],[Poglavje]]="",Popis01[[#This Row],[Enota mere]]&lt;&gt;"*"),ROUND(Popis01[[#This Row],[Količina]]*Popis01[[#This Row],[Cena na enoto]],2),"")</f>
        <v>0</v>
      </c>
      <c r="O20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8" s="31"/>
      <c r="Q2078" s="30"/>
    </row>
    <row r="2079" spans="1:17" ht="84" x14ac:dyDescent="0.3">
      <c r="A2079" s="23">
        <v>8</v>
      </c>
      <c r="B2079" s="24">
        <v>8</v>
      </c>
      <c r="C2079" s="24">
        <v>1</v>
      </c>
      <c r="D2079" s="24"/>
      <c r="E20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79" s="25">
        <f ca="1">IF(Popis01[[#This Row],[Poglavje]]="",IF(OFFSET(Popis01[[#This Row],[Poglavje]],-1,0)="",OFFSET(Popis01[[#This Row],[Št. postavke]],-1,0)+1,1),Popis01[[#This Row],[Poglavje]])</f>
        <v>7</v>
      </c>
      <c r="H2079" s="26"/>
      <c r="I2079" s="27" t="s">
        <v>1896</v>
      </c>
      <c r="J2079" s="27"/>
      <c r="K2079" s="28" t="s">
        <v>230</v>
      </c>
      <c r="L2079" s="29">
        <v>27</v>
      </c>
      <c r="M2079" s="37"/>
      <c r="N2079" s="30">
        <f ca="1">IF(AND(Popis01[[#This Row],[Poglavje]]="",Popis01[[#This Row],[Enota mere]]&lt;&gt;"*"),ROUND(Popis01[[#This Row],[Količina]]*Popis01[[#This Row],[Cena na enoto]],2),"")</f>
        <v>0</v>
      </c>
      <c r="O20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79" s="31"/>
      <c r="Q2079" s="30"/>
    </row>
    <row r="2080" spans="1:17" ht="84" x14ac:dyDescent="0.3">
      <c r="A2080" s="23">
        <v>8</v>
      </c>
      <c r="B2080" s="24">
        <v>8</v>
      </c>
      <c r="C2080" s="24">
        <v>1</v>
      </c>
      <c r="D2080" s="24"/>
      <c r="E20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0" s="25">
        <f ca="1">IF(Popis01[[#This Row],[Poglavje]]="",IF(OFFSET(Popis01[[#This Row],[Poglavje]],-1,0)="",OFFSET(Popis01[[#This Row],[Št. postavke]],-1,0)+1,1),Popis01[[#This Row],[Poglavje]])</f>
        <v>8</v>
      </c>
      <c r="H2080" s="26"/>
      <c r="I2080" s="27" t="s">
        <v>2067</v>
      </c>
      <c r="J2080" s="27" t="s">
        <v>2068</v>
      </c>
      <c r="K2080" s="28" t="s">
        <v>230</v>
      </c>
      <c r="L2080" s="29">
        <v>18</v>
      </c>
      <c r="M2080" s="37"/>
      <c r="N2080" s="30">
        <f ca="1">IF(AND(Popis01[[#This Row],[Poglavje]]="",Popis01[[#This Row],[Enota mere]]&lt;&gt;"*"),ROUND(Popis01[[#This Row],[Količina]]*Popis01[[#This Row],[Cena na enoto]],2),"")</f>
        <v>0</v>
      </c>
      <c r="O20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0" s="31"/>
      <c r="Q2080" s="30"/>
    </row>
    <row r="2081" spans="1:17" ht="96" x14ac:dyDescent="0.3">
      <c r="A2081" s="23">
        <v>8</v>
      </c>
      <c r="B2081" s="24">
        <v>8</v>
      </c>
      <c r="C2081" s="24">
        <v>1</v>
      </c>
      <c r="D2081" s="24"/>
      <c r="E20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1" s="25">
        <f ca="1">IF(Popis01[[#This Row],[Poglavje]]="",IF(OFFSET(Popis01[[#This Row],[Poglavje]],-1,0)="",OFFSET(Popis01[[#This Row],[Št. postavke]],-1,0)+1,1),Popis01[[#This Row],[Poglavje]])</f>
        <v>9</v>
      </c>
      <c r="H2081" s="26"/>
      <c r="I2081" s="27" t="s">
        <v>2069</v>
      </c>
      <c r="J2081" s="27" t="s">
        <v>2068</v>
      </c>
      <c r="K2081" s="28" t="s">
        <v>230</v>
      </c>
      <c r="L2081" s="29">
        <v>8</v>
      </c>
      <c r="M2081" s="37"/>
      <c r="N2081" s="30">
        <f ca="1">IF(AND(Popis01[[#This Row],[Poglavje]]="",Popis01[[#This Row],[Enota mere]]&lt;&gt;"*"),ROUND(Popis01[[#This Row],[Količina]]*Popis01[[#This Row],[Cena na enoto]],2),"")</f>
        <v>0</v>
      </c>
      <c r="O20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1" s="31"/>
      <c r="Q2081" s="30"/>
    </row>
    <row r="2082" spans="1:17" ht="84" x14ac:dyDescent="0.3">
      <c r="A2082" s="23">
        <v>8</v>
      </c>
      <c r="B2082" s="24">
        <v>8</v>
      </c>
      <c r="C2082" s="24">
        <v>1</v>
      </c>
      <c r="D2082" s="24"/>
      <c r="E20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2" s="25">
        <f ca="1">IF(Popis01[[#This Row],[Poglavje]]="",IF(OFFSET(Popis01[[#This Row],[Poglavje]],-1,0)="",OFFSET(Popis01[[#This Row],[Št. postavke]],-1,0)+1,1),Popis01[[#This Row],[Poglavje]])</f>
        <v>10</v>
      </c>
      <c r="H2082" s="26"/>
      <c r="I2082" s="27" t="s">
        <v>2070</v>
      </c>
      <c r="J2082" s="27" t="s">
        <v>2068</v>
      </c>
      <c r="K2082" s="28" t="s">
        <v>230</v>
      </c>
      <c r="L2082" s="29">
        <v>3</v>
      </c>
      <c r="M2082" s="37"/>
      <c r="N2082" s="30">
        <f ca="1">IF(AND(Popis01[[#This Row],[Poglavje]]="",Popis01[[#This Row],[Enota mere]]&lt;&gt;"*"),ROUND(Popis01[[#This Row],[Količina]]*Popis01[[#This Row],[Cena na enoto]],2),"")</f>
        <v>0</v>
      </c>
      <c r="O20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2" s="31"/>
      <c r="Q2082" s="30"/>
    </row>
    <row r="2083" spans="1:17" ht="24" x14ac:dyDescent="0.3">
      <c r="A2083" s="23">
        <v>8</v>
      </c>
      <c r="B2083" s="24">
        <v>8</v>
      </c>
      <c r="C2083" s="24">
        <v>1</v>
      </c>
      <c r="D2083" s="24"/>
      <c r="E20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3" s="25">
        <f ca="1">IF(Popis01[[#This Row],[Poglavje]]="",IF(OFFSET(Popis01[[#This Row],[Poglavje]],-1,0)="",OFFSET(Popis01[[#This Row],[Št. postavke]],-1,0)+1,1),Popis01[[#This Row],[Poglavje]])</f>
        <v>11</v>
      </c>
      <c r="H2083" s="26"/>
      <c r="I2083" s="27" t="s">
        <v>2071</v>
      </c>
      <c r="J2083" s="27" t="s">
        <v>2072</v>
      </c>
      <c r="K2083" s="28" t="s">
        <v>230</v>
      </c>
      <c r="L2083" s="29">
        <v>3</v>
      </c>
      <c r="M2083" s="37"/>
      <c r="N2083" s="30">
        <f ca="1">IF(AND(Popis01[[#This Row],[Poglavje]]="",Popis01[[#This Row],[Enota mere]]&lt;&gt;"*"),ROUND(Popis01[[#This Row],[Količina]]*Popis01[[#This Row],[Cena na enoto]],2),"")</f>
        <v>0</v>
      </c>
      <c r="O20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3" s="31"/>
      <c r="Q2083" s="30"/>
    </row>
    <row r="2084" spans="1:17" ht="48" x14ac:dyDescent="0.3">
      <c r="A2084" s="23">
        <v>8</v>
      </c>
      <c r="B2084" s="24">
        <v>8</v>
      </c>
      <c r="C2084" s="24">
        <v>1</v>
      </c>
      <c r="D2084" s="24"/>
      <c r="E20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4" s="25">
        <f ca="1">IF(Popis01[[#This Row],[Poglavje]]="",IF(OFFSET(Popis01[[#This Row],[Poglavje]],-1,0)="",OFFSET(Popis01[[#This Row],[Št. postavke]],-1,0)+1,1),Popis01[[#This Row],[Poglavje]])</f>
        <v>12</v>
      </c>
      <c r="H2084" s="26"/>
      <c r="I2084" s="27" t="s">
        <v>2073</v>
      </c>
      <c r="J2084" s="27"/>
      <c r="K2084" s="28" t="s">
        <v>230</v>
      </c>
      <c r="L2084" s="29">
        <v>29</v>
      </c>
      <c r="M2084" s="37"/>
      <c r="N2084" s="30">
        <f ca="1">IF(AND(Popis01[[#This Row],[Poglavje]]="",Popis01[[#This Row],[Enota mere]]&lt;&gt;"*"),ROUND(Popis01[[#This Row],[Količina]]*Popis01[[#This Row],[Cena na enoto]],2),"")</f>
        <v>0</v>
      </c>
      <c r="O20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4" s="31"/>
      <c r="Q2084" s="30"/>
    </row>
    <row r="2085" spans="1:17" ht="48" x14ac:dyDescent="0.3">
      <c r="A2085" s="23">
        <v>8</v>
      </c>
      <c r="B2085" s="24">
        <v>8</v>
      </c>
      <c r="C2085" s="24">
        <v>1</v>
      </c>
      <c r="D2085" s="24"/>
      <c r="E20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5" s="25">
        <f ca="1">IF(Popis01[[#This Row],[Poglavje]]="",IF(OFFSET(Popis01[[#This Row],[Poglavje]],-1,0)="",OFFSET(Popis01[[#This Row],[Št. postavke]],-1,0)+1,1),Popis01[[#This Row],[Poglavje]])</f>
        <v>13</v>
      </c>
      <c r="H2085" s="26"/>
      <c r="I2085" s="27" t="s">
        <v>2074</v>
      </c>
      <c r="J2085" s="27"/>
      <c r="K2085" s="28" t="s">
        <v>230</v>
      </c>
      <c r="L2085" s="29">
        <v>4</v>
      </c>
      <c r="M2085" s="37"/>
      <c r="N2085" s="30">
        <f ca="1">IF(AND(Popis01[[#This Row],[Poglavje]]="",Popis01[[#This Row],[Enota mere]]&lt;&gt;"*"),ROUND(Popis01[[#This Row],[Količina]]*Popis01[[#This Row],[Cena na enoto]],2),"")</f>
        <v>0</v>
      </c>
      <c r="O20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5" s="31"/>
      <c r="Q2085" s="30"/>
    </row>
    <row r="2086" spans="1:17" ht="36" x14ac:dyDescent="0.3">
      <c r="A2086" s="23">
        <v>8</v>
      </c>
      <c r="B2086" s="24">
        <v>8</v>
      </c>
      <c r="C2086" s="24">
        <v>1</v>
      </c>
      <c r="D2086" s="24"/>
      <c r="E20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6" s="25">
        <f ca="1">IF(Popis01[[#This Row],[Poglavje]]="",IF(OFFSET(Popis01[[#This Row],[Poglavje]],-1,0)="",OFFSET(Popis01[[#This Row],[Št. postavke]],-1,0)+1,1),Popis01[[#This Row],[Poglavje]])</f>
        <v>14</v>
      </c>
      <c r="H2086" s="26"/>
      <c r="I2086" s="27" t="s">
        <v>2075</v>
      </c>
      <c r="J2086" s="27"/>
      <c r="K2086" s="28" t="s">
        <v>230</v>
      </c>
      <c r="L2086" s="29">
        <v>24</v>
      </c>
      <c r="M2086" s="37"/>
      <c r="N2086" s="30">
        <f ca="1">IF(AND(Popis01[[#This Row],[Poglavje]]="",Popis01[[#This Row],[Enota mere]]&lt;&gt;"*"),ROUND(Popis01[[#This Row],[Količina]]*Popis01[[#This Row],[Cena na enoto]],2),"")</f>
        <v>0</v>
      </c>
      <c r="O20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6" s="31"/>
      <c r="Q2086" s="30"/>
    </row>
    <row r="2087" spans="1:17" ht="36" x14ac:dyDescent="0.3">
      <c r="A2087" s="23">
        <v>8</v>
      </c>
      <c r="B2087" s="24">
        <v>8</v>
      </c>
      <c r="C2087" s="24">
        <v>1</v>
      </c>
      <c r="D2087" s="24"/>
      <c r="E20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7" s="25">
        <f ca="1">IF(Popis01[[#This Row],[Poglavje]]="",IF(OFFSET(Popis01[[#This Row],[Poglavje]],-1,0)="",OFFSET(Popis01[[#This Row],[Št. postavke]],-1,0)+1,1),Popis01[[#This Row],[Poglavje]])</f>
        <v>15</v>
      </c>
      <c r="H2087" s="26"/>
      <c r="I2087" s="27" t="s">
        <v>2076</v>
      </c>
      <c r="J2087" s="27"/>
      <c r="K2087" s="28" t="s">
        <v>230</v>
      </c>
      <c r="L2087" s="29">
        <v>3</v>
      </c>
      <c r="M2087" s="37"/>
      <c r="N2087" s="30">
        <f ca="1">IF(AND(Popis01[[#This Row],[Poglavje]]="",Popis01[[#This Row],[Enota mere]]&lt;&gt;"*"),ROUND(Popis01[[#This Row],[Količina]]*Popis01[[#This Row],[Cena na enoto]],2),"")</f>
        <v>0</v>
      </c>
      <c r="O20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7" s="31"/>
      <c r="Q2087" s="30"/>
    </row>
    <row r="2088" spans="1:17" ht="24" x14ac:dyDescent="0.3">
      <c r="A2088" s="23">
        <v>8</v>
      </c>
      <c r="B2088" s="24">
        <v>8</v>
      </c>
      <c r="C2088" s="24">
        <v>1</v>
      </c>
      <c r="D2088" s="24"/>
      <c r="E20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8" s="25">
        <f ca="1">IF(Popis01[[#This Row],[Poglavje]]="",IF(OFFSET(Popis01[[#This Row],[Poglavje]],-1,0)="",OFFSET(Popis01[[#This Row],[Št. postavke]],-1,0)+1,1),Popis01[[#This Row],[Poglavje]])</f>
        <v>16</v>
      </c>
      <c r="H2088" s="26"/>
      <c r="I2088" s="27" t="s">
        <v>2077</v>
      </c>
      <c r="J2088" s="27"/>
      <c r="K2088" s="28" t="s">
        <v>230</v>
      </c>
      <c r="L2088" s="29">
        <v>51</v>
      </c>
      <c r="M2088" s="37"/>
      <c r="N2088" s="30">
        <f ca="1">IF(AND(Popis01[[#This Row],[Poglavje]]="",Popis01[[#This Row],[Enota mere]]&lt;&gt;"*"),ROUND(Popis01[[#This Row],[Količina]]*Popis01[[#This Row],[Cena na enoto]],2),"")</f>
        <v>0</v>
      </c>
      <c r="O20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8" s="31"/>
      <c r="Q2088" s="30"/>
    </row>
    <row r="2089" spans="1:17" ht="48" x14ac:dyDescent="0.3">
      <c r="A2089" s="23">
        <v>8</v>
      </c>
      <c r="B2089" s="24">
        <v>8</v>
      </c>
      <c r="C2089" s="24">
        <v>1</v>
      </c>
      <c r="D2089" s="24"/>
      <c r="E20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89" s="25">
        <f ca="1">IF(Popis01[[#This Row],[Poglavje]]="",IF(OFFSET(Popis01[[#This Row],[Poglavje]],-1,0)="",OFFSET(Popis01[[#This Row],[Št. postavke]],-1,0)+1,1),Popis01[[#This Row],[Poglavje]])</f>
        <v>17</v>
      </c>
      <c r="H2089" s="26"/>
      <c r="I2089" s="27" t="s">
        <v>2078</v>
      </c>
      <c r="J2089" s="27"/>
      <c r="K2089" s="28" t="s">
        <v>230</v>
      </c>
      <c r="L2089" s="29">
        <v>29</v>
      </c>
      <c r="M2089" s="37"/>
      <c r="N2089" s="30">
        <f ca="1">IF(AND(Popis01[[#This Row],[Poglavje]]="",Popis01[[#This Row],[Enota mere]]&lt;&gt;"*"),ROUND(Popis01[[#This Row],[Količina]]*Popis01[[#This Row],[Cena na enoto]],2),"")</f>
        <v>0</v>
      </c>
      <c r="O20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89" s="31"/>
      <c r="Q2089" s="30"/>
    </row>
    <row r="2090" spans="1:17" ht="48" x14ac:dyDescent="0.3">
      <c r="A2090" s="23">
        <v>8</v>
      </c>
      <c r="B2090" s="24">
        <v>8</v>
      </c>
      <c r="C2090" s="24">
        <v>1</v>
      </c>
      <c r="D2090" s="24"/>
      <c r="E20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0" s="25">
        <f ca="1">IF(Popis01[[#This Row],[Poglavje]]="",IF(OFFSET(Popis01[[#This Row],[Poglavje]],-1,0)="",OFFSET(Popis01[[#This Row],[Št. postavke]],-1,0)+1,1),Popis01[[#This Row],[Poglavje]])</f>
        <v>18</v>
      </c>
      <c r="H2090" s="26"/>
      <c r="I2090" s="27" t="s">
        <v>2079</v>
      </c>
      <c r="J2090" s="27"/>
      <c r="K2090" s="28" t="s">
        <v>230</v>
      </c>
      <c r="L2090" s="29">
        <v>188</v>
      </c>
      <c r="M2090" s="37"/>
      <c r="N2090" s="30">
        <f ca="1">IF(AND(Popis01[[#This Row],[Poglavje]]="",Popis01[[#This Row],[Enota mere]]&lt;&gt;"*"),ROUND(Popis01[[#This Row],[Količina]]*Popis01[[#This Row],[Cena na enoto]],2),"")</f>
        <v>0</v>
      </c>
      <c r="O20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0" s="31"/>
      <c r="Q2090" s="30"/>
    </row>
    <row r="2091" spans="1:17" ht="24" x14ac:dyDescent="0.3">
      <c r="A2091" s="23">
        <v>8</v>
      </c>
      <c r="B2091" s="24">
        <v>8</v>
      </c>
      <c r="C2091" s="24">
        <v>1</v>
      </c>
      <c r="D2091" s="24"/>
      <c r="E20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1" s="25">
        <f ca="1">IF(Popis01[[#This Row],[Poglavje]]="",IF(OFFSET(Popis01[[#This Row],[Poglavje]],-1,0)="",OFFSET(Popis01[[#This Row],[Št. postavke]],-1,0)+1,1),Popis01[[#This Row],[Poglavje]])</f>
        <v>19</v>
      </c>
      <c r="H2091" s="26"/>
      <c r="I2091" s="27" t="s">
        <v>2080</v>
      </c>
      <c r="J2091" s="27"/>
      <c r="K2091" s="28" t="s">
        <v>230</v>
      </c>
      <c r="L2091" s="29">
        <v>190</v>
      </c>
      <c r="M2091" s="37"/>
      <c r="N2091" s="30">
        <f ca="1">IF(AND(Popis01[[#This Row],[Poglavje]]="",Popis01[[#This Row],[Enota mere]]&lt;&gt;"*"),ROUND(Popis01[[#This Row],[Količina]]*Popis01[[#This Row],[Cena na enoto]],2),"")</f>
        <v>0</v>
      </c>
      <c r="O20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1" s="31"/>
      <c r="Q2091" s="30"/>
    </row>
    <row r="2092" spans="1:17" ht="24" x14ac:dyDescent="0.3">
      <c r="A2092" s="23">
        <v>8</v>
      </c>
      <c r="B2092" s="24">
        <v>8</v>
      </c>
      <c r="C2092" s="24">
        <v>1</v>
      </c>
      <c r="D2092" s="24"/>
      <c r="E20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2" s="25">
        <f ca="1">IF(Popis01[[#This Row],[Poglavje]]="",IF(OFFSET(Popis01[[#This Row],[Poglavje]],-1,0)="",OFFSET(Popis01[[#This Row],[Št. postavke]],-1,0)+1,1),Popis01[[#This Row],[Poglavje]])</f>
        <v>20</v>
      </c>
      <c r="H2092" s="26"/>
      <c r="I2092" s="27" t="s">
        <v>2081</v>
      </c>
      <c r="J2092" s="27" t="s">
        <v>2082</v>
      </c>
      <c r="K2092" s="28" t="s">
        <v>230</v>
      </c>
      <c r="L2092" s="29">
        <v>20</v>
      </c>
      <c r="M2092" s="37"/>
      <c r="N2092" s="30">
        <f ca="1">IF(AND(Popis01[[#This Row],[Poglavje]]="",Popis01[[#This Row],[Enota mere]]&lt;&gt;"*"),ROUND(Popis01[[#This Row],[Količina]]*Popis01[[#This Row],[Cena na enoto]],2),"")</f>
        <v>0</v>
      </c>
      <c r="O20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2" s="31"/>
      <c r="Q2092" s="30"/>
    </row>
    <row r="2093" spans="1:17" ht="36" x14ac:dyDescent="0.3">
      <c r="A2093" s="23">
        <v>8</v>
      </c>
      <c r="B2093" s="24">
        <v>8</v>
      </c>
      <c r="C2093" s="24">
        <v>1</v>
      </c>
      <c r="D2093" s="24"/>
      <c r="E20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3" s="25">
        <f ca="1">IF(Popis01[[#This Row],[Poglavje]]="",IF(OFFSET(Popis01[[#This Row],[Poglavje]],-1,0)="",OFFSET(Popis01[[#This Row],[Št. postavke]],-1,0)+1,1),Popis01[[#This Row],[Poglavje]])</f>
        <v>21</v>
      </c>
      <c r="H2093" s="26"/>
      <c r="I2093" s="27" t="s">
        <v>2083</v>
      </c>
      <c r="J2093" s="27" t="s">
        <v>2084</v>
      </c>
      <c r="K2093" s="28" t="s">
        <v>230</v>
      </c>
      <c r="L2093" s="29">
        <v>4</v>
      </c>
      <c r="M2093" s="37"/>
      <c r="N2093" s="30">
        <f ca="1">IF(AND(Popis01[[#This Row],[Poglavje]]="",Popis01[[#This Row],[Enota mere]]&lt;&gt;"*"),ROUND(Popis01[[#This Row],[Količina]]*Popis01[[#This Row],[Cena na enoto]],2),"")</f>
        <v>0</v>
      </c>
      <c r="O20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3" s="31"/>
      <c r="Q2093" s="30"/>
    </row>
    <row r="2094" spans="1:17" ht="36" x14ac:dyDescent="0.3">
      <c r="A2094" s="23">
        <v>8</v>
      </c>
      <c r="B2094" s="24">
        <v>8</v>
      </c>
      <c r="C2094" s="24">
        <v>1</v>
      </c>
      <c r="D2094" s="24"/>
      <c r="E20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4" s="25">
        <f ca="1">IF(Popis01[[#This Row],[Poglavje]]="",IF(OFFSET(Popis01[[#This Row],[Poglavje]],-1,0)="",OFFSET(Popis01[[#This Row],[Št. postavke]],-1,0)+1,1),Popis01[[#This Row],[Poglavje]])</f>
        <v>22</v>
      </c>
      <c r="H2094" s="26"/>
      <c r="I2094" s="27" t="s">
        <v>1921</v>
      </c>
      <c r="J2094" s="27"/>
      <c r="K2094" s="28" t="s">
        <v>230</v>
      </c>
      <c r="L2094" s="29">
        <v>27</v>
      </c>
      <c r="M2094" s="37"/>
      <c r="N2094" s="30">
        <f ca="1">IF(AND(Popis01[[#This Row],[Poglavje]]="",Popis01[[#This Row],[Enota mere]]&lt;&gt;"*"),ROUND(Popis01[[#This Row],[Količina]]*Popis01[[#This Row],[Cena na enoto]],2),"")</f>
        <v>0</v>
      </c>
      <c r="O20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4" s="31"/>
      <c r="Q2094" s="30"/>
    </row>
    <row r="2095" spans="1:17" ht="24" x14ac:dyDescent="0.3">
      <c r="A2095" s="23">
        <v>8</v>
      </c>
      <c r="B2095" s="24">
        <v>8</v>
      </c>
      <c r="C2095" s="24">
        <v>1</v>
      </c>
      <c r="D2095" s="24"/>
      <c r="E20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5" s="25">
        <f ca="1">IF(Popis01[[#This Row],[Poglavje]]="",IF(OFFSET(Popis01[[#This Row],[Poglavje]],-1,0)="",OFFSET(Popis01[[#This Row],[Št. postavke]],-1,0)+1,1),Popis01[[#This Row],[Poglavje]])</f>
        <v>23</v>
      </c>
      <c r="H2095" s="26"/>
      <c r="I2095" s="27" t="s">
        <v>2085</v>
      </c>
      <c r="J2095" s="27" t="s">
        <v>2086</v>
      </c>
      <c r="K2095" s="28" t="s">
        <v>230</v>
      </c>
      <c r="L2095" s="29">
        <v>2</v>
      </c>
      <c r="M2095" s="37"/>
      <c r="N2095" s="30">
        <f ca="1">IF(AND(Popis01[[#This Row],[Poglavje]]="",Popis01[[#This Row],[Enota mere]]&lt;&gt;"*"),ROUND(Popis01[[#This Row],[Količina]]*Popis01[[#This Row],[Cena na enoto]],2),"")</f>
        <v>0</v>
      </c>
      <c r="O20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5" s="31"/>
      <c r="Q2095" s="30"/>
    </row>
    <row r="2096" spans="1:17" ht="36" x14ac:dyDescent="0.3">
      <c r="A2096" s="23">
        <v>8</v>
      </c>
      <c r="B2096" s="24">
        <v>8</v>
      </c>
      <c r="C2096" s="24">
        <v>1</v>
      </c>
      <c r="D2096" s="24"/>
      <c r="E20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6" s="25">
        <f ca="1">IF(Popis01[[#This Row],[Poglavje]]="",IF(OFFSET(Popis01[[#This Row],[Poglavje]],-1,0)="",OFFSET(Popis01[[#This Row],[Št. postavke]],-1,0)+1,1),Popis01[[#This Row],[Poglavje]])</f>
        <v>24</v>
      </c>
      <c r="H2096" s="26"/>
      <c r="I2096" s="27" t="s">
        <v>2087</v>
      </c>
      <c r="J2096" s="27" t="s">
        <v>2088</v>
      </c>
      <c r="K2096" s="28" t="s">
        <v>230</v>
      </c>
      <c r="L2096" s="29">
        <v>1</v>
      </c>
      <c r="M2096" s="37"/>
      <c r="N2096" s="30">
        <f ca="1">IF(AND(Popis01[[#This Row],[Poglavje]]="",Popis01[[#This Row],[Enota mere]]&lt;&gt;"*"),ROUND(Popis01[[#This Row],[Količina]]*Popis01[[#This Row],[Cena na enoto]],2),"")</f>
        <v>0</v>
      </c>
      <c r="O20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6" s="31"/>
      <c r="Q2096" s="30"/>
    </row>
    <row r="2097" spans="1:17" ht="24" x14ac:dyDescent="0.3">
      <c r="A2097" s="23">
        <v>8</v>
      </c>
      <c r="B2097" s="24">
        <v>8</v>
      </c>
      <c r="C2097" s="24">
        <v>1</v>
      </c>
      <c r="D2097" s="24"/>
      <c r="E20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8.8.1.</v>
      </c>
      <c r="F20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7" s="25">
        <f ca="1">IF(Popis01[[#This Row],[Poglavje]]="",IF(OFFSET(Popis01[[#This Row],[Poglavje]],-1,0)="",OFFSET(Popis01[[#This Row],[Št. postavke]],-1,0)+1,1),Popis01[[#This Row],[Poglavje]])</f>
        <v>25</v>
      </c>
      <c r="H2097" s="26"/>
      <c r="I2097" s="27" t="s">
        <v>2089</v>
      </c>
      <c r="J2097" s="27" t="s">
        <v>2090</v>
      </c>
      <c r="K2097" s="28" t="s">
        <v>230</v>
      </c>
      <c r="L2097" s="29">
        <v>1</v>
      </c>
      <c r="M2097" s="37"/>
      <c r="N2097" s="30">
        <f ca="1">IF(AND(Popis01[[#This Row],[Poglavje]]="",Popis01[[#This Row],[Enota mere]]&lt;&gt;"*"),ROUND(Popis01[[#This Row],[Količina]]*Popis01[[#This Row],[Cena na enoto]],2),"")</f>
        <v>0</v>
      </c>
      <c r="O20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7" s="31"/>
      <c r="Q2097" s="30"/>
    </row>
    <row r="2098" spans="1:17" x14ac:dyDescent="0.3">
      <c r="A2098" s="23">
        <v>8</v>
      </c>
      <c r="B2098" s="24">
        <v>8</v>
      </c>
      <c r="C2098" s="24">
        <v>2</v>
      </c>
      <c r="D2098" s="24"/>
      <c r="E20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0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8.8.2.</v>
      </c>
      <c r="G2098" s="25" t="str">
        <f ca="1">IF(Popis01[[#This Row],[Poglavje]]="",IF(OFFSET(Popis01[[#This Row],[Poglavje]],-1,0)="",OFFSET(Popis01[[#This Row],[Št. postavke]],-1,0)+1,1),Popis01[[#This Row],[Poglavje]])</f>
        <v>8.8.2.</v>
      </c>
      <c r="H2098" s="26"/>
      <c r="I2098" s="27" t="s">
        <v>2091</v>
      </c>
      <c r="J2098" s="27"/>
      <c r="K2098" s="28" t="s">
        <v>10</v>
      </c>
      <c r="L2098" s="29"/>
      <c r="M2098" s="30"/>
      <c r="N2098" s="30" t="str">
        <f ca="1">IF(AND(Popis01[[#This Row],[Poglavje]]="",Popis01[[#This Row],[Enota mere]]&lt;&gt;"*"),ROUND(Popis01[[#This Row],[Količina]]*Popis01[[#This Row],[Cena na enoto]],2),"")</f>
        <v/>
      </c>
      <c r="O209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098" s="31"/>
      <c r="Q2098" s="30"/>
    </row>
    <row r="2099" spans="1:17" ht="60" x14ac:dyDescent="0.3">
      <c r="A2099" s="23">
        <v>8</v>
      </c>
      <c r="B2099" s="24">
        <v>8</v>
      </c>
      <c r="C2099" s="24">
        <v>2</v>
      </c>
      <c r="D2099" s="24"/>
      <c r="E20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0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099" s="25">
        <f ca="1">IF(Popis01[[#This Row],[Poglavje]]="",IF(OFFSET(Popis01[[#This Row],[Poglavje]],-1,0)="",OFFSET(Popis01[[#This Row],[Št. postavke]],-1,0)+1,1),Popis01[[#This Row],[Poglavje]])</f>
        <v>1</v>
      </c>
      <c r="H2099" s="26"/>
      <c r="I2099" s="27" t="s">
        <v>2092</v>
      </c>
      <c r="J2099" s="27"/>
      <c r="K2099" s="28" t="s">
        <v>230</v>
      </c>
      <c r="L2099" s="29">
        <v>1</v>
      </c>
      <c r="M2099" s="37"/>
      <c r="N2099" s="30">
        <f ca="1">IF(AND(Popis01[[#This Row],[Poglavje]]="",Popis01[[#This Row],[Enota mere]]&lt;&gt;"*"),ROUND(Popis01[[#This Row],[Količina]]*Popis01[[#This Row],[Cena na enoto]],2),"")</f>
        <v>0</v>
      </c>
      <c r="O20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099" s="31"/>
      <c r="Q2099" s="30"/>
    </row>
    <row r="2100" spans="1:17" ht="24" x14ac:dyDescent="0.3">
      <c r="A2100" s="23">
        <v>8</v>
      </c>
      <c r="B2100" s="24">
        <v>8</v>
      </c>
      <c r="C2100" s="24">
        <v>2</v>
      </c>
      <c r="D2100" s="24"/>
      <c r="E21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0" s="25">
        <f ca="1">IF(Popis01[[#This Row],[Poglavje]]="",IF(OFFSET(Popis01[[#This Row],[Poglavje]],-1,0)="",OFFSET(Popis01[[#This Row],[Št. postavke]],-1,0)+1,1),Popis01[[#This Row],[Poglavje]])</f>
        <v>2</v>
      </c>
      <c r="H2100" s="26"/>
      <c r="I2100" s="27" t="s">
        <v>2093</v>
      </c>
      <c r="J2100" s="27"/>
      <c r="K2100" s="28" t="s">
        <v>230</v>
      </c>
      <c r="L2100" s="29">
        <v>1</v>
      </c>
      <c r="M2100" s="37"/>
      <c r="N2100" s="30">
        <f ca="1">IF(AND(Popis01[[#This Row],[Poglavje]]="",Popis01[[#This Row],[Enota mere]]&lt;&gt;"*"),ROUND(Popis01[[#This Row],[Količina]]*Popis01[[#This Row],[Cena na enoto]],2),"")</f>
        <v>0</v>
      </c>
      <c r="O21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0" s="31"/>
      <c r="Q2100" s="30"/>
    </row>
    <row r="2101" spans="1:17" ht="24" x14ac:dyDescent="0.3">
      <c r="A2101" s="23">
        <v>8</v>
      </c>
      <c r="B2101" s="24">
        <v>8</v>
      </c>
      <c r="C2101" s="24">
        <v>2</v>
      </c>
      <c r="D2101" s="24"/>
      <c r="E21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1" s="25">
        <f ca="1">IF(Popis01[[#This Row],[Poglavje]]="",IF(OFFSET(Popis01[[#This Row],[Poglavje]],-1,0)="",OFFSET(Popis01[[#This Row],[Št. postavke]],-1,0)+1,1),Popis01[[#This Row],[Poglavje]])</f>
        <v>3</v>
      </c>
      <c r="H2101" s="26"/>
      <c r="I2101" s="27" t="s">
        <v>2094</v>
      </c>
      <c r="J2101" s="27"/>
      <c r="K2101" s="28" t="s">
        <v>230</v>
      </c>
      <c r="L2101" s="29"/>
      <c r="M2101" s="30"/>
      <c r="N2101" s="30">
        <f ca="1">IF(AND(Popis01[[#This Row],[Poglavje]]="",Popis01[[#This Row],[Enota mere]]&lt;&gt;"*"),ROUND(Popis01[[#This Row],[Količina]]*Popis01[[#This Row],[Cena na enoto]],2),"")</f>
        <v>0</v>
      </c>
      <c r="O21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1" s="31"/>
      <c r="Q2101" s="30"/>
    </row>
    <row r="2102" spans="1:17" ht="24" x14ac:dyDescent="0.3">
      <c r="A2102" s="23">
        <v>8</v>
      </c>
      <c r="B2102" s="24">
        <v>8</v>
      </c>
      <c r="C2102" s="24">
        <v>2</v>
      </c>
      <c r="D2102" s="24"/>
      <c r="E21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2" s="25">
        <f ca="1">IF(Popis01[[#This Row],[Poglavje]]="",IF(OFFSET(Popis01[[#This Row],[Poglavje]],-1,0)="",OFFSET(Popis01[[#This Row],[Št. postavke]],-1,0)+1,1),Popis01[[#This Row],[Poglavje]])</f>
        <v>4</v>
      </c>
      <c r="H2102" s="26"/>
      <c r="I2102" s="27" t="s">
        <v>2095</v>
      </c>
      <c r="J2102" s="27"/>
      <c r="K2102" s="28" t="s">
        <v>230</v>
      </c>
      <c r="L2102" s="29"/>
      <c r="M2102" s="30"/>
      <c r="N2102" s="30">
        <f ca="1">IF(AND(Popis01[[#This Row],[Poglavje]]="",Popis01[[#This Row],[Enota mere]]&lt;&gt;"*"),ROUND(Popis01[[#This Row],[Količina]]*Popis01[[#This Row],[Cena na enoto]],2),"")</f>
        <v>0</v>
      </c>
      <c r="O21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2" s="31"/>
      <c r="Q2102" s="30"/>
    </row>
    <row r="2103" spans="1:17" ht="24" x14ac:dyDescent="0.3">
      <c r="A2103" s="23">
        <v>8</v>
      </c>
      <c r="B2103" s="24">
        <v>8</v>
      </c>
      <c r="C2103" s="24">
        <v>2</v>
      </c>
      <c r="D2103" s="24"/>
      <c r="E21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3" s="25">
        <f ca="1">IF(Popis01[[#This Row],[Poglavje]]="",IF(OFFSET(Popis01[[#This Row],[Poglavje]],-1,0)="",OFFSET(Popis01[[#This Row],[Št. postavke]],-1,0)+1,1),Popis01[[#This Row],[Poglavje]])</f>
        <v>5</v>
      </c>
      <c r="H2103" s="26"/>
      <c r="I2103" s="27" t="s">
        <v>2096</v>
      </c>
      <c r="J2103" s="27"/>
      <c r="K2103" s="28" t="s">
        <v>230</v>
      </c>
      <c r="L2103" s="29"/>
      <c r="M2103" s="30"/>
      <c r="N2103" s="30">
        <f ca="1">IF(AND(Popis01[[#This Row],[Poglavje]]="",Popis01[[#This Row],[Enota mere]]&lt;&gt;"*"),ROUND(Popis01[[#This Row],[Količina]]*Popis01[[#This Row],[Cena na enoto]],2),"")</f>
        <v>0</v>
      </c>
      <c r="O21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3" s="31"/>
      <c r="Q2103" s="30"/>
    </row>
    <row r="2104" spans="1:17" ht="36" x14ac:dyDescent="0.3">
      <c r="A2104" s="23">
        <v>8</v>
      </c>
      <c r="B2104" s="24">
        <v>8</v>
      </c>
      <c r="C2104" s="24">
        <v>2</v>
      </c>
      <c r="D2104" s="24"/>
      <c r="E21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4" s="25">
        <f ca="1">IF(Popis01[[#This Row],[Poglavje]]="",IF(OFFSET(Popis01[[#This Row],[Poglavje]],-1,0)="",OFFSET(Popis01[[#This Row],[Št. postavke]],-1,0)+1,1),Popis01[[#This Row],[Poglavje]])</f>
        <v>6</v>
      </c>
      <c r="H2104" s="26"/>
      <c r="I2104" s="27" t="s">
        <v>2097</v>
      </c>
      <c r="J2104" s="27"/>
      <c r="K2104" s="28" t="s">
        <v>230</v>
      </c>
      <c r="L2104" s="29">
        <v>6</v>
      </c>
      <c r="M2104" s="37"/>
      <c r="N2104" s="30">
        <f ca="1">IF(AND(Popis01[[#This Row],[Poglavje]]="",Popis01[[#This Row],[Enota mere]]&lt;&gt;"*"),ROUND(Popis01[[#This Row],[Količina]]*Popis01[[#This Row],[Cena na enoto]],2),"")</f>
        <v>0</v>
      </c>
      <c r="O21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4" s="31"/>
      <c r="Q2104" s="30"/>
    </row>
    <row r="2105" spans="1:17" x14ac:dyDescent="0.3">
      <c r="A2105" s="23">
        <v>8</v>
      </c>
      <c r="B2105" s="24">
        <v>8</v>
      </c>
      <c r="C2105" s="24">
        <v>2</v>
      </c>
      <c r="D2105" s="24"/>
      <c r="E21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5" s="25">
        <f ca="1">IF(Popis01[[#This Row],[Poglavje]]="",IF(OFFSET(Popis01[[#This Row],[Poglavje]],-1,0)="",OFFSET(Popis01[[#This Row],[Št. postavke]],-1,0)+1,1),Popis01[[#This Row],[Poglavje]])</f>
        <v>7</v>
      </c>
      <c r="H2105" s="26"/>
      <c r="I2105" s="27" t="s">
        <v>2098</v>
      </c>
      <c r="J2105" s="27"/>
      <c r="K2105" s="28" t="s">
        <v>230</v>
      </c>
      <c r="L2105" s="29">
        <v>3</v>
      </c>
      <c r="M2105" s="37"/>
      <c r="N2105" s="30">
        <f ca="1">IF(AND(Popis01[[#This Row],[Poglavje]]="",Popis01[[#This Row],[Enota mere]]&lt;&gt;"*"),ROUND(Popis01[[#This Row],[Količina]]*Popis01[[#This Row],[Cena na enoto]],2),"")</f>
        <v>0</v>
      </c>
      <c r="O21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5" s="31"/>
      <c r="Q2105" s="30"/>
    </row>
    <row r="2106" spans="1:17" x14ac:dyDescent="0.3">
      <c r="A2106" s="23">
        <v>8</v>
      </c>
      <c r="B2106" s="24">
        <v>8</v>
      </c>
      <c r="C2106" s="24">
        <v>2</v>
      </c>
      <c r="D2106" s="24"/>
      <c r="E21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6" s="25">
        <f ca="1">IF(Popis01[[#This Row],[Poglavje]]="",IF(OFFSET(Popis01[[#This Row],[Poglavje]],-1,0)="",OFFSET(Popis01[[#This Row],[Št. postavke]],-1,0)+1,1),Popis01[[#This Row],[Poglavje]])</f>
        <v>8</v>
      </c>
      <c r="H2106" s="26"/>
      <c r="I2106" s="27" t="s">
        <v>2099</v>
      </c>
      <c r="J2106" s="27"/>
      <c r="K2106" s="28" t="s">
        <v>230</v>
      </c>
      <c r="L2106" s="29">
        <v>2</v>
      </c>
      <c r="M2106" s="37"/>
      <c r="N2106" s="30">
        <f ca="1">IF(AND(Popis01[[#This Row],[Poglavje]]="",Popis01[[#This Row],[Enota mere]]&lt;&gt;"*"),ROUND(Popis01[[#This Row],[Količina]]*Popis01[[#This Row],[Cena na enoto]],2),"")</f>
        <v>0</v>
      </c>
      <c r="O21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6" s="31"/>
      <c r="Q2106" s="30"/>
    </row>
    <row r="2107" spans="1:17" ht="24" x14ac:dyDescent="0.3">
      <c r="A2107" s="23">
        <v>8</v>
      </c>
      <c r="B2107" s="24">
        <v>8</v>
      </c>
      <c r="C2107" s="24">
        <v>2</v>
      </c>
      <c r="D2107" s="24"/>
      <c r="E21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7" s="25">
        <f ca="1">IF(Popis01[[#This Row],[Poglavje]]="",IF(OFFSET(Popis01[[#This Row],[Poglavje]],-1,0)="",OFFSET(Popis01[[#This Row],[Št. postavke]],-1,0)+1,1),Popis01[[#This Row],[Poglavje]])</f>
        <v>9</v>
      </c>
      <c r="H2107" s="26"/>
      <c r="I2107" s="27" t="s">
        <v>2100</v>
      </c>
      <c r="J2107" s="27"/>
      <c r="K2107" s="28" t="s">
        <v>230</v>
      </c>
      <c r="L2107" s="29">
        <v>2</v>
      </c>
      <c r="M2107" s="37"/>
      <c r="N2107" s="30">
        <f ca="1">IF(AND(Popis01[[#This Row],[Poglavje]]="",Popis01[[#This Row],[Enota mere]]&lt;&gt;"*"),ROUND(Popis01[[#This Row],[Količina]]*Popis01[[#This Row],[Cena na enoto]],2),"")</f>
        <v>0</v>
      </c>
      <c r="O21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7" s="31"/>
      <c r="Q2107" s="30"/>
    </row>
    <row r="2108" spans="1:17" ht="36" x14ac:dyDescent="0.3">
      <c r="A2108" s="23">
        <v>8</v>
      </c>
      <c r="B2108" s="24">
        <v>8</v>
      </c>
      <c r="C2108" s="24">
        <v>2</v>
      </c>
      <c r="D2108" s="24"/>
      <c r="E21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8" s="25">
        <f ca="1">IF(Popis01[[#This Row],[Poglavje]]="",IF(OFFSET(Popis01[[#This Row],[Poglavje]],-1,0)="",OFFSET(Popis01[[#This Row],[Št. postavke]],-1,0)+1,1),Popis01[[#This Row],[Poglavje]])</f>
        <v>10</v>
      </c>
      <c r="H2108" s="26"/>
      <c r="I2108" s="27" t="s">
        <v>2101</v>
      </c>
      <c r="J2108" s="27"/>
      <c r="K2108" s="28" t="s">
        <v>230</v>
      </c>
      <c r="L2108" s="29">
        <v>2</v>
      </c>
      <c r="M2108" s="37"/>
      <c r="N2108" s="30">
        <f ca="1">IF(AND(Popis01[[#This Row],[Poglavje]]="",Popis01[[#This Row],[Enota mere]]&lt;&gt;"*"),ROUND(Popis01[[#This Row],[Količina]]*Popis01[[#This Row],[Cena na enoto]],2),"")</f>
        <v>0</v>
      </c>
      <c r="O21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8" s="31"/>
      <c r="Q2108" s="30"/>
    </row>
    <row r="2109" spans="1:17" ht="36" x14ac:dyDescent="0.3">
      <c r="A2109" s="23">
        <v>8</v>
      </c>
      <c r="B2109" s="24">
        <v>8</v>
      </c>
      <c r="C2109" s="24">
        <v>2</v>
      </c>
      <c r="D2109" s="24"/>
      <c r="E21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8.8.2.</v>
      </c>
      <c r="F21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09" s="25">
        <f ca="1">IF(Popis01[[#This Row],[Poglavje]]="",IF(OFFSET(Popis01[[#This Row],[Poglavje]],-1,0)="",OFFSET(Popis01[[#This Row],[Št. postavke]],-1,0)+1,1),Popis01[[#This Row],[Poglavje]])</f>
        <v>11</v>
      </c>
      <c r="H2109" s="26"/>
      <c r="I2109" s="27" t="s">
        <v>2102</v>
      </c>
      <c r="J2109" s="27"/>
      <c r="K2109" s="28" t="s">
        <v>230</v>
      </c>
      <c r="L2109" s="29">
        <v>5</v>
      </c>
      <c r="M2109" s="37"/>
      <c r="N2109" s="30">
        <f ca="1">IF(AND(Popis01[[#This Row],[Poglavje]]="",Popis01[[#This Row],[Enota mere]]&lt;&gt;"*"),ROUND(Popis01[[#This Row],[Količina]]*Popis01[[#This Row],[Cena na enoto]],2),"")</f>
        <v>0</v>
      </c>
      <c r="O21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09" s="31"/>
      <c r="Q2109" s="30"/>
    </row>
    <row r="2110" spans="1:17" x14ac:dyDescent="0.3">
      <c r="A2110" s="23">
        <v>8</v>
      </c>
      <c r="B2110" s="24">
        <v>8</v>
      </c>
      <c r="C2110" s="24">
        <v>3</v>
      </c>
      <c r="D2110" s="24"/>
      <c r="E21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8.8.3.</v>
      </c>
      <c r="F21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8.8.3.</v>
      </c>
      <c r="G2110" s="25" t="str">
        <f ca="1">IF(Popis01[[#This Row],[Poglavje]]="",IF(OFFSET(Popis01[[#This Row],[Poglavje]],-1,0)="",OFFSET(Popis01[[#This Row],[Št. postavke]],-1,0)+1,1),Popis01[[#This Row],[Poglavje]])</f>
        <v>8.8.3.</v>
      </c>
      <c r="H2110" s="26"/>
      <c r="I2110" s="27" t="s">
        <v>2103</v>
      </c>
      <c r="J2110" s="27"/>
      <c r="K2110" s="28" t="s">
        <v>10</v>
      </c>
      <c r="L2110" s="29"/>
      <c r="M2110" s="30"/>
      <c r="N2110" s="30" t="str">
        <f ca="1">IF(AND(Popis01[[#This Row],[Poglavje]]="",Popis01[[#This Row],[Enota mere]]&lt;&gt;"*"),ROUND(Popis01[[#This Row],[Količina]]*Popis01[[#This Row],[Cena na enoto]],2),"")</f>
        <v/>
      </c>
      <c r="O211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10" s="31"/>
      <c r="Q2110" s="30"/>
    </row>
    <row r="2111" spans="1:17" ht="24" x14ac:dyDescent="0.3">
      <c r="A2111" s="23">
        <v>8</v>
      </c>
      <c r="B2111" s="24">
        <v>8</v>
      </c>
      <c r="C2111" s="24">
        <v>3</v>
      </c>
      <c r="D2111" s="24"/>
      <c r="E21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8.8.3.</v>
      </c>
      <c r="F21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1" s="25">
        <f ca="1">IF(Popis01[[#This Row],[Poglavje]]="",IF(OFFSET(Popis01[[#This Row],[Poglavje]],-1,0)="",OFFSET(Popis01[[#This Row],[Št. postavke]],-1,0)+1,1),Popis01[[#This Row],[Poglavje]])</f>
        <v>1</v>
      </c>
      <c r="H2111" s="26"/>
      <c r="I2111" s="27" t="s">
        <v>2033</v>
      </c>
      <c r="J2111" s="27"/>
      <c r="K2111" s="28" t="s">
        <v>230</v>
      </c>
      <c r="L2111" s="29">
        <v>2</v>
      </c>
      <c r="M2111" s="37"/>
      <c r="N2111" s="30">
        <f ca="1">IF(AND(Popis01[[#This Row],[Poglavje]]="",Popis01[[#This Row],[Enota mere]]&lt;&gt;"*"),ROUND(Popis01[[#This Row],[Količina]]*Popis01[[#This Row],[Cena na enoto]],2),"")</f>
        <v>0</v>
      </c>
      <c r="O21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1" s="31"/>
      <c r="Q2111" s="30"/>
    </row>
    <row r="2112" spans="1:17" x14ac:dyDescent="0.3">
      <c r="A2112" s="23">
        <v>8</v>
      </c>
      <c r="B2112" s="24">
        <v>8</v>
      </c>
      <c r="C2112" s="24">
        <v>3</v>
      </c>
      <c r="D2112" s="24"/>
      <c r="E21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8.8.3.</v>
      </c>
      <c r="F21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2" s="25">
        <f ca="1">IF(Popis01[[#This Row],[Poglavje]]="",IF(OFFSET(Popis01[[#This Row],[Poglavje]],-1,0)="",OFFSET(Popis01[[#This Row],[Št. postavke]],-1,0)+1,1),Popis01[[#This Row],[Poglavje]])</f>
        <v>2</v>
      </c>
      <c r="H2112" s="26"/>
      <c r="I2112" s="27" t="s">
        <v>1978</v>
      </c>
      <c r="J2112" s="27"/>
      <c r="K2112" s="28" t="s">
        <v>230</v>
      </c>
      <c r="L2112" s="29">
        <v>2</v>
      </c>
      <c r="M2112" s="37"/>
      <c r="N2112" s="30">
        <f ca="1">IF(AND(Popis01[[#This Row],[Poglavje]]="",Popis01[[#This Row],[Enota mere]]&lt;&gt;"*"),ROUND(Popis01[[#This Row],[Količina]]*Popis01[[#This Row],[Cena na enoto]],2),"")</f>
        <v>0</v>
      </c>
      <c r="O21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2" s="31"/>
      <c r="Q2112" s="30"/>
    </row>
    <row r="2113" spans="1:17" x14ac:dyDescent="0.3">
      <c r="A2113" s="23">
        <v>8</v>
      </c>
      <c r="B2113" s="24">
        <v>8</v>
      </c>
      <c r="C2113" s="24">
        <v>4</v>
      </c>
      <c r="D2113" s="24"/>
      <c r="E21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8.8.4.</v>
      </c>
      <c r="F21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8.8.4.</v>
      </c>
      <c r="G2113" s="25" t="str">
        <f ca="1">IF(Popis01[[#This Row],[Poglavje]]="",IF(OFFSET(Popis01[[#This Row],[Poglavje]],-1,0)="",OFFSET(Popis01[[#This Row],[Št. postavke]],-1,0)+1,1),Popis01[[#This Row],[Poglavje]])</f>
        <v>8.8.4.</v>
      </c>
      <c r="H2113" s="26"/>
      <c r="I2113" s="27" t="s">
        <v>2104</v>
      </c>
      <c r="J2113" s="27"/>
      <c r="K2113" s="28" t="s">
        <v>10</v>
      </c>
      <c r="L2113" s="29"/>
      <c r="M2113" s="30"/>
      <c r="N2113" s="30" t="str">
        <f ca="1">IF(AND(Popis01[[#This Row],[Poglavje]]="",Popis01[[#This Row],[Enota mere]]&lt;&gt;"*"),ROUND(Popis01[[#This Row],[Količina]]*Popis01[[#This Row],[Cena na enoto]],2),"")</f>
        <v/>
      </c>
      <c r="O211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13" s="31"/>
      <c r="Q2113" s="30"/>
    </row>
    <row r="2114" spans="1:17" ht="72" x14ac:dyDescent="0.3">
      <c r="A2114" s="23">
        <v>8</v>
      </c>
      <c r="B2114" s="24">
        <v>8</v>
      </c>
      <c r="C2114" s="24">
        <v>4</v>
      </c>
      <c r="D2114" s="24"/>
      <c r="E21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8.8.4.</v>
      </c>
      <c r="F21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4" s="25">
        <f ca="1">IF(Popis01[[#This Row],[Poglavje]]="",IF(OFFSET(Popis01[[#This Row],[Poglavje]],-1,0)="",OFFSET(Popis01[[#This Row],[Št. postavke]],-1,0)+1,1),Popis01[[#This Row],[Poglavje]])</f>
        <v>1</v>
      </c>
      <c r="H2114" s="26"/>
      <c r="I2114" s="27" t="s">
        <v>2105</v>
      </c>
      <c r="J2114" s="27" t="s">
        <v>2106</v>
      </c>
      <c r="K2114" s="28" t="s">
        <v>230</v>
      </c>
      <c r="L2114" s="29">
        <v>2</v>
      </c>
      <c r="M2114" s="37"/>
      <c r="N2114" s="30">
        <f ca="1">IF(AND(Popis01[[#This Row],[Poglavje]]="",Popis01[[#This Row],[Enota mere]]&lt;&gt;"*"),ROUND(Popis01[[#This Row],[Količina]]*Popis01[[#This Row],[Cena na enoto]],2),"")</f>
        <v>0</v>
      </c>
      <c r="O21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4" s="31"/>
      <c r="Q2114" s="30"/>
    </row>
    <row r="2115" spans="1:17" ht="24" x14ac:dyDescent="0.3">
      <c r="A2115" s="23">
        <v>8</v>
      </c>
      <c r="B2115" s="24">
        <v>8</v>
      </c>
      <c r="C2115" s="24">
        <v>4</v>
      </c>
      <c r="D2115" s="24"/>
      <c r="E21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8.8.4.</v>
      </c>
      <c r="F21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5" s="25">
        <f ca="1">IF(Popis01[[#This Row],[Poglavje]]="",IF(OFFSET(Popis01[[#This Row],[Poglavje]],-1,0)="",OFFSET(Popis01[[#This Row],[Št. postavke]],-1,0)+1,1),Popis01[[#This Row],[Poglavje]])</f>
        <v>2</v>
      </c>
      <c r="H2115" s="26"/>
      <c r="I2115" s="27" t="s">
        <v>2107</v>
      </c>
      <c r="J2115" s="27"/>
      <c r="K2115" s="28" t="s">
        <v>246</v>
      </c>
      <c r="L2115" s="29">
        <v>10</v>
      </c>
      <c r="M2115" s="37"/>
      <c r="N2115" s="30">
        <f ca="1">IF(AND(Popis01[[#This Row],[Poglavje]]="",Popis01[[#This Row],[Enota mere]]&lt;&gt;"*"),ROUND(Popis01[[#This Row],[Količina]]*Popis01[[#This Row],[Cena na enoto]],2),"")</f>
        <v>0</v>
      </c>
      <c r="O21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5" s="31"/>
      <c r="Q2115" s="30"/>
    </row>
    <row r="2116" spans="1:17" x14ac:dyDescent="0.3">
      <c r="A2116" s="23">
        <v>8</v>
      </c>
      <c r="B2116" s="24">
        <v>8</v>
      </c>
      <c r="C2116" s="24">
        <v>5</v>
      </c>
      <c r="D2116" s="24"/>
      <c r="E21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8.8.5.</v>
      </c>
      <c r="G2116" s="25" t="str">
        <f ca="1">IF(Popis01[[#This Row],[Poglavje]]="",IF(OFFSET(Popis01[[#This Row],[Poglavje]],-1,0)="",OFFSET(Popis01[[#This Row],[Št. postavke]],-1,0)+1,1),Popis01[[#This Row],[Poglavje]])</f>
        <v>8.8.5.</v>
      </c>
      <c r="H2116" s="26"/>
      <c r="I2116" s="27" t="s">
        <v>2108</v>
      </c>
      <c r="J2116" s="27"/>
      <c r="K2116" s="28" t="s">
        <v>10</v>
      </c>
      <c r="L2116" s="29"/>
      <c r="M2116" s="30"/>
      <c r="N2116" s="30" t="str">
        <f ca="1">IF(AND(Popis01[[#This Row],[Poglavje]]="",Popis01[[#This Row],[Enota mere]]&lt;&gt;"*"),ROUND(Popis01[[#This Row],[Količina]]*Popis01[[#This Row],[Cena na enoto]],2),"")</f>
        <v/>
      </c>
      <c r="O21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16" s="31"/>
      <c r="Q2116" s="30"/>
    </row>
    <row r="2117" spans="1:17" ht="36" x14ac:dyDescent="0.3">
      <c r="A2117" s="23">
        <v>8</v>
      </c>
      <c r="B2117" s="24">
        <v>8</v>
      </c>
      <c r="C2117" s="24">
        <v>5</v>
      </c>
      <c r="D2117" s="24"/>
      <c r="E21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7" s="25">
        <f ca="1">IF(Popis01[[#This Row],[Poglavje]]="",IF(OFFSET(Popis01[[#This Row],[Poglavje]],-1,0)="",OFFSET(Popis01[[#This Row],[Št. postavke]],-1,0)+1,1),Popis01[[#This Row],[Poglavje]])</f>
        <v>1</v>
      </c>
      <c r="H2117" s="26"/>
      <c r="I2117" s="27" t="s">
        <v>2109</v>
      </c>
      <c r="J2117" s="27"/>
      <c r="K2117" s="28" t="s">
        <v>238</v>
      </c>
      <c r="L2117" s="29" t="s">
        <v>10</v>
      </c>
      <c r="M2117" s="30"/>
      <c r="N2117" s="30" t="str">
        <f ca="1">IF(AND(Popis01[[#This Row],[Poglavje]]="",Popis01[[#This Row],[Enota mere]]&lt;&gt;"*"),ROUND(Popis01[[#This Row],[Količina]]*Popis01[[#This Row],[Cena na enoto]],2),"")</f>
        <v/>
      </c>
      <c r="O21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7" s="31"/>
      <c r="Q2117" s="30"/>
    </row>
    <row r="2118" spans="1:17" ht="60" x14ac:dyDescent="0.3">
      <c r="A2118" s="23">
        <v>8</v>
      </c>
      <c r="B2118" s="24">
        <v>8</v>
      </c>
      <c r="C2118" s="24">
        <v>5</v>
      </c>
      <c r="D2118" s="24"/>
      <c r="E21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8" s="25">
        <f ca="1">IF(Popis01[[#This Row],[Poglavje]]="",IF(OFFSET(Popis01[[#This Row],[Poglavje]],-1,0)="",OFFSET(Popis01[[#This Row],[Št. postavke]],-1,0)+1,1),Popis01[[#This Row],[Poglavje]])</f>
        <v>2</v>
      </c>
      <c r="H2118" s="26"/>
      <c r="I2118" s="27" t="s">
        <v>2092</v>
      </c>
      <c r="J2118" s="27"/>
      <c r="K2118" s="28" t="s">
        <v>230</v>
      </c>
      <c r="L2118" s="29">
        <v>1</v>
      </c>
      <c r="M2118" s="37"/>
      <c r="N2118" s="30">
        <f ca="1">IF(AND(Popis01[[#This Row],[Poglavje]]="",Popis01[[#This Row],[Enota mere]]&lt;&gt;"*"),ROUND(Popis01[[#This Row],[Količina]]*Popis01[[#This Row],[Cena na enoto]],2),"")</f>
        <v>0</v>
      </c>
      <c r="O21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8" s="31"/>
      <c r="Q2118" s="30"/>
    </row>
    <row r="2119" spans="1:17" ht="24" x14ac:dyDescent="0.3">
      <c r="A2119" s="23">
        <v>8</v>
      </c>
      <c r="B2119" s="24">
        <v>8</v>
      </c>
      <c r="C2119" s="24">
        <v>5</v>
      </c>
      <c r="D2119" s="24"/>
      <c r="E21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19" s="25">
        <f ca="1">IF(Popis01[[#This Row],[Poglavje]]="",IF(OFFSET(Popis01[[#This Row],[Poglavje]],-1,0)="",OFFSET(Popis01[[#This Row],[Št. postavke]],-1,0)+1,1),Popis01[[#This Row],[Poglavje]])</f>
        <v>3</v>
      </c>
      <c r="H2119" s="26"/>
      <c r="I2119" s="27" t="s">
        <v>2110</v>
      </c>
      <c r="J2119" s="27"/>
      <c r="K2119" s="28" t="s">
        <v>230</v>
      </c>
      <c r="L2119" s="29">
        <v>2</v>
      </c>
      <c r="M2119" s="37"/>
      <c r="N2119" s="30">
        <f ca="1">IF(AND(Popis01[[#This Row],[Poglavje]]="",Popis01[[#This Row],[Enota mere]]&lt;&gt;"*"),ROUND(Popis01[[#This Row],[Količina]]*Popis01[[#This Row],[Cena na enoto]],2),"")</f>
        <v>0</v>
      </c>
      <c r="O21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19" s="31"/>
      <c r="Q2119" s="30"/>
    </row>
    <row r="2120" spans="1:17" ht="24" x14ac:dyDescent="0.3">
      <c r="A2120" s="23">
        <v>8</v>
      </c>
      <c r="B2120" s="24">
        <v>8</v>
      </c>
      <c r="C2120" s="24">
        <v>5</v>
      </c>
      <c r="D2120" s="24"/>
      <c r="E21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0" s="25">
        <f ca="1">IF(Popis01[[#This Row],[Poglavje]]="",IF(OFFSET(Popis01[[#This Row],[Poglavje]],-1,0)="",OFFSET(Popis01[[#This Row],[Št. postavke]],-1,0)+1,1),Popis01[[#This Row],[Poglavje]])</f>
        <v>4</v>
      </c>
      <c r="H2120" s="26"/>
      <c r="I2120" s="27" t="s">
        <v>1996</v>
      </c>
      <c r="J2120" s="27"/>
      <c r="K2120" s="28" t="s">
        <v>230</v>
      </c>
      <c r="L2120" s="29">
        <v>3</v>
      </c>
      <c r="M2120" s="37"/>
      <c r="N2120" s="30">
        <f ca="1">IF(AND(Popis01[[#This Row],[Poglavje]]="",Popis01[[#This Row],[Enota mere]]&lt;&gt;"*"),ROUND(Popis01[[#This Row],[Količina]]*Popis01[[#This Row],[Cena na enoto]],2),"")</f>
        <v>0</v>
      </c>
      <c r="O21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0" s="31"/>
      <c r="Q2120" s="30"/>
    </row>
    <row r="2121" spans="1:17" ht="24" x14ac:dyDescent="0.3">
      <c r="A2121" s="23">
        <v>8</v>
      </c>
      <c r="B2121" s="24">
        <v>8</v>
      </c>
      <c r="C2121" s="24">
        <v>5</v>
      </c>
      <c r="D2121" s="24"/>
      <c r="E21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1" s="25">
        <f ca="1">IF(Popis01[[#This Row],[Poglavje]]="",IF(OFFSET(Popis01[[#This Row],[Poglavje]],-1,0)="",OFFSET(Popis01[[#This Row],[Št. postavke]],-1,0)+1,1),Popis01[[#This Row],[Poglavje]])</f>
        <v>5</v>
      </c>
      <c r="H2121" s="26"/>
      <c r="I2121" s="27" t="s">
        <v>2010</v>
      </c>
      <c r="J2121" s="27" t="s">
        <v>2111</v>
      </c>
      <c r="K2121" s="28" t="s">
        <v>230</v>
      </c>
      <c r="L2121" s="29">
        <v>1</v>
      </c>
      <c r="M2121" s="37"/>
      <c r="N2121" s="30">
        <f ca="1">IF(AND(Popis01[[#This Row],[Poglavje]]="",Popis01[[#This Row],[Enota mere]]&lt;&gt;"*"),ROUND(Popis01[[#This Row],[Količina]]*Popis01[[#This Row],[Cena na enoto]],2),"")</f>
        <v>0</v>
      </c>
      <c r="O21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1" s="31"/>
      <c r="Q2121" s="30"/>
    </row>
    <row r="2122" spans="1:17" ht="24" x14ac:dyDescent="0.3">
      <c r="A2122" s="23">
        <v>8</v>
      </c>
      <c r="B2122" s="24">
        <v>8</v>
      </c>
      <c r="C2122" s="24">
        <v>5</v>
      </c>
      <c r="D2122" s="24"/>
      <c r="E21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2" s="25">
        <f ca="1">IF(Popis01[[#This Row],[Poglavje]]="",IF(OFFSET(Popis01[[#This Row],[Poglavje]],-1,0)="",OFFSET(Popis01[[#This Row],[Št. postavke]],-1,0)+1,1),Popis01[[#This Row],[Poglavje]])</f>
        <v>6</v>
      </c>
      <c r="H2122" s="26"/>
      <c r="I2122" s="27" t="s">
        <v>2011</v>
      </c>
      <c r="J2122" s="27" t="s">
        <v>2112</v>
      </c>
      <c r="K2122" s="28" t="s">
        <v>230</v>
      </c>
      <c r="L2122" s="29">
        <v>1</v>
      </c>
      <c r="M2122" s="37"/>
      <c r="N2122" s="30">
        <f ca="1">IF(AND(Popis01[[#This Row],[Poglavje]]="",Popis01[[#This Row],[Enota mere]]&lt;&gt;"*"),ROUND(Popis01[[#This Row],[Količina]]*Popis01[[#This Row],[Cena na enoto]],2),"")</f>
        <v>0</v>
      </c>
      <c r="O21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2" s="31"/>
      <c r="Q2122" s="30"/>
    </row>
    <row r="2123" spans="1:17" ht="24" x14ac:dyDescent="0.3">
      <c r="A2123" s="23">
        <v>8</v>
      </c>
      <c r="B2123" s="24">
        <v>8</v>
      </c>
      <c r="C2123" s="24">
        <v>5</v>
      </c>
      <c r="D2123" s="24"/>
      <c r="E21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3" s="25">
        <f ca="1">IF(Popis01[[#This Row],[Poglavje]]="",IF(OFFSET(Popis01[[#This Row],[Poglavje]],-1,0)="",OFFSET(Popis01[[#This Row],[Št. postavke]],-1,0)+1,1),Popis01[[#This Row],[Poglavje]])</f>
        <v>7</v>
      </c>
      <c r="H2123" s="26"/>
      <c r="I2123" s="27" t="s">
        <v>2007</v>
      </c>
      <c r="J2123" s="27"/>
      <c r="K2123" s="28" t="s">
        <v>230</v>
      </c>
      <c r="L2123" s="29">
        <v>5</v>
      </c>
      <c r="M2123" s="37"/>
      <c r="N2123" s="30">
        <f ca="1">IF(AND(Popis01[[#This Row],[Poglavje]]="",Popis01[[#This Row],[Enota mere]]&lt;&gt;"*"),ROUND(Popis01[[#This Row],[Količina]]*Popis01[[#This Row],[Cena na enoto]],2),"")</f>
        <v>0</v>
      </c>
      <c r="O21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3" s="31"/>
      <c r="Q2123" s="30"/>
    </row>
    <row r="2124" spans="1:17" ht="24" x14ac:dyDescent="0.3">
      <c r="A2124" s="23">
        <v>8</v>
      </c>
      <c r="B2124" s="24">
        <v>8</v>
      </c>
      <c r="C2124" s="24">
        <v>5</v>
      </c>
      <c r="D2124" s="24"/>
      <c r="E21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4" s="25">
        <f ca="1">IF(Popis01[[#This Row],[Poglavje]]="",IF(OFFSET(Popis01[[#This Row],[Poglavje]],-1,0)="",OFFSET(Popis01[[#This Row],[Št. postavke]],-1,0)+1,1),Popis01[[#This Row],[Poglavje]])</f>
        <v>8</v>
      </c>
      <c r="H2124" s="26"/>
      <c r="I2124" s="27" t="s">
        <v>2113</v>
      </c>
      <c r="J2124" s="27"/>
      <c r="K2124" s="28" t="s">
        <v>246</v>
      </c>
      <c r="L2124" s="29">
        <v>5</v>
      </c>
      <c r="M2124" s="37"/>
      <c r="N2124" s="30">
        <f ca="1">IF(AND(Popis01[[#This Row],[Poglavje]]="",Popis01[[#This Row],[Enota mere]]&lt;&gt;"*"),ROUND(Popis01[[#This Row],[Količina]]*Popis01[[#This Row],[Cena na enoto]],2),"")</f>
        <v>0</v>
      </c>
      <c r="O21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4" s="31"/>
      <c r="Q2124" s="30"/>
    </row>
    <row r="2125" spans="1:17" ht="24" x14ac:dyDescent="0.3">
      <c r="A2125" s="23">
        <v>8</v>
      </c>
      <c r="B2125" s="24">
        <v>8</v>
      </c>
      <c r="C2125" s="24">
        <v>5</v>
      </c>
      <c r="D2125" s="24"/>
      <c r="E21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5" s="25">
        <f ca="1">IF(Popis01[[#This Row],[Poglavje]]="",IF(OFFSET(Popis01[[#This Row],[Poglavje]],-1,0)="",OFFSET(Popis01[[#This Row],[Št. postavke]],-1,0)+1,1),Popis01[[#This Row],[Poglavje]])</f>
        <v>9</v>
      </c>
      <c r="H2125" s="26"/>
      <c r="I2125" s="27" t="s">
        <v>2114</v>
      </c>
      <c r="J2125" s="27"/>
      <c r="K2125" s="28" t="s">
        <v>246</v>
      </c>
      <c r="L2125" s="29">
        <v>5</v>
      </c>
      <c r="M2125" s="37"/>
      <c r="N2125" s="30">
        <f ca="1">IF(AND(Popis01[[#This Row],[Poglavje]]="",Popis01[[#This Row],[Enota mere]]&lt;&gt;"*"),ROUND(Popis01[[#This Row],[Količina]]*Popis01[[#This Row],[Cena na enoto]],2),"")</f>
        <v>0</v>
      </c>
      <c r="O21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5" s="31"/>
      <c r="Q2125" s="30"/>
    </row>
    <row r="2126" spans="1:17" ht="24" x14ac:dyDescent="0.3">
      <c r="A2126" s="23">
        <v>8</v>
      </c>
      <c r="B2126" s="24">
        <v>8</v>
      </c>
      <c r="C2126" s="24">
        <v>5</v>
      </c>
      <c r="D2126" s="24"/>
      <c r="E21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6" s="25">
        <f ca="1">IF(Popis01[[#This Row],[Poglavje]]="",IF(OFFSET(Popis01[[#This Row],[Poglavje]],-1,0)="",OFFSET(Popis01[[#This Row],[Št. postavke]],-1,0)+1,1),Popis01[[#This Row],[Poglavje]])</f>
        <v>10</v>
      </c>
      <c r="H2126" s="26"/>
      <c r="I2126" s="27" t="s">
        <v>1760</v>
      </c>
      <c r="J2126" s="27"/>
      <c r="K2126" s="28" t="s">
        <v>246</v>
      </c>
      <c r="L2126" s="29">
        <v>35</v>
      </c>
      <c r="M2126" s="37"/>
      <c r="N2126" s="30">
        <f ca="1">IF(AND(Popis01[[#This Row],[Poglavje]]="",Popis01[[#This Row],[Enota mere]]&lt;&gt;"*"),ROUND(Popis01[[#This Row],[Količina]]*Popis01[[#This Row],[Cena na enoto]],2),"")</f>
        <v>0</v>
      </c>
      <c r="O21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6" s="31"/>
      <c r="Q2126" s="30"/>
    </row>
    <row r="2127" spans="1:17" ht="24" x14ac:dyDescent="0.3">
      <c r="A2127" s="23">
        <v>8</v>
      </c>
      <c r="B2127" s="24">
        <v>8</v>
      </c>
      <c r="C2127" s="24">
        <v>5</v>
      </c>
      <c r="D2127" s="24"/>
      <c r="E21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7" s="25">
        <f ca="1">IF(Popis01[[#This Row],[Poglavje]]="",IF(OFFSET(Popis01[[#This Row],[Poglavje]],-1,0)="",OFFSET(Popis01[[#This Row],[Št. postavke]],-1,0)+1,1),Popis01[[#This Row],[Poglavje]])</f>
        <v>11</v>
      </c>
      <c r="H2127" s="26"/>
      <c r="I2127" s="27" t="s">
        <v>1769</v>
      </c>
      <c r="J2127" s="27"/>
      <c r="K2127" s="28" t="s">
        <v>230</v>
      </c>
      <c r="L2127" s="29">
        <v>4</v>
      </c>
      <c r="M2127" s="37"/>
      <c r="N2127" s="30">
        <f ca="1">IF(AND(Popis01[[#This Row],[Poglavje]]="",Popis01[[#This Row],[Enota mere]]&lt;&gt;"*"),ROUND(Popis01[[#This Row],[Količina]]*Popis01[[#This Row],[Cena na enoto]],2),"")</f>
        <v>0</v>
      </c>
      <c r="O21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7" s="31"/>
      <c r="Q2127" s="30"/>
    </row>
    <row r="2128" spans="1:17" ht="24" x14ac:dyDescent="0.3">
      <c r="A2128" s="23">
        <v>8</v>
      </c>
      <c r="B2128" s="24">
        <v>8</v>
      </c>
      <c r="C2128" s="24">
        <v>5</v>
      </c>
      <c r="D2128" s="24"/>
      <c r="E21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8" s="25">
        <f ca="1">IF(Popis01[[#This Row],[Poglavje]]="",IF(OFFSET(Popis01[[#This Row],[Poglavje]],-1,0)="",OFFSET(Popis01[[#This Row],[Št. postavke]],-1,0)+1,1),Popis01[[#This Row],[Poglavje]])</f>
        <v>12</v>
      </c>
      <c r="H2128" s="26"/>
      <c r="I2128" s="27" t="s">
        <v>1765</v>
      </c>
      <c r="J2128" s="27"/>
      <c r="K2128" s="28" t="s">
        <v>246</v>
      </c>
      <c r="L2128" s="29">
        <v>10</v>
      </c>
      <c r="M2128" s="37"/>
      <c r="N2128" s="30">
        <f ca="1">IF(AND(Popis01[[#This Row],[Poglavje]]="",Popis01[[#This Row],[Enota mere]]&lt;&gt;"*"),ROUND(Popis01[[#This Row],[Količina]]*Popis01[[#This Row],[Cena na enoto]],2),"")</f>
        <v>0</v>
      </c>
      <c r="O21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8" s="31"/>
      <c r="Q2128" s="30"/>
    </row>
    <row r="2129" spans="1:17" ht="24" x14ac:dyDescent="0.3">
      <c r="A2129" s="23">
        <v>8</v>
      </c>
      <c r="B2129" s="24">
        <v>8</v>
      </c>
      <c r="C2129" s="24">
        <v>5</v>
      </c>
      <c r="D2129" s="24"/>
      <c r="E21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29" s="25">
        <f ca="1">IF(Popis01[[#This Row],[Poglavje]]="",IF(OFFSET(Popis01[[#This Row],[Poglavje]],-1,0)="",OFFSET(Popis01[[#This Row],[Št. postavke]],-1,0)+1,1),Popis01[[#This Row],[Poglavje]])</f>
        <v>13</v>
      </c>
      <c r="H2129" s="26"/>
      <c r="I2129" s="27" t="s">
        <v>2115</v>
      </c>
      <c r="J2129" s="27"/>
      <c r="K2129" s="28" t="s">
        <v>230</v>
      </c>
      <c r="L2129" s="29">
        <v>2</v>
      </c>
      <c r="M2129" s="37"/>
      <c r="N2129" s="30">
        <f ca="1">IF(AND(Popis01[[#This Row],[Poglavje]]="",Popis01[[#This Row],[Enota mere]]&lt;&gt;"*"),ROUND(Popis01[[#This Row],[Količina]]*Popis01[[#This Row],[Cena na enoto]],2),"")</f>
        <v>0</v>
      </c>
      <c r="O21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29" s="31"/>
      <c r="Q2129" s="30"/>
    </row>
    <row r="2130" spans="1:17" ht="24" x14ac:dyDescent="0.3">
      <c r="A2130" s="23">
        <v>8</v>
      </c>
      <c r="B2130" s="24">
        <v>8</v>
      </c>
      <c r="C2130" s="24">
        <v>5</v>
      </c>
      <c r="D2130" s="24"/>
      <c r="E21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0" s="25">
        <f ca="1">IF(Popis01[[#This Row],[Poglavje]]="",IF(OFFSET(Popis01[[#This Row],[Poglavje]],-1,0)="",OFFSET(Popis01[[#This Row],[Št. postavke]],-1,0)+1,1),Popis01[[#This Row],[Poglavje]])</f>
        <v>14</v>
      </c>
      <c r="H2130" s="26"/>
      <c r="I2130" s="27" t="s">
        <v>2116</v>
      </c>
      <c r="J2130" s="27"/>
      <c r="K2130" s="28" t="s">
        <v>230</v>
      </c>
      <c r="L2130" s="29">
        <v>1</v>
      </c>
      <c r="M2130" s="37"/>
      <c r="N2130" s="30">
        <f ca="1">IF(AND(Popis01[[#This Row],[Poglavje]]="",Popis01[[#This Row],[Enota mere]]&lt;&gt;"*"),ROUND(Popis01[[#This Row],[Količina]]*Popis01[[#This Row],[Cena na enoto]],2),"")</f>
        <v>0</v>
      </c>
      <c r="O21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0" s="31"/>
      <c r="Q2130" s="30"/>
    </row>
    <row r="2131" spans="1:17" ht="120" x14ac:dyDescent="0.3">
      <c r="A2131" s="23">
        <v>8</v>
      </c>
      <c r="B2131" s="24">
        <v>8</v>
      </c>
      <c r="C2131" s="24">
        <v>5</v>
      </c>
      <c r="D2131" s="24"/>
      <c r="E21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1" s="25">
        <f ca="1">IF(Popis01[[#This Row],[Poglavje]]="",IF(OFFSET(Popis01[[#This Row],[Poglavje]],-1,0)="",OFFSET(Popis01[[#This Row],[Št. postavke]],-1,0)+1,1),Popis01[[#This Row],[Poglavje]])</f>
        <v>15</v>
      </c>
      <c r="H2131" s="26"/>
      <c r="I2131" s="27" t="s">
        <v>2117</v>
      </c>
      <c r="J2131" s="27"/>
      <c r="K2131" s="28" t="s">
        <v>230</v>
      </c>
      <c r="L2131" s="29">
        <v>1</v>
      </c>
      <c r="M2131" s="37"/>
      <c r="N2131" s="30">
        <f ca="1">IF(AND(Popis01[[#This Row],[Poglavje]]="",Popis01[[#This Row],[Enota mere]]&lt;&gt;"*"),ROUND(Popis01[[#This Row],[Količina]]*Popis01[[#This Row],[Cena na enoto]],2),"")</f>
        <v>0</v>
      </c>
      <c r="O21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1" s="31"/>
      <c r="Q2131" s="30"/>
    </row>
    <row r="2132" spans="1:17" ht="132" x14ac:dyDescent="0.3">
      <c r="A2132" s="23">
        <v>8</v>
      </c>
      <c r="B2132" s="24">
        <v>8</v>
      </c>
      <c r="C2132" s="24">
        <v>5</v>
      </c>
      <c r="D2132" s="24"/>
      <c r="E21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2" s="25">
        <f ca="1">IF(Popis01[[#This Row],[Poglavje]]="",IF(OFFSET(Popis01[[#This Row],[Poglavje]],-1,0)="",OFFSET(Popis01[[#This Row],[Št. postavke]],-1,0)+1,1),Popis01[[#This Row],[Poglavje]])</f>
        <v>16</v>
      </c>
      <c r="H2132" s="26"/>
      <c r="I2132" s="27" t="s">
        <v>2118</v>
      </c>
      <c r="J2132" s="27"/>
      <c r="K2132" s="28" t="s">
        <v>206</v>
      </c>
      <c r="L2132" s="29">
        <v>1</v>
      </c>
      <c r="M2132" s="37"/>
      <c r="N2132" s="30">
        <f ca="1">IF(AND(Popis01[[#This Row],[Poglavje]]="",Popis01[[#This Row],[Enota mere]]&lt;&gt;"*"),ROUND(Popis01[[#This Row],[Količina]]*Popis01[[#This Row],[Cena na enoto]],2),"")</f>
        <v>0</v>
      </c>
      <c r="O21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2" s="31"/>
      <c r="Q2132" s="30"/>
    </row>
    <row r="2133" spans="1:17" ht="24" x14ac:dyDescent="0.3">
      <c r="A2133" s="23">
        <v>8</v>
      </c>
      <c r="B2133" s="24">
        <v>8</v>
      </c>
      <c r="C2133" s="24">
        <v>5</v>
      </c>
      <c r="D2133" s="24"/>
      <c r="E21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3" s="25">
        <f ca="1">IF(Popis01[[#This Row],[Poglavje]]="",IF(OFFSET(Popis01[[#This Row],[Poglavje]],-1,0)="",OFFSET(Popis01[[#This Row],[Št. postavke]],-1,0)+1,1),Popis01[[#This Row],[Poglavje]])</f>
        <v>17</v>
      </c>
      <c r="H2133" s="26"/>
      <c r="I2133" s="27" t="s">
        <v>2033</v>
      </c>
      <c r="J2133" s="27"/>
      <c r="K2133" s="28" t="s">
        <v>230</v>
      </c>
      <c r="L2133" s="29">
        <v>3</v>
      </c>
      <c r="M2133" s="37"/>
      <c r="N2133" s="30">
        <f ca="1">IF(AND(Popis01[[#This Row],[Poglavje]]="",Popis01[[#This Row],[Enota mere]]&lt;&gt;"*"),ROUND(Popis01[[#This Row],[Količina]]*Popis01[[#This Row],[Cena na enoto]],2),"")</f>
        <v>0</v>
      </c>
      <c r="O21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3" s="31"/>
      <c r="Q2133" s="30"/>
    </row>
    <row r="2134" spans="1:17" x14ac:dyDescent="0.3">
      <c r="A2134" s="23">
        <v>8</v>
      </c>
      <c r="B2134" s="24">
        <v>8</v>
      </c>
      <c r="C2134" s="24">
        <v>5</v>
      </c>
      <c r="D2134" s="24"/>
      <c r="E21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4" s="25">
        <f ca="1">IF(Popis01[[#This Row],[Poglavje]]="",IF(OFFSET(Popis01[[#This Row],[Poglavje]],-1,0)="",OFFSET(Popis01[[#This Row],[Št. postavke]],-1,0)+1,1),Popis01[[#This Row],[Poglavje]])</f>
        <v>18</v>
      </c>
      <c r="H2134" s="26"/>
      <c r="I2134" s="27" t="s">
        <v>1978</v>
      </c>
      <c r="J2134" s="27"/>
      <c r="K2134" s="28" t="s">
        <v>230</v>
      </c>
      <c r="L2134" s="29">
        <v>2</v>
      </c>
      <c r="M2134" s="37"/>
      <c r="N2134" s="30">
        <f ca="1">IF(AND(Popis01[[#This Row],[Poglavje]]="",Popis01[[#This Row],[Enota mere]]&lt;&gt;"*"),ROUND(Popis01[[#This Row],[Količina]]*Popis01[[#This Row],[Cena na enoto]],2),"")</f>
        <v>0</v>
      </c>
      <c r="O21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4" s="31"/>
      <c r="Q2134" s="30"/>
    </row>
    <row r="2135" spans="1:17" ht="36" x14ac:dyDescent="0.3">
      <c r="A2135" s="23">
        <v>8</v>
      </c>
      <c r="B2135" s="24">
        <v>8</v>
      </c>
      <c r="C2135" s="24">
        <v>5</v>
      </c>
      <c r="D2135" s="24"/>
      <c r="E21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5" s="25">
        <f ca="1">IF(Popis01[[#This Row],[Poglavje]]="",IF(OFFSET(Popis01[[#This Row],[Poglavje]],-1,0)="",OFFSET(Popis01[[#This Row],[Št. postavke]],-1,0)+1,1),Popis01[[#This Row],[Poglavje]])</f>
        <v>19</v>
      </c>
      <c r="H2135" s="26"/>
      <c r="I2135" s="27" t="s">
        <v>2119</v>
      </c>
      <c r="J2135" s="27"/>
      <c r="K2135" s="28" t="s">
        <v>230</v>
      </c>
      <c r="L2135" s="29">
        <v>1</v>
      </c>
      <c r="M2135" s="37"/>
      <c r="N2135" s="30">
        <f ca="1">IF(AND(Popis01[[#This Row],[Poglavje]]="",Popis01[[#This Row],[Enota mere]]&lt;&gt;"*"),ROUND(Popis01[[#This Row],[Količina]]*Popis01[[#This Row],[Cena na enoto]],2),"")</f>
        <v>0</v>
      </c>
      <c r="O21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5" s="31"/>
      <c r="Q2135" s="30"/>
    </row>
    <row r="2136" spans="1:17" ht="24" x14ac:dyDescent="0.3">
      <c r="A2136" s="23">
        <v>8</v>
      </c>
      <c r="B2136" s="24">
        <v>8</v>
      </c>
      <c r="C2136" s="24">
        <v>5</v>
      </c>
      <c r="D2136" s="24"/>
      <c r="E21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6" s="25">
        <f ca="1">IF(Popis01[[#This Row],[Poglavje]]="",IF(OFFSET(Popis01[[#This Row],[Poglavje]],-1,0)="",OFFSET(Popis01[[#This Row],[Št. postavke]],-1,0)+1,1),Popis01[[#This Row],[Poglavje]])</f>
        <v>20</v>
      </c>
      <c r="H2136" s="26"/>
      <c r="I2136" s="27" t="s">
        <v>2120</v>
      </c>
      <c r="J2136" s="27"/>
      <c r="K2136" s="28" t="s">
        <v>230</v>
      </c>
      <c r="L2136" s="29">
        <v>1</v>
      </c>
      <c r="M2136" s="37"/>
      <c r="N2136" s="30">
        <f ca="1">IF(AND(Popis01[[#This Row],[Poglavje]]="",Popis01[[#This Row],[Enota mere]]&lt;&gt;"*"),ROUND(Popis01[[#This Row],[Količina]]*Popis01[[#This Row],[Cena na enoto]],2),"")</f>
        <v>0</v>
      </c>
      <c r="O21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6" s="31"/>
      <c r="Q2136" s="30"/>
    </row>
    <row r="2137" spans="1:17" ht="24" x14ac:dyDescent="0.3">
      <c r="A2137" s="23">
        <v>8</v>
      </c>
      <c r="B2137" s="24">
        <v>8</v>
      </c>
      <c r="C2137" s="24">
        <v>5</v>
      </c>
      <c r="D2137" s="24"/>
      <c r="E21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7" s="25">
        <f ca="1">IF(Popis01[[#This Row],[Poglavje]]="",IF(OFFSET(Popis01[[#This Row],[Poglavje]],-1,0)="",OFFSET(Popis01[[#This Row],[Št. postavke]],-1,0)+1,1),Popis01[[#This Row],[Poglavje]])</f>
        <v>21</v>
      </c>
      <c r="H2137" s="26"/>
      <c r="I2137" s="27" t="s">
        <v>2121</v>
      </c>
      <c r="J2137" s="27"/>
      <c r="K2137" s="28" t="s">
        <v>230</v>
      </c>
      <c r="L2137" s="29">
        <v>1</v>
      </c>
      <c r="M2137" s="37"/>
      <c r="N2137" s="30">
        <f ca="1">IF(AND(Popis01[[#This Row],[Poglavje]]="",Popis01[[#This Row],[Enota mere]]&lt;&gt;"*"),ROUND(Popis01[[#This Row],[Količina]]*Popis01[[#This Row],[Cena na enoto]],2),"")</f>
        <v>0</v>
      </c>
      <c r="O21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7" s="31"/>
      <c r="Q2137" s="30"/>
    </row>
    <row r="2138" spans="1:17" ht="36" x14ac:dyDescent="0.3">
      <c r="A2138" s="23">
        <v>8</v>
      </c>
      <c r="B2138" s="24">
        <v>8</v>
      </c>
      <c r="C2138" s="24">
        <v>5</v>
      </c>
      <c r="D2138" s="24"/>
      <c r="E21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8" s="25">
        <f ca="1">IF(Popis01[[#This Row],[Poglavje]]="",IF(OFFSET(Popis01[[#This Row],[Poglavje]],-1,0)="",OFFSET(Popis01[[#This Row],[Št. postavke]],-1,0)+1,1),Popis01[[#This Row],[Poglavje]])</f>
        <v>22</v>
      </c>
      <c r="H2138" s="26"/>
      <c r="I2138" s="27" t="s">
        <v>2122</v>
      </c>
      <c r="J2138" s="27"/>
      <c r="K2138" s="28" t="s">
        <v>230</v>
      </c>
      <c r="L2138" s="29">
        <v>1</v>
      </c>
      <c r="M2138" s="37"/>
      <c r="N2138" s="30">
        <f ca="1">IF(AND(Popis01[[#This Row],[Poglavje]]="",Popis01[[#This Row],[Enota mere]]&lt;&gt;"*"),ROUND(Popis01[[#This Row],[Količina]]*Popis01[[#This Row],[Cena na enoto]],2),"")</f>
        <v>0</v>
      </c>
      <c r="O21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8" s="31"/>
      <c r="Q2138" s="30"/>
    </row>
    <row r="2139" spans="1:17" ht="24" x14ac:dyDescent="0.3">
      <c r="A2139" s="23">
        <v>8</v>
      </c>
      <c r="B2139" s="24">
        <v>8</v>
      </c>
      <c r="C2139" s="24">
        <v>5</v>
      </c>
      <c r="D2139" s="24"/>
      <c r="E21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8.8.5.</v>
      </c>
      <c r="F21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39" s="25">
        <f ca="1">IF(Popis01[[#This Row],[Poglavje]]="",IF(OFFSET(Popis01[[#This Row],[Poglavje]],-1,0)="",OFFSET(Popis01[[#This Row],[Št. postavke]],-1,0)+1,1),Popis01[[#This Row],[Poglavje]])</f>
        <v>23</v>
      </c>
      <c r="H2139" s="26"/>
      <c r="I2139" s="27" t="s">
        <v>2123</v>
      </c>
      <c r="J2139" s="27"/>
      <c r="K2139" s="28" t="s">
        <v>230</v>
      </c>
      <c r="L2139" s="29">
        <v>1</v>
      </c>
      <c r="M2139" s="37"/>
      <c r="N2139" s="30">
        <f ca="1">IF(AND(Popis01[[#This Row],[Poglavje]]="",Popis01[[#This Row],[Enota mere]]&lt;&gt;"*"),ROUND(Popis01[[#This Row],[Količina]]*Popis01[[#This Row],[Cena na enoto]],2),"")</f>
        <v>0</v>
      </c>
      <c r="O21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39" s="31"/>
      <c r="Q2139" s="30"/>
    </row>
    <row r="2140" spans="1:17" x14ac:dyDescent="0.3">
      <c r="A2140" s="23">
        <v>10</v>
      </c>
      <c r="B2140" s="24"/>
      <c r="C2140" s="24"/>
      <c r="D2140" s="24"/>
      <c r="E21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v>
      </c>
      <c r="F21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v>
      </c>
      <c r="G2140" s="25" t="str">
        <f ca="1">IF(Popis01[[#This Row],[Poglavje]]="",IF(OFFSET(Popis01[[#This Row],[Poglavje]],-1,0)="",OFFSET(Popis01[[#This Row],[Št. postavke]],-1,0)+1,1),Popis01[[#This Row],[Poglavje]])</f>
        <v>10.</v>
      </c>
      <c r="H2140" s="26"/>
      <c r="I2140" s="27" t="s">
        <v>101</v>
      </c>
      <c r="J2140" s="27"/>
      <c r="K2140" s="28" t="s">
        <v>10</v>
      </c>
      <c r="L2140" s="29"/>
      <c r="M2140" s="30"/>
      <c r="N2140" s="30" t="str">
        <f ca="1">IF(AND(Popis01[[#This Row],[Poglavje]]="",Popis01[[#This Row],[Enota mere]]&lt;&gt;"*"),ROUND(Popis01[[#This Row],[Količina]]*Popis01[[#This Row],[Cena na enoto]],2),"")</f>
        <v/>
      </c>
      <c r="O214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40" s="31"/>
      <c r="Q2140" s="30"/>
    </row>
    <row r="2141" spans="1:17" x14ac:dyDescent="0.3">
      <c r="A2141" s="23">
        <v>10</v>
      </c>
      <c r="B2141" s="24">
        <v>1</v>
      </c>
      <c r="C2141" s="24"/>
      <c r="D2141" s="24"/>
      <c r="E21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10.1.</v>
      </c>
      <c r="F21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10.1.</v>
      </c>
      <c r="G2141" s="25" t="str">
        <f ca="1">IF(Popis01[[#This Row],[Poglavje]]="",IF(OFFSET(Popis01[[#This Row],[Poglavje]],-1,0)="",OFFSET(Popis01[[#This Row],[Št. postavke]],-1,0)+1,1),Popis01[[#This Row],[Poglavje]])</f>
        <v>10.1.</v>
      </c>
      <c r="H2141" s="26"/>
      <c r="I2141" s="27" t="s">
        <v>85</v>
      </c>
      <c r="J2141" s="27"/>
      <c r="K2141" s="28" t="s">
        <v>10</v>
      </c>
      <c r="L2141" s="29"/>
      <c r="M2141" s="30"/>
      <c r="N2141" s="30" t="str">
        <f ca="1">IF(AND(Popis01[[#This Row],[Poglavje]]="",Popis01[[#This Row],[Enota mere]]&lt;&gt;"*"),ROUND(Popis01[[#This Row],[Količina]]*Popis01[[#This Row],[Cena na enoto]],2),"")</f>
        <v/>
      </c>
      <c r="O214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41" s="31"/>
      <c r="Q2141" s="30"/>
    </row>
    <row r="2142" spans="1:17" x14ac:dyDescent="0.3">
      <c r="A2142" s="23">
        <v>10</v>
      </c>
      <c r="B2142" s="24">
        <v>2</v>
      </c>
      <c r="C2142" s="24"/>
      <c r="D2142" s="24"/>
      <c r="E21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v>
      </c>
      <c r="F21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10.2.</v>
      </c>
      <c r="G2142" s="25" t="str">
        <f ca="1">IF(Popis01[[#This Row],[Poglavje]]="",IF(OFFSET(Popis01[[#This Row],[Poglavje]],-1,0)="",OFFSET(Popis01[[#This Row],[Št. postavke]],-1,0)+1,1),Popis01[[#This Row],[Poglavje]])</f>
        <v>10.2.</v>
      </c>
      <c r="H2142" s="26"/>
      <c r="I2142" s="27" t="s">
        <v>104</v>
      </c>
      <c r="J2142" s="27"/>
      <c r="K2142" s="28" t="s">
        <v>10</v>
      </c>
      <c r="L2142" s="29"/>
      <c r="M2142" s="30"/>
      <c r="N2142" s="30" t="str">
        <f ca="1">IF(AND(Popis01[[#This Row],[Poglavje]]="",Popis01[[#This Row],[Enota mere]]&lt;&gt;"*"),ROUND(Popis01[[#This Row],[Količina]]*Popis01[[#This Row],[Cena na enoto]],2),"")</f>
        <v/>
      </c>
      <c r="O214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42" s="31"/>
      <c r="Q2142" s="30"/>
    </row>
    <row r="2143" spans="1:17" x14ac:dyDescent="0.3">
      <c r="A2143" s="23">
        <v>10</v>
      </c>
      <c r="B2143" s="24">
        <v>2</v>
      </c>
      <c r="C2143" s="24">
        <v>1</v>
      </c>
      <c r="D2143" s="24"/>
      <c r="E21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10.2.1.</v>
      </c>
      <c r="G2143" s="25" t="str">
        <f ca="1">IF(Popis01[[#This Row],[Poglavje]]="",IF(OFFSET(Popis01[[#This Row],[Poglavje]],-1,0)="",OFFSET(Popis01[[#This Row],[Št. postavke]],-1,0)+1,1),Popis01[[#This Row],[Poglavje]])</f>
        <v>10.2.1.</v>
      </c>
      <c r="H2143" s="26"/>
      <c r="I2143" s="27" t="s">
        <v>66</v>
      </c>
      <c r="J2143" s="27"/>
      <c r="K2143" s="28" t="s">
        <v>10</v>
      </c>
      <c r="L2143" s="29"/>
      <c r="M2143" s="30"/>
      <c r="N2143" s="30" t="str">
        <f ca="1">IF(AND(Popis01[[#This Row],[Poglavje]]="",Popis01[[#This Row],[Enota mere]]&lt;&gt;"*"),ROUND(Popis01[[#This Row],[Količina]]*Popis01[[#This Row],[Cena na enoto]],2),"")</f>
        <v/>
      </c>
      <c r="O214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43" s="31"/>
      <c r="Q2143" s="30"/>
    </row>
    <row r="2144" spans="1:17" ht="108" x14ac:dyDescent="0.3">
      <c r="A2144" s="23">
        <v>10</v>
      </c>
      <c r="B2144" s="24">
        <v>2</v>
      </c>
      <c r="C2144" s="24">
        <v>1</v>
      </c>
      <c r="D2144" s="24"/>
      <c r="E21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4" s="25">
        <f ca="1">IF(Popis01[[#This Row],[Poglavje]]="",IF(OFFSET(Popis01[[#This Row],[Poglavje]],-1,0)="",OFFSET(Popis01[[#This Row],[Št. postavke]],-1,0)+1,1),Popis01[[#This Row],[Poglavje]])</f>
        <v>1</v>
      </c>
      <c r="H2144" s="26"/>
      <c r="I2144" s="27" t="s">
        <v>2124</v>
      </c>
      <c r="J2144" s="27"/>
      <c r="K2144" s="28" t="s">
        <v>238</v>
      </c>
      <c r="L2144" s="29"/>
      <c r="M2144" s="30"/>
      <c r="N2144" s="30" t="str">
        <f ca="1">IF(AND(Popis01[[#This Row],[Poglavje]]="",Popis01[[#This Row],[Enota mere]]&lt;&gt;"*"),ROUND(Popis01[[#This Row],[Količina]]*Popis01[[#This Row],[Cena na enoto]],2),"")</f>
        <v/>
      </c>
      <c r="O21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4" s="31"/>
      <c r="Q2144" s="30"/>
    </row>
    <row r="2145" spans="1:17" x14ac:dyDescent="0.3">
      <c r="A2145" s="23">
        <v>10</v>
      </c>
      <c r="B2145" s="24">
        <v>2</v>
      </c>
      <c r="C2145" s="24">
        <v>1</v>
      </c>
      <c r="D2145" s="24"/>
      <c r="E21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5" s="25">
        <f ca="1">IF(Popis01[[#This Row],[Poglavje]]="",IF(OFFSET(Popis01[[#This Row],[Poglavje]],-1,0)="",OFFSET(Popis01[[#This Row],[Št. postavke]],-1,0)+1,1),Popis01[[#This Row],[Poglavje]])</f>
        <v>2</v>
      </c>
      <c r="H2145" s="26"/>
      <c r="I2145" s="27" t="s">
        <v>2125</v>
      </c>
      <c r="J2145" s="27"/>
      <c r="K2145" s="28" t="s">
        <v>246</v>
      </c>
      <c r="L2145" s="29">
        <v>785</v>
      </c>
      <c r="M2145" s="37"/>
      <c r="N2145" s="30">
        <f ca="1">IF(AND(Popis01[[#This Row],[Poglavje]]="",Popis01[[#This Row],[Enota mere]]&lt;&gt;"*"),ROUND(Popis01[[#This Row],[Količina]]*Popis01[[#This Row],[Cena na enoto]],2),"")</f>
        <v>0</v>
      </c>
      <c r="O21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5" s="31"/>
      <c r="Q2145" s="30"/>
    </row>
    <row r="2146" spans="1:17" x14ac:dyDescent="0.3">
      <c r="A2146" s="23">
        <v>10</v>
      </c>
      <c r="B2146" s="24">
        <v>2</v>
      </c>
      <c r="C2146" s="24">
        <v>1</v>
      </c>
      <c r="D2146" s="24"/>
      <c r="E21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6" s="25">
        <f ca="1">IF(Popis01[[#This Row],[Poglavje]]="",IF(OFFSET(Popis01[[#This Row],[Poglavje]],-1,0)="",OFFSET(Popis01[[#This Row],[Št. postavke]],-1,0)+1,1),Popis01[[#This Row],[Poglavje]])</f>
        <v>3</v>
      </c>
      <c r="H2146" s="26"/>
      <c r="I2146" s="27" t="s">
        <v>2126</v>
      </c>
      <c r="J2146" s="27"/>
      <c r="K2146" s="28" t="s">
        <v>246</v>
      </c>
      <c r="L2146" s="29">
        <v>560</v>
      </c>
      <c r="M2146" s="37"/>
      <c r="N2146" s="30">
        <f ca="1">IF(AND(Popis01[[#This Row],[Poglavje]]="",Popis01[[#This Row],[Enota mere]]&lt;&gt;"*"),ROUND(Popis01[[#This Row],[Količina]]*Popis01[[#This Row],[Cena na enoto]],2),"")</f>
        <v>0</v>
      </c>
      <c r="O21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6" s="31"/>
      <c r="Q2146" s="30"/>
    </row>
    <row r="2147" spans="1:17" x14ac:dyDescent="0.3">
      <c r="A2147" s="23">
        <v>10</v>
      </c>
      <c r="B2147" s="24">
        <v>2</v>
      </c>
      <c r="C2147" s="24">
        <v>1</v>
      </c>
      <c r="D2147" s="24"/>
      <c r="E21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7" s="25">
        <f ca="1">IF(Popis01[[#This Row],[Poglavje]]="",IF(OFFSET(Popis01[[#This Row],[Poglavje]],-1,0)="",OFFSET(Popis01[[#This Row],[Št. postavke]],-1,0)+1,1),Popis01[[#This Row],[Poglavje]])</f>
        <v>4</v>
      </c>
      <c r="H2147" s="26"/>
      <c r="I2147" s="27" t="s">
        <v>2127</v>
      </c>
      <c r="J2147" s="27"/>
      <c r="K2147" s="28" t="s">
        <v>246</v>
      </c>
      <c r="L2147" s="29">
        <v>210</v>
      </c>
      <c r="M2147" s="37"/>
      <c r="N2147" s="30">
        <f ca="1">IF(AND(Popis01[[#This Row],[Poglavje]]="",Popis01[[#This Row],[Enota mere]]&lt;&gt;"*"),ROUND(Popis01[[#This Row],[Količina]]*Popis01[[#This Row],[Cena na enoto]],2),"")</f>
        <v>0</v>
      </c>
      <c r="O21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7" s="31"/>
      <c r="Q2147" s="30"/>
    </row>
    <row r="2148" spans="1:17" x14ac:dyDescent="0.3">
      <c r="A2148" s="23">
        <v>10</v>
      </c>
      <c r="B2148" s="24">
        <v>2</v>
      </c>
      <c r="C2148" s="24">
        <v>1</v>
      </c>
      <c r="D2148" s="24"/>
      <c r="E21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8" s="25">
        <f ca="1">IF(Popis01[[#This Row],[Poglavje]]="",IF(OFFSET(Popis01[[#This Row],[Poglavje]],-1,0)="",OFFSET(Popis01[[#This Row],[Št. postavke]],-1,0)+1,1),Popis01[[#This Row],[Poglavje]])</f>
        <v>5</v>
      </c>
      <c r="H2148" s="26"/>
      <c r="I2148" s="27" t="s">
        <v>2128</v>
      </c>
      <c r="J2148" s="27"/>
      <c r="K2148" s="28" t="s">
        <v>246</v>
      </c>
      <c r="L2148" s="29">
        <v>330</v>
      </c>
      <c r="M2148" s="37"/>
      <c r="N2148" s="30">
        <f ca="1">IF(AND(Popis01[[#This Row],[Poglavje]]="",Popis01[[#This Row],[Enota mere]]&lt;&gt;"*"),ROUND(Popis01[[#This Row],[Količina]]*Popis01[[#This Row],[Cena na enoto]],2),"")</f>
        <v>0</v>
      </c>
      <c r="O21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8" s="31"/>
      <c r="Q2148" s="30"/>
    </row>
    <row r="2149" spans="1:17" x14ac:dyDescent="0.3">
      <c r="A2149" s="23">
        <v>10</v>
      </c>
      <c r="B2149" s="24">
        <v>2</v>
      </c>
      <c r="C2149" s="24">
        <v>1</v>
      </c>
      <c r="D2149" s="24"/>
      <c r="E21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49" s="25">
        <f ca="1">IF(Popis01[[#This Row],[Poglavje]]="",IF(OFFSET(Popis01[[#This Row],[Poglavje]],-1,0)="",OFFSET(Popis01[[#This Row],[Št. postavke]],-1,0)+1,1),Popis01[[#This Row],[Poglavje]])</f>
        <v>6</v>
      </c>
      <c r="H2149" s="26"/>
      <c r="I2149" s="27" t="s">
        <v>2129</v>
      </c>
      <c r="J2149" s="27"/>
      <c r="K2149" s="28" t="s">
        <v>246</v>
      </c>
      <c r="L2149" s="29">
        <v>778</v>
      </c>
      <c r="M2149" s="37"/>
      <c r="N2149" s="30">
        <f ca="1">IF(AND(Popis01[[#This Row],[Poglavje]]="",Popis01[[#This Row],[Enota mere]]&lt;&gt;"*"),ROUND(Popis01[[#This Row],[Količina]]*Popis01[[#This Row],[Cena na enoto]],2),"")</f>
        <v>0</v>
      </c>
      <c r="O21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49" s="31"/>
      <c r="Q2149" s="30"/>
    </row>
    <row r="2150" spans="1:17" x14ac:dyDescent="0.3">
      <c r="A2150" s="23">
        <v>10</v>
      </c>
      <c r="B2150" s="24">
        <v>2</v>
      </c>
      <c r="C2150" s="24">
        <v>1</v>
      </c>
      <c r="D2150" s="24"/>
      <c r="E21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0" s="25">
        <f ca="1">IF(Popis01[[#This Row],[Poglavje]]="",IF(OFFSET(Popis01[[#This Row],[Poglavje]],-1,0)="",OFFSET(Popis01[[#This Row],[Št. postavke]],-1,0)+1,1),Popis01[[#This Row],[Poglavje]])</f>
        <v>7</v>
      </c>
      <c r="H2150" s="26"/>
      <c r="I2150" s="27" t="s">
        <v>2130</v>
      </c>
      <c r="J2150" s="27"/>
      <c r="K2150" s="28" t="s">
        <v>246</v>
      </c>
      <c r="L2150" s="29">
        <v>1700</v>
      </c>
      <c r="M2150" s="37"/>
      <c r="N2150" s="30">
        <f ca="1">IF(AND(Popis01[[#This Row],[Poglavje]]="",Popis01[[#This Row],[Enota mere]]&lt;&gt;"*"),ROUND(Popis01[[#This Row],[Količina]]*Popis01[[#This Row],[Cena na enoto]],2),"")</f>
        <v>0</v>
      </c>
      <c r="O21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0" s="31"/>
      <c r="Q2150" s="30"/>
    </row>
    <row r="2151" spans="1:17" x14ac:dyDescent="0.3">
      <c r="A2151" s="23">
        <v>10</v>
      </c>
      <c r="B2151" s="24">
        <v>2</v>
      </c>
      <c r="C2151" s="24">
        <v>1</v>
      </c>
      <c r="D2151" s="24"/>
      <c r="E21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1" s="25">
        <f ca="1">IF(Popis01[[#This Row],[Poglavje]]="",IF(OFFSET(Popis01[[#This Row],[Poglavje]],-1,0)="",OFFSET(Popis01[[#This Row],[Št. postavke]],-1,0)+1,1),Popis01[[#This Row],[Poglavje]])</f>
        <v>8</v>
      </c>
      <c r="H2151" s="26"/>
      <c r="I2151" s="27" t="s">
        <v>2131</v>
      </c>
      <c r="J2151" s="27"/>
      <c r="K2151" s="28" t="s">
        <v>246</v>
      </c>
      <c r="L2151" s="29">
        <v>105</v>
      </c>
      <c r="M2151" s="37"/>
      <c r="N2151" s="30">
        <f ca="1">IF(AND(Popis01[[#This Row],[Poglavje]]="",Popis01[[#This Row],[Enota mere]]&lt;&gt;"*"),ROUND(Popis01[[#This Row],[Količina]]*Popis01[[#This Row],[Cena na enoto]],2),"")</f>
        <v>0</v>
      </c>
      <c r="O21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1" s="31"/>
      <c r="Q2151" s="30"/>
    </row>
    <row r="2152" spans="1:17" x14ac:dyDescent="0.3">
      <c r="A2152" s="23">
        <v>10</v>
      </c>
      <c r="B2152" s="24">
        <v>2</v>
      </c>
      <c r="C2152" s="24">
        <v>1</v>
      </c>
      <c r="D2152" s="24"/>
      <c r="E21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2" s="25">
        <f ca="1">IF(Popis01[[#This Row],[Poglavje]]="",IF(OFFSET(Popis01[[#This Row],[Poglavje]],-1,0)="",OFFSET(Popis01[[#This Row],[Št. postavke]],-1,0)+1,1),Popis01[[#This Row],[Poglavje]])</f>
        <v>9</v>
      </c>
      <c r="H2152" s="26"/>
      <c r="I2152" s="27" t="s">
        <v>2132</v>
      </c>
      <c r="J2152" s="27"/>
      <c r="K2152" s="28" t="s">
        <v>246</v>
      </c>
      <c r="L2152" s="29">
        <v>35</v>
      </c>
      <c r="M2152" s="37"/>
      <c r="N2152" s="30">
        <f ca="1">IF(AND(Popis01[[#This Row],[Poglavje]]="",Popis01[[#This Row],[Enota mere]]&lt;&gt;"*"),ROUND(Popis01[[#This Row],[Količina]]*Popis01[[#This Row],[Cena na enoto]],2),"")</f>
        <v>0</v>
      </c>
      <c r="O21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2" s="31"/>
      <c r="Q2152" s="30"/>
    </row>
    <row r="2153" spans="1:17" ht="24" x14ac:dyDescent="0.3">
      <c r="A2153" s="23">
        <v>10</v>
      </c>
      <c r="B2153" s="24">
        <v>2</v>
      </c>
      <c r="C2153" s="24">
        <v>1</v>
      </c>
      <c r="D2153" s="24"/>
      <c r="E21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3" s="25">
        <f ca="1">IF(Popis01[[#This Row],[Poglavje]]="",IF(OFFSET(Popis01[[#This Row],[Poglavje]],-1,0)="",OFFSET(Popis01[[#This Row],[Št. postavke]],-1,0)+1,1),Popis01[[#This Row],[Poglavje]])</f>
        <v>10</v>
      </c>
      <c r="H2153" s="26"/>
      <c r="I2153" s="27" t="s">
        <v>2133</v>
      </c>
      <c r="J2153" s="27"/>
      <c r="K2153" s="28" t="s">
        <v>246</v>
      </c>
      <c r="L2153" s="29">
        <v>25</v>
      </c>
      <c r="M2153" s="37"/>
      <c r="N2153" s="30">
        <f ca="1">IF(AND(Popis01[[#This Row],[Poglavje]]="",Popis01[[#This Row],[Enota mere]]&lt;&gt;"*"),ROUND(Popis01[[#This Row],[Količina]]*Popis01[[#This Row],[Cena na enoto]],2),"")</f>
        <v>0</v>
      </c>
      <c r="O21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3" s="31"/>
      <c r="Q2153" s="30"/>
    </row>
    <row r="2154" spans="1:17" ht="36" x14ac:dyDescent="0.3">
      <c r="A2154" s="23">
        <v>10</v>
      </c>
      <c r="B2154" s="24">
        <v>2</v>
      </c>
      <c r="C2154" s="24">
        <v>1</v>
      </c>
      <c r="D2154" s="24"/>
      <c r="E21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4" s="25">
        <f ca="1">IF(Popis01[[#This Row],[Poglavje]]="",IF(OFFSET(Popis01[[#This Row],[Poglavje]],-1,0)="",OFFSET(Popis01[[#This Row],[Št. postavke]],-1,0)+1,1),Popis01[[#This Row],[Poglavje]])</f>
        <v>11</v>
      </c>
      <c r="H2154" s="26"/>
      <c r="I2154" s="27" t="s">
        <v>2134</v>
      </c>
      <c r="J2154" s="27"/>
      <c r="K2154" s="28" t="s">
        <v>246</v>
      </c>
      <c r="L2154" s="29">
        <v>70</v>
      </c>
      <c r="M2154" s="37"/>
      <c r="N2154" s="30">
        <f ca="1">IF(AND(Popis01[[#This Row],[Poglavje]]="",Popis01[[#This Row],[Enota mere]]&lt;&gt;"*"),ROUND(Popis01[[#This Row],[Količina]]*Popis01[[#This Row],[Cena na enoto]],2),"")</f>
        <v>0</v>
      </c>
      <c r="O21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4" s="31"/>
      <c r="Q2154" s="30"/>
    </row>
    <row r="2155" spans="1:17" ht="36" x14ac:dyDescent="0.3">
      <c r="A2155" s="23">
        <v>10</v>
      </c>
      <c r="B2155" s="24">
        <v>2</v>
      </c>
      <c r="C2155" s="24">
        <v>1</v>
      </c>
      <c r="D2155" s="24"/>
      <c r="E21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5" s="25">
        <f ca="1">IF(Popis01[[#This Row],[Poglavje]]="",IF(OFFSET(Popis01[[#This Row],[Poglavje]],-1,0)="",OFFSET(Popis01[[#This Row],[Št. postavke]],-1,0)+1,1),Popis01[[#This Row],[Poglavje]])</f>
        <v>12</v>
      </c>
      <c r="H2155" s="26"/>
      <c r="I2155" s="27" t="s">
        <v>2135</v>
      </c>
      <c r="J2155" s="27"/>
      <c r="K2155" s="28" t="s">
        <v>246</v>
      </c>
      <c r="L2155" s="29">
        <v>10</v>
      </c>
      <c r="M2155" s="37"/>
      <c r="N2155" s="30">
        <f ca="1">IF(AND(Popis01[[#This Row],[Poglavje]]="",Popis01[[#This Row],[Enota mere]]&lt;&gt;"*"),ROUND(Popis01[[#This Row],[Količina]]*Popis01[[#This Row],[Cena na enoto]],2),"")</f>
        <v>0</v>
      </c>
      <c r="O21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5" s="31"/>
      <c r="Q2155" s="30"/>
    </row>
    <row r="2156" spans="1:17" x14ac:dyDescent="0.3">
      <c r="A2156" s="23">
        <v>10</v>
      </c>
      <c r="B2156" s="24">
        <v>2</v>
      </c>
      <c r="C2156" s="24">
        <v>1</v>
      </c>
      <c r="D2156" s="24"/>
      <c r="E21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6" s="25">
        <f ca="1">IF(Popis01[[#This Row],[Poglavje]]="",IF(OFFSET(Popis01[[#This Row],[Poglavje]],-1,0)="",OFFSET(Popis01[[#This Row],[Št. postavke]],-1,0)+1,1),Popis01[[#This Row],[Poglavje]])</f>
        <v>13</v>
      </c>
      <c r="H2156" s="26"/>
      <c r="I2156" s="27" t="s">
        <v>2136</v>
      </c>
      <c r="J2156" s="27"/>
      <c r="K2156" s="28" t="s">
        <v>246</v>
      </c>
      <c r="L2156" s="29">
        <v>160</v>
      </c>
      <c r="M2156" s="37"/>
      <c r="N2156" s="30">
        <f ca="1">IF(AND(Popis01[[#This Row],[Poglavje]]="",Popis01[[#This Row],[Enota mere]]&lt;&gt;"*"),ROUND(Popis01[[#This Row],[Količina]]*Popis01[[#This Row],[Cena na enoto]],2),"")</f>
        <v>0</v>
      </c>
      <c r="O21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6" s="31"/>
      <c r="Q2156" s="30"/>
    </row>
    <row r="2157" spans="1:17" x14ac:dyDescent="0.3">
      <c r="A2157" s="23">
        <v>10</v>
      </c>
      <c r="B2157" s="24">
        <v>2</v>
      </c>
      <c r="C2157" s="24">
        <v>1</v>
      </c>
      <c r="D2157" s="24"/>
      <c r="E21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7" s="25">
        <f ca="1">IF(Popis01[[#This Row],[Poglavje]]="",IF(OFFSET(Popis01[[#This Row],[Poglavje]],-1,0)="",OFFSET(Popis01[[#This Row],[Št. postavke]],-1,0)+1,1),Popis01[[#This Row],[Poglavje]])</f>
        <v>14</v>
      </c>
      <c r="H2157" s="26"/>
      <c r="I2157" s="27" t="s">
        <v>2137</v>
      </c>
      <c r="J2157" s="27"/>
      <c r="K2157" s="28" t="s">
        <v>246</v>
      </c>
      <c r="L2157" s="29">
        <v>405</v>
      </c>
      <c r="M2157" s="37"/>
      <c r="N2157" s="30">
        <f ca="1">IF(AND(Popis01[[#This Row],[Poglavje]]="",Popis01[[#This Row],[Enota mere]]&lt;&gt;"*"),ROUND(Popis01[[#This Row],[Količina]]*Popis01[[#This Row],[Cena na enoto]],2),"")</f>
        <v>0</v>
      </c>
      <c r="O21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7" s="31"/>
      <c r="Q2157" s="30"/>
    </row>
    <row r="2158" spans="1:17" ht="24" x14ac:dyDescent="0.3">
      <c r="A2158" s="23">
        <v>10</v>
      </c>
      <c r="B2158" s="24">
        <v>2</v>
      </c>
      <c r="C2158" s="24">
        <v>1</v>
      </c>
      <c r="D2158" s="24"/>
      <c r="E21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8" s="25">
        <f ca="1">IF(Popis01[[#This Row],[Poglavje]]="",IF(OFFSET(Popis01[[#This Row],[Poglavje]],-1,0)="",OFFSET(Popis01[[#This Row],[Št. postavke]],-1,0)+1,1),Popis01[[#This Row],[Poglavje]])</f>
        <v>15</v>
      </c>
      <c r="H2158" s="26"/>
      <c r="I2158" s="27" t="s">
        <v>2138</v>
      </c>
      <c r="J2158" s="27"/>
      <c r="K2158" s="28" t="s">
        <v>230</v>
      </c>
      <c r="L2158" s="29">
        <v>106</v>
      </c>
      <c r="M2158" s="37"/>
      <c r="N2158" s="30">
        <f ca="1">IF(AND(Popis01[[#This Row],[Poglavje]]="",Popis01[[#This Row],[Enota mere]]&lt;&gt;"*"),ROUND(Popis01[[#This Row],[Količina]]*Popis01[[#This Row],[Cena na enoto]],2),"")</f>
        <v>0</v>
      </c>
      <c r="O21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8" s="31"/>
      <c r="Q2158" s="30"/>
    </row>
    <row r="2159" spans="1:17" ht="24" x14ac:dyDescent="0.3">
      <c r="A2159" s="23">
        <v>10</v>
      </c>
      <c r="B2159" s="24">
        <v>2</v>
      </c>
      <c r="C2159" s="24">
        <v>1</v>
      </c>
      <c r="D2159" s="24"/>
      <c r="E21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59" s="25">
        <f ca="1">IF(Popis01[[#This Row],[Poglavje]]="",IF(OFFSET(Popis01[[#This Row],[Poglavje]],-1,0)="",OFFSET(Popis01[[#This Row],[Št. postavke]],-1,0)+1,1),Popis01[[#This Row],[Poglavje]])</f>
        <v>16</v>
      </c>
      <c r="H2159" s="26"/>
      <c r="I2159" s="27" t="s">
        <v>2139</v>
      </c>
      <c r="J2159" s="27"/>
      <c r="K2159" s="28" t="s">
        <v>230</v>
      </c>
      <c r="L2159" s="29">
        <v>6</v>
      </c>
      <c r="M2159" s="37"/>
      <c r="N2159" s="30">
        <f ca="1">IF(AND(Popis01[[#This Row],[Poglavje]]="",Popis01[[#This Row],[Enota mere]]&lt;&gt;"*"),ROUND(Popis01[[#This Row],[Količina]]*Popis01[[#This Row],[Cena na enoto]],2),"")</f>
        <v>0</v>
      </c>
      <c r="O21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59" s="31"/>
      <c r="Q2159" s="30"/>
    </row>
    <row r="2160" spans="1:17" ht="24" x14ac:dyDescent="0.3">
      <c r="A2160" s="23">
        <v>10</v>
      </c>
      <c r="B2160" s="24">
        <v>2</v>
      </c>
      <c r="C2160" s="24">
        <v>1</v>
      </c>
      <c r="D2160" s="24"/>
      <c r="E21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0" s="25">
        <f ca="1">IF(Popis01[[#This Row],[Poglavje]]="",IF(OFFSET(Popis01[[#This Row],[Poglavje]],-1,0)="",OFFSET(Popis01[[#This Row],[Št. postavke]],-1,0)+1,1),Popis01[[#This Row],[Poglavje]])</f>
        <v>17</v>
      </c>
      <c r="H2160" s="26"/>
      <c r="I2160" s="27" t="s">
        <v>2140</v>
      </c>
      <c r="J2160" s="27"/>
      <c r="K2160" s="28" t="s">
        <v>230</v>
      </c>
      <c r="L2160" s="29">
        <v>6</v>
      </c>
      <c r="M2160" s="37"/>
      <c r="N2160" s="30">
        <f ca="1">IF(AND(Popis01[[#This Row],[Poglavje]]="",Popis01[[#This Row],[Enota mere]]&lt;&gt;"*"),ROUND(Popis01[[#This Row],[Količina]]*Popis01[[#This Row],[Cena na enoto]],2),"")</f>
        <v>0</v>
      </c>
      <c r="O21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0" s="31"/>
      <c r="Q2160" s="30"/>
    </row>
    <row r="2161" spans="1:17" ht="24" x14ac:dyDescent="0.3">
      <c r="A2161" s="23">
        <v>10</v>
      </c>
      <c r="B2161" s="24">
        <v>2</v>
      </c>
      <c r="C2161" s="24">
        <v>1</v>
      </c>
      <c r="D2161" s="24"/>
      <c r="E21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1" s="25">
        <f ca="1">IF(Popis01[[#This Row],[Poglavje]]="",IF(OFFSET(Popis01[[#This Row],[Poglavje]],-1,0)="",OFFSET(Popis01[[#This Row],[Št. postavke]],-1,0)+1,1),Popis01[[#This Row],[Poglavje]])</f>
        <v>18</v>
      </c>
      <c r="H2161" s="26"/>
      <c r="I2161" s="27" t="s">
        <v>2141</v>
      </c>
      <c r="J2161" s="27" t="s">
        <v>2142</v>
      </c>
      <c r="K2161" s="28" t="s">
        <v>230</v>
      </c>
      <c r="L2161" s="29">
        <v>13</v>
      </c>
      <c r="M2161" s="37"/>
      <c r="N2161" s="30">
        <f ca="1">IF(AND(Popis01[[#This Row],[Poglavje]]="",Popis01[[#This Row],[Enota mere]]&lt;&gt;"*"),ROUND(Popis01[[#This Row],[Količina]]*Popis01[[#This Row],[Cena na enoto]],2),"")</f>
        <v>0</v>
      </c>
      <c r="O21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1" s="31"/>
      <c r="Q2161" s="30"/>
    </row>
    <row r="2162" spans="1:17" ht="24" x14ac:dyDescent="0.3">
      <c r="A2162" s="23">
        <v>10</v>
      </c>
      <c r="B2162" s="24">
        <v>2</v>
      </c>
      <c r="C2162" s="24">
        <v>1</v>
      </c>
      <c r="D2162" s="24"/>
      <c r="E21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2" s="25">
        <f ca="1">IF(Popis01[[#This Row],[Poglavje]]="",IF(OFFSET(Popis01[[#This Row],[Poglavje]],-1,0)="",OFFSET(Popis01[[#This Row],[Št. postavke]],-1,0)+1,1),Popis01[[#This Row],[Poglavje]])</f>
        <v>19</v>
      </c>
      <c r="H2162" s="26"/>
      <c r="I2162" s="27" t="s">
        <v>2143</v>
      </c>
      <c r="J2162" s="27" t="s">
        <v>2144</v>
      </c>
      <c r="K2162" s="28" t="s">
        <v>230</v>
      </c>
      <c r="L2162" s="29">
        <v>1</v>
      </c>
      <c r="M2162" s="37"/>
      <c r="N2162" s="30">
        <f ca="1">IF(AND(Popis01[[#This Row],[Poglavje]]="",Popis01[[#This Row],[Enota mere]]&lt;&gt;"*"),ROUND(Popis01[[#This Row],[Količina]]*Popis01[[#This Row],[Cena na enoto]],2),"")</f>
        <v>0</v>
      </c>
      <c r="O21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2" s="31"/>
      <c r="Q2162" s="30"/>
    </row>
    <row r="2163" spans="1:17" ht="24" x14ac:dyDescent="0.3">
      <c r="A2163" s="23">
        <v>10</v>
      </c>
      <c r="B2163" s="24">
        <v>2</v>
      </c>
      <c r="C2163" s="24">
        <v>1</v>
      </c>
      <c r="D2163" s="24"/>
      <c r="E21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3" s="25">
        <f ca="1">IF(Popis01[[#This Row],[Poglavje]]="",IF(OFFSET(Popis01[[#This Row],[Poglavje]],-1,0)="",OFFSET(Popis01[[#This Row],[Št. postavke]],-1,0)+1,1),Popis01[[#This Row],[Poglavje]])</f>
        <v>20</v>
      </c>
      <c r="H2163" s="26"/>
      <c r="I2163" s="27" t="s">
        <v>2145</v>
      </c>
      <c r="J2163" s="27" t="s">
        <v>2146</v>
      </c>
      <c r="K2163" s="28" t="s">
        <v>230</v>
      </c>
      <c r="L2163" s="29">
        <v>2</v>
      </c>
      <c r="M2163" s="37"/>
      <c r="N2163" s="30">
        <f ca="1">IF(AND(Popis01[[#This Row],[Poglavje]]="",Popis01[[#This Row],[Enota mere]]&lt;&gt;"*"),ROUND(Popis01[[#This Row],[Količina]]*Popis01[[#This Row],[Cena na enoto]],2),"")</f>
        <v>0</v>
      </c>
      <c r="O21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3" s="31"/>
      <c r="Q2163" s="30"/>
    </row>
    <row r="2164" spans="1:17" ht="24" x14ac:dyDescent="0.3">
      <c r="A2164" s="23">
        <v>10</v>
      </c>
      <c r="B2164" s="24">
        <v>2</v>
      </c>
      <c r="C2164" s="24">
        <v>1</v>
      </c>
      <c r="D2164" s="24"/>
      <c r="E21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10.2.1.</v>
      </c>
      <c r="F21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4" s="25">
        <f ca="1">IF(Popis01[[#This Row],[Poglavje]]="",IF(OFFSET(Popis01[[#This Row],[Poglavje]],-1,0)="",OFFSET(Popis01[[#This Row],[Št. postavke]],-1,0)+1,1),Popis01[[#This Row],[Poglavje]])</f>
        <v>21</v>
      </c>
      <c r="H2164" s="26"/>
      <c r="I2164" s="27" t="s">
        <v>2147</v>
      </c>
      <c r="J2164" s="27"/>
      <c r="K2164" s="28" t="s">
        <v>206</v>
      </c>
      <c r="L2164" s="29">
        <v>1</v>
      </c>
      <c r="M2164" s="37"/>
      <c r="N2164" s="30">
        <f ca="1">IF(AND(Popis01[[#This Row],[Poglavje]]="",Popis01[[#This Row],[Enota mere]]&lt;&gt;"*"),ROUND(Popis01[[#This Row],[Količina]]*Popis01[[#This Row],[Cena na enoto]],2),"")</f>
        <v>0</v>
      </c>
      <c r="O21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4" s="31"/>
      <c r="Q2164" s="30"/>
    </row>
    <row r="2165" spans="1:17" x14ac:dyDescent="0.3">
      <c r="A2165" s="23">
        <v>10</v>
      </c>
      <c r="B2165" s="24">
        <v>2</v>
      </c>
      <c r="C2165" s="24">
        <v>2</v>
      </c>
      <c r="D2165" s="24"/>
      <c r="E21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10.2.2.</v>
      </c>
      <c r="G2165" s="25" t="str">
        <f ca="1">IF(Popis01[[#This Row],[Poglavje]]="",IF(OFFSET(Popis01[[#This Row],[Poglavje]],-1,0)="",OFFSET(Popis01[[#This Row],[Št. postavke]],-1,0)+1,1),Popis01[[#This Row],[Poglavje]])</f>
        <v>10.2.2.</v>
      </c>
      <c r="H2165" s="26"/>
      <c r="I2165" s="27" t="s">
        <v>77</v>
      </c>
      <c r="J2165" s="27"/>
      <c r="K2165" s="28" t="s">
        <v>10</v>
      </c>
      <c r="L2165" s="29"/>
      <c r="M2165" s="30"/>
      <c r="N2165" s="30" t="str">
        <f ca="1">IF(AND(Popis01[[#This Row],[Poglavje]]="",Popis01[[#This Row],[Enota mere]]&lt;&gt;"*"),ROUND(Popis01[[#This Row],[Količina]]*Popis01[[#This Row],[Cena na enoto]],2),"")</f>
        <v/>
      </c>
      <c r="O216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65" s="31"/>
      <c r="Q2165" s="30"/>
    </row>
    <row r="2166" spans="1:17" ht="48" x14ac:dyDescent="0.3">
      <c r="A2166" s="23">
        <v>10</v>
      </c>
      <c r="B2166" s="24">
        <v>2</v>
      </c>
      <c r="C2166" s="24">
        <v>2</v>
      </c>
      <c r="D2166" s="24"/>
      <c r="E21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6" s="25">
        <f ca="1">IF(Popis01[[#This Row],[Poglavje]]="",IF(OFFSET(Popis01[[#This Row],[Poglavje]],-1,0)="",OFFSET(Popis01[[#This Row],[Št. postavke]],-1,0)+1,1),Popis01[[#This Row],[Poglavje]])</f>
        <v>1</v>
      </c>
      <c r="H2166" s="26"/>
      <c r="I2166" s="27" t="s">
        <v>2148</v>
      </c>
      <c r="J2166" s="27" t="s">
        <v>2149</v>
      </c>
      <c r="K2166" s="28" t="s">
        <v>230</v>
      </c>
      <c r="L2166" s="29">
        <v>1</v>
      </c>
      <c r="M2166" s="37"/>
      <c r="N2166" s="30">
        <f ca="1">IF(AND(Popis01[[#This Row],[Poglavje]]="",Popis01[[#This Row],[Enota mere]]&lt;&gt;"*"),ROUND(Popis01[[#This Row],[Količina]]*Popis01[[#This Row],[Cena na enoto]],2),"")</f>
        <v>0</v>
      </c>
      <c r="O21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6" s="31"/>
      <c r="Q2166" s="30"/>
    </row>
    <row r="2167" spans="1:17" ht="48" x14ac:dyDescent="0.3">
      <c r="A2167" s="23">
        <v>10</v>
      </c>
      <c r="B2167" s="24">
        <v>2</v>
      </c>
      <c r="C2167" s="24">
        <v>2</v>
      </c>
      <c r="D2167" s="24"/>
      <c r="E21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7" s="25">
        <f ca="1">IF(Popis01[[#This Row],[Poglavje]]="",IF(OFFSET(Popis01[[#This Row],[Poglavje]],-1,0)="",OFFSET(Popis01[[#This Row],[Št. postavke]],-1,0)+1,1),Popis01[[#This Row],[Poglavje]])</f>
        <v>2</v>
      </c>
      <c r="H2167" s="26"/>
      <c r="I2167" s="27" t="s">
        <v>2150</v>
      </c>
      <c r="J2167" s="27" t="s">
        <v>2151</v>
      </c>
      <c r="K2167" s="28" t="s">
        <v>230</v>
      </c>
      <c r="L2167" s="29">
        <v>2</v>
      </c>
      <c r="M2167" s="37"/>
      <c r="N2167" s="30">
        <f ca="1">IF(AND(Popis01[[#This Row],[Poglavje]]="",Popis01[[#This Row],[Enota mere]]&lt;&gt;"*"),ROUND(Popis01[[#This Row],[Količina]]*Popis01[[#This Row],[Cena na enoto]],2),"")</f>
        <v>0</v>
      </c>
      <c r="O21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7" s="31"/>
      <c r="Q2167" s="30"/>
    </row>
    <row r="2168" spans="1:17" ht="36" x14ac:dyDescent="0.3">
      <c r="A2168" s="23">
        <v>10</v>
      </c>
      <c r="B2168" s="24">
        <v>2</v>
      </c>
      <c r="C2168" s="24">
        <v>2</v>
      </c>
      <c r="D2168" s="24"/>
      <c r="E21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8" s="25">
        <f ca="1">IF(Popis01[[#This Row],[Poglavje]]="",IF(OFFSET(Popis01[[#This Row],[Poglavje]],-1,0)="",OFFSET(Popis01[[#This Row],[Št. postavke]],-1,0)+1,1),Popis01[[#This Row],[Poglavje]])</f>
        <v>3</v>
      </c>
      <c r="H2168" s="26"/>
      <c r="I2168" s="27" t="s">
        <v>2152</v>
      </c>
      <c r="J2168" s="27" t="s">
        <v>2153</v>
      </c>
      <c r="K2168" s="28" t="s">
        <v>230</v>
      </c>
      <c r="L2168" s="29">
        <v>1</v>
      </c>
      <c r="M2168" s="37"/>
      <c r="N2168" s="30">
        <f ca="1">IF(AND(Popis01[[#This Row],[Poglavje]]="",Popis01[[#This Row],[Enota mere]]&lt;&gt;"*"),ROUND(Popis01[[#This Row],[Količina]]*Popis01[[#This Row],[Cena na enoto]],2),"")</f>
        <v>0</v>
      </c>
      <c r="O21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8" s="31"/>
      <c r="Q2168" s="30"/>
    </row>
    <row r="2169" spans="1:17" ht="36" x14ac:dyDescent="0.3">
      <c r="A2169" s="23">
        <v>10</v>
      </c>
      <c r="B2169" s="24">
        <v>2</v>
      </c>
      <c r="C2169" s="24">
        <v>2</v>
      </c>
      <c r="D2169" s="24"/>
      <c r="E21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69" s="25">
        <f ca="1">IF(Popis01[[#This Row],[Poglavje]]="",IF(OFFSET(Popis01[[#This Row],[Poglavje]],-1,0)="",OFFSET(Popis01[[#This Row],[Št. postavke]],-1,0)+1,1),Popis01[[#This Row],[Poglavje]])</f>
        <v>4</v>
      </c>
      <c r="H2169" s="26"/>
      <c r="I2169" s="27" t="s">
        <v>2154</v>
      </c>
      <c r="J2169" s="27"/>
      <c r="K2169" s="28" t="s">
        <v>230</v>
      </c>
      <c r="L2169" s="29">
        <v>4</v>
      </c>
      <c r="M2169" s="37"/>
      <c r="N2169" s="30">
        <f ca="1">IF(AND(Popis01[[#This Row],[Poglavje]]="",Popis01[[#This Row],[Enota mere]]&lt;&gt;"*"),ROUND(Popis01[[#This Row],[Količina]]*Popis01[[#This Row],[Cena na enoto]],2),"")</f>
        <v>0</v>
      </c>
      <c r="O21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69" s="31"/>
      <c r="Q2169" s="30"/>
    </row>
    <row r="2170" spans="1:17" ht="36" x14ac:dyDescent="0.3">
      <c r="A2170" s="23">
        <v>10</v>
      </c>
      <c r="B2170" s="24">
        <v>2</v>
      </c>
      <c r="C2170" s="24">
        <v>2</v>
      </c>
      <c r="D2170" s="24"/>
      <c r="E21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0" s="25">
        <f ca="1">IF(Popis01[[#This Row],[Poglavje]]="",IF(OFFSET(Popis01[[#This Row],[Poglavje]],-1,0)="",OFFSET(Popis01[[#This Row],[Št. postavke]],-1,0)+1,1),Popis01[[#This Row],[Poglavje]])</f>
        <v>5</v>
      </c>
      <c r="H2170" s="26"/>
      <c r="I2170" s="27" t="s">
        <v>2155</v>
      </c>
      <c r="J2170" s="27"/>
      <c r="K2170" s="28" t="s">
        <v>230</v>
      </c>
      <c r="L2170" s="29">
        <v>8</v>
      </c>
      <c r="M2170" s="37"/>
      <c r="N2170" s="30">
        <f ca="1">IF(AND(Popis01[[#This Row],[Poglavje]]="",Popis01[[#This Row],[Enota mere]]&lt;&gt;"*"),ROUND(Popis01[[#This Row],[Količina]]*Popis01[[#This Row],[Cena na enoto]],2),"")</f>
        <v>0</v>
      </c>
      <c r="O21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0" s="31"/>
      <c r="Q2170" s="30"/>
    </row>
    <row r="2171" spans="1:17" ht="36" x14ac:dyDescent="0.3">
      <c r="A2171" s="23">
        <v>10</v>
      </c>
      <c r="B2171" s="24">
        <v>2</v>
      </c>
      <c r="C2171" s="24">
        <v>2</v>
      </c>
      <c r="D2171" s="24"/>
      <c r="E21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1" s="25">
        <f ca="1">IF(Popis01[[#This Row],[Poglavje]]="",IF(OFFSET(Popis01[[#This Row],[Poglavje]],-1,0)="",OFFSET(Popis01[[#This Row],[Št. postavke]],-1,0)+1,1),Popis01[[#This Row],[Poglavje]])</f>
        <v>6</v>
      </c>
      <c r="H2171" s="26"/>
      <c r="I2171" s="27" t="s">
        <v>2156</v>
      </c>
      <c r="J2171" s="27"/>
      <c r="K2171" s="28" t="s">
        <v>230</v>
      </c>
      <c r="L2171" s="29">
        <v>4</v>
      </c>
      <c r="M2171" s="37"/>
      <c r="N2171" s="30">
        <f ca="1">IF(AND(Popis01[[#This Row],[Poglavje]]="",Popis01[[#This Row],[Enota mere]]&lt;&gt;"*"),ROUND(Popis01[[#This Row],[Količina]]*Popis01[[#This Row],[Cena na enoto]],2),"")</f>
        <v>0</v>
      </c>
      <c r="O21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1" s="31"/>
      <c r="Q2171" s="30"/>
    </row>
    <row r="2172" spans="1:17" ht="36" x14ac:dyDescent="0.3">
      <c r="A2172" s="23">
        <v>10</v>
      </c>
      <c r="B2172" s="24">
        <v>2</v>
      </c>
      <c r="C2172" s="24">
        <v>2</v>
      </c>
      <c r="D2172" s="24"/>
      <c r="E21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2" s="25">
        <f ca="1">IF(Popis01[[#This Row],[Poglavje]]="",IF(OFFSET(Popis01[[#This Row],[Poglavje]],-1,0)="",OFFSET(Popis01[[#This Row],[Št. postavke]],-1,0)+1,1),Popis01[[#This Row],[Poglavje]])</f>
        <v>7</v>
      </c>
      <c r="H2172" s="26"/>
      <c r="I2172" s="27" t="s">
        <v>2157</v>
      </c>
      <c r="J2172" s="27"/>
      <c r="K2172" s="28" t="s">
        <v>230</v>
      </c>
      <c r="L2172" s="29">
        <v>108</v>
      </c>
      <c r="M2172" s="37"/>
      <c r="N2172" s="30">
        <f ca="1">IF(AND(Popis01[[#This Row],[Poglavje]]="",Popis01[[#This Row],[Enota mere]]&lt;&gt;"*"),ROUND(Popis01[[#This Row],[Količina]]*Popis01[[#This Row],[Cena na enoto]],2),"")</f>
        <v>0</v>
      </c>
      <c r="O21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2" s="31"/>
      <c r="Q2172" s="30"/>
    </row>
    <row r="2173" spans="1:17" ht="24" x14ac:dyDescent="0.3">
      <c r="A2173" s="23">
        <v>10</v>
      </c>
      <c r="B2173" s="24">
        <v>2</v>
      </c>
      <c r="C2173" s="24">
        <v>2</v>
      </c>
      <c r="D2173" s="24"/>
      <c r="E21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3" s="25">
        <f ca="1">IF(Popis01[[#This Row],[Poglavje]]="",IF(OFFSET(Popis01[[#This Row],[Poglavje]],-1,0)="",OFFSET(Popis01[[#This Row],[Št. postavke]],-1,0)+1,1),Popis01[[#This Row],[Poglavje]])</f>
        <v>8</v>
      </c>
      <c r="H2173" s="26"/>
      <c r="I2173" s="27" t="s">
        <v>2158</v>
      </c>
      <c r="J2173" s="27"/>
      <c r="K2173" s="28" t="s">
        <v>230</v>
      </c>
      <c r="L2173" s="29">
        <v>1524</v>
      </c>
      <c r="M2173" s="37"/>
      <c r="N2173" s="30">
        <f ca="1">IF(AND(Popis01[[#This Row],[Poglavje]]="",Popis01[[#This Row],[Enota mere]]&lt;&gt;"*"),ROUND(Popis01[[#This Row],[Količina]]*Popis01[[#This Row],[Cena na enoto]],2),"")</f>
        <v>0</v>
      </c>
      <c r="O21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3" s="31"/>
      <c r="Q2173" s="30"/>
    </row>
    <row r="2174" spans="1:17" ht="24" x14ac:dyDescent="0.3">
      <c r="A2174" s="23">
        <v>10</v>
      </c>
      <c r="B2174" s="24">
        <v>2</v>
      </c>
      <c r="C2174" s="24">
        <v>2</v>
      </c>
      <c r="D2174" s="24"/>
      <c r="E21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4" s="25">
        <f ca="1">IF(Popis01[[#This Row],[Poglavje]]="",IF(OFFSET(Popis01[[#This Row],[Poglavje]],-1,0)="",OFFSET(Popis01[[#This Row],[Št. postavke]],-1,0)+1,1),Popis01[[#This Row],[Poglavje]])</f>
        <v>9</v>
      </c>
      <c r="H2174" s="26"/>
      <c r="I2174" s="27" t="s">
        <v>2159</v>
      </c>
      <c r="J2174" s="27"/>
      <c r="K2174" s="28" t="s">
        <v>230</v>
      </c>
      <c r="L2174" s="29">
        <v>96</v>
      </c>
      <c r="M2174" s="37"/>
      <c r="N2174" s="30">
        <f ca="1">IF(AND(Popis01[[#This Row],[Poglavje]]="",Popis01[[#This Row],[Enota mere]]&lt;&gt;"*"),ROUND(Popis01[[#This Row],[Količina]]*Popis01[[#This Row],[Cena na enoto]],2),"")</f>
        <v>0</v>
      </c>
      <c r="O21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4" s="31"/>
      <c r="Q2174" s="30"/>
    </row>
    <row r="2175" spans="1:17" ht="24" x14ac:dyDescent="0.3">
      <c r="A2175" s="23">
        <v>10</v>
      </c>
      <c r="B2175" s="24">
        <v>2</v>
      </c>
      <c r="C2175" s="24">
        <v>2</v>
      </c>
      <c r="D2175" s="24"/>
      <c r="E21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5" s="25">
        <f ca="1">IF(Popis01[[#This Row],[Poglavje]]="",IF(OFFSET(Popis01[[#This Row],[Poglavje]],-1,0)="",OFFSET(Popis01[[#This Row],[Št. postavke]],-1,0)+1,1),Popis01[[#This Row],[Poglavje]])</f>
        <v>10</v>
      </c>
      <c r="H2175" s="26"/>
      <c r="I2175" s="27" t="s">
        <v>2160</v>
      </c>
      <c r="J2175" s="27"/>
      <c r="K2175" s="28" t="s">
        <v>230</v>
      </c>
      <c r="L2175" s="29">
        <v>224</v>
      </c>
      <c r="M2175" s="37"/>
      <c r="N2175" s="30">
        <f ca="1">IF(AND(Popis01[[#This Row],[Poglavje]]="",Popis01[[#This Row],[Enota mere]]&lt;&gt;"*"),ROUND(Popis01[[#This Row],[Količina]]*Popis01[[#This Row],[Cena na enoto]],2),"")</f>
        <v>0</v>
      </c>
      <c r="O21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5" s="31"/>
      <c r="Q2175" s="30"/>
    </row>
    <row r="2176" spans="1:17" ht="24" x14ac:dyDescent="0.3">
      <c r="A2176" s="23">
        <v>10</v>
      </c>
      <c r="B2176" s="24">
        <v>2</v>
      </c>
      <c r="C2176" s="24">
        <v>2</v>
      </c>
      <c r="D2176" s="24"/>
      <c r="E21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6" s="25">
        <f ca="1">IF(Popis01[[#This Row],[Poglavje]]="",IF(OFFSET(Popis01[[#This Row],[Poglavje]],-1,0)="",OFFSET(Popis01[[#This Row],[Št. postavke]],-1,0)+1,1),Popis01[[#This Row],[Poglavje]])</f>
        <v>11</v>
      </c>
      <c r="H2176" s="26"/>
      <c r="I2176" s="27" t="s">
        <v>2161</v>
      </c>
      <c r="J2176" s="27"/>
      <c r="K2176" s="28" t="s">
        <v>230</v>
      </c>
      <c r="L2176" s="29">
        <v>14</v>
      </c>
      <c r="M2176" s="37"/>
      <c r="N2176" s="30">
        <f ca="1">IF(AND(Popis01[[#This Row],[Poglavje]]="",Popis01[[#This Row],[Enota mere]]&lt;&gt;"*"),ROUND(Popis01[[#This Row],[Količina]]*Popis01[[#This Row],[Cena na enoto]],2),"")</f>
        <v>0</v>
      </c>
      <c r="O21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6" s="31"/>
      <c r="Q2176" s="30"/>
    </row>
    <row r="2177" spans="1:17" ht="24" x14ac:dyDescent="0.3">
      <c r="A2177" s="23">
        <v>10</v>
      </c>
      <c r="B2177" s="24">
        <v>2</v>
      </c>
      <c r="C2177" s="24">
        <v>2</v>
      </c>
      <c r="D2177" s="24"/>
      <c r="E21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7" s="25">
        <f ca="1">IF(Popis01[[#This Row],[Poglavje]]="",IF(OFFSET(Popis01[[#This Row],[Poglavje]],-1,0)="",OFFSET(Popis01[[#This Row],[Št. postavke]],-1,0)+1,1),Popis01[[#This Row],[Poglavje]])</f>
        <v>12</v>
      </c>
      <c r="H2177" s="26"/>
      <c r="I2177" s="27" t="s">
        <v>2162</v>
      </c>
      <c r="J2177" s="27"/>
      <c r="K2177" s="28" t="s">
        <v>230</v>
      </c>
      <c r="L2177" s="29">
        <v>32</v>
      </c>
      <c r="M2177" s="37"/>
      <c r="N2177" s="30">
        <f ca="1">IF(AND(Popis01[[#This Row],[Poglavje]]="",Popis01[[#This Row],[Enota mere]]&lt;&gt;"*"),ROUND(Popis01[[#This Row],[Količina]]*Popis01[[#This Row],[Cena na enoto]],2),"")</f>
        <v>0</v>
      </c>
      <c r="O21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7" s="31"/>
      <c r="Q2177" s="30"/>
    </row>
    <row r="2178" spans="1:17" ht="24" x14ac:dyDescent="0.3">
      <c r="A2178" s="23">
        <v>10</v>
      </c>
      <c r="B2178" s="24">
        <v>2</v>
      </c>
      <c r="C2178" s="24">
        <v>2</v>
      </c>
      <c r="D2178" s="24"/>
      <c r="E21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8" s="25">
        <f ca="1">IF(Popis01[[#This Row],[Poglavje]]="",IF(OFFSET(Popis01[[#This Row],[Poglavje]],-1,0)="",OFFSET(Popis01[[#This Row],[Št. postavke]],-1,0)+1,1),Popis01[[#This Row],[Poglavje]])</f>
        <v>13</v>
      </c>
      <c r="H2178" s="26"/>
      <c r="I2178" s="27" t="s">
        <v>2163</v>
      </c>
      <c r="J2178" s="27"/>
      <c r="K2178" s="28" t="s">
        <v>230</v>
      </c>
      <c r="L2178" s="29">
        <v>2</v>
      </c>
      <c r="M2178" s="37"/>
      <c r="N2178" s="30">
        <f ca="1">IF(AND(Popis01[[#This Row],[Poglavje]]="",Popis01[[#This Row],[Enota mere]]&lt;&gt;"*"),ROUND(Popis01[[#This Row],[Količina]]*Popis01[[#This Row],[Cena na enoto]],2),"")</f>
        <v>0</v>
      </c>
      <c r="O21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8" s="31"/>
      <c r="Q2178" s="30"/>
    </row>
    <row r="2179" spans="1:17" ht="24" x14ac:dyDescent="0.3">
      <c r="A2179" s="23">
        <v>10</v>
      </c>
      <c r="B2179" s="24">
        <v>2</v>
      </c>
      <c r="C2179" s="24">
        <v>2</v>
      </c>
      <c r="D2179" s="24"/>
      <c r="E21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79" s="25">
        <f ca="1">IF(Popis01[[#This Row],[Poglavje]]="",IF(OFFSET(Popis01[[#This Row],[Poglavje]],-1,0)="",OFFSET(Popis01[[#This Row],[Št. postavke]],-1,0)+1,1),Popis01[[#This Row],[Poglavje]])</f>
        <v>14</v>
      </c>
      <c r="H2179" s="26"/>
      <c r="I2179" s="27" t="s">
        <v>2164</v>
      </c>
      <c r="J2179" s="27" t="s">
        <v>2165</v>
      </c>
      <c r="K2179" s="28" t="s">
        <v>246</v>
      </c>
      <c r="L2179" s="29">
        <v>360</v>
      </c>
      <c r="M2179" s="37"/>
      <c r="N2179" s="30">
        <f ca="1">IF(AND(Popis01[[#This Row],[Poglavje]]="",Popis01[[#This Row],[Enota mere]]&lt;&gt;"*"),ROUND(Popis01[[#This Row],[Količina]]*Popis01[[#This Row],[Cena na enoto]],2),"")</f>
        <v>0</v>
      </c>
      <c r="O21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79" s="31"/>
      <c r="Q2179" s="30"/>
    </row>
    <row r="2180" spans="1:17" x14ac:dyDescent="0.3">
      <c r="A2180" s="23">
        <v>10</v>
      </c>
      <c r="B2180" s="24">
        <v>2</v>
      </c>
      <c r="C2180" s="24">
        <v>2</v>
      </c>
      <c r="D2180" s="24"/>
      <c r="E21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0" s="25">
        <f ca="1">IF(Popis01[[#This Row],[Poglavje]]="",IF(OFFSET(Popis01[[#This Row],[Poglavje]],-1,0)="",OFFSET(Popis01[[#This Row],[Št. postavke]],-1,0)+1,1),Popis01[[#This Row],[Poglavje]])</f>
        <v>15</v>
      </c>
      <c r="H2180" s="26"/>
      <c r="I2180" s="27" t="s">
        <v>2166</v>
      </c>
      <c r="J2180" s="27" t="s">
        <v>2167</v>
      </c>
      <c r="K2180" s="28" t="s">
        <v>230</v>
      </c>
      <c r="L2180" s="29">
        <v>240</v>
      </c>
      <c r="M2180" s="37"/>
      <c r="N2180" s="30">
        <f ca="1">IF(AND(Popis01[[#This Row],[Poglavje]]="",Popis01[[#This Row],[Enota mere]]&lt;&gt;"*"),ROUND(Popis01[[#This Row],[Količina]]*Popis01[[#This Row],[Cena na enoto]],2),"")</f>
        <v>0</v>
      </c>
      <c r="O21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0" s="31"/>
      <c r="Q2180" s="30"/>
    </row>
    <row r="2181" spans="1:17" ht="48" x14ac:dyDescent="0.3">
      <c r="A2181" s="23">
        <v>10</v>
      </c>
      <c r="B2181" s="24">
        <v>2</v>
      </c>
      <c r="C2181" s="24">
        <v>2</v>
      </c>
      <c r="D2181" s="24"/>
      <c r="E21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1" s="25">
        <f ca="1">IF(Popis01[[#This Row],[Poglavje]]="",IF(OFFSET(Popis01[[#This Row],[Poglavje]],-1,0)="",OFFSET(Popis01[[#This Row],[Št. postavke]],-1,0)+1,1),Popis01[[#This Row],[Poglavje]])</f>
        <v>16</v>
      </c>
      <c r="H2181" s="26"/>
      <c r="I2181" s="27" t="s">
        <v>2168</v>
      </c>
      <c r="J2181" s="27"/>
      <c r="K2181" s="28" t="s">
        <v>230</v>
      </c>
      <c r="L2181" s="29">
        <v>31</v>
      </c>
      <c r="M2181" s="37"/>
      <c r="N2181" s="30">
        <f ca="1">IF(AND(Popis01[[#This Row],[Poglavje]]="",Popis01[[#This Row],[Enota mere]]&lt;&gt;"*"),ROUND(Popis01[[#This Row],[Količina]]*Popis01[[#This Row],[Cena na enoto]],2),"")</f>
        <v>0</v>
      </c>
      <c r="O21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1" s="31"/>
      <c r="Q2181" s="30"/>
    </row>
    <row r="2182" spans="1:17" ht="36" x14ac:dyDescent="0.3">
      <c r="A2182" s="23">
        <v>10</v>
      </c>
      <c r="B2182" s="24">
        <v>2</v>
      </c>
      <c r="C2182" s="24">
        <v>2</v>
      </c>
      <c r="D2182" s="24"/>
      <c r="E21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2" s="25">
        <f ca="1">IF(Popis01[[#This Row],[Poglavje]]="",IF(OFFSET(Popis01[[#This Row],[Poglavje]],-1,0)="",OFFSET(Popis01[[#This Row],[Št. postavke]],-1,0)+1,1),Popis01[[#This Row],[Poglavje]])</f>
        <v>17</v>
      </c>
      <c r="H2182" s="26"/>
      <c r="I2182" s="27" t="s">
        <v>2169</v>
      </c>
      <c r="J2182" s="27" t="s">
        <v>2170</v>
      </c>
      <c r="K2182" s="28" t="s">
        <v>230</v>
      </c>
      <c r="L2182" s="29">
        <v>4</v>
      </c>
      <c r="M2182" s="37"/>
      <c r="N2182" s="30">
        <f ca="1">IF(AND(Popis01[[#This Row],[Poglavje]]="",Popis01[[#This Row],[Enota mere]]&lt;&gt;"*"),ROUND(Popis01[[#This Row],[Količina]]*Popis01[[#This Row],[Cena na enoto]],2),"")</f>
        <v>0</v>
      </c>
      <c r="O21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2" s="31"/>
      <c r="Q2182" s="30"/>
    </row>
    <row r="2183" spans="1:17" ht="60" x14ac:dyDescent="0.3">
      <c r="A2183" s="23">
        <v>10</v>
      </c>
      <c r="B2183" s="24">
        <v>2</v>
      </c>
      <c r="C2183" s="24">
        <v>2</v>
      </c>
      <c r="D2183" s="24"/>
      <c r="E21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3" s="25">
        <f ca="1">IF(Popis01[[#This Row],[Poglavje]]="",IF(OFFSET(Popis01[[#This Row],[Poglavje]],-1,0)="",OFFSET(Popis01[[#This Row],[Št. postavke]],-1,0)+1,1),Popis01[[#This Row],[Poglavje]])</f>
        <v>18</v>
      </c>
      <c r="H2183" s="26"/>
      <c r="I2183" s="27" t="s">
        <v>2171</v>
      </c>
      <c r="J2183" s="27"/>
      <c r="K2183" s="28" t="s">
        <v>206</v>
      </c>
      <c r="L2183" s="29">
        <v>1</v>
      </c>
      <c r="M2183" s="37"/>
      <c r="N2183" s="30">
        <f ca="1">IF(AND(Popis01[[#This Row],[Poglavje]]="",Popis01[[#This Row],[Enota mere]]&lt;&gt;"*"),ROUND(Popis01[[#This Row],[Količina]]*Popis01[[#This Row],[Cena na enoto]],2),"")</f>
        <v>0</v>
      </c>
      <c r="O21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3" s="31"/>
      <c r="Q2183" s="30"/>
    </row>
    <row r="2184" spans="1:17" ht="84" x14ac:dyDescent="0.3">
      <c r="A2184" s="23">
        <v>10</v>
      </c>
      <c r="B2184" s="24">
        <v>2</v>
      </c>
      <c r="C2184" s="24">
        <v>2</v>
      </c>
      <c r="D2184" s="24"/>
      <c r="E21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4" s="25">
        <f ca="1">IF(Popis01[[#This Row],[Poglavje]]="",IF(OFFSET(Popis01[[#This Row],[Poglavje]],-1,0)="",OFFSET(Popis01[[#This Row],[Št. postavke]],-1,0)+1,1),Popis01[[#This Row],[Poglavje]])</f>
        <v>19</v>
      </c>
      <c r="H2184" s="26"/>
      <c r="I2184" s="27" t="s">
        <v>2172</v>
      </c>
      <c r="J2184" s="27"/>
      <c r="K2184" s="28" t="s">
        <v>206</v>
      </c>
      <c r="L2184" s="29">
        <v>1</v>
      </c>
      <c r="M2184" s="37"/>
      <c r="N2184" s="30">
        <f ca="1">IF(AND(Popis01[[#This Row],[Poglavje]]="",Popis01[[#This Row],[Enota mere]]&lt;&gt;"*"),ROUND(Popis01[[#This Row],[Količina]]*Popis01[[#This Row],[Cena na enoto]],2),"")</f>
        <v>0</v>
      </c>
      <c r="O21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4" s="31"/>
      <c r="Q2184" s="30"/>
    </row>
    <row r="2185" spans="1:17" ht="48" x14ac:dyDescent="0.3">
      <c r="A2185" s="23">
        <v>10</v>
      </c>
      <c r="B2185" s="24">
        <v>2</v>
      </c>
      <c r="C2185" s="24">
        <v>2</v>
      </c>
      <c r="D2185" s="24"/>
      <c r="E21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5" s="25">
        <f ca="1">IF(Popis01[[#This Row],[Poglavje]]="",IF(OFFSET(Popis01[[#This Row],[Poglavje]],-1,0)="",OFFSET(Popis01[[#This Row],[Št. postavke]],-1,0)+1,1),Popis01[[#This Row],[Poglavje]])</f>
        <v>20</v>
      </c>
      <c r="H2185" s="26"/>
      <c r="I2185" s="27" t="s">
        <v>2173</v>
      </c>
      <c r="J2185" s="27" t="s">
        <v>2174</v>
      </c>
      <c r="K2185" s="28" t="s">
        <v>230</v>
      </c>
      <c r="L2185" s="29">
        <v>3</v>
      </c>
      <c r="M2185" s="37"/>
      <c r="N2185" s="30">
        <f ca="1">IF(AND(Popis01[[#This Row],[Poglavje]]="",Popis01[[#This Row],[Enota mere]]&lt;&gt;"*"),ROUND(Popis01[[#This Row],[Količina]]*Popis01[[#This Row],[Cena na enoto]],2),"")</f>
        <v>0</v>
      </c>
      <c r="O21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5" s="31"/>
      <c r="Q2185" s="30"/>
    </row>
    <row r="2186" spans="1:17" ht="48" x14ac:dyDescent="0.3">
      <c r="A2186" s="23">
        <v>10</v>
      </c>
      <c r="B2186" s="24">
        <v>2</v>
      </c>
      <c r="C2186" s="24">
        <v>2</v>
      </c>
      <c r="D2186" s="24"/>
      <c r="E21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6" s="25">
        <f ca="1">IF(Popis01[[#This Row],[Poglavje]]="",IF(OFFSET(Popis01[[#This Row],[Poglavje]],-1,0)="",OFFSET(Popis01[[#This Row],[Št. postavke]],-1,0)+1,1),Popis01[[#This Row],[Poglavje]])</f>
        <v>21</v>
      </c>
      <c r="H2186" s="26"/>
      <c r="I2186" s="27" t="s">
        <v>2175</v>
      </c>
      <c r="J2186" s="27" t="s">
        <v>2176</v>
      </c>
      <c r="K2186" s="28" t="s">
        <v>230</v>
      </c>
      <c r="L2186" s="29">
        <v>2</v>
      </c>
      <c r="M2186" s="37"/>
      <c r="N2186" s="30">
        <f ca="1">IF(AND(Popis01[[#This Row],[Poglavje]]="",Popis01[[#This Row],[Enota mere]]&lt;&gt;"*"),ROUND(Popis01[[#This Row],[Količina]]*Popis01[[#This Row],[Cena na enoto]],2),"")</f>
        <v>0</v>
      </c>
      <c r="O21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6" s="31"/>
      <c r="Q2186" s="30"/>
    </row>
    <row r="2187" spans="1:17" ht="24" x14ac:dyDescent="0.3">
      <c r="A2187" s="23">
        <v>10</v>
      </c>
      <c r="B2187" s="24">
        <v>2</v>
      </c>
      <c r="C2187" s="24">
        <v>2</v>
      </c>
      <c r="D2187" s="24"/>
      <c r="E21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10.2.2.</v>
      </c>
      <c r="F21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7" s="25">
        <f ca="1">IF(Popis01[[#This Row],[Poglavje]]="",IF(OFFSET(Popis01[[#This Row],[Poglavje]],-1,0)="",OFFSET(Popis01[[#This Row],[Št. postavke]],-1,0)+1,1),Popis01[[#This Row],[Poglavje]])</f>
        <v>22</v>
      </c>
      <c r="H2187" s="26"/>
      <c r="I2187" s="27" t="s">
        <v>2177</v>
      </c>
      <c r="J2187" s="27" t="s">
        <v>2178</v>
      </c>
      <c r="K2187" s="28" t="s">
        <v>238</v>
      </c>
      <c r="L2187" s="29" t="s">
        <v>10</v>
      </c>
      <c r="M2187" s="30"/>
      <c r="N2187" s="30" t="str">
        <f ca="1">IF(AND(Popis01[[#This Row],[Poglavje]]="",Popis01[[#This Row],[Enota mere]]&lt;&gt;"*"),ROUND(Popis01[[#This Row],[Količina]]*Popis01[[#This Row],[Cena na enoto]],2),"")</f>
        <v/>
      </c>
      <c r="O21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7" s="31"/>
      <c r="Q2187" s="30"/>
    </row>
    <row r="2188" spans="1:17" x14ac:dyDescent="0.3">
      <c r="A2188" s="23">
        <v>10</v>
      </c>
      <c r="B2188" s="24">
        <v>2</v>
      </c>
      <c r="C2188" s="24">
        <v>3</v>
      </c>
      <c r="D2188" s="24"/>
      <c r="E21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10.2.3.</v>
      </c>
      <c r="F21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10.2.3.</v>
      </c>
      <c r="G2188" s="25" t="str">
        <f ca="1">IF(Popis01[[#This Row],[Poglavje]]="",IF(OFFSET(Popis01[[#This Row],[Poglavje]],-1,0)="",OFFSET(Popis01[[#This Row],[Št. postavke]],-1,0)+1,1),Popis01[[#This Row],[Poglavje]])</f>
        <v>10.2.3.</v>
      </c>
      <c r="H2188" s="26"/>
      <c r="I2188" s="27" t="s">
        <v>2179</v>
      </c>
      <c r="J2188" s="27"/>
      <c r="K2188" s="28" t="s">
        <v>10</v>
      </c>
      <c r="L2188" s="29"/>
      <c r="M2188" s="30"/>
      <c r="N2188" s="30" t="str">
        <f ca="1">IF(AND(Popis01[[#This Row],[Poglavje]]="",Popis01[[#This Row],[Enota mere]]&lt;&gt;"*"),ROUND(Popis01[[#This Row],[Količina]]*Popis01[[#This Row],[Cena na enoto]],2),"")</f>
        <v/>
      </c>
      <c r="O218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88" s="31"/>
      <c r="Q2188" s="30"/>
    </row>
    <row r="2189" spans="1:17" ht="36" x14ac:dyDescent="0.3">
      <c r="A2189" s="23">
        <v>10</v>
      </c>
      <c r="B2189" s="24">
        <v>2</v>
      </c>
      <c r="C2189" s="24">
        <v>3</v>
      </c>
      <c r="D2189" s="24"/>
      <c r="E21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10.2.3.</v>
      </c>
      <c r="F21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89" s="25">
        <f ca="1">IF(Popis01[[#This Row],[Poglavje]]="",IF(OFFSET(Popis01[[#This Row],[Poglavje]],-1,0)="",OFFSET(Popis01[[#This Row],[Št. postavke]],-1,0)+1,1),Popis01[[#This Row],[Poglavje]])</f>
        <v>1</v>
      </c>
      <c r="H2189" s="26"/>
      <c r="I2189" s="27" t="s">
        <v>2180</v>
      </c>
      <c r="J2189" s="27"/>
      <c r="K2189" s="28" t="s">
        <v>238</v>
      </c>
      <c r="L2189" s="29" t="s">
        <v>10</v>
      </c>
      <c r="M2189" s="30"/>
      <c r="N2189" s="30" t="str">
        <f ca="1">IF(AND(Popis01[[#This Row],[Poglavje]]="",Popis01[[#This Row],[Enota mere]]&lt;&gt;"*"),ROUND(Popis01[[#This Row],[Količina]]*Popis01[[#This Row],[Cena na enoto]],2),"")</f>
        <v/>
      </c>
      <c r="O21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89" s="31"/>
      <c r="Q2189" s="30"/>
    </row>
    <row r="2190" spans="1:17" ht="36" x14ac:dyDescent="0.3">
      <c r="A2190" s="23">
        <v>10</v>
      </c>
      <c r="B2190" s="24">
        <v>2</v>
      </c>
      <c r="C2190" s="24">
        <v>3</v>
      </c>
      <c r="D2190" s="24"/>
      <c r="E21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10.2.3.</v>
      </c>
      <c r="F21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0" s="25">
        <f ca="1">IF(Popis01[[#This Row],[Poglavje]]="",IF(OFFSET(Popis01[[#This Row],[Poglavje]],-1,0)="",OFFSET(Popis01[[#This Row],[Št. postavke]],-1,0)+1,1),Popis01[[#This Row],[Poglavje]])</f>
        <v>2</v>
      </c>
      <c r="H2190" s="26"/>
      <c r="I2190" s="27" t="s">
        <v>2181</v>
      </c>
      <c r="J2190" s="27" t="s">
        <v>2182</v>
      </c>
      <c r="K2190" s="28" t="s">
        <v>246</v>
      </c>
      <c r="L2190" s="29">
        <v>45</v>
      </c>
      <c r="M2190" s="37"/>
      <c r="N2190" s="30">
        <f ca="1">IF(AND(Popis01[[#This Row],[Poglavje]]="",Popis01[[#This Row],[Enota mere]]&lt;&gt;"*"),ROUND(Popis01[[#This Row],[Količina]]*Popis01[[#This Row],[Cena na enoto]],2),"")</f>
        <v>0</v>
      </c>
      <c r="O21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0" s="31"/>
      <c r="Q2190" s="30"/>
    </row>
    <row r="2191" spans="1:17" ht="24" x14ac:dyDescent="0.3">
      <c r="A2191" s="23">
        <v>10</v>
      </c>
      <c r="B2191" s="24">
        <v>2</v>
      </c>
      <c r="C2191" s="24">
        <v>3</v>
      </c>
      <c r="D2191" s="24"/>
      <c r="E21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10.2.3.</v>
      </c>
      <c r="F21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1" s="25">
        <f ca="1">IF(Popis01[[#This Row],[Poglavje]]="",IF(OFFSET(Popis01[[#This Row],[Poglavje]],-1,0)="",OFFSET(Popis01[[#This Row],[Št. postavke]],-1,0)+1,1),Popis01[[#This Row],[Poglavje]])</f>
        <v>3</v>
      </c>
      <c r="H2191" s="26"/>
      <c r="I2191" s="27" t="s">
        <v>2183</v>
      </c>
      <c r="J2191" s="27" t="s">
        <v>2184</v>
      </c>
      <c r="K2191" s="28" t="s">
        <v>246</v>
      </c>
      <c r="L2191" s="29">
        <v>15</v>
      </c>
      <c r="M2191" s="37"/>
      <c r="N2191" s="30">
        <f ca="1">IF(AND(Popis01[[#This Row],[Poglavje]]="",Popis01[[#This Row],[Enota mere]]&lt;&gt;"*"),ROUND(Popis01[[#This Row],[Količina]]*Popis01[[#This Row],[Cena na enoto]],2),"")</f>
        <v>0</v>
      </c>
      <c r="O21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1" s="31"/>
      <c r="Q2191" s="30"/>
    </row>
    <row r="2192" spans="1:17" ht="24" x14ac:dyDescent="0.3">
      <c r="A2192" s="23">
        <v>10</v>
      </c>
      <c r="B2192" s="24">
        <v>2</v>
      </c>
      <c r="C2192" s="24">
        <v>3</v>
      </c>
      <c r="D2192" s="24"/>
      <c r="E21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10.2.3.</v>
      </c>
      <c r="F21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2" s="25">
        <f ca="1">IF(Popis01[[#This Row],[Poglavje]]="",IF(OFFSET(Popis01[[#This Row],[Poglavje]],-1,0)="",OFFSET(Popis01[[#This Row],[Št. postavke]],-1,0)+1,1),Popis01[[#This Row],[Poglavje]])</f>
        <v>4</v>
      </c>
      <c r="H2192" s="26"/>
      <c r="I2192" s="27" t="s">
        <v>1098</v>
      </c>
      <c r="J2192" s="27" t="s">
        <v>2185</v>
      </c>
      <c r="K2192" s="28" t="s">
        <v>246</v>
      </c>
      <c r="L2192" s="29">
        <v>300</v>
      </c>
      <c r="M2192" s="37"/>
      <c r="N2192" s="30">
        <f ca="1">IF(AND(Popis01[[#This Row],[Poglavje]]="",Popis01[[#This Row],[Enota mere]]&lt;&gt;"*"),ROUND(Popis01[[#This Row],[Količina]]*Popis01[[#This Row],[Cena na enoto]],2),"")</f>
        <v>0</v>
      </c>
      <c r="O21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2" s="31"/>
      <c r="Q2192" s="30"/>
    </row>
    <row r="2193" spans="1:17" ht="24" x14ac:dyDescent="0.3">
      <c r="A2193" s="23">
        <v>10</v>
      </c>
      <c r="B2193" s="24">
        <v>2</v>
      </c>
      <c r="C2193" s="24">
        <v>3</v>
      </c>
      <c r="D2193" s="24"/>
      <c r="E21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10.2.3.</v>
      </c>
      <c r="F21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3" s="25">
        <f ca="1">IF(Popis01[[#This Row],[Poglavje]]="",IF(OFFSET(Popis01[[#This Row],[Poglavje]],-1,0)="",OFFSET(Popis01[[#This Row],[Št. postavke]],-1,0)+1,1),Popis01[[#This Row],[Poglavje]])</f>
        <v>5</v>
      </c>
      <c r="H2193" s="26"/>
      <c r="I2193" s="27" t="s">
        <v>1099</v>
      </c>
      <c r="J2193" s="27" t="s">
        <v>2185</v>
      </c>
      <c r="K2193" s="28" t="s">
        <v>246</v>
      </c>
      <c r="L2193" s="29">
        <v>300</v>
      </c>
      <c r="M2193" s="37"/>
      <c r="N2193" s="30">
        <f ca="1">IF(AND(Popis01[[#This Row],[Poglavje]]="",Popis01[[#This Row],[Enota mere]]&lt;&gt;"*"),ROUND(Popis01[[#This Row],[Količina]]*Popis01[[#This Row],[Cena na enoto]],2),"")</f>
        <v>0</v>
      </c>
      <c r="O21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3" s="31"/>
      <c r="Q2193" s="30"/>
    </row>
    <row r="2194" spans="1:17" x14ac:dyDescent="0.3">
      <c r="A2194" s="23">
        <v>10</v>
      </c>
      <c r="B2194" s="24">
        <v>2</v>
      </c>
      <c r="C2194" s="24">
        <v>4</v>
      </c>
      <c r="D2194" s="24"/>
      <c r="E21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1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10.2.4.</v>
      </c>
      <c r="G2194" s="25" t="str">
        <f ca="1">IF(Popis01[[#This Row],[Poglavje]]="",IF(OFFSET(Popis01[[#This Row],[Poglavje]],-1,0)="",OFFSET(Popis01[[#This Row],[Št. postavke]],-1,0)+1,1),Popis01[[#This Row],[Poglavje]])</f>
        <v>10.2.4.</v>
      </c>
      <c r="H2194" s="26"/>
      <c r="I2194" s="27" t="s">
        <v>2186</v>
      </c>
      <c r="J2194" s="27"/>
      <c r="K2194" s="28" t="s">
        <v>10</v>
      </c>
      <c r="L2194" s="29"/>
      <c r="M2194" s="30"/>
      <c r="N2194" s="30" t="str">
        <f ca="1">IF(AND(Popis01[[#This Row],[Poglavje]]="",Popis01[[#This Row],[Enota mere]]&lt;&gt;"*"),ROUND(Popis01[[#This Row],[Količina]]*Popis01[[#This Row],[Cena na enoto]],2),"")</f>
        <v/>
      </c>
      <c r="O219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194" s="31"/>
      <c r="Q2194" s="30"/>
    </row>
    <row r="2195" spans="1:17" ht="72" x14ac:dyDescent="0.3">
      <c r="A2195" s="23">
        <v>10</v>
      </c>
      <c r="B2195" s="24">
        <v>2</v>
      </c>
      <c r="C2195" s="24">
        <v>4</v>
      </c>
      <c r="D2195" s="24"/>
      <c r="E21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1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5" s="25">
        <f ca="1">IF(Popis01[[#This Row],[Poglavje]]="",IF(OFFSET(Popis01[[#This Row],[Poglavje]],-1,0)="",OFFSET(Popis01[[#This Row],[Št. postavke]],-1,0)+1,1),Popis01[[#This Row],[Poglavje]])</f>
        <v>1</v>
      </c>
      <c r="H2195" s="26"/>
      <c r="I2195" s="27" t="s">
        <v>2187</v>
      </c>
      <c r="J2195" s="27"/>
      <c r="K2195" s="28" t="s">
        <v>230</v>
      </c>
      <c r="L2195" s="29">
        <v>74</v>
      </c>
      <c r="M2195" s="37"/>
      <c r="N2195" s="30">
        <f ca="1">IF(AND(Popis01[[#This Row],[Poglavje]]="",Popis01[[#This Row],[Enota mere]]&lt;&gt;"*"),ROUND(Popis01[[#This Row],[Količina]]*Popis01[[#This Row],[Cena na enoto]],2),"")</f>
        <v>0</v>
      </c>
      <c r="O21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5" s="31"/>
      <c r="Q2195" s="30"/>
    </row>
    <row r="2196" spans="1:17" ht="36" x14ac:dyDescent="0.3">
      <c r="A2196" s="23">
        <v>10</v>
      </c>
      <c r="B2196" s="24">
        <v>2</v>
      </c>
      <c r="C2196" s="24">
        <v>4</v>
      </c>
      <c r="D2196" s="24"/>
      <c r="E21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1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6" s="25">
        <f ca="1">IF(Popis01[[#This Row],[Poglavje]]="",IF(OFFSET(Popis01[[#This Row],[Poglavje]],-1,0)="",OFFSET(Popis01[[#This Row],[Št. postavke]],-1,0)+1,1),Popis01[[#This Row],[Poglavje]])</f>
        <v>2</v>
      </c>
      <c r="H2196" s="26"/>
      <c r="I2196" s="27" t="s">
        <v>2188</v>
      </c>
      <c r="J2196" s="27" t="s">
        <v>2189</v>
      </c>
      <c r="K2196" s="28" t="s">
        <v>230</v>
      </c>
      <c r="L2196" s="29">
        <v>8</v>
      </c>
      <c r="M2196" s="37"/>
      <c r="N2196" s="30">
        <f ca="1">IF(AND(Popis01[[#This Row],[Poglavje]]="",Popis01[[#This Row],[Enota mere]]&lt;&gt;"*"),ROUND(Popis01[[#This Row],[Količina]]*Popis01[[#This Row],[Cena na enoto]],2),"")</f>
        <v>0</v>
      </c>
      <c r="O21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6" s="31"/>
      <c r="Q2196" s="30"/>
    </row>
    <row r="2197" spans="1:17" ht="60" x14ac:dyDescent="0.3">
      <c r="A2197" s="23">
        <v>10</v>
      </c>
      <c r="B2197" s="24">
        <v>2</v>
      </c>
      <c r="C2197" s="24">
        <v>4</v>
      </c>
      <c r="D2197" s="24"/>
      <c r="E21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1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7" s="25">
        <f ca="1">IF(Popis01[[#This Row],[Poglavje]]="",IF(OFFSET(Popis01[[#This Row],[Poglavje]],-1,0)="",OFFSET(Popis01[[#This Row],[Št. postavke]],-1,0)+1,1),Popis01[[#This Row],[Poglavje]])</f>
        <v>3</v>
      </c>
      <c r="H2197" s="26"/>
      <c r="I2197" s="27" t="s">
        <v>2190</v>
      </c>
      <c r="J2197" s="27"/>
      <c r="K2197" s="28" t="s">
        <v>246</v>
      </c>
      <c r="L2197" s="29">
        <v>704</v>
      </c>
      <c r="M2197" s="37"/>
      <c r="N2197" s="30">
        <f ca="1">IF(AND(Popis01[[#This Row],[Poglavje]]="",Popis01[[#This Row],[Enota mere]]&lt;&gt;"*"),ROUND(Popis01[[#This Row],[Količina]]*Popis01[[#This Row],[Cena na enoto]],2),"")</f>
        <v>0</v>
      </c>
      <c r="O21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7" s="31"/>
      <c r="Q2197" s="30"/>
    </row>
    <row r="2198" spans="1:17" ht="48" x14ac:dyDescent="0.3">
      <c r="A2198" s="23">
        <v>10</v>
      </c>
      <c r="B2198" s="24">
        <v>2</v>
      </c>
      <c r="C2198" s="24">
        <v>4</v>
      </c>
      <c r="D2198" s="24"/>
      <c r="E21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1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8" s="25">
        <f ca="1">IF(Popis01[[#This Row],[Poglavje]]="",IF(OFFSET(Popis01[[#This Row],[Poglavje]],-1,0)="",OFFSET(Popis01[[#This Row],[Št. postavke]],-1,0)+1,1),Popis01[[#This Row],[Poglavje]])</f>
        <v>4</v>
      </c>
      <c r="H2198" s="26"/>
      <c r="I2198" s="27" t="s">
        <v>2191</v>
      </c>
      <c r="J2198" s="27"/>
      <c r="K2198" s="28" t="s">
        <v>246</v>
      </c>
      <c r="L2198" s="29">
        <v>5159</v>
      </c>
      <c r="M2198" s="37"/>
      <c r="N2198" s="30">
        <f ca="1">IF(AND(Popis01[[#This Row],[Poglavje]]="",Popis01[[#This Row],[Enota mere]]&lt;&gt;"*"),ROUND(Popis01[[#This Row],[Količina]]*Popis01[[#This Row],[Cena na enoto]],2),"")</f>
        <v>0</v>
      </c>
      <c r="O21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8" s="31"/>
      <c r="Q2198" s="30"/>
    </row>
    <row r="2199" spans="1:17" ht="48" x14ac:dyDescent="0.3">
      <c r="A2199" s="23">
        <v>10</v>
      </c>
      <c r="B2199" s="24">
        <v>2</v>
      </c>
      <c r="C2199" s="24">
        <v>4</v>
      </c>
      <c r="D2199" s="24"/>
      <c r="E21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1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199" s="25">
        <f ca="1">IF(Popis01[[#This Row],[Poglavje]]="",IF(OFFSET(Popis01[[#This Row],[Poglavje]],-1,0)="",OFFSET(Popis01[[#This Row],[Št. postavke]],-1,0)+1,1),Popis01[[#This Row],[Poglavje]])</f>
        <v>5</v>
      </c>
      <c r="H2199" s="26"/>
      <c r="I2199" s="27" t="s">
        <v>2192</v>
      </c>
      <c r="J2199" s="27"/>
      <c r="K2199" s="28" t="s">
        <v>246</v>
      </c>
      <c r="L2199" s="29">
        <v>742</v>
      </c>
      <c r="M2199" s="37"/>
      <c r="N2199" s="30">
        <f ca="1">IF(AND(Popis01[[#This Row],[Poglavje]]="",Popis01[[#This Row],[Enota mere]]&lt;&gt;"*"),ROUND(Popis01[[#This Row],[Količina]]*Popis01[[#This Row],[Cena na enoto]],2),"")</f>
        <v>0</v>
      </c>
      <c r="O21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199" s="31"/>
      <c r="Q2199" s="30"/>
    </row>
    <row r="2200" spans="1:17" ht="48" x14ac:dyDescent="0.3">
      <c r="A2200" s="23">
        <v>10</v>
      </c>
      <c r="B2200" s="24">
        <v>2</v>
      </c>
      <c r="C2200" s="24">
        <v>4</v>
      </c>
      <c r="D2200" s="24"/>
      <c r="E22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2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0" s="25">
        <f ca="1">IF(Popis01[[#This Row],[Poglavje]]="",IF(OFFSET(Popis01[[#This Row],[Poglavje]],-1,0)="",OFFSET(Popis01[[#This Row],[Št. postavke]],-1,0)+1,1),Popis01[[#This Row],[Poglavje]])</f>
        <v>6</v>
      </c>
      <c r="H2200" s="26"/>
      <c r="I2200" s="27" t="s">
        <v>2193</v>
      </c>
      <c r="J2200" s="27"/>
      <c r="K2200" s="28" t="s">
        <v>246</v>
      </c>
      <c r="L2200" s="29">
        <v>658</v>
      </c>
      <c r="M2200" s="37"/>
      <c r="N2200" s="30">
        <f ca="1">IF(AND(Popis01[[#This Row],[Poglavje]]="",Popis01[[#This Row],[Enota mere]]&lt;&gt;"*"),ROUND(Popis01[[#This Row],[Količina]]*Popis01[[#This Row],[Cena na enoto]],2),"")</f>
        <v>0</v>
      </c>
      <c r="O22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0" s="31"/>
      <c r="Q2200" s="30"/>
    </row>
    <row r="2201" spans="1:17" ht="48" x14ac:dyDescent="0.3">
      <c r="A2201" s="23">
        <v>10</v>
      </c>
      <c r="B2201" s="24">
        <v>2</v>
      </c>
      <c r="C2201" s="24">
        <v>4</v>
      </c>
      <c r="D2201" s="24"/>
      <c r="E22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2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1" s="25">
        <f ca="1">IF(Popis01[[#This Row],[Poglavje]]="",IF(OFFSET(Popis01[[#This Row],[Poglavje]],-1,0)="",OFFSET(Popis01[[#This Row],[Št. postavke]],-1,0)+1,1),Popis01[[#This Row],[Poglavje]])</f>
        <v>7</v>
      </c>
      <c r="H2201" s="26"/>
      <c r="I2201" s="27" t="s">
        <v>2194</v>
      </c>
      <c r="J2201" s="27"/>
      <c r="K2201" s="28" t="s">
        <v>246</v>
      </c>
      <c r="L2201" s="29">
        <v>729</v>
      </c>
      <c r="M2201" s="37"/>
      <c r="N2201" s="30">
        <f ca="1">IF(AND(Popis01[[#This Row],[Poglavje]]="",Popis01[[#This Row],[Enota mere]]&lt;&gt;"*"),ROUND(Popis01[[#This Row],[Količina]]*Popis01[[#This Row],[Cena na enoto]],2),"")</f>
        <v>0</v>
      </c>
      <c r="O22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1" s="31"/>
      <c r="Q2201" s="30"/>
    </row>
    <row r="2202" spans="1:17" ht="24" x14ac:dyDescent="0.3">
      <c r="A2202" s="23">
        <v>10</v>
      </c>
      <c r="B2202" s="24">
        <v>2</v>
      </c>
      <c r="C2202" s="24">
        <v>4</v>
      </c>
      <c r="D2202" s="24"/>
      <c r="E22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2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2" s="25">
        <f ca="1">IF(Popis01[[#This Row],[Poglavje]]="",IF(OFFSET(Popis01[[#This Row],[Poglavje]],-1,0)="",OFFSET(Popis01[[#This Row],[Št. postavke]],-1,0)+1,1),Popis01[[#This Row],[Poglavje]])</f>
        <v>8</v>
      </c>
      <c r="H2202" s="26"/>
      <c r="I2202" s="27" t="s">
        <v>2195</v>
      </c>
      <c r="J2202" s="27"/>
      <c r="K2202" s="28" t="s">
        <v>206</v>
      </c>
      <c r="L2202" s="29">
        <v>1</v>
      </c>
      <c r="M2202" s="37"/>
      <c r="N2202" s="30">
        <f ca="1">IF(AND(Popis01[[#This Row],[Poglavje]]="",Popis01[[#This Row],[Enota mere]]&lt;&gt;"*"),ROUND(Popis01[[#This Row],[Količina]]*Popis01[[#This Row],[Cena na enoto]],2),"")</f>
        <v>0</v>
      </c>
      <c r="O22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2" s="31"/>
      <c r="Q2202" s="30"/>
    </row>
    <row r="2203" spans="1:17" ht="24" x14ac:dyDescent="0.3">
      <c r="A2203" s="23">
        <v>10</v>
      </c>
      <c r="B2203" s="24">
        <v>2</v>
      </c>
      <c r="C2203" s="24">
        <v>4</v>
      </c>
      <c r="D2203" s="24"/>
      <c r="E22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2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3" s="25">
        <f ca="1">IF(Popis01[[#This Row],[Poglavje]]="",IF(OFFSET(Popis01[[#This Row],[Poglavje]],-1,0)="",OFFSET(Popis01[[#This Row],[Št. postavke]],-1,0)+1,1),Popis01[[#This Row],[Poglavje]])</f>
        <v>9</v>
      </c>
      <c r="H2203" s="26"/>
      <c r="I2203" s="27" t="s">
        <v>2196</v>
      </c>
      <c r="J2203" s="27" t="s">
        <v>2197</v>
      </c>
      <c r="K2203" s="28" t="s">
        <v>230</v>
      </c>
      <c r="L2203" s="29">
        <v>230</v>
      </c>
      <c r="M2203" s="37"/>
      <c r="N2203" s="30">
        <f ca="1">IF(AND(Popis01[[#This Row],[Poglavje]]="",Popis01[[#This Row],[Enota mere]]&lt;&gt;"*"),ROUND(Popis01[[#This Row],[Količina]]*Popis01[[#This Row],[Cena na enoto]],2),"")</f>
        <v>0</v>
      </c>
      <c r="O22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3" s="31"/>
      <c r="Q2203" s="30"/>
    </row>
    <row r="2204" spans="1:17" ht="24" x14ac:dyDescent="0.3">
      <c r="A2204" s="23">
        <v>10</v>
      </c>
      <c r="B2204" s="24">
        <v>2</v>
      </c>
      <c r="C2204" s="24">
        <v>4</v>
      </c>
      <c r="D2204" s="24"/>
      <c r="E22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10.2.4.</v>
      </c>
      <c r="F22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4" s="25">
        <f ca="1">IF(Popis01[[#This Row],[Poglavje]]="",IF(OFFSET(Popis01[[#This Row],[Poglavje]],-1,0)="",OFFSET(Popis01[[#This Row],[Št. postavke]],-1,0)+1,1),Popis01[[#This Row],[Poglavje]])</f>
        <v>10</v>
      </c>
      <c r="H2204" s="26"/>
      <c r="I2204" s="27" t="s">
        <v>2198</v>
      </c>
      <c r="J2204" s="27"/>
      <c r="K2204" s="28" t="s">
        <v>206</v>
      </c>
      <c r="L2204" s="29">
        <v>1</v>
      </c>
      <c r="M2204" s="37"/>
      <c r="N2204" s="30">
        <f ca="1">IF(AND(Popis01[[#This Row],[Poglavje]]="",Popis01[[#This Row],[Enota mere]]&lt;&gt;"*"),ROUND(Popis01[[#This Row],[Količina]]*Popis01[[#This Row],[Cena na enoto]],2),"")</f>
        <v>0</v>
      </c>
      <c r="O22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4" s="31"/>
      <c r="Q2204" s="30"/>
    </row>
    <row r="2205" spans="1:17" x14ac:dyDescent="0.3">
      <c r="A2205" s="23">
        <v>10</v>
      </c>
      <c r="B2205" s="24">
        <v>3</v>
      </c>
      <c r="C2205" s="24"/>
      <c r="D2205" s="24"/>
      <c r="E22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10.3.</v>
      </c>
      <c r="F22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10.3.</v>
      </c>
      <c r="G2205" s="25" t="str">
        <f ca="1">IF(Popis01[[#This Row],[Poglavje]]="",IF(OFFSET(Popis01[[#This Row],[Poglavje]],-1,0)="",OFFSET(Popis01[[#This Row],[Št. postavke]],-1,0)+1,1),Popis01[[#This Row],[Poglavje]])</f>
        <v>10.3.</v>
      </c>
      <c r="H2205" s="26"/>
      <c r="I2205" s="27" t="s">
        <v>106</v>
      </c>
      <c r="J2205" s="27"/>
      <c r="K2205" s="28" t="s">
        <v>10</v>
      </c>
      <c r="L2205" s="29"/>
      <c r="M2205" s="30"/>
      <c r="N2205" s="30" t="str">
        <f ca="1">IF(AND(Popis01[[#This Row],[Poglavje]]="",Popis01[[#This Row],[Enota mere]]&lt;&gt;"*"),ROUND(Popis01[[#This Row],[Količina]]*Popis01[[#This Row],[Cena na enoto]],2),"")</f>
        <v/>
      </c>
      <c r="O220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05" s="31"/>
      <c r="Q2205" s="30"/>
    </row>
    <row r="2206" spans="1:17" ht="132" x14ac:dyDescent="0.3">
      <c r="A2206" s="23">
        <v>10</v>
      </c>
      <c r="B2206" s="24">
        <v>3</v>
      </c>
      <c r="C2206" s="24"/>
      <c r="D2206" s="24"/>
      <c r="E22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10.3.</v>
      </c>
      <c r="F22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6" s="25">
        <f ca="1">IF(Popis01[[#This Row],[Poglavje]]="",IF(OFFSET(Popis01[[#This Row],[Poglavje]],-1,0)="",OFFSET(Popis01[[#This Row],[Št. postavke]],-1,0)+1,1),Popis01[[#This Row],[Poglavje]])</f>
        <v>1</v>
      </c>
      <c r="H2206" s="26"/>
      <c r="I2206" s="27" t="s">
        <v>2199</v>
      </c>
      <c r="J2206" s="27"/>
      <c r="K2206" s="28" t="s">
        <v>238</v>
      </c>
      <c r="L2206" s="29" t="s">
        <v>10</v>
      </c>
      <c r="M2206" s="30"/>
      <c r="N2206" s="30" t="str">
        <f ca="1">IF(AND(Popis01[[#This Row],[Poglavje]]="",Popis01[[#This Row],[Enota mere]]&lt;&gt;"*"),ROUND(Popis01[[#This Row],[Količina]]*Popis01[[#This Row],[Cena na enoto]],2),"")</f>
        <v/>
      </c>
      <c r="O22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6" s="31"/>
      <c r="Q2206" s="30"/>
    </row>
    <row r="2207" spans="1:17" ht="36" x14ac:dyDescent="0.3">
      <c r="A2207" s="23">
        <v>10</v>
      </c>
      <c r="B2207" s="24">
        <v>3</v>
      </c>
      <c r="C2207" s="24"/>
      <c r="D2207" s="24"/>
      <c r="E22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10.3.</v>
      </c>
      <c r="F22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07" s="25">
        <f ca="1">IF(Popis01[[#This Row],[Poglavje]]="",IF(OFFSET(Popis01[[#This Row],[Poglavje]],-1,0)="",OFFSET(Popis01[[#This Row],[Št. postavke]],-1,0)+1,1),Popis01[[#This Row],[Poglavje]])</f>
        <v>2</v>
      </c>
      <c r="H2207" s="26"/>
      <c r="I2207" s="27" t="s">
        <v>2200</v>
      </c>
      <c r="J2207" s="27" t="s">
        <v>2201</v>
      </c>
      <c r="K2207" s="28" t="s">
        <v>206</v>
      </c>
      <c r="L2207" s="29">
        <v>1</v>
      </c>
      <c r="M2207" s="37"/>
      <c r="N2207" s="30">
        <f ca="1">IF(AND(Popis01[[#This Row],[Poglavje]]="",Popis01[[#This Row],[Enota mere]]&lt;&gt;"*"),ROUND(Popis01[[#This Row],[Količina]]*Popis01[[#This Row],[Cena na enoto]],2),"")</f>
        <v>0</v>
      </c>
      <c r="O22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07" s="31"/>
      <c r="Q2207" s="30"/>
    </row>
    <row r="2208" spans="1:17" ht="24" x14ac:dyDescent="0.3">
      <c r="A2208" s="23">
        <v>11</v>
      </c>
      <c r="B2208" s="24"/>
      <c r="C2208" s="24"/>
      <c r="D2208" s="24"/>
      <c r="E22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v>
      </c>
      <c r="F22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11.</v>
      </c>
      <c r="G2208" s="25" t="str">
        <f ca="1">IF(Popis01[[#This Row],[Poglavje]]="",IF(OFFSET(Popis01[[#This Row],[Poglavje]],-1,0)="",OFFSET(Popis01[[#This Row],[Št. postavke]],-1,0)+1,1),Popis01[[#This Row],[Poglavje]])</f>
        <v>11.</v>
      </c>
      <c r="H2208" s="26"/>
      <c r="I2208" s="27" t="s">
        <v>108</v>
      </c>
      <c r="J2208" s="27"/>
      <c r="K2208" s="28" t="s">
        <v>10</v>
      </c>
      <c r="L2208" s="29"/>
      <c r="M2208" s="30"/>
      <c r="N2208" s="30" t="str">
        <f ca="1">IF(AND(Popis01[[#This Row],[Poglavje]]="",Popis01[[#This Row],[Enota mere]]&lt;&gt;"*"),ROUND(Popis01[[#This Row],[Količina]]*Popis01[[#This Row],[Cena na enoto]],2),"")</f>
        <v/>
      </c>
      <c r="O220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08" s="31"/>
      <c r="Q2208" s="30"/>
    </row>
    <row r="2209" spans="1:17" x14ac:dyDescent="0.3">
      <c r="A2209" s="23">
        <v>11</v>
      </c>
      <c r="B2209" s="24">
        <v>1</v>
      </c>
      <c r="C2209" s="24"/>
      <c r="D2209" s="24"/>
      <c r="E22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11.1.</v>
      </c>
      <c r="G2209" s="25" t="str">
        <f ca="1">IF(Popis01[[#This Row],[Poglavje]]="",IF(OFFSET(Popis01[[#This Row],[Poglavje]],-1,0)="",OFFSET(Popis01[[#This Row],[Št. postavke]],-1,0)+1,1),Popis01[[#This Row],[Poglavje]])</f>
        <v>11.1.</v>
      </c>
      <c r="H2209" s="26"/>
      <c r="I2209" s="27" t="s">
        <v>110</v>
      </c>
      <c r="J2209" s="27"/>
      <c r="K2209" s="28" t="s">
        <v>10</v>
      </c>
      <c r="L2209" s="29"/>
      <c r="M2209" s="30"/>
      <c r="N2209" s="30" t="str">
        <f ca="1">IF(AND(Popis01[[#This Row],[Poglavje]]="",Popis01[[#This Row],[Enota mere]]&lt;&gt;"*"),ROUND(Popis01[[#This Row],[Količina]]*Popis01[[#This Row],[Cena na enoto]],2),"")</f>
        <v/>
      </c>
      <c r="O220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09" s="31"/>
      <c r="Q2209" s="30"/>
    </row>
    <row r="2210" spans="1:17" ht="60" x14ac:dyDescent="0.3">
      <c r="A2210" s="23">
        <v>11</v>
      </c>
      <c r="B2210" s="24">
        <v>1</v>
      </c>
      <c r="C2210" s="24"/>
      <c r="D2210" s="24"/>
      <c r="E22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0" s="25">
        <f ca="1">IF(Popis01[[#This Row],[Poglavje]]="",IF(OFFSET(Popis01[[#This Row],[Poglavje]],-1,0)="",OFFSET(Popis01[[#This Row],[Št. postavke]],-1,0)+1,1),Popis01[[#This Row],[Poglavje]])</f>
        <v>1</v>
      </c>
      <c r="H2210" s="26"/>
      <c r="I2210" s="27" t="s">
        <v>2202</v>
      </c>
      <c r="J2210" s="27"/>
      <c r="K2210" s="28" t="s">
        <v>238</v>
      </c>
      <c r="L2210" s="29"/>
      <c r="M2210" s="30"/>
      <c r="N2210" s="30" t="str">
        <f ca="1">IF(AND(Popis01[[#This Row],[Poglavje]]="",Popis01[[#This Row],[Enota mere]]&lt;&gt;"*"),ROUND(Popis01[[#This Row],[Količina]]*Popis01[[#This Row],[Cena na enoto]],2),"")</f>
        <v/>
      </c>
      <c r="O22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0" s="31"/>
      <c r="Q2210" s="30"/>
    </row>
    <row r="2211" spans="1:17" ht="36" x14ac:dyDescent="0.3">
      <c r="A2211" s="23">
        <v>11</v>
      </c>
      <c r="B2211" s="24">
        <v>1</v>
      </c>
      <c r="C2211" s="24"/>
      <c r="D2211" s="24"/>
      <c r="E22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1" s="25">
        <f ca="1">IF(Popis01[[#This Row],[Poglavje]]="",IF(OFFSET(Popis01[[#This Row],[Poglavje]],-1,0)="",OFFSET(Popis01[[#This Row],[Št. postavke]],-1,0)+1,1),Popis01[[#This Row],[Poglavje]])</f>
        <v>2</v>
      </c>
      <c r="H2211" s="26"/>
      <c r="I2211" s="27" t="s">
        <v>2203</v>
      </c>
      <c r="J2211" s="27"/>
      <c r="K2211" s="28" t="s">
        <v>246</v>
      </c>
      <c r="L2211" s="29">
        <v>70</v>
      </c>
      <c r="M2211" s="37"/>
      <c r="N2211" s="30">
        <f ca="1">IF(AND(Popis01[[#This Row],[Poglavje]]="",Popis01[[#This Row],[Enota mere]]&lt;&gt;"*"),ROUND(Popis01[[#This Row],[Količina]]*Popis01[[#This Row],[Cena na enoto]],2),"")</f>
        <v>0</v>
      </c>
      <c r="O22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1" s="31"/>
      <c r="Q2211" s="30"/>
    </row>
    <row r="2212" spans="1:17" ht="24" x14ac:dyDescent="0.3">
      <c r="A2212" s="23">
        <v>11</v>
      </c>
      <c r="B2212" s="24">
        <v>1</v>
      </c>
      <c r="C2212" s="24"/>
      <c r="D2212" s="24"/>
      <c r="E22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2" s="25">
        <f ca="1">IF(Popis01[[#This Row],[Poglavje]]="",IF(OFFSET(Popis01[[#This Row],[Poglavje]],-1,0)="",OFFSET(Popis01[[#This Row],[Št. postavke]],-1,0)+1,1),Popis01[[#This Row],[Poglavje]])</f>
        <v>3</v>
      </c>
      <c r="H2212" s="26"/>
      <c r="I2212" s="27" t="s">
        <v>2204</v>
      </c>
      <c r="J2212" s="27"/>
      <c r="K2212" s="28" t="s">
        <v>246</v>
      </c>
      <c r="L2212" s="29">
        <v>200</v>
      </c>
      <c r="M2212" s="37"/>
      <c r="N2212" s="30">
        <f ca="1">IF(AND(Popis01[[#This Row],[Poglavje]]="",Popis01[[#This Row],[Enota mere]]&lt;&gt;"*"),ROUND(Popis01[[#This Row],[Količina]]*Popis01[[#This Row],[Cena na enoto]],2),"")</f>
        <v>0</v>
      </c>
      <c r="O22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2" s="31"/>
      <c r="Q2212" s="30"/>
    </row>
    <row r="2213" spans="1:17" ht="24" x14ac:dyDescent="0.3">
      <c r="A2213" s="23">
        <v>11</v>
      </c>
      <c r="B2213" s="24">
        <v>1</v>
      </c>
      <c r="C2213" s="24"/>
      <c r="D2213" s="24"/>
      <c r="E22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3" s="25">
        <f ca="1">IF(Popis01[[#This Row],[Poglavje]]="",IF(OFFSET(Popis01[[#This Row],[Poglavje]],-1,0)="",OFFSET(Popis01[[#This Row],[Št. postavke]],-1,0)+1,1),Popis01[[#This Row],[Poglavje]])</f>
        <v>4</v>
      </c>
      <c r="H2213" s="26"/>
      <c r="I2213" s="27" t="s">
        <v>2205</v>
      </c>
      <c r="J2213" s="27"/>
      <c r="K2213" s="28" t="s">
        <v>246</v>
      </c>
      <c r="L2213" s="29">
        <v>275</v>
      </c>
      <c r="M2213" s="37"/>
      <c r="N2213" s="30">
        <f ca="1">IF(AND(Popis01[[#This Row],[Poglavje]]="",Popis01[[#This Row],[Enota mere]]&lt;&gt;"*"),ROUND(Popis01[[#This Row],[Količina]]*Popis01[[#This Row],[Cena na enoto]],2),"")</f>
        <v>0</v>
      </c>
      <c r="O22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3" s="31"/>
      <c r="Q2213" s="30"/>
    </row>
    <row r="2214" spans="1:17" ht="36" x14ac:dyDescent="0.3">
      <c r="A2214" s="23">
        <v>11</v>
      </c>
      <c r="B2214" s="24">
        <v>1</v>
      </c>
      <c r="C2214" s="24"/>
      <c r="D2214" s="24"/>
      <c r="E22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4" s="25">
        <f ca="1">IF(Popis01[[#This Row],[Poglavje]]="",IF(OFFSET(Popis01[[#This Row],[Poglavje]],-1,0)="",OFFSET(Popis01[[#This Row],[Št. postavke]],-1,0)+1,1),Popis01[[#This Row],[Poglavje]])</f>
        <v>5</v>
      </c>
      <c r="H2214" s="26"/>
      <c r="I2214" s="27" t="s">
        <v>2206</v>
      </c>
      <c r="J2214" s="27"/>
      <c r="K2214" s="28" t="s">
        <v>246</v>
      </c>
      <c r="L2214" s="29">
        <v>30</v>
      </c>
      <c r="M2214" s="37"/>
      <c r="N2214" s="30">
        <f ca="1">IF(AND(Popis01[[#This Row],[Poglavje]]="",Popis01[[#This Row],[Enota mere]]&lt;&gt;"*"),ROUND(Popis01[[#This Row],[Količina]]*Popis01[[#This Row],[Cena na enoto]],2),"")</f>
        <v>0</v>
      </c>
      <c r="O22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4" s="31"/>
      <c r="Q2214" s="30"/>
    </row>
    <row r="2215" spans="1:17" x14ac:dyDescent="0.3">
      <c r="A2215" s="23">
        <v>11</v>
      </c>
      <c r="B2215" s="24">
        <v>1</v>
      </c>
      <c r="C2215" s="24"/>
      <c r="D2215" s="24"/>
      <c r="E22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5" s="25">
        <f ca="1">IF(Popis01[[#This Row],[Poglavje]]="",IF(OFFSET(Popis01[[#This Row],[Poglavje]],-1,0)="",OFFSET(Popis01[[#This Row],[Št. postavke]],-1,0)+1,1),Popis01[[#This Row],[Poglavje]])</f>
        <v>6</v>
      </c>
      <c r="H2215" s="26"/>
      <c r="I2215" s="27" t="s">
        <v>925</v>
      </c>
      <c r="J2215" s="27"/>
      <c r="K2215" s="28" t="s">
        <v>246</v>
      </c>
      <c r="L2215" s="29">
        <v>190</v>
      </c>
      <c r="M2215" s="37"/>
      <c r="N2215" s="30">
        <f ca="1">IF(AND(Popis01[[#This Row],[Poglavje]]="",Popis01[[#This Row],[Enota mere]]&lt;&gt;"*"),ROUND(Popis01[[#This Row],[Količina]]*Popis01[[#This Row],[Cena na enoto]],2),"")</f>
        <v>0</v>
      </c>
      <c r="O22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5" s="31"/>
      <c r="Q2215" s="30"/>
    </row>
    <row r="2216" spans="1:17" x14ac:dyDescent="0.3">
      <c r="A2216" s="23">
        <v>11</v>
      </c>
      <c r="B2216" s="24">
        <v>1</v>
      </c>
      <c r="C2216" s="24"/>
      <c r="D2216" s="24"/>
      <c r="E22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6" s="25">
        <f ca="1">IF(Popis01[[#This Row],[Poglavje]]="",IF(OFFSET(Popis01[[#This Row],[Poglavje]],-1,0)="",OFFSET(Popis01[[#This Row],[Št. postavke]],-1,0)+1,1),Popis01[[#This Row],[Poglavje]])</f>
        <v>7</v>
      </c>
      <c r="H2216" s="26"/>
      <c r="I2216" s="27" t="s">
        <v>2207</v>
      </c>
      <c r="J2216" s="27"/>
      <c r="K2216" s="28" t="s">
        <v>246</v>
      </c>
      <c r="L2216" s="29">
        <v>15</v>
      </c>
      <c r="M2216" s="37"/>
      <c r="N2216" s="30">
        <f ca="1">IF(AND(Popis01[[#This Row],[Poglavje]]="",Popis01[[#This Row],[Enota mere]]&lt;&gt;"*"),ROUND(Popis01[[#This Row],[Količina]]*Popis01[[#This Row],[Cena na enoto]],2),"")</f>
        <v>0</v>
      </c>
      <c r="O22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6" s="31"/>
      <c r="Q2216" s="30"/>
    </row>
    <row r="2217" spans="1:17" ht="60" x14ac:dyDescent="0.3">
      <c r="A2217" s="23">
        <v>11</v>
      </c>
      <c r="B2217" s="24">
        <v>1</v>
      </c>
      <c r="C2217" s="24"/>
      <c r="D2217" s="24"/>
      <c r="E22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7" s="25">
        <f ca="1">IF(Popis01[[#This Row],[Poglavje]]="",IF(OFFSET(Popis01[[#This Row],[Poglavje]],-1,0)="",OFFSET(Popis01[[#This Row],[Št. postavke]],-1,0)+1,1),Popis01[[#This Row],[Poglavje]])</f>
        <v>8</v>
      </c>
      <c r="H2217" s="26"/>
      <c r="I2217" s="27" t="s">
        <v>2208</v>
      </c>
      <c r="J2217" s="27"/>
      <c r="K2217" s="28" t="s">
        <v>206</v>
      </c>
      <c r="L2217" s="29">
        <v>9</v>
      </c>
      <c r="M2217" s="37"/>
      <c r="N2217" s="30">
        <f ca="1">IF(AND(Popis01[[#This Row],[Poglavje]]="",Popis01[[#This Row],[Enota mere]]&lt;&gt;"*"),ROUND(Popis01[[#This Row],[Količina]]*Popis01[[#This Row],[Cena na enoto]],2),"")</f>
        <v>0</v>
      </c>
      <c r="O22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7" s="31"/>
      <c r="Q2217" s="30"/>
    </row>
    <row r="2218" spans="1:17" ht="60" x14ac:dyDescent="0.3">
      <c r="A2218" s="23">
        <v>11</v>
      </c>
      <c r="B2218" s="24">
        <v>1</v>
      </c>
      <c r="C2218" s="24"/>
      <c r="D2218" s="24"/>
      <c r="E22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8" s="25">
        <f ca="1">IF(Popis01[[#This Row],[Poglavje]]="",IF(OFFSET(Popis01[[#This Row],[Poglavje]],-1,0)="",OFFSET(Popis01[[#This Row],[Št. postavke]],-1,0)+1,1),Popis01[[#This Row],[Poglavje]])</f>
        <v>9</v>
      </c>
      <c r="H2218" s="26"/>
      <c r="I2218" s="27" t="s">
        <v>2209</v>
      </c>
      <c r="J2218" s="27" t="s">
        <v>2210</v>
      </c>
      <c r="K2218" s="28" t="s">
        <v>206</v>
      </c>
      <c r="L2218" s="29">
        <v>6</v>
      </c>
      <c r="M2218" s="37"/>
      <c r="N2218" s="30">
        <f ca="1">IF(AND(Popis01[[#This Row],[Poglavje]]="",Popis01[[#This Row],[Enota mere]]&lt;&gt;"*"),ROUND(Popis01[[#This Row],[Količina]]*Popis01[[#This Row],[Cena na enoto]],2),"")</f>
        <v>0</v>
      </c>
      <c r="O22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8" s="31"/>
      <c r="Q2218" s="30"/>
    </row>
    <row r="2219" spans="1:17" ht="60" x14ac:dyDescent="0.3">
      <c r="A2219" s="23">
        <v>11</v>
      </c>
      <c r="B2219" s="24">
        <v>1</v>
      </c>
      <c r="C2219" s="24"/>
      <c r="D2219" s="24"/>
      <c r="E22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19" s="25">
        <f ca="1">IF(Popis01[[#This Row],[Poglavje]]="",IF(OFFSET(Popis01[[#This Row],[Poglavje]],-1,0)="",OFFSET(Popis01[[#This Row],[Št. postavke]],-1,0)+1,1),Popis01[[#This Row],[Poglavje]])</f>
        <v>10</v>
      </c>
      <c r="H2219" s="26"/>
      <c r="I2219" s="27" t="s">
        <v>2211</v>
      </c>
      <c r="J2219" s="27"/>
      <c r="K2219" s="28" t="s">
        <v>206</v>
      </c>
      <c r="L2219" s="29">
        <v>8</v>
      </c>
      <c r="M2219" s="37"/>
      <c r="N2219" s="30">
        <f ca="1">IF(AND(Popis01[[#This Row],[Poglavje]]="",Popis01[[#This Row],[Enota mere]]&lt;&gt;"*"),ROUND(Popis01[[#This Row],[Količina]]*Popis01[[#This Row],[Cena na enoto]],2),"")</f>
        <v>0</v>
      </c>
      <c r="O22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19" s="31"/>
      <c r="Q2219" s="30"/>
    </row>
    <row r="2220" spans="1:17" ht="36" x14ac:dyDescent="0.3">
      <c r="A2220" s="23">
        <v>11</v>
      </c>
      <c r="B2220" s="24">
        <v>1</v>
      </c>
      <c r="C2220" s="24"/>
      <c r="D2220" s="24"/>
      <c r="E22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0" s="25">
        <f ca="1">IF(Popis01[[#This Row],[Poglavje]]="",IF(OFFSET(Popis01[[#This Row],[Poglavje]],-1,0)="",OFFSET(Popis01[[#This Row],[Št. postavke]],-1,0)+1,1),Popis01[[#This Row],[Poglavje]])</f>
        <v>11</v>
      </c>
      <c r="H2220" s="26"/>
      <c r="I2220" s="27" t="s">
        <v>2212</v>
      </c>
      <c r="J2220" s="27"/>
      <c r="K2220" s="28" t="s">
        <v>206</v>
      </c>
      <c r="L2220" s="29">
        <v>2</v>
      </c>
      <c r="M2220" s="37"/>
      <c r="N2220" s="30">
        <f ca="1">IF(AND(Popis01[[#This Row],[Poglavje]]="",Popis01[[#This Row],[Enota mere]]&lt;&gt;"*"),ROUND(Popis01[[#This Row],[Količina]]*Popis01[[#This Row],[Cena na enoto]],2),"")</f>
        <v>0</v>
      </c>
      <c r="O22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0" s="31"/>
      <c r="Q2220" s="30"/>
    </row>
    <row r="2221" spans="1:17" ht="36" x14ac:dyDescent="0.3">
      <c r="A2221" s="23">
        <v>11</v>
      </c>
      <c r="B2221" s="24">
        <v>1</v>
      </c>
      <c r="C2221" s="24"/>
      <c r="D2221" s="24"/>
      <c r="E22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1" s="25">
        <f ca="1">IF(Popis01[[#This Row],[Poglavje]]="",IF(OFFSET(Popis01[[#This Row],[Poglavje]],-1,0)="",OFFSET(Popis01[[#This Row],[Št. postavke]],-1,0)+1,1),Popis01[[#This Row],[Poglavje]])</f>
        <v>12</v>
      </c>
      <c r="H2221" s="26"/>
      <c r="I2221" s="27" t="s">
        <v>2213</v>
      </c>
      <c r="J2221" s="27"/>
      <c r="K2221" s="28" t="s">
        <v>206</v>
      </c>
      <c r="L2221" s="29">
        <v>16</v>
      </c>
      <c r="M2221" s="37"/>
      <c r="N2221" s="30">
        <f ca="1">IF(AND(Popis01[[#This Row],[Poglavje]]="",Popis01[[#This Row],[Enota mere]]&lt;&gt;"*"),ROUND(Popis01[[#This Row],[Količina]]*Popis01[[#This Row],[Cena na enoto]],2),"")</f>
        <v>0</v>
      </c>
      <c r="O22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1" s="31"/>
      <c r="Q2221" s="30"/>
    </row>
    <row r="2222" spans="1:17" ht="24" x14ac:dyDescent="0.3">
      <c r="A2222" s="23">
        <v>11</v>
      </c>
      <c r="B2222" s="24">
        <v>1</v>
      </c>
      <c r="C2222" s="24"/>
      <c r="D2222" s="24"/>
      <c r="E22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2" s="25">
        <f ca="1">IF(Popis01[[#This Row],[Poglavje]]="",IF(OFFSET(Popis01[[#This Row],[Poglavje]],-1,0)="",OFFSET(Popis01[[#This Row],[Št. postavke]],-1,0)+1,1),Popis01[[#This Row],[Poglavje]])</f>
        <v>13</v>
      </c>
      <c r="H2222" s="26"/>
      <c r="I2222" s="27" t="s">
        <v>2214</v>
      </c>
      <c r="J2222" s="27"/>
      <c r="K2222" s="28" t="s">
        <v>206</v>
      </c>
      <c r="L2222" s="29">
        <v>16</v>
      </c>
      <c r="M2222" s="37"/>
      <c r="N2222" s="30">
        <f ca="1">IF(AND(Popis01[[#This Row],[Poglavje]]="",Popis01[[#This Row],[Enota mere]]&lt;&gt;"*"),ROUND(Popis01[[#This Row],[Količina]]*Popis01[[#This Row],[Cena na enoto]],2),"")</f>
        <v>0</v>
      </c>
      <c r="O22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2" s="31"/>
      <c r="Q2222" s="30"/>
    </row>
    <row r="2223" spans="1:17" ht="36" x14ac:dyDescent="0.3">
      <c r="A2223" s="23">
        <v>11</v>
      </c>
      <c r="B2223" s="24">
        <v>1</v>
      </c>
      <c r="C2223" s="24"/>
      <c r="D2223" s="24"/>
      <c r="E22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3" s="25">
        <f ca="1">IF(Popis01[[#This Row],[Poglavje]]="",IF(OFFSET(Popis01[[#This Row],[Poglavje]],-1,0)="",OFFSET(Popis01[[#This Row],[Št. postavke]],-1,0)+1,1),Popis01[[#This Row],[Poglavje]])</f>
        <v>14</v>
      </c>
      <c r="H2223" s="26"/>
      <c r="I2223" s="27" t="s">
        <v>2215</v>
      </c>
      <c r="J2223" s="27"/>
      <c r="K2223" s="28" t="s">
        <v>206</v>
      </c>
      <c r="L2223" s="29">
        <v>12</v>
      </c>
      <c r="M2223" s="37"/>
      <c r="N2223" s="30">
        <f ca="1">IF(AND(Popis01[[#This Row],[Poglavje]]="",Popis01[[#This Row],[Enota mere]]&lt;&gt;"*"),ROUND(Popis01[[#This Row],[Količina]]*Popis01[[#This Row],[Cena na enoto]],2),"")</f>
        <v>0</v>
      </c>
      <c r="O22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3" s="31"/>
      <c r="Q2223" s="30"/>
    </row>
    <row r="2224" spans="1:17" ht="36" x14ac:dyDescent="0.3">
      <c r="A2224" s="23">
        <v>11</v>
      </c>
      <c r="B2224" s="24">
        <v>1</v>
      </c>
      <c r="C2224" s="24"/>
      <c r="D2224" s="24"/>
      <c r="E22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4" s="25">
        <f ca="1">IF(Popis01[[#This Row],[Poglavje]]="",IF(OFFSET(Popis01[[#This Row],[Poglavje]],-1,0)="",OFFSET(Popis01[[#This Row],[Št. postavke]],-1,0)+1,1),Popis01[[#This Row],[Poglavje]])</f>
        <v>15</v>
      </c>
      <c r="H2224" s="26"/>
      <c r="I2224" s="27" t="s">
        <v>2216</v>
      </c>
      <c r="J2224" s="27"/>
      <c r="K2224" s="28" t="s">
        <v>206</v>
      </c>
      <c r="L2224" s="29">
        <v>2</v>
      </c>
      <c r="M2224" s="37"/>
      <c r="N2224" s="30">
        <f ca="1">IF(AND(Popis01[[#This Row],[Poglavje]]="",Popis01[[#This Row],[Enota mere]]&lt;&gt;"*"),ROUND(Popis01[[#This Row],[Količina]]*Popis01[[#This Row],[Cena na enoto]],2),"")</f>
        <v>0</v>
      </c>
      <c r="O22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4" s="31"/>
      <c r="Q2224" s="30"/>
    </row>
    <row r="2225" spans="1:17" ht="24" x14ac:dyDescent="0.3">
      <c r="A2225" s="23">
        <v>11</v>
      </c>
      <c r="B2225" s="24">
        <v>1</v>
      </c>
      <c r="C2225" s="24"/>
      <c r="D2225" s="24"/>
      <c r="E22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5" s="25">
        <f ca="1">IF(Popis01[[#This Row],[Poglavje]]="",IF(OFFSET(Popis01[[#This Row],[Poglavje]],-1,0)="",OFFSET(Popis01[[#This Row],[Št. postavke]],-1,0)+1,1),Popis01[[#This Row],[Poglavje]])</f>
        <v>16</v>
      </c>
      <c r="H2225" s="26"/>
      <c r="I2225" s="27" t="s">
        <v>2217</v>
      </c>
      <c r="J2225" s="27"/>
      <c r="K2225" s="28" t="s">
        <v>206</v>
      </c>
      <c r="L2225" s="29">
        <v>1</v>
      </c>
      <c r="M2225" s="37"/>
      <c r="N2225" s="30">
        <f ca="1">IF(AND(Popis01[[#This Row],[Poglavje]]="",Popis01[[#This Row],[Enota mere]]&lt;&gt;"*"),ROUND(Popis01[[#This Row],[Količina]]*Popis01[[#This Row],[Cena na enoto]],2),"")</f>
        <v>0</v>
      </c>
      <c r="O22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5" s="31"/>
      <c r="Q2225" s="30"/>
    </row>
    <row r="2226" spans="1:17" x14ac:dyDescent="0.3">
      <c r="A2226" s="23">
        <v>11</v>
      </c>
      <c r="B2226" s="24">
        <v>1</v>
      </c>
      <c r="C2226" s="24"/>
      <c r="D2226" s="24"/>
      <c r="E22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6" s="25">
        <f ca="1">IF(Popis01[[#This Row],[Poglavje]]="",IF(OFFSET(Popis01[[#This Row],[Poglavje]],-1,0)="",OFFSET(Popis01[[#This Row],[Št. postavke]],-1,0)+1,1),Popis01[[#This Row],[Poglavje]])</f>
        <v>17</v>
      </c>
      <c r="H2226" s="26"/>
      <c r="I2226" s="27" t="s">
        <v>2218</v>
      </c>
      <c r="J2226" s="27"/>
      <c r="K2226" s="28" t="s">
        <v>206</v>
      </c>
      <c r="L2226" s="29">
        <v>1</v>
      </c>
      <c r="M2226" s="37"/>
      <c r="N2226" s="30">
        <f ca="1">IF(AND(Popis01[[#This Row],[Poglavje]]="",Popis01[[#This Row],[Enota mere]]&lt;&gt;"*"),ROUND(Popis01[[#This Row],[Količina]]*Popis01[[#This Row],[Cena na enoto]],2),"")</f>
        <v>0</v>
      </c>
      <c r="O22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6" s="31"/>
      <c r="Q2226" s="30"/>
    </row>
    <row r="2227" spans="1:17" ht="24" x14ac:dyDescent="0.3">
      <c r="A2227" s="23">
        <v>11</v>
      </c>
      <c r="B2227" s="24">
        <v>1</v>
      </c>
      <c r="C2227" s="24"/>
      <c r="D2227" s="24"/>
      <c r="E22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7" s="25">
        <f ca="1">IF(Popis01[[#This Row],[Poglavje]]="",IF(OFFSET(Popis01[[#This Row],[Poglavje]],-1,0)="",OFFSET(Popis01[[#This Row],[Št. postavke]],-1,0)+1,1),Popis01[[#This Row],[Poglavje]])</f>
        <v>18</v>
      </c>
      <c r="H2227" s="26"/>
      <c r="I2227" s="27" t="s">
        <v>2219</v>
      </c>
      <c r="J2227" s="27"/>
      <c r="K2227" s="28" t="s">
        <v>206</v>
      </c>
      <c r="L2227" s="29">
        <v>1</v>
      </c>
      <c r="M2227" s="37"/>
      <c r="N2227" s="30">
        <f ca="1">IF(AND(Popis01[[#This Row],[Poglavje]]="",Popis01[[#This Row],[Enota mere]]&lt;&gt;"*"),ROUND(Popis01[[#This Row],[Količina]]*Popis01[[#This Row],[Cena na enoto]],2),"")</f>
        <v>0</v>
      </c>
      <c r="O22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7" s="31"/>
      <c r="Q2227" s="30"/>
    </row>
    <row r="2228" spans="1:17" ht="24" x14ac:dyDescent="0.3">
      <c r="A2228" s="23">
        <v>11</v>
      </c>
      <c r="B2228" s="24">
        <v>1</v>
      </c>
      <c r="C2228" s="24"/>
      <c r="D2228" s="24"/>
      <c r="E22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8" s="25">
        <f ca="1">IF(Popis01[[#This Row],[Poglavje]]="",IF(OFFSET(Popis01[[#This Row],[Poglavje]],-1,0)="",OFFSET(Popis01[[#This Row],[Št. postavke]],-1,0)+1,1),Popis01[[#This Row],[Poglavje]])</f>
        <v>19</v>
      </c>
      <c r="H2228" s="26"/>
      <c r="I2228" s="27" t="s">
        <v>2220</v>
      </c>
      <c r="J2228" s="27"/>
      <c r="K2228" s="28" t="s">
        <v>206</v>
      </c>
      <c r="L2228" s="29">
        <v>1</v>
      </c>
      <c r="M2228" s="37"/>
      <c r="N2228" s="30">
        <f ca="1">IF(AND(Popis01[[#This Row],[Poglavje]]="",Popis01[[#This Row],[Enota mere]]&lt;&gt;"*"),ROUND(Popis01[[#This Row],[Količina]]*Popis01[[#This Row],[Cena na enoto]],2),"")</f>
        <v>0</v>
      </c>
      <c r="O22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8" s="31"/>
      <c r="Q2228" s="30"/>
    </row>
    <row r="2229" spans="1:17" ht="48" x14ac:dyDescent="0.3">
      <c r="A2229" s="23">
        <v>11</v>
      </c>
      <c r="B2229" s="24">
        <v>1</v>
      </c>
      <c r="C2229" s="24"/>
      <c r="D2229" s="24"/>
      <c r="E22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29" s="25">
        <f ca="1">IF(Popis01[[#This Row],[Poglavje]]="",IF(OFFSET(Popis01[[#This Row],[Poglavje]],-1,0)="",OFFSET(Popis01[[#This Row],[Št. postavke]],-1,0)+1,1),Popis01[[#This Row],[Poglavje]])</f>
        <v>20</v>
      </c>
      <c r="H2229" s="26"/>
      <c r="I2229" s="27" t="s">
        <v>2221</v>
      </c>
      <c r="J2229" s="27"/>
      <c r="K2229" s="28" t="s">
        <v>230</v>
      </c>
      <c r="L2229" s="29">
        <v>4</v>
      </c>
      <c r="M2229" s="37"/>
      <c r="N2229" s="30">
        <f ca="1">IF(AND(Popis01[[#This Row],[Poglavje]]="",Popis01[[#This Row],[Enota mere]]&lt;&gt;"*"),ROUND(Popis01[[#This Row],[Količina]]*Popis01[[#This Row],[Cena na enoto]],2),"")</f>
        <v>0</v>
      </c>
      <c r="O22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29" s="31"/>
      <c r="Q2229" s="30"/>
    </row>
    <row r="2230" spans="1:17" ht="144" x14ac:dyDescent="0.3">
      <c r="A2230" s="23">
        <v>11</v>
      </c>
      <c r="B2230" s="24">
        <v>1</v>
      </c>
      <c r="C2230" s="24"/>
      <c r="D2230" s="24"/>
      <c r="E22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0" s="25">
        <f ca="1">IF(Popis01[[#This Row],[Poglavje]]="",IF(OFFSET(Popis01[[#This Row],[Poglavje]],-1,0)="",OFFSET(Popis01[[#This Row],[Št. postavke]],-1,0)+1,1),Popis01[[#This Row],[Poglavje]])</f>
        <v>21</v>
      </c>
      <c r="H2230" s="26"/>
      <c r="I2230" s="27" t="s">
        <v>2222</v>
      </c>
      <c r="J2230" s="27"/>
      <c r="K2230" s="28" t="s">
        <v>206</v>
      </c>
      <c r="L2230" s="29">
        <v>1</v>
      </c>
      <c r="M2230" s="37"/>
      <c r="N2230" s="30">
        <f ca="1">IF(AND(Popis01[[#This Row],[Poglavje]]="",Popis01[[#This Row],[Enota mere]]&lt;&gt;"*"),ROUND(Popis01[[#This Row],[Količina]]*Popis01[[#This Row],[Cena na enoto]],2),"")</f>
        <v>0</v>
      </c>
      <c r="O22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0" s="31"/>
      <c r="Q2230" s="30"/>
    </row>
    <row r="2231" spans="1:17" ht="72" x14ac:dyDescent="0.3">
      <c r="A2231" s="23">
        <v>11</v>
      </c>
      <c r="B2231" s="24">
        <v>1</v>
      </c>
      <c r="C2231" s="24"/>
      <c r="D2231" s="24"/>
      <c r="E22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1" s="25">
        <f ca="1">IF(Popis01[[#This Row],[Poglavje]]="",IF(OFFSET(Popis01[[#This Row],[Poglavje]],-1,0)="",OFFSET(Popis01[[#This Row],[Št. postavke]],-1,0)+1,1),Popis01[[#This Row],[Poglavje]])</f>
        <v>22</v>
      </c>
      <c r="H2231" s="26"/>
      <c r="I2231" s="27" t="s">
        <v>2223</v>
      </c>
      <c r="J2231" s="27"/>
      <c r="K2231" s="28" t="s">
        <v>206</v>
      </c>
      <c r="L2231" s="29">
        <v>6</v>
      </c>
      <c r="M2231" s="37"/>
      <c r="N2231" s="30">
        <f ca="1">IF(AND(Popis01[[#This Row],[Poglavje]]="",Popis01[[#This Row],[Enota mere]]&lt;&gt;"*"),ROUND(Popis01[[#This Row],[Količina]]*Popis01[[#This Row],[Cena na enoto]],2),"")</f>
        <v>0</v>
      </c>
      <c r="O22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1" s="31"/>
      <c r="Q2231" s="30"/>
    </row>
    <row r="2232" spans="1:17" ht="168" x14ac:dyDescent="0.3">
      <c r="A2232" s="23">
        <v>11</v>
      </c>
      <c r="B2232" s="24">
        <v>1</v>
      </c>
      <c r="C2232" s="24"/>
      <c r="D2232" s="24"/>
      <c r="E22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2" s="25">
        <f ca="1">IF(Popis01[[#This Row],[Poglavje]]="",IF(OFFSET(Popis01[[#This Row],[Poglavje]],-1,0)="",OFFSET(Popis01[[#This Row],[Št. postavke]],-1,0)+1,1),Popis01[[#This Row],[Poglavje]])</f>
        <v>23</v>
      </c>
      <c r="H2232" s="26"/>
      <c r="I2232" s="27" t="s">
        <v>2224</v>
      </c>
      <c r="J2232" s="27"/>
      <c r="K2232" s="28" t="s">
        <v>206</v>
      </c>
      <c r="L2232" s="29">
        <v>6</v>
      </c>
      <c r="M2232" s="37"/>
      <c r="N2232" s="30">
        <f ca="1">IF(AND(Popis01[[#This Row],[Poglavje]]="",Popis01[[#This Row],[Enota mere]]&lt;&gt;"*"),ROUND(Popis01[[#This Row],[Količina]]*Popis01[[#This Row],[Cena na enoto]],2),"")</f>
        <v>0</v>
      </c>
      <c r="O22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2" s="31"/>
      <c r="Q2232" s="30"/>
    </row>
    <row r="2233" spans="1:17" x14ac:dyDescent="0.3">
      <c r="A2233" s="23">
        <v>11</v>
      </c>
      <c r="B2233" s="24">
        <v>1</v>
      </c>
      <c r="C2233" s="24"/>
      <c r="D2233" s="24"/>
      <c r="E22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3" s="25">
        <f ca="1">IF(Popis01[[#This Row],[Poglavje]]="",IF(OFFSET(Popis01[[#This Row],[Poglavje]],-1,0)="",OFFSET(Popis01[[#This Row],[Št. postavke]],-1,0)+1,1),Popis01[[#This Row],[Poglavje]])</f>
        <v>24</v>
      </c>
      <c r="H2233" s="26"/>
      <c r="I2233" s="27" t="s">
        <v>2225</v>
      </c>
      <c r="J2233" s="27"/>
      <c r="K2233" s="28" t="s">
        <v>206</v>
      </c>
      <c r="L2233" s="29">
        <v>1</v>
      </c>
      <c r="M2233" s="37"/>
      <c r="N2233" s="30">
        <f ca="1">IF(AND(Popis01[[#This Row],[Poglavje]]="",Popis01[[#This Row],[Enota mere]]&lt;&gt;"*"),ROUND(Popis01[[#This Row],[Količina]]*Popis01[[#This Row],[Cena na enoto]],2),"")</f>
        <v>0</v>
      </c>
      <c r="O22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3" s="31"/>
      <c r="Q2233" s="30"/>
    </row>
    <row r="2234" spans="1:17" ht="36" x14ac:dyDescent="0.3">
      <c r="A2234" s="23">
        <v>11</v>
      </c>
      <c r="B2234" s="24">
        <v>1</v>
      </c>
      <c r="C2234" s="24"/>
      <c r="D2234" s="24"/>
      <c r="E22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4" s="25">
        <f ca="1">IF(Popis01[[#This Row],[Poglavje]]="",IF(OFFSET(Popis01[[#This Row],[Poglavje]],-1,0)="",OFFSET(Popis01[[#This Row],[Št. postavke]],-1,0)+1,1),Popis01[[#This Row],[Poglavje]])</f>
        <v>25</v>
      </c>
      <c r="H2234" s="26"/>
      <c r="I2234" s="27" t="s">
        <v>2226</v>
      </c>
      <c r="J2234" s="27"/>
      <c r="K2234" s="28" t="s">
        <v>206</v>
      </c>
      <c r="L2234" s="29">
        <v>1</v>
      </c>
      <c r="M2234" s="37"/>
      <c r="N2234" s="30">
        <f ca="1">IF(AND(Popis01[[#This Row],[Poglavje]]="",Popis01[[#This Row],[Enota mere]]&lt;&gt;"*"),ROUND(Popis01[[#This Row],[Količina]]*Popis01[[#This Row],[Cena na enoto]],2),"")</f>
        <v>0</v>
      </c>
      <c r="O22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4" s="31"/>
      <c r="Q2234" s="30"/>
    </row>
    <row r="2235" spans="1:17" x14ac:dyDescent="0.3">
      <c r="A2235" s="23">
        <v>11</v>
      </c>
      <c r="B2235" s="24">
        <v>1</v>
      </c>
      <c r="C2235" s="24"/>
      <c r="D2235" s="24"/>
      <c r="E22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11.1.</v>
      </c>
      <c r="F22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5" s="25">
        <f ca="1">IF(Popis01[[#This Row],[Poglavje]]="",IF(OFFSET(Popis01[[#This Row],[Poglavje]],-1,0)="",OFFSET(Popis01[[#This Row],[Št. postavke]],-1,0)+1,1),Popis01[[#This Row],[Poglavje]])</f>
        <v>26</v>
      </c>
      <c r="H2235" s="26"/>
      <c r="I2235" s="27" t="s">
        <v>2227</v>
      </c>
      <c r="J2235" s="27"/>
      <c r="K2235" s="28" t="s">
        <v>206</v>
      </c>
      <c r="L2235" s="29">
        <v>1</v>
      </c>
      <c r="M2235" s="37"/>
      <c r="N2235" s="30">
        <f ca="1">IF(AND(Popis01[[#This Row],[Poglavje]]="",Popis01[[#This Row],[Enota mere]]&lt;&gt;"*"),ROUND(Popis01[[#This Row],[Količina]]*Popis01[[#This Row],[Cena na enoto]],2),"")</f>
        <v>0</v>
      </c>
      <c r="O22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5" s="31"/>
      <c r="Q2235" s="30"/>
    </row>
    <row r="2236" spans="1:17" x14ac:dyDescent="0.3">
      <c r="A2236" s="23">
        <v>11</v>
      </c>
      <c r="B2236" s="24">
        <v>2</v>
      </c>
      <c r="C2236" s="24"/>
      <c r="D2236" s="24"/>
      <c r="E22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11.2.</v>
      </c>
      <c r="F22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11.2.</v>
      </c>
      <c r="G2236" s="25" t="str">
        <f ca="1">IF(Popis01[[#This Row],[Poglavje]]="",IF(OFFSET(Popis01[[#This Row],[Poglavje]],-1,0)="",OFFSET(Popis01[[#This Row],[Št. postavke]],-1,0)+1,1),Popis01[[#This Row],[Poglavje]])</f>
        <v>11.2.</v>
      </c>
      <c r="H2236" s="26"/>
      <c r="I2236" s="27" t="s">
        <v>52</v>
      </c>
      <c r="J2236" s="27"/>
      <c r="K2236" s="28" t="s">
        <v>10</v>
      </c>
      <c r="L2236" s="29"/>
      <c r="M2236" s="30"/>
      <c r="N2236" s="30" t="str">
        <f ca="1">IF(AND(Popis01[[#This Row],[Poglavje]]="",Popis01[[#This Row],[Enota mere]]&lt;&gt;"*"),ROUND(Popis01[[#This Row],[Količina]]*Popis01[[#This Row],[Cena na enoto]],2),"")</f>
        <v/>
      </c>
      <c r="O223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36" s="31"/>
      <c r="Q2236" s="30"/>
    </row>
    <row r="2237" spans="1:17" ht="144" x14ac:dyDescent="0.3">
      <c r="A2237" s="23">
        <v>11</v>
      </c>
      <c r="B2237" s="24">
        <v>2</v>
      </c>
      <c r="C2237" s="24"/>
      <c r="D2237" s="24"/>
      <c r="E22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11.2.</v>
      </c>
      <c r="F22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37" s="25">
        <f ca="1">IF(Popis01[[#This Row],[Poglavje]]="",IF(OFFSET(Popis01[[#This Row],[Poglavje]],-1,0)="",OFFSET(Popis01[[#This Row],[Št. postavke]],-1,0)+1,1),Popis01[[#This Row],[Poglavje]])</f>
        <v>1</v>
      </c>
      <c r="H2237" s="26"/>
      <c r="I2237" s="27" t="s">
        <v>2228</v>
      </c>
      <c r="J2237" s="27"/>
      <c r="K2237" s="28" t="s">
        <v>206</v>
      </c>
      <c r="L2237" s="29">
        <v>1</v>
      </c>
      <c r="M2237" s="37"/>
      <c r="N2237" s="30">
        <f ca="1">IF(AND(Popis01[[#This Row],[Poglavje]]="",Popis01[[#This Row],[Enota mere]]&lt;&gt;"*"),ROUND(Popis01[[#This Row],[Količina]]*Popis01[[#This Row],[Cena na enoto]],2),"")</f>
        <v>0</v>
      </c>
      <c r="O22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37" s="31"/>
      <c r="Q2237" s="30"/>
    </row>
    <row r="2238" spans="1:17" x14ac:dyDescent="0.3">
      <c r="A2238" s="23">
        <v>12</v>
      </c>
      <c r="B2238" s="24"/>
      <c r="C2238" s="24"/>
      <c r="D2238" s="24"/>
      <c r="E22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v>
      </c>
      <c r="F22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12.</v>
      </c>
      <c r="G2238" s="25" t="str">
        <f ca="1">IF(Popis01[[#This Row],[Poglavje]]="",IF(OFFSET(Popis01[[#This Row],[Poglavje]],-1,0)="",OFFSET(Popis01[[#This Row],[Št. postavke]],-1,0)+1,1),Popis01[[#This Row],[Poglavje]])</f>
        <v>12.</v>
      </c>
      <c r="H2238" s="26"/>
      <c r="I2238" s="27" t="s">
        <v>113</v>
      </c>
      <c r="J2238" s="27"/>
      <c r="K2238" s="28" t="s">
        <v>10</v>
      </c>
      <c r="L2238" s="29"/>
      <c r="M2238" s="30"/>
      <c r="N2238" s="30" t="str">
        <f ca="1">IF(AND(Popis01[[#This Row],[Poglavje]]="",Popis01[[#This Row],[Enota mere]]&lt;&gt;"*"),ROUND(Popis01[[#This Row],[Količina]]*Popis01[[#This Row],[Cena na enoto]],2),"")</f>
        <v/>
      </c>
      <c r="O223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38" s="31"/>
      <c r="Q2238" s="30"/>
    </row>
    <row r="2239" spans="1:17" x14ac:dyDescent="0.3">
      <c r="A2239" s="23">
        <v>12</v>
      </c>
      <c r="B2239" s="24">
        <v>1</v>
      </c>
      <c r="C2239" s="24"/>
      <c r="D2239" s="24"/>
      <c r="E22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12.1.</v>
      </c>
      <c r="G2239" s="25" t="str">
        <f ca="1">IF(Popis01[[#This Row],[Poglavje]]="",IF(OFFSET(Popis01[[#This Row],[Poglavje]],-1,0)="",OFFSET(Popis01[[#This Row],[Št. postavke]],-1,0)+1,1),Popis01[[#This Row],[Poglavje]])</f>
        <v>12.1.</v>
      </c>
      <c r="H2239" s="26"/>
      <c r="I2239" s="27" t="s">
        <v>115</v>
      </c>
      <c r="J2239" s="27"/>
      <c r="K2239" s="28" t="s">
        <v>10</v>
      </c>
      <c r="L2239" s="29"/>
      <c r="M2239" s="30"/>
      <c r="N2239" s="30" t="str">
        <f ca="1">IF(AND(Popis01[[#This Row],[Poglavje]]="",Popis01[[#This Row],[Enota mere]]&lt;&gt;"*"),ROUND(Popis01[[#This Row],[Količina]]*Popis01[[#This Row],[Cena na enoto]],2),"")</f>
        <v/>
      </c>
      <c r="O22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39" s="31"/>
      <c r="Q2239" s="30"/>
    </row>
    <row r="2240" spans="1:17" ht="24" x14ac:dyDescent="0.3">
      <c r="A2240" s="23">
        <v>12</v>
      </c>
      <c r="B2240" s="24">
        <v>1</v>
      </c>
      <c r="C2240" s="24"/>
      <c r="D2240" s="24"/>
      <c r="E22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0" s="25">
        <f ca="1">IF(Popis01[[#This Row],[Poglavje]]="",IF(OFFSET(Popis01[[#This Row],[Poglavje]],-1,0)="",OFFSET(Popis01[[#This Row],[Št. postavke]],-1,0)+1,1),Popis01[[#This Row],[Poglavje]])</f>
        <v>1</v>
      </c>
      <c r="H2240" s="26"/>
      <c r="I2240" s="27" t="s">
        <v>2229</v>
      </c>
      <c r="J2240" s="27"/>
      <c r="K2240" s="28" t="s">
        <v>206</v>
      </c>
      <c r="L2240" s="29">
        <v>1</v>
      </c>
      <c r="M2240" s="37"/>
      <c r="N2240" s="30">
        <f ca="1">IF(AND(Popis01[[#This Row],[Poglavje]]="",Popis01[[#This Row],[Enota mere]]&lt;&gt;"*"),ROUND(Popis01[[#This Row],[Količina]]*Popis01[[#This Row],[Cena na enoto]],2),"")</f>
        <v>0</v>
      </c>
      <c r="O22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0" s="31"/>
      <c r="Q2240" s="30"/>
    </row>
    <row r="2241" spans="1:17" ht="36" x14ac:dyDescent="0.3">
      <c r="A2241" s="23">
        <v>12</v>
      </c>
      <c r="B2241" s="24">
        <v>1</v>
      </c>
      <c r="C2241" s="24"/>
      <c r="D2241" s="24"/>
      <c r="E22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1" s="25">
        <f ca="1">IF(Popis01[[#This Row],[Poglavje]]="",IF(OFFSET(Popis01[[#This Row],[Poglavje]],-1,0)="",OFFSET(Popis01[[#This Row],[Št. postavke]],-1,0)+1,1),Popis01[[#This Row],[Poglavje]])</f>
        <v>2</v>
      </c>
      <c r="H2241" s="26"/>
      <c r="I2241" s="27" t="s">
        <v>2230</v>
      </c>
      <c r="J2241" s="27"/>
      <c r="K2241" s="28" t="s">
        <v>206</v>
      </c>
      <c r="L2241" s="29">
        <v>1</v>
      </c>
      <c r="M2241" s="37"/>
      <c r="N2241" s="30">
        <f ca="1">IF(AND(Popis01[[#This Row],[Poglavje]]="",Popis01[[#This Row],[Enota mere]]&lt;&gt;"*"),ROUND(Popis01[[#This Row],[Količina]]*Popis01[[#This Row],[Cena na enoto]],2),"")</f>
        <v>0</v>
      </c>
      <c r="O22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1" s="31"/>
      <c r="Q2241" s="30"/>
    </row>
    <row r="2242" spans="1:17" ht="24" x14ac:dyDescent="0.3">
      <c r="A2242" s="23">
        <v>12</v>
      </c>
      <c r="B2242" s="24">
        <v>1</v>
      </c>
      <c r="C2242" s="24"/>
      <c r="D2242" s="24"/>
      <c r="E22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2" s="25">
        <f ca="1">IF(Popis01[[#This Row],[Poglavje]]="",IF(OFFSET(Popis01[[#This Row],[Poglavje]],-1,0)="",OFFSET(Popis01[[#This Row],[Št. postavke]],-1,0)+1,1),Popis01[[#This Row],[Poglavje]])</f>
        <v>3</v>
      </c>
      <c r="H2242" s="26"/>
      <c r="I2242" s="27" t="s">
        <v>2231</v>
      </c>
      <c r="J2242" s="27"/>
      <c r="K2242" s="28" t="s">
        <v>206</v>
      </c>
      <c r="L2242" s="29">
        <v>1</v>
      </c>
      <c r="M2242" s="37"/>
      <c r="N2242" s="30">
        <f ca="1">IF(AND(Popis01[[#This Row],[Poglavje]]="",Popis01[[#This Row],[Enota mere]]&lt;&gt;"*"),ROUND(Popis01[[#This Row],[Količina]]*Popis01[[#This Row],[Cena na enoto]],2),"")</f>
        <v>0</v>
      </c>
      <c r="O22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2" s="31"/>
      <c r="Q2242" s="30"/>
    </row>
    <row r="2243" spans="1:17" ht="96" x14ac:dyDescent="0.3">
      <c r="A2243" s="23">
        <v>12</v>
      </c>
      <c r="B2243" s="24">
        <v>1</v>
      </c>
      <c r="C2243" s="24"/>
      <c r="D2243" s="24"/>
      <c r="E22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3" s="25">
        <f ca="1">IF(Popis01[[#This Row],[Poglavje]]="",IF(OFFSET(Popis01[[#This Row],[Poglavje]],-1,0)="",OFFSET(Popis01[[#This Row],[Št. postavke]],-1,0)+1,1),Popis01[[#This Row],[Poglavje]])</f>
        <v>4</v>
      </c>
      <c r="H2243" s="26"/>
      <c r="I2243" s="27" t="s">
        <v>2232</v>
      </c>
      <c r="J2243" s="27"/>
      <c r="K2243" s="28" t="s">
        <v>206</v>
      </c>
      <c r="L2243" s="29">
        <v>1</v>
      </c>
      <c r="M2243" s="37"/>
      <c r="N2243" s="30">
        <f ca="1">IF(AND(Popis01[[#This Row],[Poglavje]]="",Popis01[[#This Row],[Enota mere]]&lt;&gt;"*"),ROUND(Popis01[[#This Row],[Količina]]*Popis01[[#This Row],[Cena na enoto]],2),"")</f>
        <v>0</v>
      </c>
      <c r="O22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3" s="31"/>
      <c r="Q2243" s="30"/>
    </row>
    <row r="2244" spans="1:17" ht="24" x14ac:dyDescent="0.3">
      <c r="A2244" s="23">
        <v>12</v>
      </c>
      <c r="B2244" s="24">
        <v>1</v>
      </c>
      <c r="C2244" s="24"/>
      <c r="D2244" s="24"/>
      <c r="E22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4" s="25">
        <f ca="1">IF(Popis01[[#This Row],[Poglavje]]="",IF(OFFSET(Popis01[[#This Row],[Poglavje]],-1,0)="",OFFSET(Popis01[[#This Row],[Št. postavke]],-1,0)+1,1),Popis01[[#This Row],[Poglavje]])</f>
        <v>5</v>
      </c>
      <c r="H2244" s="26"/>
      <c r="I2244" s="27" t="s">
        <v>2233</v>
      </c>
      <c r="J2244" s="27"/>
      <c r="K2244" s="28" t="s">
        <v>206</v>
      </c>
      <c r="L2244" s="29">
        <v>1</v>
      </c>
      <c r="M2244" s="37"/>
      <c r="N2244" s="30">
        <f ca="1">IF(AND(Popis01[[#This Row],[Poglavje]]="",Popis01[[#This Row],[Enota mere]]&lt;&gt;"*"),ROUND(Popis01[[#This Row],[Količina]]*Popis01[[#This Row],[Cena na enoto]],2),"")</f>
        <v>0</v>
      </c>
      <c r="O22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4" s="31"/>
      <c r="Q2244" s="30"/>
    </row>
    <row r="2245" spans="1:17" ht="48" x14ac:dyDescent="0.3">
      <c r="A2245" s="23">
        <v>12</v>
      </c>
      <c r="B2245" s="24">
        <v>1</v>
      </c>
      <c r="C2245" s="24"/>
      <c r="D2245" s="24"/>
      <c r="E22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5" s="25">
        <f ca="1">IF(Popis01[[#This Row],[Poglavje]]="",IF(OFFSET(Popis01[[#This Row],[Poglavje]],-1,0)="",OFFSET(Popis01[[#This Row],[Št. postavke]],-1,0)+1,1),Popis01[[#This Row],[Poglavje]])</f>
        <v>6</v>
      </c>
      <c r="H2245" s="26"/>
      <c r="I2245" s="27" t="s">
        <v>2234</v>
      </c>
      <c r="J2245" s="27"/>
      <c r="K2245" s="28" t="s">
        <v>206</v>
      </c>
      <c r="L2245" s="29">
        <v>1</v>
      </c>
      <c r="M2245" s="37"/>
      <c r="N2245" s="30">
        <f ca="1">IF(AND(Popis01[[#This Row],[Poglavje]]="",Popis01[[#This Row],[Enota mere]]&lt;&gt;"*"),ROUND(Popis01[[#This Row],[Količina]]*Popis01[[#This Row],[Cena na enoto]],2),"")</f>
        <v>0</v>
      </c>
      <c r="O22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5" s="31"/>
      <c r="Q2245" s="30"/>
    </row>
    <row r="2246" spans="1:17" ht="36" x14ac:dyDescent="0.3">
      <c r="A2246" s="23">
        <v>12</v>
      </c>
      <c r="B2246" s="24">
        <v>1</v>
      </c>
      <c r="C2246" s="24"/>
      <c r="D2246" s="24"/>
      <c r="E22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6" s="25">
        <f ca="1">IF(Popis01[[#This Row],[Poglavje]]="",IF(OFFSET(Popis01[[#This Row],[Poglavje]],-1,0)="",OFFSET(Popis01[[#This Row],[Št. postavke]],-1,0)+1,1),Popis01[[#This Row],[Poglavje]])</f>
        <v>7</v>
      </c>
      <c r="H2246" s="26"/>
      <c r="I2246" s="27" t="s">
        <v>2235</v>
      </c>
      <c r="J2246" s="27"/>
      <c r="K2246" s="28" t="s">
        <v>230</v>
      </c>
      <c r="L2246" s="29">
        <v>1</v>
      </c>
      <c r="M2246" s="37"/>
      <c r="N2246" s="30">
        <f ca="1">IF(AND(Popis01[[#This Row],[Poglavje]]="",Popis01[[#This Row],[Enota mere]]&lt;&gt;"*"),ROUND(Popis01[[#This Row],[Količina]]*Popis01[[#This Row],[Cena na enoto]],2),"")</f>
        <v>0</v>
      </c>
      <c r="O22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6" s="31"/>
      <c r="Q2246" s="30"/>
    </row>
    <row r="2247" spans="1:17" ht="24" x14ac:dyDescent="0.3">
      <c r="A2247" s="23">
        <v>12</v>
      </c>
      <c r="B2247" s="24">
        <v>1</v>
      </c>
      <c r="C2247" s="24"/>
      <c r="D2247" s="24"/>
      <c r="E22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7" s="25">
        <f ca="1">IF(Popis01[[#This Row],[Poglavje]]="",IF(OFFSET(Popis01[[#This Row],[Poglavje]],-1,0)="",OFFSET(Popis01[[#This Row],[Št. postavke]],-1,0)+1,1),Popis01[[#This Row],[Poglavje]])</f>
        <v>8</v>
      </c>
      <c r="H2247" s="26"/>
      <c r="I2247" s="27" t="s">
        <v>2236</v>
      </c>
      <c r="J2247" s="27"/>
      <c r="K2247" s="28" t="s">
        <v>230</v>
      </c>
      <c r="L2247" s="29">
        <v>1</v>
      </c>
      <c r="M2247" s="37"/>
      <c r="N2247" s="30">
        <f ca="1">IF(AND(Popis01[[#This Row],[Poglavje]]="",Popis01[[#This Row],[Enota mere]]&lt;&gt;"*"),ROUND(Popis01[[#This Row],[Količina]]*Popis01[[#This Row],[Cena na enoto]],2),"")</f>
        <v>0</v>
      </c>
      <c r="O22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7" s="31"/>
      <c r="Q2247" s="30"/>
    </row>
    <row r="2248" spans="1:17" ht="24" x14ac:dyDescent="0.3">
      <c r="A2248" s="23">
        <v>12</v>
      </c>
      <c r="B2248" s="24">
        <v>1</v>
      </c>
      <c r="C2248" s="24"/>
      <c r="D2248" s="24"/>
      <c r="E22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8" s="25">
        <f ca="1">IF(Popis01[[#This Row],[Poglavje]]="",IF(OFFSET(Popis01[[#This Row],[Poglavje]],-1,0)="",OFFSET(Popis01[[#This Row],[Št. postavke]],-1,0)+1,1),Popis01[[#This Row],[Poglavje]])</f>
        <v>9</v>
      </c>
      <c r="H2248" s="26"/>
      <c r="I2248" s="27" t="s">
        <v>2237</v>
      </c>
      <c r="J2248" s="27"/>
      <c r="K2248" s="28" t="s">
        <v>230</v>
      </c>
      <c r="L2248" s="29">
        <v>1</v>
      </c>
      <c r="M2248" s="37"/>
      <c r="N2248" s="30">
        <f ca="1">IF(AND(Popis01[[#This Row],[Poglavje]]="",Popis01[[#This Row],[Enota mere]]&lt;&gt;"*"),ROUND(Popis01[[#This Row],[Količina]]*Popis01[[#This Row],[Cena na enoto]],2),"")</f>
        <v>0</v>
      </c>
      <c r="O22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8" s="31"/>
      <c r="Q2248" s="30"/>
    </row>
    <row r="2249" spans="1:17" x14ac:dyDescent="0.3">
      <c r="A2249" s="23">
        <v>12</v>
      </c>
      <c r="B2249" s="24">
        <v>1</v>
      </c>
      <c r="C2249" s="24"/>
      <c r="D2249" s="24"/>
      <c r="E22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49" s="25">
        <f ca="1">IF(Popis01[[#This Row],[Poglavje]]="",IF(OFFSET(Popis01[[#This Row],[Poglavje]],-1,0)="",OFFSET(Popis01[[#This Row],[Št. postavke]],-1,0)+1,1),Popis01[[#This Row],[Poglavje]])</f>
        <v>10</v>
      </c>
      <c r="H2249" s="26"/>
      <c r="I2249" s="27" t="s">
        <v>2238</v>
      </c>
      <c r="J2249" s="27"/>
      <c r="K2249" s="28" t="s">
        <v>230</v>
      </c>
      <c r="L2249" s="29">
        <v>2</v>
      </c>
      <c r="M2249" s="37"/>
      <c r="N2249" s="30">
        <f ca="1">IF(AND(Popis01[[#This Row],[Poglavje]]="",Popis01[[#This Row],[Enota mere]]&lt;&gt;"*"),ROUND(Popis01[[#This Row],[Količina]]*Popis01[[#This Row],[Cena na enoto]],2),"")</f>
        <v>0</v>
      </c>
      <c r="O22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49" s="31"/>
      <c r="Q2249" s="30"/>
    </row>
    <row r="2250" spans="1:17" x14ac:dyDescent="0.3">
      <c r="A2250" s="23">
        <v>12</v>
      </c>
      <c r="B2250" s="24">
        <v>1</v>
      </c>
      <c r="C2250" s="24"/>
      <c r="D2250" s="24"/>
      <c r="E22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0" s="25">
        <f ca="1">IF(Popis01[[#This Row],[Poglavje]]="",IF(OFFSET(Popis01[[#This Row],[Poglavje]],-1,0)="",OFFSET(Popis01[[#This Row],[Št. postavke]],-1,0)+1,1),Popis01[[#This Row],[Poglavje]])</f>
        <v>11</v>
      </c>
      <c r="H2250" s="26"/>
      <c r="I2250" s="27" t="s">
        <v>2239</v>
      </c>
      <c r="J2250" s="27"/>
      <c r="K2250" s="28" t="s">
        <v>230</v>
      </c>
      <c r="L2250" s="29">
        <v>2</v>
      </c>
      <c r="M2250" s="37"/>
      <c r="N2250" s="30">
        <f ca="1">IF(AND(Popis01[[#This Row],[Poglavje]]="",Popis01[[#This Row],[Enota mere]]&lt;&gt;"*"),ROUND(Popis01[[#This Row],[Količina]]*Popis01[[#This Row],[Cena na enoto]],2),"")</f>
        <v>0</v>
      </c>
      <c r="O22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0" s="31"/>
      <c r="Q2250" s="30"/>
    </row>
    <row r="2251" spans="1:17" ht="24" x14ac:dyDescent="0.3">
      <c r="A2251" s="23">
        <v>12</v>
      </c>
      <c r="B2251" s="24">
        <v>1</v>
      </c>
      <c r="C2251" s="24"/>
      <c r="D2251" s="24"/>
      <c r="E22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1" s="25">
        <f ca="1">IF(Popis01[[#This Row],[Poglavje]]="",IF(OFFSET(Popis01[[#This Row],[Poglavje]],-1,0)="",OFFSET(Popis01[[#This Row],[Št. postavke]],-1,0)+1,1),Popis01[[#This Row],[Poglavje]])</f>
        <v>12</v>
      </c>
      <c r="H2251" s="26"/>
      <c r="I2251" s="27" t="s">
        <v>2240</v>
      </c>
      <c r="J2251" s="27"/>
      <c r="K2251" s="28" t="s">
        <v>230</v>
      </c>
      <c r="L2251" s="29">
        <v>7</v>
      </c>
      <c r="M2251" s="37"/>
      <c r="N2251" s="30">
        <f ca="1">IF(AND(Popis01[[#This Row],[Poglavje]]="",Popis01[[#This Row],[Enota mere]]&lt;&gt;"*"),ROUND(Popis01[[#This Row],[Količina]]*Popis01[[#This Row],[Cena na enoto]],2),"")</f>
        <v>0</v>
      </c>
      <c r="O22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1" s="31"/>
      <c r="Q2251" s="30"/>
    </row>
    <row r="2252" spans="1:17" ht="24" x14ac:dyDescent="0.3">
      <c r="A2252" s="23">
        <v>12</v>
      </c>
      <c r="B2252" s="24">
        <v>1</v>
      </c>
      <c r="C2252" s="24"/>
      <c r="D2252" s="24"/>
      <c r="E22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12.1.</v>
      </c>
      <c r="F22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2" s="25">
        <f ca="1">IF(Popis01[[#This Row],[Poglavje]]="",IF(OFFSET(Popis01[[#This Row],[Poglavje]],-1,0)="",OFFSET(Popis01[[#This Row],[Št. postavke]],-1,0)+1,1),Popis01[[#This Row],[Poglavje]])</f>
        <v>13</v>
      </c>
      <c r="H2252" s="26"/>
      <c r="I2252" s="27" t="s">
        <v>2241</v>
      </c>
      <c r="J2252" s="27"/>
      <c r="K2252" s="28" t="s">
        <v>206</v>
      </c>
      <c r="L2252" s="29">
        <v>1</v>
      </c>
      <c r="M2252" s="37"/>
      <c r="N2252" s="30">
        <f ca="1">IF(AND(Popis01[[#This Row],[Poglavje]]="",Popis01[[#This Row],[Enota mere]]&lt;&gt;"*"),ROUND(Popis01[[#This Row],[Količina]]*Popis01[[#This Row],[Cena na enoto]],2),"")</f>
        <v>0</v>
      </c>
      <c r="O22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2" s="31"/>
      <c r="Q2252" s="30"/>
    </row>
    <row r="2253" spans="1:17" x14ac:dyDescent="0.3">
      <c r="A2253" s="23">
        <v>12</v>
      </c>
      <c r="B2253" s="24">
        <v>2</v>
      </c>
      <c r="C2253" s="24"/>
      <c r="D2253" s="24"/>
      <c r="E22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12.2.</v>
      </c>
      <c r="G2253" s="25" t="str">
        <f ca="1">IF(Popis01[[#This Row],[Poglavje]]="",IF(OFFSET(Popis01[[#This Row],[Poglavje]],-1,0)="",OFFSET(Popis01[[#This Row],[Št. postavke]],-1,0)+1,1),Popis01[[#This Row],[Poglavje]])</f>
        <v>12.2.</v>
      </c>
      <c r="H2253" s="26"/>
      <c r="I2253" s="27" t="s">
        <v>110</v>
      </c>
      <c r="J2253" s="27"/>
      <c r="K2253" s="28" t="s">
        <v>10</v>
      </c>
      <c r="L2253" s="29"/>
      <c r="M2253" s="30"/>
      <c r="N2253" s="30" t="str">
        <f ca="1">IF(AND(Popis01[[#This Row],[Poglavje]]="",Popis01[[#This Row],[Enota mere]]&lt;&gt;"*"),ROUND(Popis01[[#This Row],[Količina]]*Popis01[[#This Row],[Cena na enoto]],2),"")</f>
        <v/>
      </c>
      <c r="O22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53" s="31"/>
      <c r="Q2253" s="30"/>
    </row>
    <row r="2254" spans="1:17" ht="36" x14ac:dyDescent="0.3">
      <c r="A2254" s="23">
        <v>12</v>
      </c>
      <c r="B2254" s="24">
        <v>2</v>
      </c>
      <c r="C2254" s="24"/>
      <c r="D2254" s="24"/>
      <c r="E22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4" s="25">
        <f ca="1">IF(Popis01[[#This Row],[Poglavje]]="",IF(OFFSET(Popis01[[#This Row],[Poglavje]],-1,0)="",OFFSET(Popis01[[#This Row],[Št. postavke]],-1,0)+1,1),Popis01[[#This Row],[Poglavje]])</f>
        <v>1</v>
      </c>
      <c r="H2254" s="26"/>
      <c r="I2254" s="27" t="s">
        <v>2242</v>
      </c>
      <c r="J2254" s="27"/>
      <c r="K2254" s="28" t="s">
        <v>238</v>
      </c>
      <c r="L2254" s="29"/>
      <c r="M2254" s="30"/>
      <c r="N2254" s="30" t="str">
        <f ca="1">IF(AND(Popis01[[#This Row],[Poglavje]]="",Popis01[[#This Row],[Enota mere]]&lt;&gt;"*"),ROUND(Popis01[[#This Row],[Količina]]*Popis01[[#This Row],[Cena na enoto]],2),"")</f>
        <v/>
      </c>
      <c r="O22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4" s="31"/>
      <c r="Q2254" s="30"/>
    </row>
    <row r="2255" spans="1:17" ht="48" x14ac:dyDescent="0.3">
      <c r="A2255" s="23">
        <v>12</v>
      </c>
      <c r="B2255" s="24">
        <v>2</v>
      </c>
      <c r="C2255" s="24"/>
      <c r="D2255" s="24"/>
      <c r="E22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5" s="25">
        <f ca="1">IF(Popis01[[#This Row],[Poglavje]]="",IF(OFFSET(Popis01[[#This Row],[Poglavje]],-1,0)="",OFFSET(Popis01[[#This Row],[Št. postavke]],-1,0)+1,1),Popis01[[#This Row],[Poglavje]])</f>
        <v>2</v>
      </c>
      <c r="H2255" s="26"/>
      <c r="I2255" s="27" t="s">
        <v>2243</v>
      </c>
      <c r="J2255" s="27"/>
      <c r="K2255" s="28" t="s">
        <v>206</v>
      </c>
      <c r="L2255" s="29">
        <v>4</v>
      </c>
      <c r="M2255" s="37"/>
      <c r="N2255" s="30">
        <f ca="1">IF(AND(Popis01[[#This Row],[Poglavje]]="",Popis01[[#This Row],[Enota mere]]&lt;&gt;"*"),ROUND(Popis01[[#This Row],[Količina]]*Popis01[[#This Row],[Cena na enoto]],2),"")</f>
        <v>0</v>
      </c>
      <c r="O22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5" s="31"/>
      <c r="Q2255" s="30"/>
    </row>
    <row r="2256" spans="1:17" ht="48" x14ac:dyDescent="0.3">
      <c r="A2256" s="23">
        <v>12</v>
      </c>
      <c r="B2256" s="24">
        <v>2</v>
      </c>
      <c r="C2256" s="24"/>
      <c r="D2256" s="24"/>
      <c r="E22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6" s="25">
        <f ca="1">IF(Popis01[[#This Row],[Poglavje]]="",IF(OFFSET(Popis01[[#This Row],[Poglavje]],-1,0)="",OFFSET(Popis01[[#This Row],[Št. postavke]],-1,0)+1,1),Popis01[[#This Row],[Poglavje]])</f>
        <v>3</v>
      </c>
      <c r="H2256" s="26"/>
      <c r="I2256" s="27" t="s">
        <v>2244</v>
      </c>
      <c r="J2256" s="27"/>
      <c r="K2256" s="28" t="s">
        <v>206</v>
      </c>
      <c r="L2256" s="29">
        <v>3</v>
      </c>
      <c r="M2256" s="37"/>
      <c r="N2256" s="30">
        <f ca="1">IF(AND(Popis01[[#This Row],[Poglavje]]="",Popis01[[#This Row],[Enota mere]]&lt;&gt;"*"),ROUND(Popis01[[#This Row],[Količina]]*Popis01[[#This Row],[Cena na enoto]],2),"")</f>
        <v>0</v>
      </c>
      <c r="O22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6" s="31"/>
      <c r="Q2256" s="30"/>
    </row>
    <row r="2257" spans="1:17" ht="84" x14ac:dyDescent="0.3">
      <c r="A2257" s="23">
        <v>12</v>
      </c>
      <c r="B2257" s="24">
        <v>2</v>
      </c>
      <c r="C2257" s="24"/>
      <c r="D2257" s="24"/>
      <c r="E22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7" s="25">
        <f ca="1">IF(Popis01[[#This Row],[Poglavje]]="",IF(OFFSET(Popis01[[#This Row],[Poglavje]],-1,0)="",OFFSET(Popis01[[#This Row],[Št. postavke]],-1,0)+1,1),Popis01[[#This Row],[Poglavje]])</f>
        <v>4</v>
      </c>
      <c r="H2257" s="26"/>
      <c r="I2257" s="27" t="s">
        <v>2245</v>
      </c>
      <c r="J2257" s="27"/>
      <c r="K2257" s="28" t="s">
        <v>206</v>
      </c>
      <c r="L2257" s="29">
        <v>1</v>
      </c>
      <c r="M2257" s="37"/>
      <c r="N2257" s="30">
        <f ca="1">IF(AND(Popis01[[#This Row],[Poglavje]]="",Popis01[[#This Row],[Enota mere]]&lt;&gt;"*"),ROUND(Popis01[[#This Row],[Količina]]*Popis01[[#This Row],[Cena na enoto]],2),"")</f>
        <v>0</v>
      </c>
      <c r="O22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7" s="31"/>
      <c r="Q2257" s="30"/>
    </row>
    <row r="2258" spans="1:17" ht="24" x14ac:dyDescent="0.3">
      <c r="A2258" s="23">
        <v>12</v>
      </c>
      <c r="B2258" s="24">
        <v>2</v>
      </c>
      <c r="C2258" s="24"/>
      <c r="D2258" s="24"/>
      <c r="E22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8" s="25">
        <f ca="1">IF(Popis01[[#This Row],[Poglavje]]="",IF(OFFSET(Popis01[[#This Row],[Poglavje]],-1,0)="",OFFSET(Popis01[[#This Row],[Št. postavke]],-1,0)+1,1),Popis01[[#This Row],[Poglavje]])</f>
        <v>5</v>
      </c>
      <c r="H2258" s="26"/>
      <c r="I2258" s="27" t="s">
        <v>2246</v>
      </c>
      <c r="J2258" s="27"/>
      <c r="K2258" s="28" t="s">
        <v>206</v>
      </c>
      <c r="L2258" s="29">
        <v>1</v>
      </c>
      <c r="M2258" s="37"/>
      <c r="N2258" s="30">
        <f ca="1">IF(AND(Popis01[[#This Row],[Poglavje]]="",Popis01[[#This Row],[Enota mere]]&lt;&gt;"*"),ROUND(Popis01[[#This Row],[Količina]]*Popis01[[#This Row],[Cena na enoto]],2),"")</f>
        <v>0</v>
      </c>
      <c r="O22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8" s="31"/>
      <c r="Q2258" s="30"/>
    </row>
    <row r="2259" spans="1:17" ht="24" x14ac:dyDescent="0.3">
      <c r="A2259" s="23">
        <v>12</v>
      </c>
      <c r="B2259" s="24">
        <v>2</v>
      </c>
      <c r="C2259" s="24"/>
      <c r="D2259" s="24"/>
      <c r="E22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59" s="25">
        <f ca="1">IF(Popis01[[#This Row],[Poglavje]]="",IF(OFFSET(Popis01[[#This Row],[Poglavje]],-1,0)="",OFFSET(Popis01[[#This Row],[Št. postavke]],-1,0)+1,1),Popis01[[#This Row],[Poglavje]])</f>
        <v>6</v>
      </c>
      <c r="H2259" s="26"/>
      <c r="I2259" s="27" t="s">
        <v>2247</v>
      </c>
      <c r="J2259" s="27"/>
      <c r="K2259" s="28" t="s">
        <v>230</v>
      </c>
      <c r="L2259" s="29">
        <v>9</v>
      </c>
      <c r="M2259" s="37"/>
      <c r="N2259" s="30">
        <f ca="1">IF(AND(Popis01[[#This Row],[Poglavje]]="",Popis01[[#This Row],[Enota mere]]&lt;&gt;"*"),ROUND(Popis01[[#This Row],[Količina]]*Popis01[[#This Row],[Cena na enoto]],2),"")</f>
        <v>0</v>
      </c>
      <c r="O22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59" s="31"/>
      <c r="Q2259" s="30"/>
    </row>
    <row r="2260" spans="1:17" ht="36" x14ac:dyDescent="0.3">
      <c r="A2260" s="23">
        <v>12</v>
      </c>
      <c r="B2260" s="24">
        <v>2</v>
      </c>
      <c r="C2260" s="24"/>
      <c r="D2260" s="24"/>
      <c r="E22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0" s="25">
        <f ca="1">IF(Popis01[[#This Row],[Poglavje]]="",IF(OFFSET(Popis01[[#This Row],[Poglavje]],-1,0)="",OFFSET(Popis01[[#This Row],[Št. postavke]],-1,0)+1,1),Popis01[[#This Row],[Poglavje]])</f>
        <v>7</v>
      </c>
      <c r="H2260" s="26"/>
      <c r="I2260" s="27" t="s">
        <v>2248</v>
      </c>
      <c r="J2260" s="27"/>
      <c r="K2260" s="28" t="s">
        <v>206</v>
      </c>
      <c r="L2260" s="29">
        <v>1</v>
      </c>
      <c r="M2260" s="37"/>
      <c r="N2260" s="30">
        <f ca="1">IF(AND(Popis01[[#This Row],[Poglavje]]="",Popis01[[#This Row],[Enota mere]]&lt;&gt;"*"),ROUND(Popis01[[#This Row],[Količina]]*Popis01[[#This Row],[Cena na enoto]],2),"")</f>
        <v>0</v>
      </c>
      <c r="O22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0" s="31"/>
      <c r="Q2260" s="30"/>
    </row>
    <row r="2261" spans="1:17" ht="96" x14ac:dyDescent="0.3">
      <c r="A2261" s="23">
        <v>12</v>
      </c>
      <c r="B2261" s="24">
        <v>2</v>
      </c>
      <c r="C2261" s="24"/>
      <c r="D2261" s="24"/>
      <c r="E22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1" s="25">
        <f ca="1">IF(Popis01[[#This Row],[Poglavje]]="",IF(OFFSET(Popis01[[#This Row],[Poglavje]],-1,0)="",OFFSET(Popis01[[#This Row],[Št. postavke]],-1,0)+1,1),Popis01[[#This Row],[Poglavje]])</f>
        <v>8</v>
      </c>
      <c r="H2261" s="26"/>
      <c r="I2261" s="27" t="s">
        <v>2249</v>
      </c>
      <c r="J2261" s="27"/>
      <c r="K2261" s="28" t="s">
        <v>206</v>
      </c>
      <c r="L2261" s="29">
        <v>4</v>
      </c>
      <c r="M2261" s="37"/>
      <c r="N2261" s="30">
        <f ca="1">IF(AND(Popis01[[#This Row],[Poglavje]]="",Popis01[[#This Row],[Enota mere]]&lt;&gt;"*"),ROUND(Popis01[[#This Row],[Količina]]*Popis01[[#This Row],[Cena na enoto]],2),"")</f>
        <v>0</v>
      </c>
      <c r="O22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1" s="31"/>
      <c r="Q2261" s="30"/>
    </row>
    <row r="2262" spans="1:17" ht="96" x14ac:dyDescent="0.3">
      <c r="A2262" s="23">
        <v>12</v>
      </c>
      <c r="B2262" s="24">
        <v>2</v>
      </c>
      <c r="C2262" s="24"/>
      <c r="D2262" s="24"/>
      <c r="E22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2" s="25">
        <f ca="1">IF(Popis01[[#This Row],[Poglavje]]="",IF(OFFSET(Popis01[[#This Row],[Poglavje]],-1,0)="",OFFSET(Popis01[[#This Row],[Št. postavke]],-1,0)+1,1),Popis01[[#This Row],[Poglavje]])</f>
        <v>9</v>
      </c>
      <c r="H2262" s="26"/>
      <c r="I2262" s="27" t="s">
        <v>2250</v>
      </c>
      <c r="J2262" s="27"/>
      <c r="K2262" s="28" t="s">
        <v>206</v>
      </c>
      <c r="L2262" s="29">
        <v>3</v>
      </c>
      <c r="M2262" s="37"/>
      <c r="N2262" s="30">
        <f ca="1">IF(AND(Popis01[[#This Row],[Poglavje]]="",Popis01[[#This Row],[Enota mere]]&lt;&gt;"*"),ROUND(Popis01[[#This Row],[Količina]]*Popis01[[#This Row],[Cena na enoto]],2),"")</f>
        <v>0</v>
      </c>
      <c r="O22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2" s="31"/>
      <c r="Q2262" s="30"/>
    </row>
    <row r="2263" spans="1:17" ht="24" x14ac:dyDescent="0.3">
      <c r="A2263" s="23">
        <v>12</v>
      </c>
      <c r="B2263" s="24">
        <v>2</v>
      </c>
      <c r="C2263" s="24"/>
      <c r="D2263" s="24"/>
      <c r="E22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3" s="25">
        <f ca="1">IF(Popis01[[#This Row],[Poglavje]]="",IF(OFFSET(Popis01[[#This Row],[Poglavje]],-1,0)="",OFFSET(Popis01[[#This Row],[Št. postavke]],-1,0)+1,1),Popis01[[#This Row],[Poglavje]])</f>
        <v>10</v>
      </c>
      <c r="H2263" s="26"/>
      <c r="I2263" s="27" t="s">
        <v>2251</v>
      </c>
      <c r="J2263" s="27"/>
      <c r="K2263" s="28" t="s">
        <v>206</v>
      </c>
      <c r="L2263" s="29">
        <v>1</v>
      </c>
      <c r="M2263" s="37"/>
      <c r="N2263" s="30">
        <f ca="1">IF(AND(Popis01[[#This Row],[Poglavje]]="",Popis01[[#This Row],[Enota mere]]&lt;&gt;"*"),ROUND(Popis01[[#This Row],[Količina]]*Popis01[[#This Row],[Cena na enoto]],2),"")</f>
        <v>0</v>
      </c>
      <c r="O22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3" s="31"/>
      <c r="Q2263" s="30"/>
    </row>
    <row r="2264" spans="1:17" ht="72" x14ac:dyDescent="0.3">
      <c r="A2264" s="23">
        <v>12</v>
      </c>
      <c r="B2264" s="24">
        <v>2</v>
      </c>
      <c r="C2264" s="24"/>
      <c r="D2264" s="24"/>
      <c r="E22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4" s="25">
        <f ca="1">IF(Popis01[[#This Row],[Poglavje]]="",IF(OFFSET(Popis01[[#This Row],[Poglavje]],-1,0)="",OFFSET(Popis01[[#This Row],[Št. postavke]],-1,0)+1,1),Popis01[[#This Row],[Poglavje]])</f>
        <v>11</v>
      </c>
      <c r="H2264" s="26"/>
      <c r="I2264" s="27" t="s">
        <v>2252</v>
      </c>
      <c r="J2264" s="27"/>
      <c r="K2264" s="28" t="s">
        <v>238</v>
      </c>
      <c r="L2264" s="29"/>
      <c r="M2264" s="30"/>
      <c r="N2264" s="30" t="str">
        <f ca="1">IF(AND(Popis01[[#This Row],[Poglavje]]="",Popis01[[#This Row],[Enota mere]]&lt;&gt;"*"),ROUND(Popis01[[#This Row],[Količina]]*Popis01[[#This Row],[Cena na enoto]],2),"")</f>
        <v/>
      </c>
      <c r="O22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4" s="31"/>
      <c r="Q2264" s="30"/>
    </row>
    <row r="2265" spans="1:17" x14ac:dyDescent="0.3">
      <c r="A2265" s="23">
        <v>12</v>
      </c>
      <c r="B2265" s="24">
        <v>2</v>
      </c>
      <c r="C2265" s="24"/>
      <c r="D2265" s="24"/>
      <c r="E22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5" s="25">
        <f ca="1">IF(Popis01[[#This Row],[Poglavje]]="",IF(OFFSET(Popis01[[#This Row],[Poglavje]],-1,0)="",OFFSET(Popis01[[#This Row],[Št. postavke]],-1,0)+1,1),Popis01[[#This Row],[Poglavje]])</f>
        <v>12</v>
      </c>
      <c r="H2265" s="26"/>
      <c r="I2265" s="27" t="s">
        <v>2253</v>
      </c>
      <c r="J2265" s="27"/>
      <c r="K2265" s="28" t="s">
        <v>246</v>
      </c>
      <c r="L2265" s="29">
        <v>100</v>
      </c>
      <c r="M2265" s="37"/>
      <c r="N2265" s="30">
        <f ca="1">IF(AND(Popis01[[#This Row],[Poglavje]]="",Popis01[[#This Row],[Enota mere]]&lt;&gt;"*"),ROUND(Popis01[[#This Row],[Količina]]*Popis01[[#This Row],[Cena na enoto]],2),"")</f>
        <v>0</v>
      </c>
      <c r="O22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5" s="31"/>
      <c r="Q2265" s="30"/>
    </row>
    <row r="2266" spans="1:17" x14ac:dyDescent="0.3">
      <c r="A2266" s="23">
        <v>12</v>
      </c>
      <c r="B2266" s="24">
        <v>2</v>
      </c>
      <c r="C2266" s="24"/>
      <c r="D2266" s="24"/>
      <c r="E22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6" s="25">
        <f ca="1">IF(Popis01[[#This Row],[Poglavje]]="",IF(OFFSET(Popis01[[#This Row],[Poglavje]],-1,0)="",OFFSET(Popis01[[#This Row],[Št. postavke]],-1,0)+1,1),Popis01[[#This Row],[Poglavje]])</f>
        <v>13</v>
      </c>
      <c r="H2266" s="26"/>
      <c r="I2266" s="27" t="s">
        <v>2254</v>
      </c>
      <c r="J2266" s="27"/>
      <c r="K2266" s="28" t="s">
        <v>246</v>
      </c>
      <c r="L2266" s="29">
        <v>260</v>
      </c>
      <c r="M2266" s="37"/>
      <c r="N2266" s="30">
        <f ca="1">IF(AND(Popis01[[#This Row],[Poglavje]]="",Popis01[[#This Row],[Enota mere]]&lt;&gt;"*"),ROUND(Popis01[[#This Row],[Količina]]*Popis01[[#This Row],[Cena na enoto]],2),"")</f>
        <v>0</v>
      </c>
      <c r="O22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6" s="31"/>
      <c r="Q2266" s="30"/>
    </row>
    <row r="2267" spans="1:17" x14ac:dyDescent="0.3">
      <c r="A2267" s="23">
        <v>12</v>
      </c>
      <c r="B2267" s="24">
        <v>2</v>
      </c>
      <c r="C2267" s="24"/>
      <c r="D2267" s="24"/>
      <c r="E22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7" s="25">
        <f ca="1">IF(Popis01[[#This Row],[Poglavje]]="",IF(OFFSET(Popis01[[#This Row],[Poglavje]],-1,0)="",OFFSET(Popis01[[#This Row],[Št. postavke]],-1,0)+1,1),Popis01[[#This Row],[Poglavje]])</f>
        <v>14</v>
      </c>
      <c r="H2267" s="26"/>
      <c r="I2267" s="27" t="s">
        <v>2255</v>
      </c>
      <c r="J2267" s="27"/>
      <c r="K2267" s="28" t="s">
        <v>246</v>
      </c>
      <c r="L2267" s="29">
        <v>56</v>
      </c>
      <c r="M2267" s="37"/>
      <c r="N2267" s="30">
        <f ca="1">IF(AND(Popis01[[#This Row],[Poglavje]]="",Popis01[[#This Row],[Enota mere]]&lt;&gt;"*"),ROUND(Popis01[[#This Row],[Količina]]*Popis01[[#This Row],[Cena na enoto]],2),"")</f>
        <v>0</v>
      </c>
      <c r="O22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7" s="31"/>
      <c r="Q2267" s="30"/>
    </row>
    <row r="2268" spans="1:17" x14ac:dyDescent="0.3">
      <c r="A2268" s="23">
        <v>12</v>
      </c>
      <c r="B2268" s="24">
        <v>2</v>
      </c>
      <c r="C2268" s="24"/>
      <c r="D2268" s="24"/>
      <c r="E22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8" s="25">
        <f ca="1">IF(Popis01[[#This Row],[Poglavje]]="",IF(OFFSET(Popis01[[#This Row],[Poglavje]],-1,0)="",OFFSET(Popis01[[#This Row],[Št. postavke]],-1,0)+1,1),Popis01[[#This Row],[Poglavje]])</f>
        <v>15</v>
      </c>
      <c r="H2268" s="26"/>
      <c r="I2268" s="27" t="s">
        <v>2256</v>
      </c>
      <c r="J2268" s="27"/>
      <c r="K2268" s="28" t="s">
        <v>246</v>
      </c>
      <c r="L2268" s="29">
        <v>790</v>
      </c>
      <c r="M2268" s="37"/>
      <c r="N2268" s="30">
        <f ca="1">IF(AND(Popis01[[#This Row],[Poglavje]]="",Popis01[[#This Row],[Enota mere]]&lt;&gt;"*"),ROUND(Popis01[[#This Row],[Količina]]*Popis01[[#This Row],[Cena na enoto]],2),"")</f>
        <v>0</v>
      </c>
      <c r="O22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8" s="31"/>
      <c r="Q2268" s="30"/>
    </row>
    <row r="2269" spans="1:17" x14ac:dyDescent="0.3">
      <c r="A2269" s="23">
        <v>12</v>
      </c>
      <c r="B2269" s="24">
        <v>2</v>
      </c>
      <c r="C2269" s="24"/>
      <c r="D2269" s="24"/>
      <c r="E22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69" s="25">
        <f ca="1">IF(Popis01[[#This Row],[Poglavje]]="",IF(OFFSET(Popis01[[#This Row],[Poglavje]],-1,0)="",OFFSET(Popis01[[#This Row],[Št. postavke]],-1,0)+1,1),Popis01[[#This Row],[Poglavje]])</f>
        <v>16</v>
      </c>
      <c r="H2269" s="26"/>
      <c r="I2269" s="27" t="s">
        <v>2257</v>
      </c>
      <c r="J2269" s="27"/>
      <c r="K2269" s="28" t="s">
        <v>246</v>
      </c>
      <c r="L2269" s="29">
        <v>800</v>
      </c>
      <c r="M2269" s="37"/>
      <c r="N2269" s="30">
        <f ca="1">IF(AND(Popis01[[#This Row],[Poglavje]]="",Popis01[[#This Row],[Enota mere]]&lt;&gt;"*"),ROUND(Popis01[[#This Row],[Količina]]*Popis01[[#This Row],[Cena na enoto]],2),"")</f>
        <v>0</v>
      </c>
      <c r="O22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69" s="31"/>
      <c r="Q2269" s="30"/>
    </row>
    <row r="2270" spans="1:17" x14ac:dyDescent="0.3">
      <c r="A2270" s="23">
        <v>12</v>
      </c>
      <c r="B2270" s="24">
        <v>2</v>
      </c>
      <c r="C2270" s="24"/>
      <c r="D2270" s="24"/>
      <c r="E22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0" s="25">
        <f ca="1">IF(Popis01[[#This Row],[Poglavje]]="",IF(OFFSET(Popis01[[#This Row],[Poglavje]],-1,0)="",OFFSET(Popis01[[#This Row],[Št. postavke]],-1,0)+1,1),Popis01[[#This Row],[Poglavje]])</f>
        <v>17</v>
      </c>
      <c r="H2270" s="26"/>
      <c r="I2270" s="27" t="s">
        <v>2258</v>
      </c>
      <c r="J2270" s="27"/>
      <c r="K2270" s="28" t="s">
        <v>246</v>
      </c>
      <c r="L2270" s="29">
        <v>60</v>
      </c>
      <c r="M2270" s="37"/>
      <c r="N2270" s="30">
        <f ca="1">IF(AND(Popis01[[#This Row],[Poglavje]]="",Popis01[[#This Row],[Enota mere]]&lt;&gt;"*"),ROUND(Popis01[[#This Row],[Količina]]*Popis01[[#This Row],[Cena na enoto]],2),"")</f>
        <v>0</v>
      </c>
      <c r="O22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0" s="31"/>
      <c r="Q2270" s="30"/>
    </row>
    <row r="2271" spans="1:17" x14ac:dyDescent="0.3">
      <c r="A2271" s="23">
        <v>12</v>
      </c>
      <c r="B2271" s="24">
        <v>2</v>
      </c>
      <c r="C2271" s="24"/>
      <c r="D2271" s="24"/>
      <c r="E22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1" s="25">
        <f ca="1">IF(Popis01[[#This Row],[Poglavje]]="",IF(OFFSET(Popis01[[#This Row],[Poglavje]],-1,0)="",OFFSET(Popis01[[#This Row],[Št. postavke]],-1,0)+1,1),Popis01[[#This Row],[Poglavje]])</f>
        <v>18</v>
      </c>
      <c r="H2271" s="26"/>
      <c r="I2271" s="27" t="s">
        <v>2259</v>
      </c>
      <c r="J2271" s="27"/>
      <c r="K2271" s="28" t="s">
        <v>246</v>
      </c>
      <c r="L2271" s="29">
        <v>90</v>
      </c>
      <c r="M2271" s="37"/>
      <c r="N2271" s="30">
        <f ca="1">IF(AND(Popis01[[#This Row],[Poglavje]]="",Popis01[[#This Row],[Enota mere]]&lt;&gt;"*"),ROUND(Popis01[[#This Row],[Količina]]*Popis01[[#This Row],[Cena na enoto]],2),"")</f>
        <v>0</v>
      </c>
      <c r="O22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1" s="31"/>
      <c r="Q2271" s="30"/>
    </row>
    <row r="2272" spans="1:17" x14ac:dyDescent="0.3">
      <c r="A2272" s="23">
        <v>12</v>
      </c>
      <c r="B2272" s="24">
        <v>2</v>
      </c>
      <c r="C2272" s="24"/>
      <c r="D2272" s="24"/>
      <c r="E22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2" s="25">
        <f ca="1">IF(Popis01[[#This Row],[Poglavje]]="",IF(OFFSET(Popis01[[#This Row],[Poglavje]],-1,0)="",OFFSET(Popis01[[#This Row],[Št. postavke]],-1,0)+1,1),Popis01[[#This Row],[Poglavje]])</f>
        <v>19</v>
      </c>
      <c r="H2272" s="26"/>
      <c r="I2272" s="27" t="s">
        <v>2260</v>
      </c>
      <c r="J2272" s="27"/>
      <c r="K2272" s="28" t="s">
        <v>246</v>
      </c>
      <c r="L2272" s="29">
        <v>260</v>
      </c>
      <c r="M2272" s="37"/>
      <c r="N2272" s="30">
        <f ca="1">IF(AND(Popis01[[#This Row],[Poglavje]]="",Popis01[[#This Row],[Enota mere]]&lt;&gt;"*"),ROUND(Popis01[[#This Row],[Količina]]*Popis01[[#This Row],[Cena na enoto]],2),"")</f>
        <v>0</v>
      </c>
      <c r="O22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2" s="31"/>
      <c r="Q2272" s="30"/>
    </row>
    <row r="2273" spans="1:17" x14ac:dyDescent="0.3">
      <c r="A2273" s="23">
        <v>12</v>
      </c>
      <c r="B2273" s="24">
        <v>2</v>
      </c>
      <c r="C2273" s="24"/>
      <c r="D2273" s="24"/>
      <c r="E22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3" s="25">
        <f ca="1">IF(Popis01[[#This Row],[Poglavje]]="",IF(OFFSET(Popis01[[#This Row],[Poglavje]],-1,0)="",OFFSET(Popis01[[#This Row],[Št. postavke]],-1,0)+1,1),Popis01[[#This Row],[Poglavje]])</f>
        <v>20</v>
      </c>
      <c r="H2273" s="26"/>
      <c r="I2273" s="27" t="s">
        <v>2261</v>
      </c>
      <c r="J2273" s="27"/>
      <c r="K2273" s="28" t="s">
        <v>246</v>
      </c>
      <c r="L2273" s="29">
        <v>790</v>
      </c>
      <c r="M2273" s="37"/>
      <c r="N2273" s="30">
        <f ca="1">IF(AND(Popis01[[#This Row],[Poglavje]]="",Popis01[[#This Row],[Enota mere]]&lt;&gt;"*"),ROUND(Popis01[[#This Row],[Količina]]*Popis01[[#This Row],[Cena na enoto]],2),"")</f>
        <v>0</v>
      </c>
      <c r="O22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3" s="31"/>
      <c r="Q2273" s="30"/>
    </row>
    <row r="2274" spans="1:17" x14ac:dyDescent="0.3">
      <c r="A2274" s="23">
        <v>12</v>
      </c>
      <c r="B2274" s="24">
        <v>2</v>
      </c>
      <c r="C2274" s="24"/>
      <c r="D2274" s="24"/>
      <c r="E22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4" s="25">
        <f ca="1">IF(Popis01[[#This Row],[Poglavje]]="",IF(OFFSET(Popis01[[#This Row],[Poglavje]],-1,0)="",OFFSET(Popis01[[#This Row],[Št. postavke]],-1,0)+1,1),Popis01[[#This Row],[Poglavje]])</f>
        <v>21</v>
      </c>
      <c r="H2274" s="26"/>
      <c r="I2274" s="27" t="s">
        <v>2262</v>
      </c>
      <c r="J2274" s="27"/>
      <c r="K2274" s="28" t="s">
        <v>246</v>
      </c>
      <c r="L2274" s="29">
        <v>1600</v>
      </c>
      <c r="M2274" s="37"/>
      <c r="N2274" s="30">
        <f ca="1">IF(AND(Popis01[[#This Row],[Poglavje]]="",Popis01[[#This Row],[Enota mere]]&lt;&gt;"*"),ROUND(Popis01[[#This Row],[Količina]]*Popis01[[#This Row],[Cena na enoto]],2),"")</f>
        <v>0</v>
      </c>
      <c r="O22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4" s="31"/>
      <c r="Q2274" s="30"/>
    </row>
    <row r="2275" spans="1:17" x14ac:dyDescent="0.3">
      <c r="A2275" s="23">
        <v>12</v>
      </c>
      <c r="B2275" s="24">
        <v>2</v>
      </c>
      <c r="C2275" s="24"/>
      <c r="D2275" s="24"/>
      <c r="E22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5" s="25">
        <f ca="1">IF(Popis01[[#This Row],[Poglavje]]="",IF(OFFSET(Popis01[[#This Row],[Poglavje]],-1,0)="",OFFSET(Popis01[[#This Row],[Št. postavke]],-1,0)+1,1),Popis01[[#This Row],[Poglavje]])</f>
        <v>22</v>
      </c>
      <c r="H2275" s="26"/>
      <c r="I2275" s="27" t="s">
        <v>2263</v>
      </c>
      <c r="J2275" s="27"/>
      <c r="K2275" s="28" t="s">
        <v>246</v>
      </c>
      <c r="L2275" s="29">
        <v>110</v>
      </c>
      <c r="M2275" s="37"/>
      <c r="N2275" s="30">
        <f ca="1">IF(AND(Popis01[[#This Row],[Poglavje]]="",Popis01[[#This Row],[Enota mere]]&lt;&gt;"*"),ROUND(Popis01[[#This Row],[Količina]]*Popis01[[#This Row],[Cena na enoto]],2),"")</f>
        <v>0</v>
      </c>
      <c r="O22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5" s="31"/>
      <c r="Q2275" s="30"/>
    </row>
    <row r="2276" spans="1:17" x14ac:dyDescent="0.3">
      <c r="A2276" s="23">
        <v>12</v>
      </c>
      <c r="B2276" s="24">
        <v>2</v>
      </c>
      <c r="C2276" s="24"/>
      <c r="D2276" s="24"/>
      <c r="E22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6" s="25">
        <f ca="1">IF(Popis01[[#This Row],[Poglavje]]="",IF(OFFSET(Popis01[[#This Row],[Poglavje]],-1,0)="",OFFSET(Popis01[[#This Row],[Št. postavke]],-1,0)+1,1),Popis01[[#This Row],[Poglavje]])</f>
        <v>23</v>
      </c>
      <c r="H2276" s="26"/>
      <c r="I2276" s="27" t="s">
        <v>2264</v>
      </c>
      <c r="J2276" s="27"/>
      <c r="K2276" s="28" t="s">
        <v>246</v>
      </c>
      <c r="L2276" s="29">
        <v>220</v>
      </c>
      <c r="M2276" s="37"/>
      <c r="N2276" s="30">
        <f ca="1">IF(AND(Popis01[[#This Row],[Poglavje]]="",Popis01[[#This Row],[Enota mere]]&lt;&gt;"*"),ROUND(Popis01[[#This Row],[Količina]]*Popis01[[#This Row],[Cena na enoto]],2),"")</f>
        <v>0</v>
      </c>
      <c r="O22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6" s="31"/>
      <c r="Q2276" s="30"/>
    </row>
    <row r="2277" spans="1:17" x14ac:dyDescent="0.3">
      <c r="A2277" s="23">
        <v>12</v>
      </c>
      <c r="B2277" s="24">
        <v>2</v>
      </c>
      <c r="C2277" s="24"/>
      <c r="D2277" s="24"/>
      <c r="E22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7" s="25">
        <f ca="1">IF(Popis01[[#This Row],[Poglavje]]="",IF(OFFSET(Popis01[[#This Row],[Poglavje]],-1,0)="",OFFSET(Popis01[[#This Row],[Št. postavke]],-1,0)+1,1),Popis01[[#This Row],[Poglavje]])</f>
        <v>24</v>
      </c>
      <c r="H2277" s="26"/>
      <c r="I2277" s="27" t="s">
        <v>2265</v>
      </c>
      <c r="J2277" s="27"/>
      <c r="K2277" s="28" t="s">
        <v>246</v>
      </c>
      <c r="L2277" s="29">
        <v>1360</v>
      </c>
      <c r="M2277" s="37"/>
      <c r="N2277" s="30">
        <f ca="1">IF(AND(Popis01[[#This Row],[Poglavje]]="",Popis01[[#This Row],[Enota mere]]&lt;&gt;"*"),ROUND(Popis01[[#This Row],[Količina]]*Popis01[[#This Row],[Cena na enoto]],2),"")</f>
        <v>0</v>
      </c>
      <c r="O22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7" s="31"/>
      <c r="Q2277" s="30"/>
    </row>
    <row r="2278" spans="1:17" x14ac:dyDescent="0.3">
      <c r="A2278" s="23">
        <v>12</v>
      </c>
      <c r="B2278" s="24">
        <v>2</v>
      </c>
      <c r="C2278" s="24"/>
      <c r="D2278" s="24"/>
      <c r="E22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8" s="25">
        <f ca="1">IF(Popis01[[#This Row],[Poglavje]]="",IF(OFFSET(Popis01[[#This Row],[Poglavje]],-1,0)="",OFFSET(Popis01[[#This Row],[Št. postavke]],-1,0)+1,1),Popis01[[#This Row],[Poglavje]])</f>
        <v>25</v>
      </c>
      <c r="H2278" s="26"/>
      <c r="I2278" s="27" t="s">
        <v>2266</v>
      </c>
      <c r="J2278" s="27"/>
      <c r="K2278" s="28" t="s">
        <v>246</v>
      </c>
      <c r="L2278" s="29">
        <v>1240</v>
      </c>
      <c r="M2278" s="37"/>
      <c r="N2278" s="30">
        <f ca="1">IF(AND(Popis01[[#This Row],[Poglavje]]="",Popis01[[#This Row],[Enota mere]]&lt;&gt;"*"),ROUND(Popis01[[#This Row],[Količina]]*Popis01[[#This Row],[Cena na enoto]],2),"")</f>
        <v>0</v>
      </c>
      <c r="O22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8" s="31"/>
      <c r="Q2278" s="30"/>
    </row>
    <row r="2279" spans="1:17" x14ac:dyDescent="0.3">
      <c r="A2279" s="23">
        <v>12</v>
      </c>
      <c r="B2279" s="24">
        <v>2</v>
      </c>
      <c r="C2279" s="24"/>
      <c r="D2279" s="24"/>
      <c r="E22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79" s="25">
        <f ca="1">IF(Popis01[[#This Row],[Poglavje]]="",IF(OFFSET(Popis01[[#This Row],[Poglavje]],-1,0)="",OFFSET(Popis01[[#This Row],[Št. postavke]],-1,0)+1,1),Popis01[[#This Row],[Poglavje]])</f>
        <v>26</v>
      </c>
      <c r="H2279" s="26"/>
      <c r="I2279" s="27" t="s">
        <v>2267</v>
      </c>
      <c r="J2279" s="27"/>
      <c r="K2279" s="28" t="s">
        <v>246</v>
      </c>
      <c r="L2279" s="29">
        <v>800</v>
      </c>
      <c r="M2279" s="37"/>
      <c r="N2279" s="30">
        <f ca="1">IF(AND(Popis01[[#This Row],[Poglavje]]="",Popis01[[#This Row],[Enota mere]]&lt;&gt;"*"),ROUND(Popis01[[#This Row],[Količina]]*Popis01[[#This Row],[Cena na enoto]],2),"")</f>
        <v>0</v>
      </c>
      <c r="O22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79" s="31"/>
      <c r="Q2279" s="30"/>
    </row>
    <row r="2280" spans="1:17" ht="36" x14ac:dyDescent="0.3">
      <c r="A2280" s="23">
        <v>12</v>
      </c>
      <c r="B2280" s="24">
        <v>2</v>
      </c>
      <c r="C2280" s="24"/>
      <c r="D2280" s="24"/>
      <c r="E22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0" s="25">
        <f ca="1">IF(Popis01[[#This Row],[Poglavje]]="",IF(OFFSET(Popis01[[#This Row],[Poglavje]],-1,0)="",OFFSET(Popis01[[#This Row],[Št. postavke]],-1,0)+1,1),Popis01[[#This Row],[Poglavje]])</f>
        <v>27</v>
      </c>
      <c r="H2280" s="26"/>
      <c r="I2280" s="27" t="s">
        <v>2268</v>
      </c>
      <c r="J2280" s="27"/>
      <c r="K2280" s="28" t="s">
        <v>206</v>
      </c>
      <c r="L2280" s="29">
        <v>1</v>
      </c>
      <c r="M2280" s="37"/>
      <c r="N2280" s="30">
        <f ca="1">IF(AND(Popis01[[#This Row],[Poglavje]]="",Popis01[[#This Row],[Enota mere]]&lt;&gt;"*"),ROUND(Popis01[[#This Row],[Količina]]*Popis01[[#This Row],[Cena na enoto]],2),"")</f>
        <v>0</v>
      </c>
      <c r="O22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0" s="31"/>
      <c r="Q2280" s="30"/>
    </row>
    <row r="2281" spans="1:17" ht="36" x14ac:dyDescent="0.3">
      <c r="A2281" s="23">
        <v>12</v>
      </c>
      <c r="B2281" s="24">
        <v>2</v>
      </c>
      <c r="C2281" s="24"/>
      <c r="D2281" s="24"/>
      <c r="E22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1" s="25">
        <f ca="1">IF(Popis01[[#This Row],[Poglavje]]="",IF(OFFSET(Popis01[[#This Row],[Poglavje]],-1,0)="",OFFSET(Popis01[[#This Row],[Št. postavke]],-1,0)+1,1),Popis01[[#This Row],[Poglavje]])</f>
        <v>28</v>
      </c>
      <c r="H2281" s="26"/>
      <c r="I2281" s="27" t="s">
        <v>2269</v>
      </c>
      <c r="J2281" s="27"/>
      <c r="K2281" s="28" t="s">
        <v>206</v>
      </c>
      <c r="L2281" s="29">
        <v>1</v>
      </c>
      <c r="M2281" s="37"/>
      <c r="N2281" s="30">
        <f ca="1">IF(AND(Popis01[[#This Row],[Poglavje]]="",Popis01[[#This Row],[Enota mere]]&lt;&gt;"*"),ROUND(Popis01[[#This Row],[Količina]]*Popis01[[#This Row],[Cena na enoto]],2),"")</f>
        <v>0</v>
      </c>
      <c r="O22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1" s="31"/>
      <c r="Q2281" s="30"/>
    </row>
    <row r="2282" spans="1:17" ht="72" x14ac:dyDescent="0.3">
      <c r="A2282" s="23">
        <v>12</v>
      </c>
      <c r="B2282" s="24">
        <v>2</v>
      </c>
      <c r="C2282" s="24"/>
      <c r="D2282" s="24"/>
      <c r="E22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2" s="25">
        <f ca="1">IF(Popis01[[#This Row],[Poglavje]]="",IF(OFFSET(Popis01[[#This Row],[Poglavje]],-1,0)="",OFFSET(Popis01[[#This Row],[Št. postavke]],-1,0)+1,1),Popis01[[#This Row],[Poglavje]])</f>
        <v>29</v>
      </c>
      <c r="H2282" s="26"/>
      <c r="I2282" s="27" t="s">
        <v>2270</v>
      </c>
      <c r="J2282" s="27"/>
      <c r="K2282" s="28" t="s">
        <v>206</v>
      </c>
      <c r="L2282" s="29">
        <v>1</v>
      </c>
      <c r="M2282" s="37"/>
      <c r="N2282" s="30">
        <f ca="1">IF(AND(Popis01[[#This Row],[Poglavje]]="",Popis01[[#This Row],[Enota mere]]&lt;&gt;"*"),ROUND(Popis01[[#This Row],[Količina]]*Popis01[[#This Row],[Cena na enoto]],2),"")</f>
        <v>0</v>
      </c>
      <c r="O22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2" s="31"/>
      <c r="Q2282" s="30"/>
    </row>
    <row r="2283" spans="1:17" x14ac:dyDescent="0.3">
      <c r="A2283" s="23">
        <v>12</v>
      </c>
      <c r="B2283" s="24">
        <v>2</v>
      </c>
      <c r="C2283" s="24"/>
      <c r="D2283" s="24"/>
      <c r="E22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3" s="25">
        <f ca="1">IF(Popis01[[#This Row],[Poglavje]]="",IF(OFFSET(Popis01[[#This Row],[Poglavje]],-1,0)="",OFFSET(Popis01[[#This Row],[Št. postavke]],-1,0)+1,1),Popis01[[#This Row],[Poglavje]])</f>
        <v>30</v>
      </c>
      <c r="H2283" s="26"/>
      <c r="I2283" s="27" t="s">
        <v>2271</v>
      </c>
      <c r="J2283" s="27"/>
      <c r="K2283" s="28" t="s">
        <v>206</v>
      </c>
      <c r="L2283" s="29">
        <v>1</v>
      </c>
      <c r="M2283" s="37"/>
      <c r="N2283" s="30">
        <f ca="1">IF(AND(Popis01[[#This Row],[Poglavje]]="",Popis01[[#This Row],[Enota mere]]&lt;&gt;"*"),ROUND(Popis01[[#This Row],[Količina]]*Popis01[[#This Row],[Cena na enoto]],2),"")</f>
        <v>0</v>
      </c>
      <c r="O22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3" s="31"/>
      <c r="Q2283" s="30"/>
    </row>
    <row r="2284" spans="1:17" ht="24" x14ac:dyDescent="0.3">
      <c r="A2284" s="23">
        <v>12</v>
      </c>
      <c r="B2284" s="24">
        <v>2</v>
      </c>
      <c r="C2284" s="24"/>
      <c r="D2284" s="24"/>
      <c r="E22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4" s="25">
        <f ca="1">IF(Popis01[[#This Row],[Poglavje]]="",IF(OFFSET(Popis01[[#This Row],[Poglavje]],-1,0)="",OFFSET(Popis01[[#This Row],[Št. postavke]],-1,0)+1,1),Popis01[[#This Row],[Poglavje]])</f>
        <v>31</v>
      </c>
      <c r="H2284" s="26"/>
      <c r="I2284" s="27" t="s">
        <v>2272</v>
      </c>
      <c r="J2284" s="27"/>
      <c r="K2284" s="28" t="s">
        <v>206</v>
      </c>
      <c r="L2284" s="29">
        <v>1</v>
      </c>
      <c r="M2284" s="37"/>
      <c r="N2284" s="30">
        <f ca="1">IF(AND(Popis01[[#This Row],[Poglavje]]="",Popis01[[#This Row],[Enota mere]]&lt;&gt;"*"),ROUND(Popis01[[#This Row],[Količina]]*Popis01[[#This Row],[Cena na enoto]],2),"")</f>
        <v>0</v>
      </c>
      <c r="O22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4" s="31"/>
      <c r="Q2284" s="30"/>
    </row>
    <row r="2285" spans="1:17" x14ac:dyDescent="0.3">
      <c r="A2285" s="23">
        <v>12</v>
      </c>
      <c r="B2285" s="24">
        <v>2</v>
      </c>
      <c r="C2285" s="24"/>
      <c r="D2285" s="24"/>
      <c r="E22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12.2.</v>
      </c>
      <c r="F22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5" s="25">
        <f ca="1">IF(Popis01[[#This Row],[Poglavje]]="",IF(OFFSET(Popis01[[#This Row],[Poglavje]],-1,0)="",OFFSET(Popis01[[#This Row],[Št. postavke]],-1,0)+1,1),Popis01[[#This Row],[Poglavje]])</f>
        <v>32</v>
      </c>
      <c r="H2285" s="26"/>
      <c r="I2285" s="27" t="s">
        <v>2227</v>
      </c>
      <c r="J2285" s="27"/>
      <c r="K2285" s="28" t="s">
        <v>206</v>
      </c>
      <c r="L2285" s="29">
        <v>1</v>
      </c>
      <c r="M2285" s="37"/>
      <c r="N2285" s="30">
        <f ca="1">IF(AND(Popis01[[#This Row],[Poglavje]]="",Popis01[[#This Row],[Enota mere]]&lt;&gt;"*"),ROUND(Popis01[[#This Row],[Količina]]*Popis01[[#This Row],[Cena na enoto]],2),"")</f>
        <v>0</v>
      </c>
      <c r="O22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5" s="31"/>
      <c r="Q2285" s="30"/>
    </row>
    <row r="2286" spans="1:17" x14ac:dyDescent="0.3">
      <c r="A2286" s="23">
        <v>12</v>
      </c>
      <c r="B2286" s="24">
        <v>3</v>
      </c>
      <c r="C2286" s="24"/>
      <c r="D2286" s="24"/>
      <c r="E22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12.3.</v>
      </c>
      <c r="G2286" s="25" t="str">
        <f ca="1">IF(Popis01[[#This Row],[Poglavje]]="",IF(OFFSET(Popis01[[#This Row],[Poglavje]],-1,0)="",OFFSET(Popis01[[#This Row],[Št. postavke]],-1,0)+1,1),Popis01[[#This Row],[Poglavje]])</f>
        <v>12.3.</v>
      </c>
      <c r="H2286" s="26"/>
      <c r="I2286" s="27" t="s">
        <v>118</v>
      </c>
      <c r="J2286" s="27"/>
      <c r="K2286" s="28" t="s">
        <v>10</v>
      </c>
      <c r="L2286" s="29"/>
      <c r="M2286" s="30"/>
      <c r="N2286" s="30" t="str">
        <f ca="1">IF(AND(Popis01[[#This Row],[Poglavje]]="",Popis01[[#This Row],[Enota mere]]&lt;&gt;"*"),ROUND(Popis01[[#This Row],[Količina]]*Popis01[[#This Row],[Cena na enoto]],2),"")</f>
        <v/>
      </c>
      <c r="O228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86" s="31"/>
      <c r="Q2286" s="30"/>
    </row>
    <row r="2287" spans="1:17" ht="72" x14ac:dyDescent="0.3">
      <c r="A2287" s="23">
        <v>12</v>
      </c>
      <c r="B2287" s="24">
        <v>3</v>
      </c>
      <c r="C2287" s="24"/>
      <c r="D2287" s="24"/>
      <c r="E22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7" s="25">
        <f ca="1">IF(Popis01[[#This Row],[Poglavje]]="",IF(OFFSET(Popis01[[#This Row],[Poglavje]],-1,0)="",OFFSET(Popis01[[#This Row],[Št. postavke]],-1,0)+1,1),Popis01[[#This Row],[Poglavje]])</f>
        <v>1</v>
      </c>
      <c r="H2287" s="26"/>
      <c r="I2287" s="27" t="s">
        <v>2273</v>
      </c>
      <c r="J2287" s="27"/>
      <c r="K2287" s="28" t="s">
        <v>206</v>
      </c>
      <c r="L2287" s="29">
        <v>1</v>
      </c>
      <c r="M2287" s="37"/>
      <c r="N2287" s="30">
        <f ca="1">IF(AND(Popis01[[#This Row],[Poglavje]]="",Popis01[[#This Row],[Enota mere]]&lt;&gt;"*"),ROUND(Popis01[[#This Row],[Količina]]*Popis01[[#This Row],[Cena na enoto]],2),"")</f>
        <v>0</v>
      </c>
      <c r="O22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7" s="31"/>
      <c r="Q2287" s="30"/>
    </row>
    <row r="2288" spans="1:17" ht="48" x14ac:dyDescent="0.3">
      <c r="A2288" s="23">
        <v>12</v>
      </c>
      <c r="B2288" s="24">
        <v>3</v>
      </c>
      <c r="C2288" s="24"/>
      <c r="D2288" s="24"/>
      <c r="E22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8" s="25">
        <f ca="1">IF(Popis01[[#This Row],[Poglavje]]="",IF(OFFSET(Popis01[[#This Row],[Poglavje]],-1,0)="",OFFSET(Popis01[[#This Row],[Št. postavke]],-1,0)+1,1),Popis01[[#This Row],[Poglavje]])</f>
        <v>2</v>
      </c>
      <c r="H2288" s="26"/>
      <c r="I2288" s="27" t="s">
        <v>2274</v>
      </c>
      <c r="J2288" s="27"/>
      <c r="K2288" s="28" t="s">
        <v>206</v>
      </c>
      <c r="L2288" s="29">
        <v>1</v>
      </c>
      <c r="M2288" s="37"/>
      <c r="N2288" s="30">
        <f ca="1">IF(AND(Popis01[[#This Row],[Poglavje]]="",Popis01[[#This Row],[Enota mere]]&lt;&gt;"*"),ROUND(Popis01[[#This Row],[Količina]]*Popis01[[#This Row],[Cena na enoto]],2),"")</f>
        <v>0</v>
      </c>
      <c r="O22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8" s="31"/>
      <c r="Q2288" s="30"/>
    </row>
    <row r="2289" spans="1:17" ht="24" x14ac:dyDescent="0.3">
      <c r="A2289" s="23">
        <v>12</v>
      </c>
      <c r="B2289" s="24">
        <v>3</v>
      </c>
      <c r="C2289" s="24"/>
      <c r="D2289" s="24"/>
      <c r="E22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89" s="25">
        <f ca="1">IF(Popis01[[#This Row],[Poglavje]]="",IF(OFFSET(Popis01[[#This Row],[Poglavje]],-1,0)="",OFFSET(Popis01[[#This Row],[Št. postavke]],-1,0)+1,1),Popis01[[#This Row],[Poglavje]])</f>
        <v>3</v>
      </c>
      <c r="H2289" s="26"/>
      <c r="I2289" s="27" t="s">
        <v>2275</v>
      </c>
      <c r="J2289" s="27"/>
      <c r="K2289" s="28" t="s">
        <v>206</v>
      </c>
      <c r="L2289" s="29">
        <v>2</v>
      </c>
      <c r="M2289" s="37"/>
      <c r="N2289" s="30">
        <f ca="1">IF(AND(Popis01[[#This Row],[Poglavje]]="",Popis01[[#This Row],[Enota mere]]&lt;&gt;"*"),ROUND(Popis01[[#This Row],[Količina]]*Popis01[[#This Row],[Cena na enoto]],2),"")</f>
        <v>0</v>
      </c>
      <c r="O22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89" s="31"/>
      <c r="Q2289" s="30"/>
    </row>
    <row r="2290" spans="1:17" ht="84" x14ac:dyDescent="0.3">
      <c r="A2290" s="23">
        <v>12</v>
      </c>
      <c r="B2290" s="24">
        <v>3</v>
      </c>
      <c r="C2290" s="24"/>
      <c r="D2290" s="24"/>
      <c r="E22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0" s="25">
        <f ca="1">IF(Popis01[[#This Row],[Poglavje]]="",IF(OFFSET(Popis01[[#This Row],[Poglavje]],-1,0)="",OFFSET(Popis01[[#This Row],[Št. postavke]],-1,0)+1,1),Popis01[[#This Row],[Poglavje]])</f>
        <v>4</v>
      </c>
      <c r="H2290" s="26"/>
      <c r="I2290" s="27" t="s">
        <v>2276</v>
      </c>
      <c r="J2290" s="27"/>
      <c r="K2290" s="28" t="s">
        <v>206</v>
      </c>
      <c r="L2290" s="29">
        <v>1</v>
      </c>
      <c r="M2290" s="37"/>
      <c r="N2290" s="30">
        <f ca="1">IF(AND(Popis01[[#This Row],[Poglavje]]="",Popis01[[#This Row],[Enota mere]]&lt;&gt;"*"),ROUND(Popis01[[#This Row],[Količina]]*Popis01[[#This Row],[Cena na enoto]],2),"")</f>
        <v>0</v>
      </c>
      <c r="O22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0" s="31"/>
      <c r="Q2290" s="30"/>
    </row>
    <row r="2291" spans="1:17" ht="108" x14ac:dyDescent="0.3">
      <c r="A2291" s="23">
        <v>12</v>
      </c>
      <c r="B2291" s="24">
        <v>3</v>
      </c>
      <c r="C2291" s="24"/>
      <c r="D2291" s="24"/>
      <c r="E22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1" s="25">
        <f ca="1">IF(Popis01[[#This Row],[Poglavje]]="",IF(OFFSET(Popis01[[#This Row],[Poglavje]],-1,0)="",OFFSET(Popis01[[#This Row],[Št. postavke]],-1,0)+1,1),Popis01[[#This Row],[Poglavje]])</f>
        <v>5</v>
      </c>
      <c r="H2291" s="26"/>
      <c r="I2291" s="27" t="s">
        <v>2277</v>
      </c>
      <c r="J2291" s="27"/>
      <c r="K2291" s="28" t="s">
        <v>206</v>
      </c>
      <c r="L2291" s="29">
        <v>1</v>
      </c>
      <c r="M2291" s="37"/>
      <c r="N2291" s="30">
        <f ca="1">IF(AND(Popis01[[#This Row],[Poglavje]]="",Popis01[[#This Row],[Enota mere]]&lt;&gt;"*"),ROUND(Popis01[[#This Row],[Količina]]*Popis01[[#This Row],[Cena na enoto]],2),"")</f>
        <v>0</v>
      </c>
      <c r="O22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1" s="31"/>
      <c r="Q2291" s="30"/>
    </row>
    <row r="2292" spans="1:17" ht="120" x14ac:dyDescent="0.3">
      <c r="A2292" s="23">
        <v>12</v>
      </c>
      <c r="B2292" s="24">
        <v>3</v>
      </c>
      <c r="C2292" s="24"/>
      <c r="D2292" s="24"/>
      <c r="E22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12.3.</v>
      </c>
      <c r="F22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2" s="25">
        <f ca="1">IF(Popis01[[#This Row],[Poglavje]]="",IF(OFFSET(Popis01[[#This Row],[Poglavje]],-1,0)="",OFFSET(Popis01[[#This Row],[Št. postavke]],-1,0)+1,1),Popis01[[#This Row],[Poglavje]])</f>
        <v>6</v>
      </c>
      <c r="H2292" s="26"/>
      <c r="I2292" s="27" t="s">
        <v>2278</v>
      </c>
      <c r="J2292" s="27"/>
      <c r="K2292" s="28" t="s">
        <v>206</v>
      </c>
      <c r="L2292" s="29">
        <v>1</v>
      </c>
      <c r="M2292" s="37"/>
      <c r="N2292" s="30">
        <f ca="1">IF(AND(Popis01[[#This Row],[Poglavje]]="",Popis01[[#This Row],[Enota mere]]&lt;&gt;"*"),ROUND(Popis01[[#This Row],[Količina]]*Popis01[[#This Row],[Cena na enoto]],2),"")</f>
        <v>0</v>
      </c>
      <c r="O22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2" s="31"/>
      <c r="Q2292" s="30"/>
    </row>
    <row r="2293" spans="1:17" x14ac:dyDescent="0.3">
      <c r="A2293" s="23">
        <v>12</v>
      </c>
      <c r="B2293" s="24">
        <v>4</v>
      </c>
      <c r="C2293" s="24"/>
      <c r="D2293" s="24"/>
      <c r="E22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12.4.</v>
      </c>
      <c r="F22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12.4.</v>
      </c>
      <c r="G2293" s="25" t="str">
        <f ca="1">IF(Popis01[[#This Row],[Poglavje]]="",IF(OFFSET(Popis01[[#This Row],[Poglavje]],-1,0)="",OFFSET(Popis01[[#This Row],[Št. postavke]],-1,0)+1,1),Popis01[[#This Row],[Poglavje]])</f>
        <v>12.4.</v>
      </c>
      <c r="H2293" s="26"/>
      <c r="I2293" s="27" t="s">
        <v>52</v>
      </c>
      <c r="J2293" s="27"/>
      <c r="K2293" s="28" t="s">
        <v>10</v>
      </c>
      <c r="L2293" s="29"/>
      <c r="M2293" s="30"/>
      <c r="N2293" s="30" t="str">
        <f ca="1">IF(AND(Popis01[[#This Row],[Poglavje]]="",Popis01[[#This Row],[Enota mere]]&lt;&gt;"*"),ROUND(Popis01[[#This Row],[Količina]]*Popis01[[#This Row],[Cena na enoto]],2),"")</f>
        <v/>
      </c>
      <c r="O229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93" s="31"/>
      <c r="Q2293" s="30"/>
    </row>
    <row r="2294" spans="1:17" ht="120" x14ac:dyDescent="0.3">
      <c r="A2294" s="23">
        <v>12</v>
      </c>
      <c r="B2294" s="24">
        <v>4</v>
      </c>
      <c r="C2294" s="24"/>
      <c r="D2294" s="24"/>
      <c r="E22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12.4.</v>
      </c>
      <c r="F22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4" s="25">
        <f ca="1">IF(Popis01[[#This Row],[Poglavje]]="",IF(OFFSET(Popis01[[#This Row],[Poglavje]],-1,0)="",OFFSET(Popis01[[#This Row],[Št. postavke]],-1,0)+1,1),Popis01[[#This Row],[Poglavje]])</f>
        <v>1</v>
      </c>
      <c r="H2294" s="26"/>
      <c r="I2294" s="27" t="s">
        <v>2279</v>
      </c>
      <c r="J2294" s="27"/>
      <c r="K2294" s="28" t="s">
        <v>206</v>
      </c>
      <c r="L2294" s="29">
        <v>1</v>
      </c>
      <c r="M2294" s="37"/>
      <c r="N2294" s="30">
        <f ca="1">IF(AND(Popis01[[#This Row],[Poglavje]]="",Popis01[[#This Row],[Enota mere]]&lt;&gt;"*"),ROUND(Popis01[[#This Row],[Količina]]*Popis01[[#This Row],[Cena na enoto]],2),"")</f>
        <v>0</v>
      </c>
      <c r="O22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4" s="31"/>
      <c r="Q2294" s="30"/>
    </row>
    <row r="2295" spans="1:17" x14ac:dyDescent="0.3">
      <c r="A2295" s="23">
        <v>13</v>
      </c>
      <c r="B2295" s="24"/>
      <c r="C2295" s="24"/>
      <c r="D2295" s="24"/>
      <c r="E22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v>
      </c>
      <c r="F22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v>
      </c>
      <c r="G2295" s="25" t="str">
        <f ca="1">IF(Popis01[[#This Row],[Poglavje]]="",IF(OFFSET(Popis01[[#This Row],[Poglavje]],-1,0)="",OFFSET(Popis01[[#This Row],[Št. postavke]],-1,0)+1,1),Popis01[[#This Row],[Poglavje]])</f>
        <v>13.</v>
      </c>
      <c r="H2295" s="26"/>
      <c r="I2295" s="27" t="s">
        <v>121</v>
      </c>
      <c r="J2295" s="27"/>
      <c r="K2295" s="28" t="s">
        <v>10</v>
      </c>
      <c r="L2295" s="29"/>
      <c r="M2295" s="30"/>
      <c r="N2295" s="30" t="str">
        <f ca="1">IF(AND(Popis01[[#This Row],[Poglavje]]="",Popis01[[#This Row],[Enota mere]]&lt;&gt;"*"),ROUND(Popis01[[#This Row],[Količina]]*Popis01[[#This Row],[Cena na enoto]],2),"")</f>
        <v/>
      </c>
      <c r="O229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95" s="31"/>
      <c r="Q2295" s="30"/>
    </row>
    <row r="2296" spans="1:17" x14ac:dyDescent="0.3">
      <c r="A2296" s="23">
        <v>13</v>
      </c>
      <c r="B2296" s="24">
        <v>1</v>
      </c>
      <c r="C2296" s="24"/>
      <c r="D2296" s="24"/>
      <c r="E22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13.1.</v>
      </c>
      <c r="F22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13.1.</v>
      </c>
      <c r="G2296" s="25" t="str">
        <f ca="1">IF(Popis01[[#This Row],[Poglavje]]="",IF(OFFSET(Popis01[[#This Row],[Poglavje]],-1,0)="",OFFSET(Popis01[[#This Row],[Št. postavke]],-1,0)+1,1),Popis01[[#This Row],[Poglavje]])</f>
        <v>13.1.</v>
      </c>
      <c r="H2296" s="26"/>
      <c r="I2296" s="27" t="s">
        <v>85</v>
      </c>
      <c r="J2296" s="27"/>
      <c r="K2296" s="28" t="s">
        <v>10</v>
      </c>
      <c r="L2296" s="29"/>
      <c r="M2296" s="30"/>
      <c r="N2296" s="30" t="str">
        <f ca="1">IF(AND(Popis01[[#This Row],[Poglavje]]="",Popis01[[#This Row],[Enota mere]]&lt;&gt;"*"),ROUND(Popis01[[#This Row],[Količina]]*Popis01[[#This Row],[Cena na enoto]],2),"")</f>
        <v/>
      </c>
      <c r="O229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296" s="31"/>
      <c r="Q2296" s="30"/>
    </row>
    <row r="2297" spans="1:17" ht="60" x14ac:dyDescent="0.3">
      <c r="A2297" s="23">
        <v>13</v>
      </c>
      <c r="B2297" s="24">
        <v>1</v>
      </c>
      <c r="C2297" s="24"/>
      <c r="D2297" s="24"/>
      <c r="E22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13.1.</v>
      </c>
      <c r="F22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7" s="25">
        <f ca="1">IF(Popis01[[#This Row],[Poglavje]]="",IF(OFFSET(Popis01[[#This Row],[Poglavje]],-1,0)="",OFFSET(Popis01[[#This Row],[Št. postavke]],-1,0)+1,1),Popis01[[#This Row],[Poglavje]])</f>
        <v>1</v>
      </c>
      <c r="H2297" s="26"/>
      <c r="I2297" s="27" t="s">
        <v>2280</v>
      </c>
      <c r="J2297" s="27"/>
      <c r="K2297" s="28" t="s">
        <v>238</v>
      </c>
      <c r="L2297" s="29"/>
      <c r="M2297" s="30"/>
      <c r="N2297" s="30" t="str">
        <f ca="1">IF(AND(Popis01[[#This Row],[Poglavje]]="",Popis01[[#This Row],[Enota mere]]&lt;&gt;"*"),ROUND(Popis01[[#This Row],[Količina]]*Popis01[[#This Row],[Cena na enoto]],2),"")</f>
        <v/>
      </c>
      <c r="O22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7" s="31"/>
      <c r="Q2297" s="30"/>
    </row>
    <row r="2298" spans="1:17" ht="48" x14ac:dyDescent="0.3">
      <c r="A2298" s="23">
        <v>13</v>
      </c>
      <c r="B2298" s="24">
        <v>1</v>
      </c>
      <c r="C2298" s="24"/>
      <c r="D2298" s="24"/>
      <c r="E22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13.1.</v>
      </c>
      <c r="F22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8" s="25">
        <f ca="1">IF(Popis01[[#This Row],[Poglavje]]="",IF(OFFSET(Popis01[[#This Row],[Poglavje]],-1,0)="",OFFSET(Popis01[[#This Row],[Št. postavke]],-1,0)+1,1),Popis01[[#This Row],[Poglavje]])</f>
        <v>2</v>
      </c>
      <c r="H2298" s="26"/>
      <c r="I2298" s="27" t="s">
        <v>2281</v>
      </c>
      <c r="J2298" s="27"/>
      <c r="K2298" s="28" t="s">
        <v>238</v>
      </c>
      <c r="L2298" s="29"/>
      <c r="M2298" s="30"/>
      <c r="N2298" s="30" t="str">
        <f ca="1">IF(AND(Popis01[[#This Row],[Poglavje]]="",Popis01[[#This Row],[Enota mere]]&lt;&gt;"*"),ROUND(Popis01[[#This Row],[Količina]]*Popis01[[#This Row],[Cena na enoto]],2),"")</f>
        <v/>
      </c>
      <c r="O22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8" s="31"/>
      <c r="Q2298" s="30"/>
    </row>
    <row r="2299" spans="1:17" ht="60" x14ac:dyDescent="0.3">
      <c r="A2299" s="23">
        <v>13</v>
      </c>
      <c r="B2299" s="24">
        <v>1</v>
      </c>
      <c r="C2299" s="24"/>
      <c r="D2299" s="24"/>
      <c r="E22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13.1.</v>
      </c>
      <c r="F22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299" s="25">
        <f ca="1">IF(Popis01[[#This Row],[Poglavje]]="",IF(OFFSET(Popis01[[#This Row],[Poglavje]],-1,0)="",OFFSET(Popis01[[#This Row],[Št. postavke]],-1,0)+1,1),Popis01[[#This Row],[Poglavje]])</f>
        <v>3</v>
      </c>
      <c r="H2299" s="26"/>
      <c r="I2299" s="27" t="s">
        <v>2282</v>
      </c>
      <c r="J2299" s="27"/>
      <c r="K2299" s="28" t="s">
        <v>238</v>
      </c>
      <c r="L2299" s="29"/>
      <c r="M2299" s="30"/>
      <c r="N2299" s="30" t="str">
        <f ca="1">IF(AND(Popis01[[#This Row],[Poglavje]]="",Popis01[[#This Row],[Enota mere]]&lt;&gt;"*"),ROUND(Popis01[[#This Row],[Količina]]*Popis01[[#This Row],[Cena na enoto]],2),"")</f>
        <v/>
      </c>
      <c r="O22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299" s="31"/>
      <c r="Q2299" s="30"/>
    </row>
    <row r="2300" spans="1:17" ht="48" x14ac:dyDescent="0.3">
      <c r="A2300" s="23">
        <v>13</v>
      </c>
      <c r="B2300" s="24">
        <v>1</v>
      </c>
      <c r="C2300" s="24"/>
      <c r="D2300" s="24"/>
      <c r="E23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13.1.</v>
      </c>
      <c r="F23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0" s="25">
        <f ca="1">IF(Popis01[[#This Row],[Poglavje]]="",IF(OFFSET(Popis01[[#This Row],[Poglavje]],-1,0)="",OFFSET(Popis01[[#This Row],[Št. postavke]],-1,0)+1,1),Popis01[[#This Row],[Poglavje]])</f>
        <v>4</v>
      </c>
      <c r="H2300" s="26"/>
      <c r="I2300" s="27" t="s">
        <v>2283</v>
      </c>
      <c r="J2300" s="27"/>
      <c r="K2300" s="28" t="s">
        <v>238</v>
      </c>
      <c r="L2300" s="29"/>
      <c r="M2300" s="30"/>
      <c r="N2300" s="30" t="str">
        <f ca="1">IF(AND(Popis01[[#This Row],[Poglavje]]="",Popis01[[#This Row],[Enota mere]]&lt;&gt;"*"),ROUND(Popis01[[#This Row],[Količina]]*Popis01[[#This Row],[Cena na enoto]],2),"")</f>
        <v/>
      </c>
      <c r="O23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0" s="31"/>
      <c r="Q2300" s="30"/>
    </row>
    <row r="2301" spans="1:17" ht="36" x14ac:dyDescent="0.3">
      <c r="A2301" s="23">
        <v>13</v>
      </c>
      <c r="B2301" s="24">
        <v>1</v>
      </c>
      <c r="C2301" s="24"/>
      <c r="D2301" s="24"/>
      <c r="E23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13.1.</v>
      </c>
      <c r="F23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1" s="25">
        <f ca="1">IF(Popis01[[#This Row],[Poglavje]]="",IF(OFFSET(Popis01[[#This Row],[Poglavje]],-1,0)="",OFFSET(Popis01[[#This Row],[Št. postavke]],-1,0)+1,1),Popis01[[#This Row],[Poglavje]])</f>
        <v>5</v>
      </c>
      <c r="H2301" s="26"/>
      <c r="I2301" s="27" t="s">
        <v>2284</v>
      </c>
      <c r="J2301" s="27"/>
      <c r="K2301" s="28" t="s">
        <v>238</v>
      </c>
      <c r="L2301" s="29"/>
      <c r="M2301" s="30"/>
      <c r="N2301" s="30" t="str">
        <f ca="1">IF(AND(Popis01[[#This Row],[Poglavje]]="",Popis01[[#This Row],[Enota mere]]&lt;&gt;"*"),ROUND(Popis01[[#This Row],[Količina]]*Popis01[[#This Row],[Cena na enoto]],2),"")</f>
        <v/>
      </c>
      <c r="O23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1" s="31"/>
      <c r="Q2301" s="30"/>
    </row>
    <row r="2302" spans="1:17" x14ac:dyDescent="0.3">
      <c r="A2302" s="23">
        <v>13</v>
      </c>
      <c r="B2302" s="24">
        <v>2</v>
      </c>
      <c r="C2302" s="24"/>
      <c r="D2302" s="24"/>
      <c r="E23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13.2.</v>
      </c>
      <c r="G2302" s="25" t="str">
        <f ca="1">IF(Popis01[[#This Row],[Poglavje]]="",IF(OFFSET(Popis01[[#This Row],[Poglavje]],-1,0)="",OFFSET(Popis01[[#This Row],[Št. postavke]],-1,0)+1,1),Popis01[[#This Row],[Poglavje]])</f>
        <v>13.2.</v>
      </c>
      <c r="H2302" s="26"/>
      <c r="I2302" s="27" t="s">
        <v>124</v>
      </c>
      <c r="J2302" s="27"/>
      <c r="K2302" s="28" t="s">
        <v>10</v>
      </c>
      <c r="L2302" s="29"/>
      <c r="M2302" s="30"/>
      <c r="N2302" s="30" t="str">
        <f ca="1">IF(AND(Popis01[[#This Row],[Poglavje]]="",Popis01[[#This Row],[Enota mere]]&lt;&gt;"*"),ROUND(Popis01[[#This Row],[Količina]]*Popis01[[#This Row],[Cena na enoto]],2),"")</f>
        <v/>
      </c>
      <c r="O230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02" s="31"/>
      <c r="Q2302" s="30"/>
    </row>
    <row r="2303" spans="1:17" ht="409.5" x14ac:dyDescent="0.3">
      <c r="A2303" s="23">
        <v>13</v>
      </c>
      <c r="B2303" s="24">
        <v>2</v>
      </c>
      <c r="C2303" s="24"/>
      <c r="D2303" s="24"/>
      <c r="E23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3" s="25">
        <f ca="1">IF(Popis01[[#This Row],[Poglavje]]="",IF(OFFSET(Popis01[[#This Row],[Poglavje]],-1,0)="",OFFSET(Popis01[[#This Row],[Št. postavke]],-1,0)+1,1),Popis01[[#This Row],[Poglavje]])</f>
        <v>1</v>
      </c>
      <c r="H2303" s="26"/>
      <c r="I2303" s="27" t="s">
        <v>2285</v>
      </c>
      <c r="J2303" s="27" t="s">
        <v>2286</v>
      </c>
      <c r="K2303" s="28" t="s">
        <v>230</v>
      </c>
      <c r="L2303" s="29">
        <v>23</v>
      </c>
      <c r="M2303" s="37"/>
      <c r="N2303" s="30">
        <f ca="1">IF(AND(Popis01[[#This Row],[Poglavje]]="",Popis01[[#This Row],[Enota mere]]&lt;&gt;"*"),ROUND(Popis01[[#This Row],[Količina]]*Popis01[[#This Row],[Cena na enoto]],2),"")</f>
        <v>0</v>
      </c>
      <c r="O23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3" s="31"/>
      <c r="Q2303" s="30"/>
    </row>
    <row r="2304" spans="1:17" ht="24" x14ac:dyDescent="0.3">
      <c r="A2304" s="23">
        <v>13</v>
      </c>
      <c r="B2304" s="24">
        <v>2</v>
      </c>
      <c r="C2304" s="24"/>
      <c r="D2304" s="24"/>
      <c r="E23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4" s="25">
        <f ca="1">IF(Popis01[[#This Row],[Poglavje]]="",IF(OFFSET(Popis01[[#This Row],[Poglavje]],-1,0)="",OFFSET(Popis01[[#This Row],[Št. postavke]],-1,0)+1,1),Popis01[[#This Row],[Poglavje]])</f>
        <v>2</v>
      </c>
      <c r="H2304" s="26"/>
      <c r="I2304" s="27" t="s">
        <v>2287</v>
      </c>
      <c r="J2304" s="27" t="s">
        <v>2288</v>
      </c>
      <c r="K2304" s="28" t="s">
        <v>230</v>
      </c>
      <c r="L2304" s="29">
        <v>23</v>
      </c>
      <c r="M2304" s="37"/>
      <c r="N2304" s="30">
        <f ca="1">IF(AND(Popis01[[#This Row],[Poglavje]]="",Popis01[[#This Row],[Enota mere]]&lt;&gt;"*"),ROUND(Popis01[[#This Row],[Količina]]*Popis01[[#This Row],[Cena na enoto]],2),"")</f>
        <v>0</v>
      </c>
      <c r="O23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4" s="31"/>
      <c r="Q2304" s="30"/>
    </row>
    <row r="2305" spans="1:17" ht="48" x14ac:dyDescent="0.3">
      <c r="A2305" s="23">
        <v>13</v>
      </c>
      <c r="B2305" s="24">
        <v>2</v>
      </c>
      <c r="C2305" s="24"/>
      <c r="D2305" s="24"/>
      <c r="E23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5" s="25">
        <f ca="1">IF(Popis01[[#This Row],[Poglavje]]="",IF(OFFSET(Popis01[[#This Row],[Poglavje]],-1,0)="",OFFSET(Popis01[[#This Row],[Št. postavke]],-1,0)+1,1),Popis01[[#This Row],[Poglavje]])</f>
        <v>3</v>
      </c>
      <c r="H2305" s="26"/>
      <c r="I2305" s="27" t="s">
        <v>2289</v>
      </c>
      <c r="J2305" s="27" t="s">
        <v>2290</v>
      </c>
      <c r="K2305" s="28" t="s">
        <v>230</v>
      </c>
      <c r="L2305" s="29">
        <v>23</v>
      </c>
      <c r="M2305" s="37"/>
      <c r="N2305" s="30">
        <f ca="1">IF(AND(Popis01[[#This Row],[Poglavje]]="",Popis01[[#This Row],[Enota mere]]&lt;&gt;"*"),ROUND(Popis01[[#This Row],[Količina]]*Popis01[[#This Row],[Cena na enoto]],2),"")</f>
        <v>0</v>
      </c>
      <c r="O23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5" s="31"/>
      <c r="Q2305" s="30"/>
    </row>
    <row r="2306" spans="1:17" ht="409.5" x14ac:dyDescent="0.3">
      <c r="A2306" s="23">
        <v>13</v>
      </c>
      <c r="B2306" s="24">
        <v>2</v>
      </c>
      <c r="C2306" s="24"/>
      <c r="D2306" s="24"/>
      <c r="E23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6" s="25">
        <f ca="1">IF(Popis01[[#This Row],[Poglavje]]="",IF(OFFSET(Popis01[[#This Row],[Poglavje]],-1,0)="",OFFSET(Popis01[[#This Row],[Št. postavke]],-1,0)+1,1),Popis01[[#This Row],[Poglavje]])</f>
        <v>4</v>
      </c>
      <c r="H2306" s="26"/>
      <c r="I2306" s="27" t="s">
        <v>2291</v>
      </c>
      <c r="J2306" s="27" t="s">
        <v>2292</v>
      </c>
      <c r="K2306" s="28" t="s">
        <v>230</v>
      </c>
      <c r="L2306" s="29">
        <v>77</v>
      </c>
      <c r="M2306" s="37"/>
      <c r="N2306" s="30">
        <f ca="1">IF(AND(Popis01[[#This Row],[Poglavje]]="",Popis01[[#This Row],[Enota mere]]&lt;&gt;"*"),ROUND(Popis01[[#This Row],[Količina]]*Popis01[[#This Row],[Cena na enoto]],2),"")</f>
        <v>0</v>
      </c>
      <c r="O23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6" s="31"/>
      <c r="Q2306" s="30"/>
    </row>
    <row r="2307" spans="1:17" ht="24" x14ac:dyDescent="0.3">
      <c r="A2307" s="23">
        <v>13</v>
      </c>
      <c r="B2307" s="24">
        <v>2</v>
      </c>
      <c r="C2307" s="24"/>
      <c r="D2307" s="24"/>
      <c r="E23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7" s="25">
        <f ca="1">IF(Popis01[[#This Row],[Poglavje]]="",IF(OFFSET(Popis01[[#This Row],[Poglavje]],-1,0)="",OFFSET(Popis01[[#This Row],[Št. postavke]],-1,0)+1,1),Popis01[[#This Row],[Poglavje]])</f>
        <v>5</v>
      </c>
      <c r="H2307" s="26"/>
      <c r="I2307" s="27" t="s">
        <v>2293</v>
      </c>
      <c r="J2307" s="27" t="s">
        <v>2294</v>
      </c>
      <c r="K2307" s="28" t="s">
        <v>230</v>
      </c>
      <c r="L2307" s="29">
        <v>77</v>
      </c>
      <c r="M2307" s="37"/>
      <c r="N2307" s="30">
        <f ca="1">IF(AND(Popis01[[#This Row],[Poglavje]]="",Popis01[[#This Row],[Enota mere]]&lt;&gt;"*"),ROUND(Popis01[[#This Row],[Količina]]*Popis01[[#This Row],[Cena na enoto]],2),"")</f>
        <v>0</v>
      </c>
      <c r="O23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7" s="31"/>
      <c r="Q2307" s="30"/>
    </row>
    <row r="2308" spans="1:17" ht="396" x14ac:dyDescent="0.3">
      <c r="A2308" s="23">
        <v>13</v>
      </c>
      <c r="B2308" s="24">
        <v>2</v>
      </c>
      <c r="C2308" s="24"/>
      <c r="D2308" s="24"/>
      <c r="E23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8" s="25">
        <f ca="1">IF(Popis01[[#This Row],[Poglavje]]="",IF(OFFSET(Popis01[[#This Row],[Poglavje]],-1,0)="",OFFSET(Popis01[[#This Row],[Št. postavke]],-1,0)+1,1),Popis01[[#This Row],[Poglavje]])</f>
        <v>6</v>
      </c>
      <c r="H2308" s="26"/>
      <c r="I2308" s="27" t="s">
        <v>2295</v>
      </c>
      <c r="J2308" s="27" t="s">
        <v>2296</v>
      </c>
      <c r="K2308" s="28" t="s">
        <v>230</v>
      </c>
      <c r="L2308" s="29">
        <v>3</v>
      </c>
      <c r="M2308" s="37"/>
      <c r="N2308" s="30">
        <f ca="1">IF(AND(Popis01[[#This Row],[Poglavje]]="",Popis01[[#This Row],[Enota mere]]&lt;&gt;"*"),ROUND(Popis01[[#This Row],[Količina]]*Popis01[[#This Row],[Cena na enoto]],2),"")</f>
        <v>0</v>
      </c>
      <c r="O23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8" s="31"/>
      <c r="Q2308" s="30"/>
    </row>
    <row r="2309" spans="1:17" ht="36" x14ac:dyDescent="0.3">
      <c r="A2309" s="23">
        <v>13</v>
      </c>
      <c r="B2309" s="24">
        <v>2</v>
      </c>
      <c r="C2309" s="24"/>
      <c r="D2309" s="24"/>
      <c r="E23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09" s="25">
        <f ca="1">IF(Popis01[[#This Row],[Poglavje]]="",IF(OFFSET(Popis01[[#This Row],[Poglavje]],-1,0)="",OFFSET(Popis01[[#This Row],[Št. postavke]],-1,0)+1,1),Popis01[[#This Row],[Poglavje]])</f>
        <v>7</v>
      </c>
      <c r="H2309" s="26"/>
      <c r="I2309" s="27" t="s">
        <v>2297</v>
      </c>
      <c r="J2309" s="27" t="s">
        <v>2298</v>
      </c>
      <c r="K2309" s="28" t="s">
        <v>230</v>
      </c>
      <c r="L2309" s="29">
        <v>3</v>
      </c>
      <c r="M2309" s="37"/>
      <c r="N2309" s="30">
        <f ca="1">IF(AND(Popis01[[#This Row],[Poglavje]]="",Popis01[[#This Row],[Enota mere]]&lt;&gt;"*"),ROUND(Popis01[[#This Row],[Količina]]*Popis01[[#This Row],[Cena na enoto]],2),"")</f>
        <v>0</v>
      </c>
      <c r="O23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09" s="31"/>
      <c r="Q2309" s="30"/>
    </row>
    <row r="2310" spans="1:17" ht="36" x14ac:dyDescent="0.3">
      <c r="A2310" s="23">
        <v>13</v>
      </c>
      <c r="B2310" s="24">
        <v>2</v>
      </c>
      <c r="C2310" s="24"/>
      <c r="D2310" s="24"/>
      <c r="E23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0" s="25">
        <f ca="1">IF(Popis01[[#This Row],[Poglavje]]="",IF(OFFSET(Popis01[[#This Row],[Poglavje]],-1,0)="",OFFSET(Popis01[[#This Row],[Št. postavke]],-1,0)+1,1),Popis01[[#This Row],[Poglavje]])</f>
        <v>8</v>
      </c>
      <c r="H2310" s="26"/>
      <c r="I2310" s="27" t="s">
        <v>2299</v>
      </c>
      <c r="J2310" s="27" t="s">
        <v>2300</v>
      </c>
      <c r="K2310" s="28" t="s">
        <v>230</v>
      </c>
      <c r="L2310" s="29">
        <v>3</v>
      </c>
      <c r="M2310" s="37"/>
      <c r="N2310" s="30">
        <f ca="1">IF(AND(Popis01[[#This Row],[Poglavje]]="",Popis01[[#This Row],[Enota mere]]&lt;&gt;"*"),ROUND(Popis01[[#This Row],[Količina]]*Popis01[[#This Row],[Cena na enoto]],2),"")</f>
        <v>0</v>
      </c>
      <c r="O23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0" s="31"/>
      <c r="Q2310" s="30"/>
    </row>
    <row r="2311" spans="1:17" ht="48" x14ac:dyDescent="0.3">
      <c r="A2311" s="23">
        <v>13</v>
      </c>
      <c r="B2311" s="24">
        <v>2</v>
      </c>
      <c r="C2311" s="24"/>
      <c r="D2311" s="24"/>
      <c r="E23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1" s="25">
        <f ca="1">IF(Popis01[[#This Row],[Poglavje]]="",IF(OFFSET(Popis01[[#This Row],[Poglavje]],-1,0)="",OFFSET(Popis01[[#This Row],[Št. postavke]],-1,0)+1,1),Popis01[[#This Row],[Poglavje]])</f>
        <v>9</v>
      </c>
      <c r="H2311" s="26"/>
      <c r="I2311" s="27" t="s">
        <v>2289</v>
      </c>
      <c r="J2311" s="27" t="s">
        <v>2290</v>
      </c>
      <c r="K2311" s="28" t="s">
        <v>230</v>
      </c>
      <c r="L2311" s="29">
        <v>3</v>
      </c>
      <c r="M2311" s="37"/>
      <c r="N2311" s="30">
        <f ca="1">IF(AND(Popis01[[#This Row],[Poglavje]]="",Popis01[[#This Row],[Enota mere]]&lt;&gt;"*"),ROUND(Popis01[[#This Row],[Količina]]*Popis01[[#This Row],[Cena na enoto]],2),"")</f>
        <v>0</v>
      </c>
      <c r="O23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1" s="31"/>
      <c r="Q2311" s="30"/>
    </row>
    <row r="2312" spans="1:17" ht="48" x14ac:dyDescent="0.3">
      <c r="A2312" s="23">
        <v>13</v>
      </c>
      <c r="B2312" s="24">
        <v>2</v>
      </c>
      <c r="C2312" s="24"/>
      <c r="D2312" s="24"/>
      <c r="E23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2" s="25">
        <f ca="1">IF(Popis01[[#This Row],[Poglavje]]="",IF(OFFSET(Popis01[[#This Row],[Poglavje]],-1,0)="",OFFSET(Popis01[[#This Row],[Št. postavke]],-1,0)+1,1),Popis01[[#This Row],[Poglavje]])</f>
        <v>10</v>
      </c>
      <c r="H2312" s="26"/>
      <c r="I2312" s="27" t="s">
        <v>2301</v>
      </c>
      <c r="J2312" s="27" t="s">
        <v>2302</v>
      </c>
      <c r="K2312" s="28" t="s">
        <v>230</v>
      </c>
      <c r="L2312" s="29">
        <v>8</v>
      </c>
      <c r="M2312" s="37"/>
      <c r="N2312" s="30">
        <f ca="1">IF(AND(Popis01[[#This Row],[Poglavje]]="",Popis01[[#This Row],[Enota mere]]&lt;&gt;"*"),ROUND(Popis01[[#This Row],[Količina]]*Popis01[[#This Row],[Cena na enoto]],2),"")</f>
        <v>0</v>
      </c>
      <c r="O23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2" s="31"/>
      <c r="Q2312" s="30"/>
    </row>
    <row r="2313" spans="1:17" ht="36" x14ac:dyDescent="0.3">
      <c r="A2313" s="23">
        <v>13</v>
      </c>
      <c r="B2313" s="24">
        <v>2</v>
      </c>
      <c r="C2313" s="24"/>
      <c r="D2313" s="24"/>
      <c r="E23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3" s="25">
        <f ca="1">IF(Popis01[[#This Row],[Poglavje]]="",IF(OFFSET(Popis01[[#This Row],[Poglavje]],-1,0)="",OFFSET(Popis01[[#This Row],[Št. postavke]],-1,0)+1,1),Popis01[[#This Row],[Poglavje]])</f>
        <v>11</v>
      </c>
      <c r="H2313" s="26"/>
      <c r="I2313" s="27" t="s">
        <v>2303</v>
      </c>
      <c r="J2313" s="27" t="s">
        <v>2304</v>
      </c>
      <c r="K2313" s="28" t="s">
        <v>230</v>
      </c>
      <c r="L2313" s="29">
        <v>8</v>
      </c>
      <c r="M2313" s="37"/>
      <c r="N2313" s="30">
        <f ca="1">IF(AND(Popis01[[#This Row],[Poglavje]]="",Popis01[[#This Row],[Enota mere]]&lt;&gt;"*"),ROUND(Popis01[[#This Row],[Količina]]*Popis01[[#This Row],[Cena na enoto]],2),"")</f>
        <v>0</v>
      </c>
      <c r="O23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3" s="31"/>
      <c r="Q2313" s="30"/>
    </row>
    <row r="2314" spans="1:17" x14ac:dyDescent="0.3">
      <c r="A2314" s="23">
        <v>13</v>
      </c>
      <c r="B2314" s="24">
        <v>2</v>
      </c>
      <c r="C2314" s="24"/>
      <c r="D2314" s="24"/>
      <c r="E23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13.2.</v>
      </c>
      <c r="F23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4" s="25">
        <f ca="1">IF(Popis01[[#This Row],[Poglavje]]="",IF(OFFSET(Popis01[[#This Row],[Poglavje]],-1,0)="",OFFSET(Popis01[[#This Row],[Št. postavke]],-1,0)+1,1),Popis01[[#This Row],[Poglavje]])</f>
        <v>12</v>
      </c>
      <c r="H2314" s="26"/>
      <c r="I2314" s="27" t="s">
        <v>2305</v>
      </c>
      <c r="J2314" s="27"/>
      <c r="K2314" s="28" t="s">
        <v>206</v>
      </c>
      <c r="L2314" s="29">
        <v>1</v>
      </c>
      <c r="M2314" s="37"/>
      <c r="N2314" s="30">
        <f ca="1">IF(AND(Popis01[[#This Row],[Poglavje]]="",Popis01[[#This Row],[Enota mere]]&lt;&gt;"*"),ROUND(Popis01[[#This Row],[Količina]]*Popis01[[#This Row],[Cena na enoto]],2),"")</f>
        <v>0</v>
      </c>
      <c r="O23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4" s="31"/>
      <c r="Q2314" s="30"/>
    </row>
    <row r="2315" spans="1:17" x14ac:dyDescent="0.3">
      <c r="A2315" s="23">
        <v>13</v>
      </c>
      <c r="B2315" s="24">
        <v>3</v>
      </c>
      <c r="C2315" s="24"/>
      <c r="D2315" s="24"/>
      <c r="E23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13.3.</v>
      </c>
      <c r="G2315" s="25" t="str">
        <f ca="1">IF(Popis01[[#This Row],[Poglavje]]="",IF(OFFSET(Popis01[[#This Row],[Poglavje]],-1,0)="",OFFSET(Popis01[[#This Row],[Št. postavke]],-1,0)+1,1),Popis01[[#This Row],[Poglavje]])</f>
        <v>13.3.</v>
      </c>
      <c r="H2315" s="26"/>
      <c r="I2315" s="27" t="s">
        <v>126</v>
      </c>
      <c r="J2315" s="27"/>
      <c r="K2315" s="28" t="s">
        <v>10</v>
      </c>
      <c r="L2315" s="29"/>
      <c r="M2315" s="30"/>
      <c r="N2315" s="30" t="str">
        <f ca="1">IF(AND(Popis01[[#This Row],[Poglavje]]="",Popis01[[#This Row],[Enota mere]]&lt;&gt;"*"),ROUND(Popis01[[#This Row],[Količina]]*Popis01[[#This Row],[Cena na enoto]],2),"")</f>
        <v/>
      </c>
      <c r="O23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15" s="31"/>
      <c r="Q2315" s="30"/>
    </row>
    <row r="2316" spans="1:17" ht="409.5" x14ac:dyDescent="0.3">
      <c r="A2316" s="23">
        <v>13</v>
      </c>
      <c r="B2316" s="24">
        <v>3</v>
      </c>
      <c r="C2316" s="24"/>
      <c r="D2316" s="24"/>
      <c r="E23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6" s="25">
        <f ca="1">IF(Popis01[[#This Row],[Poglavje]]="",IF(OFFSET(Popis01[[#This Row],[Poglavje]],-1,0)="",OFFSET(Popis01[[#This Row],[Št. postavke]],-1,0)+1,1),Popis01[[#This Row],[Poglavje]])</f>
        <v>1</v>
      </c>
      <c r="H2316" s="26"/>
      <c r="I2316" s="27" t="s">
        <v>2306</v>
      </c>
      <c r="J2316" s="27" t="s">
        <v>2307</v>
      </c>
      <c r="K2316" s="28" t="s">
        <v>206</v>
      </c>
      <c r="L2316" s="29">
        <v>1</v>
      </c>
      <c r="M2316" s="37"/>
      <c r="N2316" s="30">
        <f ca="1">IF(AND(Popis01[[#This Row],[Poglavje]]="",Popis01[[#This Row],[Enota mere]]&lt;&gt;"*"),ROUND(Popis01[[#This Row],[Količina]]*Popis01[[#This Row],[Cena na enoto]],2),"")</f>
        <v>0</v>
      </c>
      <c r="O23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6" s="31"/>
      <c r="Q2316" s="30"/>
    </row>
    <row r="2317" spans="1:17" ht="408" x14ac:dyDescent="0.3">
      <c r="A2317" s="23">
        <v>13</v>
      </c>
      <c r="B2317" s="24">
        <v>3</v>
      </c>
      <c r="C2317" s="24"/>
      <c r="D2317" s="24"/>
      <c r="E23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7" s="25">
        <f ca="1">IF(Popis01[[#This Row],[Poglavje]]="",IF(OFFSET(Popis01[[#This Row],[Poglavje]],-1,0)="",OFFSET(Popis01[[#This Row],[Št. postavke]],-1,0)+1,1),Popis01[[#This Row],[Poglavje]])</f>
        <v>2</v>
      </c>
      <c r="H2317" s="26"/>
      <c r="I2317" s="27" t="s">
        <v>2308</v>
      </c>
      <c r="J2317" s="27" t="s">
        <v>2309</v>
      </c>
      <c r="K2317" s="28" t="s">
        <v>206</v>
      </c>
      <c r="L2317" s="29">
        <v>2</v>
      </c>
      <c r="M2317" s="37"/>
      <c r="N2317" s="30">
        <f ca="1">IF(AND(Popis01[[#This Row],[Poglavje]]="",Popis01[[#This Row],[Enota mere]]&lt;&gt;"*"),ROUND(Popis01[[#This Row],[Količina]]*Popis01[[#This Row],[Cena na enoto]],2),"")</f>
        <v>0</v>
      </c>
      <c r="O23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7" s="31"/>
      <c r="Q2317" s="30"/>
    </row>
    <row r="2318" spans="1:17" ht="156" x14ac:dyDescent="0.3">
      <c r="A2318" s="23">
        <v>13</v>
      </c>
      <c r="B2318" s="24">
        <v>3</v>
      </c>
      <c r="C2318" s="24"/>
      <c r="D2318" s="24"/>
      <c r="E23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8" s="25">
        <f ca="1">IF(Popis01[[#This Row],[Poglavje]]="",IF(OFFSET(Popis01[[#This Row],[Poglavje]],-1,0)="",OFFSET(Popis01[[#This Row],[Št. postavke]],-1,0)+1,1),Popis01[[#This Row],[Poglavje]])</f>
        <v>3</v>
      </c>
      <c r="H2318" s="26"/>
      <c r="I2318" s="27" t="s">
        <v>2310</v>
      </c>
      <c r="J2318" s="27" t="s">
        <v>2311</v>
      </c>
      <c r="K2318" s="28" t="s">
        <v>206</v>
      </c>
      <c r="L2318" s="29">
        <v>1</v>
      </c>
      <c r="M2318" s="37"/>
      <c r="N2318" s="30">
        <f ca="1">IF(AND(Popis01[[#This Row],[Poglavje]]="",Popis01[[#This Row],[Enota mere]]&lt;&gt;"*"),ROUND(Popis01[[#This Row],[Količina]]*Popis01[[#This Row],[Cena na enoto]],2),"")</f>
        <v>0</v>
      </c>
      <c r="O23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8" s="31"/>
      <c r="Q2318" s="30"/>
    </row>
    <row r="2319" spans="1:17" ht="360" x14ac:dyDescent="0.3">
      <c r="A2319" s="23">
        <v>13</v>
      </c>
      <c r="B2319" s="24">
        <v>3</v>
      </c>
      <c r="C2319" s="24"/>
      <c r="D2319" s="24"/>
      <c r="E23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19" s="25">
        <f ca="1">IF(Popis01[[#This Row],[Poglavje]]="",IF(OFFSET(Popis01[[#This Row],[Poglavje]],-1,0)="",OFFSET(Popis01[[#This Row],[Št. postavke]],-1,0)+1,1),Popis01[[#This Row],[Poglavje]])</f>
        <v>4</v>
      </c>
      <c r="H2319" s="26"/>
      <c r="I2319" s="27" t="s">
        <v>2312</v>
      </c>
      <c r="J2319" s="27" t="s">
        <v>2313</v>
      </c>
      <c r="K2319" s="28" t="s">
        <v>206</v>
      </c>
      <c r="L2319" s="29">
        <v>1</v>
      </c>
      <c r="M2319" s="37"/>
      <c r="N2319" s="30">
        <f ca="1">IF(AND(Popis01[[#This Row],[Poglavje]]="",Popis01[[#This Row],[Enota mere]]&lt;&gt;"*"),ROUND(Popis01[[#This Row],[Količina]]*Popis01[[#This Row],[Cena na enoto]],2),"")</f>
        <v>0</v>
      </c>
      <c r="O23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19" s="31"/>
      <c r="Q2319" s="30"/>
    </row>
    <row r="2320" spans="1:17" ht="288" x14ac:dyDescent="0.3">
      <c r="A2320" s="23">
        <v>13</v>
      </c>
      <c r="B2320" s="24">
        <v>3</v>
      </c>
      <c r="C2320" s="24"/>
      <c r="D2320" s="24"/>
      <c r="E23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0" s="25">
        <f ca="1">IF(Popis01[[#This Row],[Poglavje]]="",IF(OFFSET(Popis01[[#This Row],[Poglavje]],-1,0)="",OFFSET(Popis01[[#This Row],[Št. postavke]],-1,0)+1,1),Popis01[[#This Row],[Poglavje]])</f>
        <v>5</v>
      </c>
      <c r="H2320" s="26"/>
      <c r="I2320" s="27" t="s">
        <v>2314</v>
      </c>
      <c r="J2320" s="27" t="s">
        <v>2313</v>
      </c>
      <c r="K2320" s="28" t="s">
        <v>206</v>
      </c>
      <c r="L2320" s="29">
        <v>1</v>
      </c>
      <c r="M2320" s="37"/>
      <c r="N2320" s="30">
        <f ca="1">IF(AND(Popis01[[#This Row],[Poglavje]]="",Popis01[[#This Row],[Enota mere]]&lt;&gt;"*"),ROUND(Popis01[[#This Row],[Količina]]*Popis01[[#This Row],[Cena na enoto]],2),"")</f>
        <v>0</v>
      </c>
      <c r="O23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0" s="31"/>
      <c r="Q2320" s="30"/>
    </row>
    <row r="2321" spans="1:17" ht="24" x14ac:dyDescent="0.3">
      <c r="A2321" s="23">
        <v>13</v>
      </c>
      <c r="B2321" s="24">
        <v>3</v>
      </c>
      <c r="C2321" s="24"/>
      <c r="D2321" s="24"/>
      <c r="E23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1" s="25">
        <f ca="1">IF(Popis01[[#This Row],[Poglavje]]="",IF(OFFSET(Popis01[[#This Row],[Poglavje]],-1,0)="",OFFSET(Popis01[[#This Row],[Št. postavke]],-1,0)+1,1),Popis01[[#This Row],[Poglavje]])</f>
        <v>6</v>
      </c>
      <c r="H2321" s="26"/>
      <c r="I2321" s="27" t="s">
        <v>2315</v>
      </c>
      <c r="J2321" s="27" t="s">
        <v>2316</v>
      </c>
      <c r="K2321" s="28" t="s">
        <v>230</v>
      </c>
      <c r="L2321" s="29">
        <v>3</v>
      </c>
      <c r="M2321" s="37"/>
      <c r="N2321" s="30">
        <f ca="1">IF(AND(Popis01[[#This Row],[Poglavje]]="",Popis01[[#This Row],[Enota mere]]&lt;&gt;"*"),ROUND(Popis01[[#This Row],[Količina]]*Popis01[[#This Row],[Cena na enoto]],2),"")</f>
        <v>0</v>
      </c>
      <c r="O23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1" s="31"/>
      <c r="Q2321" s="30"/>
    </row>
    <row r="2322" spans="1:17" x14ac:dyDescent="0.3">
      <c r="A2322" s="23">
        <v>13</v>
      </c>
      <c r="B2322" s="24">
        <v>3</v>
      </c>
      <c r="C2322" s="24"/>
      <c r="D2322" s="24"/>
      <c r="E23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13.3.</v>
      </c>
      <c r="F23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2" s="25">
        <f ca="1">IF(Popis01[[#This Row],[Poglavje]]="",IF(OFFSET(Popis01[[#This Row],[Poglavje]],-1,0)="",OFFSET(Popis01[[#This Row],[Št. postavke]],-1,0)+1,1),Popis01[[#This Row],[Poglavje]])</f>
        <v>7</v>
      </c>
      <c r="H2322" s="26"/>
      <c r="I2322" s="27" t="s">
        <v>2305</v>
      </c>
      <c r="J2322" s="27"/>
      <c r="K2322" s="28" t="s">
        <v>206</v>
      </c>
      <c r="L2322" s="29">
        <v>1</v>
      </c>
      <c r="M2322" s="37"/>
      <c r="N2322" s="30">
        <f ca="1">IF(AND(Popis01[[#This Row],[Poglavje]]="",Popis01[[#This Row],[Enota mere]]&lt;&gt;"*"),ROUND(Popis01[[#This Row],[Količina]]*Popis01[[#This Row],[Cena na enoto]],2),"")</f>
        <v>0</v>
      </c>
      <c r="O23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2" s="31"/>
      <c r="Q2322" s="30"/>
    </row>
    <row r="2323" spans="1:17" x14ac:dyDescent="0.3">
      <c r="A2323" s="23">
        <v>13</v>
      </c>
      <c r="B2323" s="24">
        <v>4</v>
      </c>
      <c r="C2323" s="24"/>
      <c r="D2323" s="24"/>
      <c r="E23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13.4.</v>
      </c>
      <c r="G2323" s="25" t="str">
        <f ca="1">IF(Popis01[[#This Row],[Poglavje]]="",IF(OFFSET(Popis01[[#This Row],[Poglavje]],-1,0)="",OFFSET(Popis01[[#This Row],[Št. postavke]],-1,0)+1,1),Popis01[[#This Row],[Poglavje]])</f>
        <v>13.4.</v>
      </c>
      <c r="H2323" s="26"/>
      <c r="I2323" s="27" t="s">
        <v>128</v>
      </c>
      <c r="J2323" s="27"/>
      <c r="K2323" s="28" t="s">
        <v>10</v>
      </c>
      <c r="L2323" s="29"/>
      <c r="M2323" s="30"/>
      <c r="N2323" s="30" t="str">
        <f ca="1">IF(AND(Popis01[[#This Row],[Poglavje]]="",Popis01[[#This Row],[Enota mere]]&lt;&gt;"*"),ROUND(Popis01[[#This Row],[Količina]]*Popis01[[#This Row],[Cena na enoto]],2),"")</f>
        <v/>
      </c>
      <c r="O23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23" s="31"/>
      <c r="Q2323" s="30"/>
    </row>
    <row r="2324" spans="1:17" ht="48" x14ac:dyDescent="0.3">
      <c r="A2324" s="23">
        <v>13</v>
      </c>
      <c r="B2324" s="24">
        <v>4</v>
      </c>
      <c r="C2324" s="24"/>
      <c r="D2324" s="24"/>
      <c r="E23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4" s="25">
        <f ca="1">IF(Popis01[[#This Row],[Poglavje]]="",IF(OFFSET(Popis01[[#This Row],[Poglavje]],-1,0)="",OFFSET(Popis01[[#This Row],[Št. postavke]],-1,0)+1,1),Popis01[[#This Row],[Poglavje]])</f>
        <v>1</v>
      </c>
      <c r="H2324" s="26"/>
      <c r="I2324" s="27" t="s">
        <v>2317</v>
      </c>
      <c r="J2324" s="27"/>
      <c r="K2324" s="28" t="s">
        <v>230</v>
      </c>
      <c r="L2324" s="29">
        <v>1</v>
      </c>
      <c r="M2324" s="37"/>
      <c r="N2324" s="30">
        <f ca="1">IF(AND(Popis01[[#This Row],[Poglavje]]="",Popis01[[#This Row],[Enota mere]]&lt;&gt;"*"),ROUND(Popis01[[#This Row],[Količina]]*Popis01[[#This Row],[Cena na enoto]],2),"")</f>
        <v>0</v>
      </c>
      <c r="O23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4" s="31"/>
      <c r="Q2324" s="30"/>
    </row>
    <row r="2325" spans="1:17" ht="60" x14ac:dyDescent="0.3">
      <c r="A2325" s="23">
        <v>13</v>
      </c>
      <c r="B2325" s="24">
        <v>4</v>
      </c>
      <c r="C2325" s="24"/>
      <c r="D2325" s="24"/>
      <c r="E23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5" s="25">
        <f ca="1">IF(Popis01[[#This Row],[Poglavje]]="",IF(OFFSET(Popis01[[#This Row],[Poglavje]],-1,0)="",OFFSET(Popis01[[#This Row],[Št. postavke]],-1,0)+1,1),Popis01[[#This Row],[Poglavje]])</f>
        <v>2</v>
      </c>
      <c r="H2325" s="26"/>
      <c r="I2325" s="27" t="s">
        <v>2318</v>
      </c>
      <c r="J2325" s="27" t="s">
        <v>2319</v>
      </c>
      <c r="K2325" s="28" t="s">
        <v>230</v>
      </c>
      <c r="L2325" s="29">
        <v>1</v>
      </c>
      <c r="M2325" s="37"/>
      <c r="N2325" s="30">
        <f ca="1">IF(AND(Popis01[[#This Row],[Poglavje]]="",Popis01[[#This Row],[Enota mere]]&lt;&gt;"*"),ROUND(Popis01[[#This Row],[Količina]]*Popis01[[#This Row],[Cena na enoto]],2),"")</f>
        <v>0</v>
      </c>
      <c r="O23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5" s="31"/>
      <c r="Q2325" s="30"/>
    </row>
    <row r="2326" spans="1:17" ht="60" x14ac:dyDescent="0.3">
      <c r="A2326" s="23">
        <v>13</v>
      </c>
      <c r="B2326" s="24">
        <v>4</v>
      </c>
      <c r="C2326" s="24"/>
      <c r="D2326" s="24"/>
      <c r="E23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6" s="25">
        <f ca="1">IF(Popis01[[#This Row],[Poglavje]]="",IF(OFFSET(Popis01[[#This Row],[Poglavje]],-1,0)="",OFFSET(Popis01[[#This Row],[Št. postavke]],-1,0)+1,1),Popis01[[#This Row],[Poglavje]])</f>
        <v>3</v>
      </c>
      <c r="H2326" s="26"/>
      <c r="I2326" s="27" t="s">
        <v>2320</v>
      </c>
      <c r="J2326" s="27" t="s">
        <v>2321</v>
      </c>
      <c r="K2326" s="28" t="s">
        <v>230</v>
      </c>
      <c r="L2326" s="29">
        <v>1</v>
      </c>
      <c r="M2326" s="37"/>
      <c r="N2326" s="30">
        <f ca="1">IF(AND(Popis01[[#This Row],[Poglavje]]="",Popis01[[#This Row],[Enota mere]]&lt;&gt;"*"),ROUND(Popis01[[#This Row],[Količina]]*Popis01[[#This Row],[Cena na enoto]],2),"")</f>
        <v>0</v>
      </c>
      <c r="O23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6" s="31"/>
      <c r="Q2326" s="30"/>
    </row>
    <row r="2327" spans="1:17" x14ac:dyDescent="0.3">
      <c r="A2327" s="23">
        <v>13</v>
      </c>
      <c r="B2327" s="24">
        <v>4</v>
      </c>
      <c r="C2327" s="24"/>
      <c r="D2327" s="24"/>
      <c r="E23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7" s="25">
        <f ca="1">IF(Popis01[[#This Row],[Poglavje]]="",IF(OFFSET(Popis01[[#This Row],[Poglavje]],-1,0)="",OFFSET(Popis01[[#This Row],[Št. postavke]],-1,0)+1,1),Popis01[[#This Row],[Poglavje]])</f>
        <v>4</v>
      </c>
      <c r="H2327" s="26"/>
      <c r="I2327" s="27" t="s">
        <v>2322</v>
      </c>
      <c r="J2327" s="27" t="s">
        <v>2323</v>
      </c>
      <c r="K2327" s="28" t="s">
        <v>230</v>
      </c>
      <c r="L2327" s="29">
        <v>8</v>
      </c>
      <c r="M2327" s="37"/>
      <c r="N2327" s="30">
        <f ca="1">IF(AND(Popis01[[#This Row],[Poglavje]]="",Popis01[[#This Row],[Enota mere]]&lt;&gt;"*"),ROUND(Popis01[[#This Row],[Količina]]*Popis01[[#This Row],[Cena na enoto]],2),"")</f>
        <v>0</v>
      </c>
      <c r="O23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7" s="31"/>
      <c r="Q2327" s="30"/>
    </row>
    <row r="2328" spans="1:17" x14ac:dyDescent="0.3">
      <c r="A2328" s="23">
        <v>13</v>
      </c>
      <c r="B2328" s="24">
        <v>4</v>
      </c>
      <c r="C2328" s="24"/>
      <c r="D2328" s="24"/>
      <c r="E23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8" s="25">
        <f ca="1">IF(Popis01[[#This Row],[Poglavje]]="",IF(OFFSET(Popis01[[#This Row],[Poglavje]],-1,0)="",OFFSET(Popis01[[#This Row],[Št. postavke]],-1,0)+1,1),Popis01[[#This Row],[Poglavje]])</f>
        <v>5</v>
      </c>
      <c r="H2328" s="26"/>
      <c r="I2328" s="27" t="s">
        <v>2324</v>
      </c>
      <c r="J2328" s="27" t="s">
        <v>2325</v>
      </c>
      <c r="K2328" s="28" t="s">
        <v>230</v>
      </c>
      <c r="L2328" s="29">
        <v>2</v>
      </c>
      <c r="M2328" s="37"/>
      <c r="N2328" s="30">
        <f ca="1">IF(AND(Popis01[[#This Row],[Poglavje]]="",Popis01[[#This Row],[Enota mere]]&lt;&gt;"*"),ROUND(Popis01[[#This Row],[Količina]]*Popis01[[#This Row],[Cena na enoto]],2),"")</f>
        <v>0</v>
      </c>
      <c r="O23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8" s="31"/>
      <c r="Q2328" s="30"/>
    </row>
    <row r="2329" spans="1:17" ht="36" x14ac:dyDescent="0.3">
      <c r="A2329" s="23">
        <v>13</v>
      </c>
      <c r="B2329" s="24">
        <v>4</v>
      </c>
      <c r="C2329" s="24"/>
      <c r="D2329" s="24"/>
      <c r="E23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29" s="25">
        <f ca="1">IF(Popis01[[#This Row],[Poglavje]]="",IF(OFFSET(Popis01[[#This Row],[Poglavje]],-1,0)="",OFFSET(Popis01[[#This Row],[Št. postavke]],-1,0)+1,1),Popis01[[#This Row],[Poglavje]])</f>
        <v>6</v>
      </c>
      <c r="H2329" s="26"/>
      <c r="I2329" s="27" t="s">
        <v>2326</v>
      </c>
      <c r="J2329" s="27" t="s">
        <v>2327</v>
      </c>
      <c r="K2329" s="28" t="s">
        <v>230</v>
      </c>
      <c r="L2329" s="29">
        <v>1</v>
      </c>
      <c r="M2329" s="37"/>
      <c r="N2329" s="30">
        <f ca="1">IF(AND(Popis01[[#This Row],[Poglavje]]="",Popis01[[#This Row],[Enota mere]]&lt;&gt;"*"),ROUND(Popis01[[#This Row],[Količina]]*Popis01[[#This Row],[Cena na enoto]],2),"")</f>
        <v>0</v>
      </c>
      <c r="O23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29" s="31"/>
      <c r="Q2329" s="30"/>
    </row>
    <row r="2330" spans="1:17" ht="348" x14ac:dyDescent="0.3">
      <c r="A2330" s="23">
        <v>13</v>
      </c>
      <c r="B2330" s="24">
        <v>4</v>
      </c>
      <c r="C2330" s="24"/>
      <c r="D2330" s="24"/>
      <c r="E23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0" s="25">
        <f ca="1">IF(Popis01[[#This Row],[Poglavje]]="",IF(OFFSET(Popis01[[#This Row],[Poglavje]],-1,0)="",OFFSET(Popis01[[#This Row],[Št. postavke]],-1,0)+1,1),Popis01[[#This Row],[Poglavje]])</f>
        <v>7</v>
      </c>
      <c r="H2330" s="26"/>
      <c r="I2330" s="27" t="s">
        <v>2328</v>
      </c>
      <c r="J2330" s="27"/>
      <c r="K2330" s="28" t="s">
        <v>206</v>
      </c>
      <c r="L2330" s="29">
        <v>1</v>
      </c>
      <c r="M2330" s="37"/>
      <c r="N2330" s="30">
        <f ca="1">IF(AND(Popis01[[#This Row],[Poglavje]]="",Popis01[[#This Row],[Enota mere]]&lt;&gt;"*"),ROUND(Popis01[[#This Row],[Količina]]*Popis01[[#This Row],[Cena na enoto]],2),"")</f>
        <v>0</v>
      </c>
      <c r="O23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0" s="31"/>
      <c r="Q2330" s="30"/>
    </row>
    <row r="2331" spans="1:17" x14ac:dyDescent="0.3">
      <c r="A2331" s="23">
        <v>13</v>
      </c>
      <c r="B2331" s="24">
        <v>4</v>
      </c>
      <c r="C2331" s="24"/>
      <c r="D2331" s="24"/>
      <c r="E23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1" s="25">
        <f ca="1">IF(Popis01[[#This Row],[Poglavje]]="",IF(OFFSET(Popis01[[#This Row],[Poglavje]],-1,0)="",OFFSET(Popis01[[#This Row],[Št. postavke]],-1,0)+1,1),Popis01[[#This Row],[Poglavje]])</f>
        <v>8</v>
      </c>
      <c r="H2331" s="26"/>
      <c r="I2331" s="27" t="s">
        <v>2305</v>
      </c>
      <c r="J2331" s="27"/>
      <c r="K2331" s="28" t="s">
        <v>206</v>
      </c>
      <c r="L2331" s="29">
        <v>1</v>
      </c>
      <c r="M2331" s="37"/>
      <c r="N2331" s="30">
        <f ca="1">IF(AND(Popis01[[#This Row],[Poglavje]]="",Popis01[[#This Row],[Enota mere]]&lt;&gt;"*"),ROUND(Popis01[[#This Row],[Količina]]*Popis01[[#This Row],[Cena na enoto]],2),"")</f>
        <v>0</v>
      </c>
      <c r="O23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1" s="31"/>
      <c r="Q2331" s="30"/>
    </row>
    <row r="2332" spans="1:17" x14ac:dyDescent="0.3">
      <c r="A2332" s="23">
        <v>13</v>
      </c>
      <c r="B2332" s="24">
        <v>4</v>
      </c>
      <c r="C2332" s="24"/>
      <c r="D2332" s="24"/>
      <c r="E23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13.4.</v>
      </c>
      <c r="F23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2" s="25">
        <f ca="1">IF(Popis01[[#This Row],[Poglavje]]="",IF(OFFSET(Popis01[[#This Row],[Poglavje]],-1,0)="",OFFSET(Popis01[[#This Row],[Št. postavke]],-1,0)+1,1),Popis01[[#This Row],[Poglavje]])</f>
        <v>9</v>
      </c>
      <c r="H2332" s="26"/>
      <c r="I2332" s="27" t="s">
        <v>2329</v>
      </c>
      <c r="J2332" s="27" t="s">
        <v>2330</v>
      </c>
      <c r="K2332" s="28" t="s">
        <v>230</v>
      </c>
      <c r="L2332" s="29">
        <v>4</v>
      </c>
      <c r="M2332" s="37"/>
      <c r="N2332" s="30">
        <f ca="1">IF(AND(Popis01[[#This Row],[Poglavje]]="",Popis01[[#This Row],[Enota mere]]&lt;&gt;"*"),ROUND(Popis01[[#This Row],[Količina]]*Popis01[[#This Row],[Cena na enoto]],2),"")</f>
        <v>0</v>
      </c>
      <c r="O23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2" s="31"/>
      <c r="Q2332" s="30"/>
    </row>
    <row r="2333" spans="1:17" x14ac:dyDescent="0.3">
      <c r="A2333" s="23">
        <v>13</v>
      </c>
      <c r="B2333" s="24">
        <v>5</v>
      </c>
      <c r="C2333" s="24"/>
      <c r="D2333" s="24"/>
      <c r="E23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13.5.</v>
      </c>
      <c r="G2333" s="25" t="str">
        <f ca="1">IF(Popis01[[#This Row],[Poglavje]]="",IF(OFFSET(Popis01[[#This Row],[Poglavje]],-1,0)="",OFFSET(Popis01[[#This Row],[Št. postavke]],-1,0)+1,1),Popis01[[#This Row],[Poglavje]])</f>
        <v>13.5.</v>
      </c>
      <c r="H2333" s="26"/>
      <c r="I2333" s="27" t="s">
        <v>130</v>
      </c>
      <c r="J2333" s="27"/>
      <c r="K2333" s="28" t="s">
        <v>10</v>
      </c>
      <c r="L2333" s="29"/>
      <c r="M2333" s="30"/>
      <c r="N2333" s="30" t="str">
        <f ca="1">IF(AND(Popis01[[#This Row],[Poglavje]]="",Popis01[[#This Row],[Enota mere]]&lt;&gt;"*"),ROUND(Popis01[[#This Row],[Količina]]*Popis01[[#This Row],[Cena na enoto]],2),"")</f>
        <v/>
      </c>
      <c r="O233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33" s="31"/>
      <c r="Q2333" s="30"/>
    </row>
    <row r="2334" spans="1:17" ht="36" x14ac:dyDescent="0.3">
      <c r="A2334" s="23">
        <v>13</v>
      </c>
      <c r="B2334" s="24">
        <v>5</v>
      </c>
      <c r="C2334" s="24"/>
      <c r="D2334" s="24"/>
      <c r="E23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4" s="25">
        <f ca="1">IF(Popis01[[#This Row],[Poglavje]]="",IF(OFFSET(Popis01[[#This Row],[Poglavje]],-1,0)="",OFFSET(Popis01[[#This Row],[Št. postavke]],-1,0)+1,1),Popis01[[#This Row],[Poglavje]])</f>
        <v>1</v>
      </c>
      <c r="H2334" s="26"/>
      <c r="I2334" s="27" t="s">
        <v>2331</v>
      </c>
      <c r="J2334" s="27"/>
      <c r="K2334" s="28" t="s">
        <v>10</v>
      </c>
      <c r="L2334" s="29"/>
      <c r="M2334" s="30"/>
      <c r="N2334" s="30">
        <f ca="1">IF(AND(Popis01[[#This Row],[Poglavje]]="",Popis01[[#This Row],[Enota mere]]&lt;&gt;"*"),ROUND(Popis01[[#This Row],[Količina]]*Popis01[[#This Row],[Cena na enoto]],2),"")</f>
        <v>0</v>
      </c>
      <c r="O23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4" s="31"/>
      <c r="Q2334" s="30"/>
    </row>
    <row r="2335" spans="1:17" ht="36" x14ac:dyDescent="0.3">
      <c r="A2335" s="23">
        <v>13</v>
      </c>
      <c r="B2335" s="24">
        <v>5</v>
      </c>
      <c r="C2335" s="24"/>
      <c r="D2335" s="24"/>
      <c r="E23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5" s="25">
        <f ca="1">IF(Popis01[[#This Row],[Poglavje]]="",IF(OFFSET(Popis01[[#This Row],[Poglavje]],-1,0)="",OFFSET(Popis01[[#This Row],[Št. postavke]],-1,0)+1,1),Popis01[[#This Row],[Poglavje]])</f>
        <v>2</v>
      </c>
      <c r="H2335" s="26"/>
      <c r="I2335" s="27" t="s">
        <v>2332</v>
      </c>
      <c r="J2335" s="27"/>
      <c r="K2335" s="28" t="s">
        <v>246</v>
      </c>
      <c r="L2335" s="29">
        <v>5200</v>
      </c>
      <c r="M2335" s="37"/>
      <c r="N2335" s="30">
        <f ca="1">IF(AND(Popis01[[#This Row],[Poglavje]]="",Popis01[[#This Row],[Enota mere]]&lt;&gt;"*"),ROUND(Popis01[[#This Row],[Količina]]*Popis01[[#This Row],[Cena na enoto]],2),"")</f>
        <v>0</v>
      </c>
      <c r="O23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5" s="31"/>
      <c r="Q2335" s="30"/>
    </row>
    <row r="2336" spans="1:17" ht="24" x14ac:dyDescent="0.3">
      <c r="A2336" s="23">
        <v>13</v>
      </c>
      <c r="B2336" s="24">
        <v>5</v>
      </c>
      <c r="C2336" s="24"/>
      <c r="D2336" s="24"/>
      <c r="E23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6" s="25">
        <f ca="1">IF(Popis01[[#This Row],[Poglavje]]="",IF(OFFSET(Popis01[[#This Row],[Poglavje]],-1,0)="",OFFSET(Popis01[[#This Row],[Št. postavke]],-1,0)+1,1),Popis01[[#This Row],[Poglavje]])</f>
        <v>3</v>
      </c>
      <c r="H2336" s="26"/>
      <c r="I2336" s="27" t="s">
        <v>2333</v>
      </c>
      <c r="J2336" s="27"/>
      <c r="K2336" s="28" t="s">
        <v>246</v>
      </c>
      <c r="L2336" s="29">
        <v>220</v>
      </c>
      <c r="M2336" s="37"/>
      <c r="N2336" s="30">
        <f ca="1">IF(AND(Popis01[[#This Row],[Poglavje]]="",Popis01[[#This Row],[Enota mere]]&lt;&gt;"*"),ROUND(Popis01[[#This Row],[Količina]]*Popis01[[#This Row],[Cena na enoto]],2),"")</f>
        <v>0</v>
      </c>
      <c r="O23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6" s="31"/>
      <c r="Q2336" s="30"/>
    </row>
    <row r="2337" spans="1:17" ht="24" x14ac:dyDescent="0.3">
      <c r="A2337" s="23">
        <v>13</v>
      </c>
      <c r="B2337" s="24">
        <v>5</v>
      </c>
      <c r="C2337" s="24"/>
      <c r="D2337" s="24"/>
      <c r="E23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7" s="25">
        <f ca="1">IF(Popis01[[#This Row],[Poglavje]]="",IF(OFFSET(Popis01[[#This Row],[Poglavje]],-1,0)="",OFFSET(Popis01[[#This Row],[Št. postavke]],-1,0)+1,1),Popis01[[#This Row],[Poglavje]])</f>
        <v>4</v>
      </c>
      <c r="H2337" s="26"/>
      <c r="I2337" s="27" t="s">
        <v>2334</v>
      </c>
      <c r="J2337" s="27"/>
      <c r="K2337" s="28" t="s">
        <v>230</v>
      </c>
      <c r="L2337" s="29">
        <v>7</v>
      </c>
      <c r="M2337" s="37"/>
      <c r="N2337" s="30">
        <f ca="1">IF(AND(Popis01[[#This Row],[Poglavje]]="",Popis01[[#This Row],[Enota mere]]&lt;&gt;"*"),ROUND(Popis01[[#This Row],[Količina]]*Popis01[[#This Row],[Cena na enoto]],2),"")</f>
        <v>0</v>
      </c>
      <c r="O23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7" s="31"/>
      <c r="Q2337" s="30"/>
    </row>
    <row r="2338" spans="1:17" ht="24" x14ac:dyDescent="0.3">
      <c r="A2338" s="23">
        <v>13</v>
      </c>
      <c r="B2338" s="24">
        <v>5</v>
      </c>
      <c r="C2338" s="24"/>
      <c r="D2338" s="24"/>
      <c r="E23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8" s="25">
        <f ca="1">IF(Popis01[[#This Row],[Poglavje]]="",IF(OFFSET(Popis01[[#This Row],[Poglavje]],-1,0)="",OFFSET(Popis01[[#This Row],[Št. postavke]],-1,0)+1,1),Popis01[[#This Row],[Poglavje]])</f>
        <v>5</v>
      </c>
      <c r="H2338" s="26"/>
      <c r="I2338" s="27" t="s">
        <v>2335</v>
      </c>
      <c r="J2338" s="27"/>
      <c r="K2338" s="28" t="s">
        <v>246</v>
      </c>
      <c r="L2338" s="29">
        <v>1550</v>
      </c>
      <c r="M2338" s="37"/>
      <c r="N2338" s="30">
        <f ca="1">IF(AND(Popis01[[#This Row],[Poglavje]]="",Popis01[[#This Row],[Enota mere]]&lt;&gt;"*"),ROUND(Popis01[[#This Row],[Količina]]*Popis01[[#This Row],[Cena na enoto]],2),"")</f>
        <v>0</v>
      </c>
      <c r="O23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8" s="31"/>
      <c r="Q2338" s="30"/>
    </row>
    <row r="2339" spans="1:17" ht="48" x14ac:dyDescent="0.3">
      <c r="A2339" s="23">
        <v>13</v>
      </c>
      <c r="B2339" s="24">
        <v>5</v>
      </c>
      <c r="C2339" s="24"/>
      <c r="D2339" s="24"/>
      <c r="E23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39" s="25">
        <f ca="1">IF(Popis01[[#This Row],[Poglavje]]="",IF(OFFSET(Popis01[[#This Row],[Poglavje]],-1,0)="",OFFSET(Popis01[[#This Row],[Št. postavke]],-1,0)+1,1),Popis01[[#This Row],[Poglavje]])</f>
        <v>6</v>
      </c>
      <c r="H2339" s="26"/>
      <c r="I2339" s="27" t="s">
        <v>2336</v>
      </c>
      <c r="J2339" s="27"/>
      <c r="K2339" s="28" t="s">
        <v>206</v>
      </c>
      <c r="L2339" s="29">
        <v>111</v>
      </c>
      <c r="M2339" s="37"/>
      <c r="N2339" s="30">
        <f ca="1">IF(AND(Popis01[[#This Row],[Poglavje]]="",Popis01[[#This Row],[Enota mere]]&lt;&gt;"*"),ROUND(Popis01[[#This Row],[Količina]]*Popis01[[#This Row],[Cena na enoto]],2),"")</f>
        <v>0</v>
      </c>
      <c r="O23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39" s="31"/>
      <c r="Q2339" s="30"/>
    </row>
    <row r="2340" spans="1:17" ht="24" x14ac:dyDescent="0.3">
      <c r="A2340" s="23">
        <v>13</v>
      </c>
      <c r="B2340" s="24">
        <v>5</v>
      </c>
      <c r="C2340" s="24"/>
      <c r="D2340" s="24"/>
      <c r="E23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13.5.</v>
      </c>
      <c r="F23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0" s="25">
        <f ca="1">IF(Popis01[[#This Row],[Poglavje]]="",IF(OFFSET(Popis01[[#This Row],[Poglavje]],-1,0)="",OFFSET(Popis01[[#This Row],[Št. postavke]],-1,0)+1,1),Popis01[[#This Row],[Poglavje]])</f>
        <v>7</v>
      </c>
      <c r="H2340" s="26"/>
      <c r="I2340" s="27" t="s">
        <v>2337</v>
      </c>
      <c r="J2340" s="27"/>
      <c r="K2340" s="28" t="s">
        <v>206</v>
      </c>
      <c r="L2340" s="29">
        <v>1</v>
      </c>
      <c r="M2340" s="37"/>
      <c r="N2340" s="30">
        <f ca="1">IF(AND(Popis01[[#This Row],[Poglavje]]="",Popis01[[#This Row],[Enota mere]]&lt;&gt;"*"),ROUND(Popis01[[#This Row],[Količina]]*Popis01[[#This Row],[Cena na enoto]],2),"")</f>
        <v>0</v>
      </c>
      <c r="O23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0" s="31"/>
      <c r="Q2340" s="30"/>
    </row>
    <row r="2341" spans="1:17" x14ac:dyDescent="0.3">
      <c r="A2341" s="23">
        <v>13</v>
      </c>
      <c r="B2341" s="24">
        <v>6</v>
      </c>
      <c r="C2341" s="24"/>
      <c r="D2341" s="24"/>
      <c r="E23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13.6.</v>
      </c>
      <c r="G2341" s="25" t="str">
        <f ca="1">IF(Popis01[[#This Row],[Poglavje]]="",IF(OFFSET(Popis01[[#This Row],[Poglavje]],-1,0)="",OFFSET(Popis01[[#This Row],[Št. postavke]],-1,0)+1,1),Popis01[[#This Row],[Poglavje]])</f>
        <v>13.6.</v>
      </c>
      <c r="H2341" s="26"/>
      <c r="I2341" s="27" t="s">
        <v>132</v>
      </c>
      <c r="J2341" s="27"/>
      <c r="K2341" s="28" t="s">
        <v>10</v>
      </c>
      <c r="L2341" s="29"/>
      <c r="M2341" s="30"/>
      <c r="N2341" s="30" t="str">
        <f ca="1">IF(AND(Popis01[[#This Row],[Poglavje]]="",Popis01[[#This Row],[Enota mere]]&lt;&gt;"*"),ROUND(Popis01[[#This Row],[Količina]]*Popis01[[#This Row],[Cena na enoto]],2),"")</f>
        <v/>
      </c>
      <c r="O234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41" s="31"/>
      <c r="Q2341" s="30"/>
    </row>
    <row r="2342" spans="1:17" ht="24" x14ac:dyDescent="0.3">
      <c r="A2342" s="23">
        <v>13</v>
      </c>
      <c r="B2342" s="24">
        <v>6</v>
      </c>
      <c r="C2342" s="24"/>
      <c r="D2342" s="24"/>
      <c r="E23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2" s="25">
        <f ca="1">IF(Popis01[[#This Row],[Poglavje]]="",IF(OFFSET(Popis01[[#This Row],[Poglavje]],-1,0)="",OFFSET(Popis01[[#This Row],[Št. postavke]],-1,0)+1,1),Popis01[[#This Row],[Poglavje]])</f>
        <v>1</v>
      </c>
      <c r="H2342" s="26"/>
      <c r="I2342" s="27" t="s">
        <v>2338</v>
      </c>
      <c r="J2342" s="27"/>
      <c r="K2342" s="28" t="s">
        <v>206</v>
      </c>
      <c r="L2342" s="29">
        <v>1</v>
      </c>
      <c r="M2342" s="37"/>
      <c r="N2342" s="30">
        <f ca="1">IF(AND(Popis01[[#This Row],[Poglavje]]="",Popis01[[#This Row],[Enota mere]]&lt;&gt;"*"),ROUND(Popis01[[#This Row],[Količina]]*Popis01[[#This Row],[Cena na enoto]],2),"")</f>
        <v>0</v>
      </c>
      <c r="O23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2" s="31"/>
      <c r="Q2342" s="30"/>
    </row>
    <row r="2343" spans="1:17" ht="24" x14ac:dyDescent="0.3">
      <c r="A2343" s="23">
        <v>13</v>
      </c>
      <c r="B2343" s="24">
        <v>6</v>
      </c>
      <c r="C2343" s="24"/>
      <c r="D2343" s="24"/>
      <c r="E23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3" s="25">
        <f ca="1">IF(Popis01[[#This Row],[Poglavje]]="",IF(OFFSET(Popis01[[#This Row],[Poglavje]],-1,0)="",OFFSET(Popis01[[#This Row],[Št. postavke]],-1,0)+1,1),Popis01[[#This Row],[Poglavje]])</f>
        <v>2</v>
      </c>
      <c r="H2343" s="26"/>
      <c r="I2343" s="27" t="s">
        <v>2339</v>
      </c>
      <c r="J2343" s="27"/>
      <c r="K2343" s="28" t="s">
        <v>206</v>
      </c>
      <c r="L2343" s="29">
        <v>1</v>
      </c>
      <c r="M2343" s="37"/>
      <c r="N2343" s="30">
        <f ca="1">IF(AND(Popis01[[#This Row],[Poglavje]]="",Popis01[[#This Row],[Enota mere]]&lt;&gt;"*"),ROUND(Popis01[[#This Row],[Količina]]*Popis01[[#This Row],[Cena na enoto]],2),"")</f>
        <v>0</v>
      </c>
      <c r="O23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3" s="31"/>
      <c r="Q2343" s="30"/>
    </row>
    <row r="2344" spans="1:17" x14ac:dyDescent="0.3">
      <c r="A2344" s="23">
        <v>13</v>
      </c>
      <c r="B2344" s="24">
        <v>6</v>
      </c>
      <c r="C2344" s="24"/>
      <c r="D2344" s="24"/>
      <c r="E23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4" s="25">
        <f ca="1">IF(Popis01[[#This Row],[Poglavje]]="",IF(OFFSET(Popis01[[#This Row],[Poglavje]],-1,0)="",OFFSET(Popis01[[#This Row],[Št. postavke]],-1,0)+1,1),Popis01[[#This Row],[Poglavje]])</f>
        <v>3</v>
      </c>
      <c r="H2344" s="26"/>
      <c r="I2344" s="27" t="s">
        <v>2340</v>
      </c>
      <c r="J2344" s="27"/>
      <c r="K2344" s="28" t="s">
        <v>230</v>
      </c>
      <c r="L2344" s="29">
        <v>8</v>
      </c>
      <c r="M2344" s="37"/>
      <c r="N2344" s="30">
        <f ca="1">IF(AND(Popis01[[#This Row],[Poglavje]]="",Popis01[[#This Row],[Enota mere]]&lt;&gt;"*"),ROUND(Popis01[[#This Row],[Količina]]*Popis01[[#This Row],[Cena na enoto]],2),"")</f>
        <v>0</v>
      </c>
      <c r="O23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4" s="31"/>
      <c r="Q2344" s="30"/>
    </row>
    <row r="2345" spans="1:17" x14ac:dyDescent="0.3">
      <c r="A2345" s="23">
        <v>13</v>
      </c>
      <c r="B2345" s="24">
        <v>6</v>
      </c>
      <c r="C2345" s="24"/>
      <c r="D2345" s="24"/>
      <c r="E23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5" s="25">
        <f ca="1">IF(Popis01[[#This Row],[Poglavje]]="",IF(OFFSET(Popis01[[#This Row],[Poglavje]],-1,0)="",OFFSET(Popis01[[#This Row],[Št. postavke]],-1,0)+1,1),Popis01[[#This Row],[Poglavje]])</f>
        <v>4</v>
      </c>
      <c r="H2345" s="26"/>
      <c r="I2345" s="27" t="s">
        <v>2341</v>
      </c>
      <c r="J2345" s="27"/>
      <c r="K2345" s="28" t="s">
        <v>230</v>
      </c>
      <c r="L2345" s="29">
        <v>4</v>
      </c>
      <c r="M2345" s="37"/>
      <c r="N2345" s="30">
        <f ca="1">IF(AND(Popis01[[#This Row],[Poglavje]]="",Popis01[[#This Row],[Enota mere]]&lt;&gt;"*"),ROUND(Popis01[[#This Row],[Količina]]*Popis01[[#This Row],[Cena na enoto]],2),"")</f>
        <v>0</v>
      </c>
      <c r="O23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5" s="31"/>
      <c r="Q2345" s="30"/>
    </row>
    <row r="2346" spans="1:17" x14ac:dyDescent="0.3">
      <c r="A2346" s="23">
        <v>13</v>
      </c>
      <c r="B2346" s="24">
        <v>6</v>
      </c>
      <c r="C2346" s="24"/>
      <c r="D2346" s="24"/>
      <c r="E23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6" s="25">
        <f ca="1">IF(Popis01[[#This Row],[Poglavje]]="",IF(OFFSET(Popis01[[#This Row],[Poglavje]],-1,0)="",OFFSET(Popis01[[#This Row],[Št. postavke]],-1,0)+1,1),Popis01[[#This Row],[Poglavje]])</f>
        <v>5</v>
      </c>
      <c r="H2346" s="26"/>
      <c r="I2346" s="27" t="s">
        <v>2342</v>
      </c>
      <c r="J2346" s="27"/>
      <c r="K2346" s="28" t="s">
        <v>230</v>
      </c>
      <c r="L2346" s="29">
        <v>16</v>
      </c>
      <c r="M2346" s="37"/>
      <c r="N2346" s="30">
        <f ca="1">IF(AND(Popis01[[#This Row],[Poglavje]]="",Popis01[[#This Row],[Enota mere]]&lt;&gt;"*"),ROUND(Popis01[[#This Row],[Količina]]*Popis01[[#This Row],[Cena na enoto]],2),"")</f>
        <v>0</v>
      </c>
      <c r="O23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6" s="31"/>
      <c r="Q2346" s="30"/>
    </row>
    <row r="2347" spans="1:17" ht="36" x14ac:dyDescent="0.3">
      <c r="A2347" s="23">
        <v>13</v>
      </c>
      <c r="B2347" s="24">
        <v>6</v>
      </c>
      <c r="C2347" s="24"/>
      <c r="D2347" s="24"/>
      <c r="E23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7" s="25">
        <f ca="1">IF(Popis01[[#This Row],[Poglavje]]="",IF(OFFSET(Popis01[[#This Row],[Poglavje]],-1,0)="",OFFSET(Popis01[[#This Row],[Št. postavke]],-1,0)+1,1),Popis01[[#This Row],[Poglavje]])</f>
        <v>6</v>
      </c>
      <c r="H2347" s="26"/>
      <c r="I2347" s="27" t="s">
        <v>2343</v>
      </c>
      <c r="J2347" s="27"/>
      <c r="K2347" s="28" t="s">
        <v>206</v>
      </c>
      <c r="L2347" s="29">
        <v>1</v>
      </c>
      <c r="M2347" s="37"/>
      <c r="N2347" s="30">
        <f ca="1">IF(AND(Popis01[[#This Row],[Poglavje]]="",Popis01[[#This Row],[Enota mere]]&lt;&gt;"*"),ROUND(Popis01[[#This Row],[Količina]]*Popis01[[#This Row],[Cena na enoto]],2),"")</f>
        <v>0</v>
      </c>
      <c r="O23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7" s="31"/>
      <c r="Q2347" s="30"/>
    </row>
    <row r="2348" spans="1:17" ht="36" x14ac:dyDescent="0.3">
      <c r="A2348" s="23">
        <v>13</v>
      </c>
      <c r="B2348" s="24">
        <v>6</v>
      </c>
      <c r="C2348" s="24"/>
      <c r="D2348" s="24"/>
      <c r="E23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8" s="25">
        <f ca="1">IF(Popis01[[#This Row],[Poglavje]]="",IF(OFFSET(Popis01[[#This Row],[Poglavje]],-1,0)="",OFFSET(Popis01[[#This Row],[Št. postavke]],-1,0)+1,1),Popis01[[#This Row],[Poglavje]])</f>
        <v>7</v>
      </c>
      <c r="H2348" s="26"/>
      <c r="I2348" s="27" t="s">
        <v>2344</v>
      </c>
      <c r="J2348" s="27"/>
      <c r="K2348" s="28" t="s">
        <v>206</v>
      </c>
      <c r="L2348" s="29">
        <v>1</v>
      </c>
      <c r="M2348" s="37"/>
      <c r="N2348" s="30">
        <f ca="1">IF(AND(Popis01[[#This Row],[Poglavje]]="",Popis01[[#This Row],[Enota mere]]&lt;&gt;"*"),ROUND(Popis01[[#This Row],[Količina]]*Popis01[[#This Row],[Cena na enoto]],2),"")</f>
        <v>0</v>
      </c>
      <c r="O23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8" s="31"/>
      <c r="Q2348" s="30"/>
    </row>
    <row r="2349" spans="1:17" ht="36" x14ac:dyDescent="0.3">
      <c r="A2349" s="23">
        <v>13</v>
      </c>
      <c r="B2349" s="24">
        <v>6</v>
      </c>
      <c r="C2349" s="24"/>
      <c r="D2349" s="24"/>
      <c r="E23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49" s="25">
        <f ca="1">IF(Popis01[[#This Row],[Poglavje]]="",IF(OFFSET(Popis01[[#This Row],[Poglavje]],-1,0)="",OFFSET(Popis01[[#This Row],[Št. postavke]],-1,0)+1,1),Popis01[[#This Row],[Poglavje]])</f>
        <v>8</v>
      </c>
      <c r="H2349" s="26"/>
      <c r="I2349" s="27" t="s">
        <v>2345</v>
      </c>
      <c r="J2349" s="27"/>
      <c r="K2349" s="28" t="s">
        <v>206</v>
      </c>
      <c r="L2349" s="29">
        <v>1</v>
      </c>
      <c r="M2349" s="37"/>
      <c r="N2349" s="30">
        <f ca="1">IF(AND(Popis01[[#This Row],[Poglavje]]="",Popis01[[#This Row],[Enota mere]]&lt;&gt;"*"),ROUND(Popis01[[#This Row],[Količina]]*Popis01[[#This Row],[Cena na enoto]],2),"")</f>
        <v>0</v>
      </c>
      <c r="O23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49" s="31"/>
      <c r="Q2349" s="30"/>
    </row>
    <row r="2350" spans="1:17" ht="36" x14ac:dyDescent="0.3">
      <c r="A2350" s="23">
        <v>13</v>
      </c>
      <c r="B2350" s="24">
        <v>6</v>
      </c>
      <c r="C2350" s="24"/>
      <c r="D2350" s="24"/>
      <c r="E23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0" s="25">
        <f ca="1">IF(Popis01[[#This Row],[Poglavje]]="",IF(OFFSET(Popis01[[#This Row],[Poglavje]],-1,0)="",OFFSET(Popis01[[#This Row],[Št. postavke]],-1,0)+1,1),Popis01[[#This Row],[Poglavje]])</f>
        <v>9</v>
      </c>
      <c r="H2350" s="26"/>
      <c r="I2350" s="27" t="s">
        <v>2346</v>
      </c>
      <c r="J2350" s="27"/>
      <c r="K2350" s="28" t="s">
        <v>206</v>
      </c>
      <c r="L2350" s="29">
        <v>1</v>
      </c>
      <c r="M2350" s="37"/>
      <c r="N2350" s="30">
        <f ca="1">IF(AND(Popis01[[#This Row],[Poglavje]]="",Popis01[[#This Row],[Enota mere]]&lt;&gt;"*"),ROUND(Popis01[[#This Row],[Količina]]*Popis01[[#This Row],[Cena na enoto]],2),"")</f>
        <v>0</v>
      </c>
      <c r="O23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0" s="31"/>
      <c r="Q2350" s="30"/>
    </row>
    <row r="2351" spans="1:17" ht="48" x14ac:dyDescent="0.3">
      <c r="A2351" s="23">
        <v>13</v>
      </c>
      <c r="B2351" s="24">
        <v>6</v>
      </c>
      <c r="C2351" s="24"/>
      <c r="D2351" s="24"/>
      <c r="E23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1" s="25">
        <f ca="1">IF(Popis01[[#This Row],[Poglavje]]="",IF(OFFSET(Popis01[[#This Row],[Poglavje]],-1,0)="",OFFSET(Popis01[[#This Row],[Št. postavke]],-1,0)+1,1),Popis01[[#This Row],[Poglavje]])</f>
        <v>10</v>
      </c>
      <c r="H2351" s="26"/>
      <c r="I2351" s="27" t="s">
        <v>2347</v>
      </c>
      <c r="J2351" s="27"/>
      <c r="K2351" s="28" t="s">
        <v>206</v>
      </c>
      <c r="L2351" s="29">
        <v>1</v>
      </c>
      <c r="M2351" s="37"/>
      <c r="N2351" s="30">
        <f ca="1">IF(AND(Popis01[[#This Row],[Poglavje]]="",Popis01[[#This Row],[Enota mere]]&lt;&gt;"*"),ROUND(Popis01[[#This Row],[Količina]]*Popis01[[#This Row],[Cena na enoto]],2),"")</f>
        <v>0</v>
      </c>
      <c r="O23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1" s="31"/>
      <c r="Q2351" s="30"/>
    </row>
    <row r="2352" spans="1:17" ht="24" x14ac:dyDescent="0.3">
      <c r="A2352" s="23">
        <v>13</v>
      </c>
      <c r="B2352" s="24">
        <v>6</v>
      </c>
      <c r="C2352" s="24"/>
      <c r="D2352" s="24"/>
      <c r="E23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2" s="25">
        <f ca="1">IF(Popis01[[#This Row],[Poglavje]]="",IF(OFFSET(Popis01[[#This Row],[Poglavje]],-1,0)="",OFFSET(Popis01[[#This Row],[Št. postavke]],-1,0)+1,1),Popis01[[#This Row],[Poglavje]])</f>
        <v>11</v>
      </c>
      <c r="H2352" s="26"/>
      <c r="I2352" s="27" t="s">
        <v>2348</v>
      </c>
      <c r="J2352" s="27"/>
      <c r="K2352" s="28" t="s">
        <v>206</v>
      </c>
      <c r="L2352" s="29">
        <v>8</v>
      </c>
      <c r="M2352" s="37"/>
      <c r="N2352" s="30">
        <f ca="1">IF(AND(Popis01[[#This Row],[Poglavje]]="",Popis01[[#This Row],[Enota mere]]&lt;&gt;"*"),ROUND(Popis01[[#This Row],[Količina]]*Popis01[[#This Row],[Cena na enoto]],2),"")</f>
        <v>0</v>
      </c>
      <c r="O23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2" s="31"/>
      <c r="Q2352" s="30"/>
    </row>
    <row r="2353" spans="1:17" ht="24" x14ac:dyDescent="0.3">
      <c r="A2353" s="23">
        <v>13</v>
      </c>
      <c r="B2353" s="24">
        <v>6</v>
      </c>
      <c r="C2353" s="24"/>
      <c r="D2353" s="24"/>
      <c r="E23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3" s="25">
        <f ca="1">IF(Popis01[[#This Row],[Poglavje]]="",IF(OFFSET(Popis01[[#This Row],[Poglavje]],-1,0)="",OFFSET(Popis01[[#This Row],[Št. postavke]],-1,0)+1,1),Popis01[[#This Row],[Poglavje]])</f>
        <v>12</v>
      </c>
      <c r="H2353" s="26"/>
      <c r="I2353" s="27" t="s">
        <v>2349</v>
      </c>
      <c r="J2353" s="27"/>
      <c r="K2353" s="28" t="s">
        <v>206</v>
      </c>
      <c r="L2353" s="29">
        <v>111</v>
      </c>
      <c r="M2353" s="37"/>
      <c r="N2353" s="30">
        <f ca="1">IF(AND(Popis01[[#This Row],[Poglavje]]="",Popis01[[#This Row],[Enota mere]]&lt;&gt;"*"),ROUND(Popis01[[#This Row],[Količina]]*Popis01[[#This Row],[Cena na enoto]],2),"")</f>
        <v>0</v>
      </c>
      <c r="O23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3" s="31"/>
      <c r="Q2353" s="30"/>
    </row>
    <row r="2354" spans="1:17" ht="36" x14ac:dyDescent="0.3">
      <c r="A2354" s="23">
        <v>13</v>
      </c>
      <c r="B2354" s="24">
        <v>6</v>
      </c>
      <c r="C2354" s="24"/>
      <c r="D2354" s="24"/>
      <c r="E23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4" s="25">
        <f ca="1">IF(Popis01[[#This Row],[Poglavje]]="",IF(OFFSET(Popis01[[#This Row],[Poglavje]],-1,0)="",OFFSET(Popis01[[#This Row],[Št. postavke]],-1,0)+1,1),Popis01[[#This Row],[Poglavje]])</f>
        <v>13</v>
      </c>
      <c r="H2354" s="26"/>
      <c r="I2354" s="27" t="s">
        <v>2350</v>
      </c>
      <c r="J2354" s="27"/>
      <c r="K2354" s="28" t="s">
        <v>206</v>
      </c>
      <c r="L2354" s="29">
        <v>1</v>
      </c>
      <c r="M2354" s="37"/>
      <c r="N2354" s="30">
        <f ca="1">IF(AND(Popis01[[#This Row],[Poglavje]]="",Popis01[[#This Row],[Enota mere]]&lt;&gt;"*"),ROUND(Popis01[[#This Row],[Količina]]*Popis01[[#This Row],[Cena na enoto]],2),"")</f>
        <v>0</v>
      </c>
      <c r="O23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4" s="31"/>
      <c r="Q2354" s="30"/>
    </row>
    <row r="2355" spans="1:17" ht="108" x14ac:dyDescent="0.3">
      <c r="A2355" s="23">
        <v>13</v>
      </c>
      <c r="B2355" s="24">
        <v>6</v>
      </c>
      <c r="C2355" s="24"/>
      <c r="D2355" s="24"/>
      <c r="E23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5" s="25">
        <f ca="1">IF(Popis01[[#This Row],[Poglavje]]="",IF(OFFSET(Popis01[[#This Row],[Poglavje]],-1,0)="",OFFSET(Popis01[[#This Row],[Št. postavke]],-1,0)+1,1),Popis01[[#This Row],[Poglavje]])</f>
        <v>14</v>
      </c>
      <c r="H2355" s="26"/>
      <c r="I2355" s="27" t="s">
        <v>2351</v>
      </c>
      <c r="J2355" s="27"/>
      <c r="K2355" s="28" t="s">
        <v>206</v>
      </c>
      <c r="L2355" s="29">
        <v>1</v>
      </c>
      <c r="M2355" s="37"/>
      <c r="N2355" s="30">
        <f ca="1">IF(AND(Popis01[[#This Row],[Poglavje]]="",Popis01[[#This Row],[Enota mere]]&lt;&gt;"*"),ROUND(Popis01[[#This Row],[Količina]]*Popis01[[#This Row],[Cena na enoto]],2),"")</f>
        <v>0</v>
      </c>
      <c r="O23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5" s="31"/>
      <c r="Q2355" s="30"/>
    </row>
    <row r="2356" spans="1:17" ht="24" x14ac:dyDescent="0.3">
      <c r="A2356" s="23">
        <v>13</v>
      </c>
      <c r="B2356" s="24">
        <v>6</v>
      </c>
      <c r="C2356" s="24"/>
      <c r="D2356" s="24"/>
      <c r="E23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13.6.</v>
      </c>
      <c r="F23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6" s="25">
        <f ca="1">IF(Popis01[[#This Row],[Poglavje]]="",IF(OFFSET(Popis01[[#This Row],[Poglavje]],-1,0)="",OFFSET(Popis01[[#This Row],[Št. postavke]],-1,0)+1,1),Popis01[[#This Row],[Poglavje]])</f>
        <v>15</v>
      </c>
      <c r="H2356" s="26"/>
      <c r="I2356" s="27" t="s">
        <v>2352</v>
      </c>
      <c r="J2356" s="27"/>
      <c r="K2356" s="28" t="s">
        <v>206</v>
      </c>
      <c r="L2356" s="29">
        <v>22</v>
      </c>
      <c r="M2356" s="37"/>
      <c r="N2356" s="30">
        <f ca="1">IF(AND(Popis01[[#This Row],[Poglavje]]="",Popis01[[#This Row],[Enota mere]]&lt;&gt;"*"),ROUND(Popis01[[#This Row],[Količina]]*Popis01[[#This Row],[Cena na enoto]],2),"")</f>
        <v>0</v>
      </c>
      <c r="O23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6" s="31"/>
      <c r="Q2356" s="30"/>
    </row>
    <row r="2357" spans="1:17" x14ac:dyDescent="0.3">
      <c r="A2357" s="23">
        <v>14</v>
      </c>
      <c r="B2357" s="24"/>
      <c r="C2357" s="24"/>
      <c r="D2357" s="24"/>
      <c r="E23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v>
      </c>
      <c r="F23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14.</v>
      </c>
      <c r="G2357" s="25" t="str">
        <f ca="1">IF(Popis01[[#This Row],[Poglavje]]="",IF(OFFSET(Popis01[[#This Row],[Poglavje]],-1,0)="",OFFSET(Popis01[[#This Row],[Št. postavke]],-1,0)+1,1),Popis01[[#This Row],[Poglavje]])</f>
        <v>14.</v>
      </c>
      <c r="H2357" s="26"/>
      <c r="I2357" s="27" t="s">
        <v>134</v>
      </c>
      <c r="J2357" s="27"/>
      <c r="K2357" s="28" t="s">
        <v>10</v>
      </c>
      <c r="L2357" s="29"/>
      <c r="M2357" s="30"/>
      <c r="N2357" s="30" t="str">
        <f ca="1">IF(AND(Popis01[[#This Row],[Poglavje]]="",Popis01[[#This Row],[Enota mere]]&lt;&gt;"*"),ROUND(Popis01[[#This Row],[Količina]]*Popis01[[#This Row],[Cena na enoto]],2),"")</f>
        <v/>
      </c>
      <c r="O235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57" s="31"/>
      <c r="Q2357" s="30"/>
    </row>
    <row r="2358" spans="1:17" x14ac:dyDescent="0.3">
      <c r="A2358" s="23">
        <v>14</v>
      </c>
      <c r="B2358" s="24">
        <v>1</v>
      </c>
      <c r="C2358" s="24"/>
      <c r="D2358" s="24"/>
      <c r="E23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14.1.</v>
      </c>
      <c r="G2358" s="25" t="str">
        <f ca="1">IF(Popis01[[#This Row],[Poglavje]]="",IF(OFFSET(Popis01[[#This Row],[Poglavje]],-1,0)="",OFFSET(Popis01[[#This Row],[Št. postavke]],-1,0)+1,1),Popis01[[#This Row],[Poglavje]])</f>
        <v>14.1.</v>
      </c>
      <c r="H2358" s="26"/>
      <c r="I2358" s="27" t="s">
        <v>136</v>
      </c>
      <c r="J2358" s="27"/>
      <c r="K2358" s="28" t="s">
        <v>10</v>
      </c>
      <c r="L2358" s="29"/>
      <c r="M2358" s="30"/>
      <c r="N2358" s="30" t="str">
        <f ca="1">IF(AND(Popis01[[#This Row],[Poglavje]]="",Popis01[[#This Row],[Enota mere]]&lt;&gt;"*"),ROUND(Popis01[[#This Row],[Količina]]*Popis01[[#This Row],[Cena na enoto]],2),"")</f>
        <v/>
      </c>
      <c r="O235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58" s="31"/>
      <c r="Q2358" s="30"/>
    </row>
    <row r="2359" spans="1:17" ht="48" x14ac:dyDescent="0.3">
      <c r="A2359" s="23">
        <v>14</v>
      </c>
      <c r="B2359" s="24">
        <v>1</v>
      </c>
      <c r="C2359" s="24"/>
      <c r="D2359" s="24"/>
      <c r="E23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59" s="25">
        <f ca="1">IF(Popis01[[#This Row],[Poglavje]]="",IF(OFFSET(Popis01[[#This Row],[Poglavje]],-1,0)="",OFFSET(Popis01[[#This Row],[Št. postavke]],-1,0)+1,1),Popis01[[#This Row],[Poglavje]])</f>
        <v>1</v>
      </c>
      <c r="H2359" s="26"/>
      <c r="I2359" s="27" t="s">
        <v>2353</v>
      </c>
      <c r="J2359" s="27"/>
      <c r="K2359" s="28" t="s">
        <v>238</v>
      </c>
      <c r="L2359" s="29"/>
      <c r="M2359" s="30"/>
      <c r="N2359" s="30" t="str">
        <f ca="1">IF(AND(Popis01[[#This Row],[Poglavje]]="",Popis01[[#This Row],[Enota mere]]&lt;&gt;"*"),ROUND(Popis01[[#This Row],[Količina]]*Popis01[[#This Row],[Cena na enoto]],2),"")</f>
        <v/>
      </c>
      <c r="O23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59" s="31"/>
      <c r="Q2359" s="30"/>
    </row>
    <row r="2360" spans="1:17" ht="24" x14ac:dyDescent="0.3">
      <c r="A2360" s="23">
        <v>14</v>
      </c>
      <c r="B2360" s="24">
        <v>1</v>
      </c>
      <c r="C2360" s="24"/>
      <c r="D2360" s="24"/>
      <c r="E23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0" s="25">
        <f ca="1">IF(Popis01[[#This Row],[Poglavje]]="",IF(OFFSET(Popis01[[#This Row],[Poglavje]],-1,0)="",OFFSET(Popis01[[#This Row],[Št. postavke]],-1,0)+1,1),Popis01[[#This Row],[Poglavje]])</f>
        <v>2</v>
      </c>
      <c r="H2360" s="26"/>
      <c r="I2360" s="27" t="s">
        <v>2354</v>
      </c>
      <c r="J2360" s="27"/>
      <c r="K2360" s="28" t="s">
        <v>206</v>
      </c>
      <c r="L2360" s="29">
        <v>1</v>
      </c>
      <c r="M2360" s="37"/>
      <c r="N2360" s="30">
        <f ca="1">IF(AND(Popis01[[#This Row],[Poglavje]]="",Popis01[[#This Row],[Enota mere]]&lt;&gt;"*"),ROUND(Popis01[[#This Row],[Količina]]*Popis01[[#This Row],[Cena na enoto]],2),"")</f>
        <v>0</v>
      </c>
      <c r="O23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0" s="31"/>
      <c r="Q2360" s="30"/>
    </row>
    <row r="2361" spans="1:17" ht="24" x14ac:dyDescent="0.3">
      <c r="A2361" s="23">
        <v>14</v>
      </c>
      <c r="B2361" s="24">
        <v>1</v>
      </c>
      <c r="C2361" s="24"/>
      <c r="D2361" s="24"/>
      <c r="E23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1" s="25">
        <f ca="1">IF(Popis01[[#This Row],[Poglavje]]="",IF(OFFSET(Popis01[[#This Row],[Poglavje]],-1,0)="",OFFSET(Popis01[[#This Row],[Št. postavke]],-1,0)+1,1),Popis01[[#This Row],[Poglavje]])</f>
        <v>3</v>
      </c>
      <c r="H2361" s="26"/>
      <c r="I2361" s="27" t="s">
        <v>2355</v>
      </c>
      <c r="J2361" s="27"/>
      <c r="K2361" s="28" t="s">
        <v>206</v>
      </c>
      <c r="L2361" s="29">
        <v>1</v>
      </c>
      <c r="M2361" s="37"/>
      <c r="N2361" s="30">
        <f ca="1">IF(AND(Popis01[[#This Row],[Poglavje]]="",Popis01[[#This Row],[Enota mere]]&lt;&gt;"*"),ROUND(Popis01[[#This Row],[Količina]]*Popis01[[#This Row],[Cena na enoto]],2),"")</f>
        <v>0</v>
      </c>
      <c r="O23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1" s="31"/>
      <c r="Q2361" s="30"/>
    </row>
    <row r="2362" spans="1:17" ht="48" x14ac:dyDescent="0.3">
      <c r="A2362" s="23">
        <v>14</v>
      </c>
      <c r="B2362" s="24">
        <v>1</v>
      </c>
      <c r="C2362" s="24"/>
      <c r="D2362" s="24"/>
      <c r="E23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2" s="25">
        <f ca="1">IF(Popis01[[#This Row],[Poglavje]]="",IF(OFFSET(Popis01[[#This Row],[Poglavje]],-1,0)="",OFFSET(Popis01[[#This Row],[Št. postavke]],-1,0)+1,1),Popis01[[#This Row],[Poglavje]])</f>
        <v>4</v>
      </c>
      <c r="H2362" s="26"/>
      <c r="I2362" s="27" t="s">
        <v>2356</v>
      </c>
      <c r="J2362" s="27"/>
      <c r="K2362" s="28" t="s">
        <v>206</v>
      </c>
      <c r="L2362" s="29">
        <v>1</v>
      </c>
      <c r="M2362" s="37"/>
      <c r="N2362" s="30">
        <f ca="1">IF(AND(Popis01[[#This Row],[Poglavje]]="",Popis01[[#This Row],[Enota mere]]&lt;&gt;"*"),ROUND(Popis01[[#This Row],[Količina]]*Popis01[[#This Row],[Cena na enoto]],2),"")</f>
        <v>0</v>
      </c>
      <c r="O23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2" s="31"/>
      <c r="Q2362" s="30"/>
    </row>
    <row r="2363" spans="1:17" ht="36" x14ac:dyDescent="0.3">
      <c r="A2363" s="23">
        <v>14</v>
      </c>
      <c r="B2363" s="24">
        <v>1</v>
      </c>
      <c r="C2363" s="24"/>
      <c r="D2363" s="24"/>
      <c r="E23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3" s="25">
        <f ca="1">IF(Popis01[[#This Row],[Poglavje]]="",IF(OFFSET(Popis01[[#This Row],[Poglavje]],-1,0)="",OFFSET(Popis01[[#This Row],[Št. postavke]],-1,0)+1,1),Popis01[[#This Row],[Poglavje]])</f>
        <v>5</v>
      </c>
      <c r="H2363" s="26"/>
      <c r="I2363" s="27" t="s">
        <v>2357</v>
      </c>
      <c r="J2363" s="27"/>
      <c r="K2363" s="28" t="s">
        <v>206</v>
      </c>
      <c r="L2363" s="29">
        <v>1</v>
      </c>
      <c r="M2363" s="37"/>
      <c r="N2363" s="30">
        <f ca="1">IF(AND(Popis01[[#This Row],[Poglavje]]="",Popis01[[#This Row],[Enota mere]]&lt;&gt;"*"),ROUND(Popis01[[#This Row],[Količina]]*Popis01[[#This Row],[Cena na enoto]],2),"")</f>
        <v>0</v>
      </c>
      <c r="O23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3" s="31"/>
      <c r="Q2363" s="30"/>
    </row>
    <row r="2364" spans="1:17" ht="36" x14ac:dyDescent="0.3">
      <c r="A2364" s="23">
        <v>14</v>
      </c>
      <c r="B2364" s="24">
        <v>1</v>
      </c>
      <c r="C2364" s="24"/>
      <c r="D2364" s="24"/>
      <c r="E23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4" s="25">
        <f ca="1">IF(Popis01[[#This Row],[Poglavje]]="",IF(OFFSET(Popis01[[#This Row],[Poglavje]],-1,0)="",OFFSET(Popis01[[#This Row],[Št. postavke]],-1,0)+1,1),Popis01[[#This Row],[Poglavje]])</f>
        <v>6</v>
      </c>
      <c r="H2364" s="26"/>
      <c r="I2364" s="27" t="s">
        <v>2358</v>
      </c>
      <c r="J2364" s="27"/>
      <c r="K2364" s="28" t="s">
        <v>246</v>
      </c>
      <c r="L2364" s="29">
        <v>8</v>
      </c>
      <c r="M2364" s="37"/>
      <c r="N2364" s="30">
        <f ca="1">IF(AND(Popis01[[#This Row],[Poglavje]]="",Popis01[[#This Row],[Enota mere]]&lt;&gt;"*"),ROUND(Popis01[[#This Row],[Količina]]*Popis01[[#This Row],[Cena na enoto]],2),"")</f>
        <v>0</v>
      </c>
      <c r="O23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4" s="31"/>
      <c r="Q2364" s="30"/>
    </row>
    <row r="2365" spans="1:17" ht="24" x14ac:dyDescent="0.3">
      <c r="A2365" s="23">
        <v>14</v>
      </c>
      <c r="B2365" s="24">
        <v>1</v>
      </c>
      <c r="C2365" s="24"/>
      <c r="D2365" s="24"/>
      <c r="E23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5" s="25">
        <f ca="1">IF(Popis01[[#This Row],[Poglavje]]="",IF(OFFSET(Popis01[[#This Row],[Poglavje]],-1,0)="",OFFSET(Popis01[[#This Row],[Št. postavke]],-1,0)+1,1),Popis01[[#This Row],[Poglavje]])</f>
        <v>7</v>
      </c>
      <c r="H2365" s="26"/>
      <c r="I2365" s="27" t="s">
        <v>2359</v>
      </c>
      <c r="J2365" s="27"/>
      <c r="K2365" s="28" t="s">
        <v>246</v>
      </c>
      <c r="L2365" s="29">
        <v>20</v>
      </c>
      <c r="M2365" s="37"/>
      <c r="N2365" s="30">
        <f ca="1">IF(AND(Popis01[[#This Row],[Poglavje]]="",Popis01[[#This Row],[Enota mere]]&lt;&gt;"*"),ROUND(Popis01[[#This Row],[Količina]]*Popis01[[#This Row],[Cena na enoto]],2),"")</f>
        <v>0</v>
      </c>
      <c r="O23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5" s="31"/>
      <c r="Q2365" s="30"/>
    </row>
    <row r="2366" spans="1:17" ht="24" x14ac:dyDescent="0.3">
      <c r="A2366" s="23">
        <v>14</v>
      </c>
      <c r="B2366" s="24">
        <v>1</v>
      </c>
      <c r="C2366" s="24"/>
      <c r="D2366" s="24"/>
      <c r="E23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6" s="25">
        <f ca="1">IF(Popis01[[#This Row],[Poglavje]]="",IF(OFFSET(Popis01[[#This Row],[Poglavje]],-1,0)="",OFFSET(Popis01[[#This Row],[Št. postavke]],-1,0)+1,1),Popis01[[#This Row],[Poglavje]])</f>
        <v>8</v>
      </c>
      <c r="H2366" s="26"/>
      <c r="I2366" s="27" t="s">
        <v>2360</v>
      </c>
      <c r="J2366" s="27"/>
      <c r="K2366" s="28" t="s">
        <v>206</v>
      </c>
      <c r="L2366" s="29">
        <v>3</v>
      </c>
      <c r="M2366" s="37"/>
      <c r="N2366" s="30">
        <f ca="1">IF(AND(Popis01[[#This Row],[Poglavje]]="",Popis01[[#This Row],[Enota mere]]&lt;&gt;"*"),ROUND(Popis01[[#This Row],[Količina]]*Popis01[[#This Row],[Cena na enoto]],2),"")</f>
        <v>0</v>
      </c>
      <c r="O23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6" s="31"/>
      <c r="Q2366" s="30"/>
    </row>
    <row r="2367" spans="1:17" x14ac:dyDescent="0.3">
      <c r="A2367" s="23">
        <v>14</v>
      </c>
      <c r="B2367" s="24">
        <v>1</v>
      </c>
      <c r="C2367" s="24"/>
      <c r="D2367" s="24"/>
      <c r="E23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7" s="25">
        <f ca="1">IF(Popis01[[#This Row],[Poglavje]]="",IF(OFFSET(Popis01[[#This Row],[Poglavje]],-1,0)="",OFFSET(Popis01[[#This Row],[Št. postavke]],-1,0)+1,1),Popis01[[#This Row],[Poglavje]])</f>
        <v>9</v>
      </c>
      <c r="H2367" s="26"/>
      <c r="I2367" s="27" t="s">
        <v>2361</v>
      </c>
      <c r="J2367" s="27"/>
      <c r="K2367" s="28" t="s">
        <v>206</v>
      </c>
      <c r="L2367" s="29">
        <v>1</v>
      </c>
      <c r="M2367" s="37"/>
      <c r="N2367" s="30">
        <f ca="1">IF(AND(Popis01[[#This Row],[Poglavje]]="",Popis01[[#This Row],[Enota mere]]&lt;&gt;"*"),ROUND(Popis01[[#This Row],[Količina]]*Popis01[[#This Row],[Cena na enoto]],2),"")</f>
        <v>0</v>
      </c>
      <c r="O23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7" s="31"/>
      <c r="Q2367" s="30"/>
    </row>
    <row r="2368" spans="1:17" x14ac:dyDescent="0.3">
      <c r="A2368" s="23">
        <v>14</v>
      </c>
      <c r="B2368" s="24">
        <v>1</v>
      </c>
      <c r="C2368" s="24"/>
      <c r="D2368" s="24"/>
      <c r="E23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8" s="25">
        <f ca="1">IF(Popis01[[#This Row],[Poglavje]]="",IF(OFFSET(Popis01[[#This Row],[Poglavje]],-1,0)="",OFFSET(Popis01[[#This Row],[Št. postavke]],-1,0)+1,1),Popis01[[#This Row],[Poglavje]])</f>
        <v>10</v>
      </c>
      <c r="H2368" s="26"/>
      <c r="I2368" s="27" t="s">
        <v>2362</v>
      </c>
      <c r="J2368" s="27"/>
      <c r="K2368" s="28" t="s">
        <v>206</v>
      </c>
      <c r="L2368" s="29">
        <v>1</v>
      </c>
      <c r="M2368" s="37"/>
      <c r="N2368" s="30">
        <f ca="1">IF(AND(Popis01[[#This Row],[Poglavje]]="",Popis01[[#This Row],[Enota mere]]&lt;&gt;"*"),ROUND(Popis01[[#This Row],[Količina]]*Popis01[[#This Row],[Cena na enoto]],2),"")</f>
        <v>0</v>
      </c>
      <c r="O23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8" s="31"/>
      <c r="Q2368" s="30"/>
    </row>
    <row r="2369" spans="1:17" ht="24" x14ac:dyDescent="0.3">
      <c r="A2369" s="23">
        <v>14</v>
      </c>
      <c r="B2369" s="24">
        <v>1</v>
      </c>
      <c r="C2369" s="24"/>
      <c r="D2369" s="24"/>
      <c r="E23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69" s="25">
        <f ca="1">IF(Popis01[[#This Row],[Poglavje]]="",IF(OFFSET(Popis01[[#This Row],[Poglavje]],-1,0)="",OFFSET(Popis01[[#This Row],[Št. postavke]],-1,0)+1,1),Popis01[[#This Row],[Poglavje]])</f>
        <v>11</v>
      </c>
      <c r="H2369" s="26"/>
      <c r="I2369" s="27" t="s">
        <v>2363</v>
      </c>
      <c r="J2369" s="27"/>
      <c r="K2369" s="28" t="s">
        <v>206</v>
      </c>
      <c r="L2369" s="29">
        <v>1</v>
      </c>
      <c r="M2369" s="37"/>
      <c r="N2369" s="30">
        <f ca="1">IF(AND(Popis01[[#This Row],[Poglavje]]="",Popis01[[#This Row],[Enota mere]]&lt;&gt;"*"),ROUND(Popis01[[#This Row],[Količina]]*Popis01[[#This Row],[Cena na enoto]],2),"")</f>
        <v>0</v>
      </c>
      <c r="O23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69" s="31"/>
      <c r="Q2369" s="30"/>
    </row>
    <row r="2370" spans="1:17" ht="24" x14ac:dyDescent="0.3">
      <c r="A2370" s="23">
        <v>14</v>
      </c>
      <c r="B2370" s="24">
        <v>1</v>
      </c>
      <c r="C2370" s="24"/>
      <c r="D2370" s="24"/>
      <c r="E23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0" s="25">
        <f ca="1">IF(Popis01[[#This Row],[Poglavje]]="",IF(OFFSET(Popis01[[#This Row],[Poglavje]],-1,0)="",OFFSET(Popis01[[#This Row],[Št. postavke]],-1,0)+1,1),Popis01[[#This Row],[Poglavje]])</f>
        <v>12</v>
      </c>
      <c r="H2370" s="26"/>
      <c r="I2370" s="27" t="s">
        <v>2364</v>
      </c>
      <c r="J2370" s="27"/>
      <c r="K2370" s="28" t="s">
        <v>206</v>
      </c>
      <c r="L2370" s="29">
        <v>1</v>
      </c>
      <c r="M2370" s="37"/>
      <c r="N2370" s="30">
        <f ca="1">IF(AND(Popis01[[#This Row],[Poglavje]]="",Popis01[[#This Row],[Enota mere]]&lt;&gt;"*"),ROUND(Popis01[[#This Row],[Količina]]*Popis01[[#This Row],[Cena na enoto]],2),"")</f>
        <v>0</v>
      </c>
      <c r="O23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0" s="31"/>
      <c r="Q2370" s="30"/>
    </row>
    <row r="2371" spans="1:17" ht="24" x14ac:dyDescent="0.3">
      <c r="A2371" s="23">
        <v>14</v>
      </c>
      <c r="B2371" s="24">
        <v>1</v>
      </c>
      <c r="C2371" s="24"/>
      <c r="D2371" s="24"/>
      <c r="E23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1" s="25">
        <f ca="1">IF(Popis01[[#This Row],[Poglavje]]="",IF(OFFSET(Popis01[[#This Row],[Poglavje]],-1,0)="",OFFSET(Popis01[[#This Row],[Št. postavke]],-1,0)+1,1),Popis01[[#This Row],[Poglavje]])</f>
        <v>13</v>
      </c>
      <c r="H2371" s="26"/>
      <c r="I2371" s="27" t="s">
        <v>2365</v>
      </c>
      <c r="J2371" s="27"/>
      <c r="K2371" s="28" t="s">
        <v>230</v>
      </c>
      <c r="L2371" s="29">
        <v>3</v>
      </c>
      <c r="M2371" s="37"/>
      <c r="N2371" s="30">
        <f ca="1">IF(AND(Popis01[[#This Row],[Poglavje]]="",Popis01[[#This Row],[Enota mere]]&lt;&gt;"*"),ROUND(Popis01[[#This Row],[Količina]]*Popis01[[#This Row],[Cena na enoto]],2),"")</f>
        <v>0</v>
      </c>
      <c r="O23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1" s="31"/>
      <c r="Q2371" s="30"/>
    </row>
    <row r="2372" spans="1:17" ht="24" x14ac:dyDescent="0.3">
      <c r="A2372" s="23">
        <v>14</v>
      </c>
      <c r="B2372" s="24">
        <v>1</v>
      </c>
      <c r="C2372" s="24"/>
      <c r="D2372" s="24"/>
      <c r="E23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2" s="25">
        <f ca="1">IF(Popis01[[#This Row],[Poglavje]]="",IF(OFFSET(Popis01[[#This Row],[Poglavje]],-1,0)="",OFFSET(Popis01[[#This Row],[Št. postavke]],-1,0)+1,1),Popis01[[#This Row],[Poglavje]])</f>
        <v>14</v>
      </c>
      <c r="H2372" s="26"/>
      <c r="I2372" s="27" t="s">
        <v>2366</v>
      </c>
      <c r="J2372" s="27"/>
      <c r="K2372" s="28" t="s">
        <v>246</v>
      </c>
      <c r="L2372" s="29">
        <v>3</v>
      </c>
      <c r="M2372" s="37"/>
      <c r="N2372" s="30">
        <f ca="1">IF(AND(Popis01[[#This Row],[Poglavje]]="",Popis01[[#This Row],[Enota mere]]&lt;&gt;"*"),ROUND(Popis01[[#This Row],[Količina]]*Popis01[[#This Row],[Cena na enoto]],2),"")</f>
        <v>0</v>
      </c>
      <c r="O23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2" s="31"/>
      <c r="Q2372" s="30"/>
    </row>
    <row r="2373" spans="1:17" ht="24" x14ac:dyDescent="0.3">
      <c r="A2373" s="23">
        <v>14</v>
      </c>
      <c r="B2373" s="24">
        <v>1</v>
      </c>
      <c r="C2373" s="24"/>
      <c r="D2373" s="24"/>
      <c r="E23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3" s="25">
        <f ca="1">IF(Popis01[[#This Row],[Poglavje]]="",IF(OFFSET(Popis01[[#This Row],[Poglavje]],-1,0)="",OFFSET(Popis01[[#This Row],[Št. postavke]],-1,0)+1,1),Popis01[[#This Row],[Poglavje]])</f>
        <v>15</v>
      </c>
      <c r="H2373" s="26"/>
      <c r="I2373" s="27" t="s">
        <v>2367</v>
      </c>
      <c r="J2373" s="27"/>
      <c r="K2373" s="28" t="s">
        <v>230</v>
      </c>
      <c r="L2373" s="29">
        <v>4</v>
      </c>
      <c r="M2373" s="37"/>
      <c r="N2373" s="30">
        <f ca="1">IF(AND(Popis01[[#This Row],[Poglavje]]="",Popis01[[#This Row],[Enota mere]]&lt;&gt;"*"),ROUND(Popis01[[#This Row],[Količina]]*Popis01[[#This Row],[Cena na enoto]],2),"")</f>
        <v>0</v>
      </c>
      <c r="O23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3" s="31"/>
      <c r="Q2373" s="30"/>
    </row>
    <row r="2374" spans="1:17" x14ac:dyDescent="0.3">
      <c r="A2374" s="23">
        <v>14</v>
      </c>
      <c r="B2374" s="24">
        <v>1</v>
      </c>
      <c r="C2374" s="24"/>
      <c r="D2374" s="24"/>
      <c r="E23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4" s="25">
        <f ca="1">IF(Popis01[[#This Row],[Poglavje]]="",IF(OFFSET(Popis01[[#This Row],[Poglavje]],-1,0)="",OFFSET(Popis01[[#This Row],[Št. postavke]],-1,0)+1,1),Popis01[[#This Row],[Poglavje]])</f>
        <v>16</v>
      </c>
      <c r="H2374" s="26"/>
      <c r="I2374" s="27" t="s">
        <v>2368</v>
      </c>
      <c r="J2374" s="27"/>
      <c r="K2374" s="28" t="s">
        <v>230</v>
      </c>
      <c r="L2374" s="29">
        <v>1</v>
      </c>
      <c r="M2374" s="37"/>
      <c r="N2374" s="30">
        <f ca="1">IF(AND(Popis01[[#This Row],[Poglavje]]="",Popis01[[#This Row],[Enota mere]]&lt;&gt;"*"),ROUND(Popis01[[#This Row],[Količina]]*Popis01[[#This Row],[Cena na enoto]],2),"")</f>
        <v>0</v>
      </c>
      <c r="O23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4" s="31"/>
      <c r="Q2374" s="30"/>
    </row>
    <row r="2375" spans="1:17" ht="24" x14ac:dyDescent="0.3">
      <c r="A2375" s="23">
        <v>14</v>
      </c>
      <c r="B2375" s="24">
        <v>1</v>
      </c>
      <c r="C2375" s="24"/>
      <c r="D2375" s="24"/>
      <c r="E23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5" s="25">
        <f ca="1">IF(Popis01[[#This Row],[Poglavje]]="",IF(OFFSET(Popis01[[#This Row],[Poglavje]],-1,0)="",OFFSET(Popis01[[#This Row],[Št. postavke]],-1,0)+1,1),Popis01[[#This Row],[Poglavje]])</f>
        <v>17</v>
      </c>
      <c r="H2375" s="26"/>
      <c r="I2375" s="27" t="s">
        <v>2369</v>
      </c>
      <c r="J2375" s="27"/>
      <c r="K2375" s="28" t="s">
        <v>206</v>
      </c>
      <c r="L2375" s="29">
        <v>1</v>
      </c>
      <c r="M2375" s="37"/>
      <c r="N2375" s="30">
        <f ca="1">IF(AND(Popis01[[#This Row],[Poglavje]]="",Popis01[[#This Row],[Enota mere]]&lt;&gt;"*"),ROUND(Popis01[[#This Row],[Količina]]*Popis01[[#This Row],[Cena na enoto]],2),"")</f>
        <v>0</v>
      </c>
      <c r="O23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5" s="31"/>
      <c r="Q2375" s="30"/>
    </row>
    <row r="2376" spans="1:17" ht="24" x14ac:dyDescent="0.3">
      <c r="A2376" s="23">
        <v>14</v>
      </c>
      <c r="B2376" s="24">
        <v>1</v>
      </c>
      <c r="C2376" s="24"/>
      <c r="D2376" s="24"/>
      <c r="E23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6" s="25">
        <f ca="1">IF(Popis01[[#This Row],[Poglavje]]="",IF(OFFSET(Popis01[[#This Row],[Poglavje]],-1,0)="",OFFSET(Popis01[[#This Row],[Št. postavke]],-1,0)+1,1),Popis01[[#This Row],[Poglavje]])</f>
        <v>18</v>
      </c>
      <c r="H2376" s="26"/>
      <c r="I2376" s="27" t="s">
        <v>2370</v>
      </c>
      <c r="J2376" s="27"/>
      <c r="K2376" s="28" t="s">
        <v>230</v>
      </c>
      <c r="L2376" s="29">
        <v>1</v>
      </c>
      <c r="M2376" s="37"/>
      <c r="N2376" s="30">
        <f ca="1">IF(AND(Popis01[[#This Row],[Poglavje]]="",Popis01[[#This Row],[Enota mere]]&lt;&gt;"*"),ROUND(Popis01[[#This Row],[Količina]]*Popis01[[#This Row],[Cena na enoto]],2),"")</f>
        <v>0</v>
      </c>
      <c r="O23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6" s="31"/>
      <c r="Q2376" s="30"/>
    </row>
    <row r="2377" spans="1:17" ht="24" x14ac:dyDescent="0.3">
      <c r="A2377" s="23">
        <v>14</v>
      </c>
      <c r="B2377" s="24">
        <v>1</v>
      </c>
      <c r="C2377" s="24"/>
      <c r="D2377" s="24"/>
      <c r="E23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7" s="25">
        <f ca="1">IF(Popis01[[#This Row],[Poglavje]]="",IF(OFFSET(Popis01[[#This Row],[Poglavje]],-1,0)="",OFFSET(Popis01[[#This Row],[Št. postavke]],-1,0)+1,1),Popis01[[#This Row],[Poglavje]])</f>
        <v>19</v>
      </c>
      <c r="H2377" s="26"/>
      <c r="I2377" s="27" t="s">
        <v>2371</v>
      </c>
      <c r="J2377" s="27"/>
      <c r="K2377" s="28" t="s">
        <v>246</v>
      </c>
      <c r="L2377" s="29">
        <v>20</v>
      </c>
      <c r="M2377" s="37"/>
      <c r="N2377" s="30">
        <f ca="1">IF(AND(Popis01[[#This Row],[Poglavje]]="",Popis01[[#This Row],[Enota mere]]&lt;&gt;"*"),ROUND(Popis01[[#This Row],[Količina]]*Popis01[[#This Row],[Cena na enoto]],2),"")</f>
        <v>0</v>
      </c>
      <c r="O23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7" s="31"/>
      <c r="Q2377" s="30"/>
    </row>
    <row r="2378" spans="1:17" x14ac:dyDescent="0.3">
      <c r="A2378" s="23">
        <v>14</v>
      </c>
      <c r="B2378" s="24">
        <v>1</v>
      </c>
      <c r="C2378" s="24"/>
      <c r="D2378" s="24"/>
      <c r="E23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14.1.</v>
      </c>
      <c r="F23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78" s="25">
        <f ca="1">IF(Popis01[[#This Row],[Poglavje]]="",IF(OFFSET(Popis01[[#This Row],[Poglavje]],-1,0)="",OFFSET(Popis01[[#This Row],[Št. postavke]],-1,0)+1,1),Popis01[[#This Row],[Poglavje]])</f>
        <v>20</v>
      </c>
      <c r="H2378" s="26"/>
      <c r="I2378" s="27" t="s">
        <v>2372</v>
      </c>
      <c r="J2378" s="27"/>
      <c r="K2378" s="28" t="s">
        <v>206</v>
      </c>
      <c r="L2378" s="29">
        <v>1</v>
      </c>
      <c r="M2378" s="37"/>
      <c r="N2378" s="30">
        <f ca="1">IF(AND(Popis01[[#This Row],[Poglavje]]="",Popis01[[#This Row],[Enota mere]]&lt;&gt;"*"),ROUND(Popis01[[#This Row],[Količina]]*Popis01[[#This Row],[Cena na enoto]],2),"")</f>
        <v>0</v>
      </c>
      <c r="O23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78" s="31"/>
      <c r="Q2378" s="30"/>
    </row>
    <row r="2379" spans="1:17" x14ac:dyDescent="0.3">
      <c r="A2379" s="23">
        <v>14</v>
      </c>
      <c r="B2379" s="24">
        <v>2</v>
      </c>
      <c r="C2379" s="24"/>
      <c r="D2379" s="24"/>
      <c r="E23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14.2.</v>
      </c>
      <c r="G2379" s="25" t="str">
        <f ca="1">IF(Popis01[[#This Row],[Poglavje]]="",IF(OFFSET(Popis01[[#This Row],[Poglavje]],-1,0)="",OFFSET(Popis01[[#This Row],[Št. postavke]],-1,0)+1,1),Popis01[[#This Row],[Poglavje]])</f>
        <v>14.2.</v>
      </c>
      <c r="H2379" s="26"/>
      <c r="I2379" s="27" t="s">
        <v>138</v>
      </c>
      <c r="J2379" s="27"/>
      <c r="K2379" s="28" t="s">
        <v>10</v>
      </c>
      <c r="L2379" s="29"/>
      <c r="M2379" s="30"/>
      <c r="N2379" s="30" t="str">
        <f ca="1">IF(AND(Popis01[[#This Row],[Poglavje]]="",Popis01[[#This Row],[Enota mere]]&lt;&gt;"*"),ROUND(Popis01[[#This Row],[Količina]]*Popis01[[#This Row],[Cena na enoto]],2),"")</f>
        <v/>
      </c>
      <c r="O237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379" s="31"/>
      <c r="Q2379" s="30"/>
    </row>
    <row r="2380" spans="1:17" ht="48" x14ac:dyDescent="0.3">
      <c r="A2380" s="23">
        <v>14</v>
      </c>
      <c r="B2380" s="24">
        <v>2</v>
      </c>
      <c r="C2380" s="24"/>
      <c r="D2380" s="24"/>
      <c r="E23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0" s="25">
        <f ca="1">IF(Popis01[[#This Row],[Poglavje]]="",IF(OFFSET(Popis01[[#This Row],[Poglavje]],-1,0)="",OFFSET(Popis01[[#This Row],[Št. postavke]],-1,0)+1,1),Popis01[[#This Row],[Poglavje]])</f>
        <v>1</v>
      </c>
      <c r="H2380" s="26"/>
      <c r="I2380" s="27" t="s">
        <v>2353</v>
      </c>
      <c r="J2380" s="27"/>
      <c r="K2380" s="28" t="s">
        <v>238</v>
      </c>
      <c r="L2380" s="29"/>
      <c r="M2380" s="30"/>
      <c r="N2380" s="30" t="str">
        <f ca="1">IF(AND(Popis01[[#This Row],[Poglavje]]="",Popis01[[#This Row],[Enota mere]]&lt;&gt;"*"),ROUND(Popis01[[#This Row],[Količina]]*Popis01[[#This Row],[Cena na enoto]],2),"")</f>
        <v/>
      </c>
      <c r="O23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0" s="31"/>
      <c r="Q2380" s="30"/>
    </row>
    <row r="2381" spans="1:17" ht="24" x14ac:dyDescent="0.3">
      <c r="A2381" s="23">
        <v>14</v>
      </c>
      <c r="B2381" s="24">
        <v>2</v>
      </c>
      <c r="C2381" s="24"/>
      <c r="D2381" s="24"/>
      <c r="E23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1" s="25">
        <f ca="1">IF(Popis01[[#This Row],[Poglavje]]="",IF(OFFSET(Popis01[[#This Row],[Poglavje]],-1,0)="",OFFSET(Popis01[[#This Row],[Št. postavke]],-1,0)+1,1),Popis01[[#This Row],[Poglavje]])</f>
        <v>2</v>
      </c>
      <c r="H2381" s="26"/>
      <c r="I2381" s="27" t="s">
        <v>2354</v>
      </c>
      <c r="J2381" s="27"/>
      <c r="K2381" s="28" t="s">
        <v>206</v>
      </c>
      <c r="L2381" s="29">
        <v>1</v>
      </c>
      <c r="M2381" s="37"/>
      <c r="N2381" s="30">
        <f ca="1">IF(AND(Popis01[[#This Row],[Poglavje]]="",Popis01[[#This Row],[Enota mere]]&lt;&gt;"*"),ROUND(Popis01[[#This Row],[Količina]]*Popis01[[#This Row],[Cena na enoto]],2),"")</f>
        <v>0</v>
      </c>
      <c r="O23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1" s="31"/>
      <c r="Q2381" s="30"/>
    </row>
    <row r="2382" spans="1:17" ht="24" x14ac:dyDescent="0.3">
      <c r="A2382" s="23">
        <v>14</v>
      </c>
      <c r="B2382" s="24">
        <v>2</v>
      </c>
      <c r="C2382" s="24"/>
      <c r="D2382" s="24"/>
      <c r="E23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2" s="25">
        <f ca="1">IF(Popis01[[#This Row],[Poglavje]]="",IF(OFFSET(Popis01[[#This Row],[Poglavje]],-1,0)="",OFFSET(Popis01[[#This Row],[Št. postavke]],-1,0)+1,1),Popis01[[#This Row],[Poglavje]])</f>
        <v>3</v>
      </c>
      <c r="H2382" s="26"/>
      <c r="I2382" s="27" t="s">
        <v>2355</v>
      </c>
      <c r="J2382" s="27"/>
      <c r="K2382" s="28" t="s">
        <v>206</v>
      </c>
      <c r="L2382" s="29">
        <v>1</v>
      </c>
      <c r="M2382" s="37"/>
      <c r="N2382" s="30">
        <f ca="1">IF(AND(Popis01[[#This Row],[Poglavje]]="",Popis01[[#This Row],[Enota mere]]&lt;&gt;"*"),ROUND(Popis01[[#This Row],[Količina]]*Popis01[[#This Row],[Cena na enoto]],2),"")</f>
        <v>0</v>
      </c>
      <c r="O23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2" s="31"/>
      <c r="Q2382" s="30"/>
    </row>
    <row r="2383" spans="1:17" ht="48" x14ac:dyDescent="0.3">
      <c r="A2383" s="23">
        <v>14</v>
      </c>
      <c r="B2383" s="24">
        <v>2</v>
      </c>
      <c r="C2383" s="24"/>
      <c r="D2383" s="24"/>
      <c r="E23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3" s="25">
        <f ca="1">IF(Popis01[[#This Row],[Poglavje]]="",IF(OFFSET(Popis01[[#This Row],[Poglavje]],-1,0)="",OFFSET(Popis01[[#This Row],[Št. postavke]],-1,0)+1,1),Popis01[[#This Row],[Poglavje]])</f>
        <v>4</v>
      </c>
      <c r="H2383" s="26"/>
      <c r="I2383" s="27" t="s">
        <v>2373</v>
      </c>
      <c r="J2383" s="27"/>
      <c r="K2383" s="28" t="s">
        <v>206</v>
      </c>
      <c r="L2383" s="29">
        <v>1</v>
      </c>
      <c r="M2383" s="37"/>
      <c r="N2383" s="30">
        <f ca="1">IF(AND(Popis01[[#This Row],[Poglavje]]="",Popis01[[#This Row],[Enota mere]]&lt;&gt;"*"),ROUND(Popis01[[#This Row],[Količina]]*Popis01[[#This Row],[Cena na enoto]],2),"")</f>
        <v>0</v>
      </c>
      <c r="O23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3" s="31"/>
      <c r="Q2383" s="30"/>
    </row>
    <row r="2384" spans="1:17" ht="36" x14ac:dyDescent="0.3">
      <c r="A2384" s="23">
        <v>14</v>
      </c>
      <c r="B2384" s="24">
        <v>2</v>
      </c>
      <c r="C2384" s="24"/>
      <c r="D2384" s="24"/>
      <c r="E23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4" s="25">
        <f ca="1">IF(Popis01[[#This Row],[Poglavje]]="",IF(OFFSET(Popis01[[#This Row],[Poglavje]],-1,0)="",OFFSET(Popis01[[#This Row],[Št. postavke]],-1,0)+1,1),Popis01[[#This Row],[Poglavje]])</f>
        <v>5</v>
      </c>
      <c r="H2384" s="26"/>
      <c r="I2384" s="27" t="s">
        <v>2357</v>
      </c>
      <c r="J2384" s="27"/>
      <c r="K2384" s="28" t="s">
        <v>206</v>
      </c>
      <c r="L2384" s="29">
        <v>1</v>
      </c>
      <c r="M2384" s="37"/>
      <c r="N2384" s="30">
        <f ca="1">IF(AND(Popis01[[#This Row],[Poglavje]]="",Popis01[[#This Row],[Enota mere]]&lt;&gt;"*"),ROUND(Popis01[[#This Row],[Količina]]*Popis01[[#This Row],[Cena na enoto]],2),"")</f>
        <v>0</v>
      </c>
      <c r="O23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4" s="31"/>
      <c r="Q2384" s="30"/>
    </row>
    <row r="2385" spans="1:17" ht="36" x14ac:dyDescent="0.3">
      <c r="A2385" s="23">
        <v>14</v>
      </c>
      <c r="B2385" s="24">
        <v>2</v>
      </c>
      <c r="C2385" s="24"/>
      <c r="D2385" s="24"/>
      <c r="E23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5" s="25">
        <f ca="1">IF(Popis01[[#This Row],[Poglavje]]="",IF(OFFSET(Popis01[[#This Row],[Poglavje]],-1,0)="",OFFSET(Popis01[[#This Row],[Št. postavke]],-1,0)+1,1),Popis01[[#This Row],[Poglavje]])</f>
        <v>6</v>
      </c>
      <c r="H2385" s="26"/>
      <c r="I2385" s="27" t="s">
        <v>2358</v>
      </c>
      <c r="J2385" s="27"/>
      <c r="K2385" s="28" t="s">
        <v>246</v>
      </c>
      <c r="L2385" s="29">
        <v>10</v>
      </c>
      <c r="M2385" s="37"/>
      <c r="N2385" s="30">
        <f ca="1">IF(AND(Popis01[[#This Row],[Poglavje]]="",Popis01[[#This Row],[Enota mere]]&lt;&gt;"*"),ROUND(Popis01[[#This Row],[Količina]]*Popis01[[#This Row],[Cena na enoto]],2),"")</f>
        <v>0</v>
      </c>
      <c r="O23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5" s="31"/>
      <c r="Q2385" s="30"/>
    </row>
    <row r="2386" spans="1:17" ht="24" x14ac:dyDescent="0.3">
      <c r="A2386" s="23">
        <v>14</v>
      </c>
      <c r="B2386" s="24">
        <v>2</v>
      </c>
      <c r="C2386" s="24"/>
      <c r="D2386" s="24"/>
      <c r="E23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6" s="25">
        <f ca="1">IF(Popis01[[#This Row],[Poglavje]]="",IF(OFFSET(Popis01[[#This Row],[Poglavje]],-1,0)="",OFFSET(Popis01[[#This Row],[Št. postavke]],-1,0)+1,1),Popis01[[#This Row],[Poglavje]])</f>
        <v>7</v>
      </c>
      <c r="H2386" s="26"/>
      <c r="I2386" s="27" t="s">
        <v>2359</v>
      </c>
      <c r="J2386" s="27"/>
      <c r="K2386" s="28" t="s">
        <v>246</v>
      </c>
      <c r="L2386" s="29">
        <v>20</v>
      </c>
      <c r="M2386" s="37"/>
      <c r="N2386" s="30">
        <f ca="1">IF(AND(Popis01[[#This Row],[Poglavje]]="",Popis01[[#This Row],[Enota mere]]&lt;&gt;"*"),ROUND(Popis01[[#This Row],[Količina]]*Popis01[[#This Row],[Cena na enoto]],2),"")</f>
        <v>0</v>
      </c>
      <c r="O23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6" s="31"/>
      <c r="Q2386" s="30"/>
    </row>
    <row r="2387" spans="1:17" ht="24" x14ac:dyDescent="0.3">
      <c r="A2387" s="23">
        <v>14</v>
      </c>
      <c r="B2387" s="24">
        <v>2</v>
      </c>
      <c r="C2387" s="24"/>
      <c r="D2387" s="24"/>
      <c r="E23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7" s="25">
        <f ca="1">IF(Popis01[[#This Row],[Poglavje]]="",IF(OFFSET(Popis01[[#This Row],[Poglavje]],-1,0)="",OFFSET(Popis01[[#This Row],[Št. postavke]],-1,0)+1,1),Popis01[[#This Row],[Poglavje]])</f>
        <v>8</v>
      </c>
      <c r="H2387" s="26"/>
      <c r="I2387" s="27" t="s">
        <v>2360</v>
      </c>
      <c r="J2387" s="27"/>
      <c r="K2387" s="28" t="s">
        <v>206</v>
      </c>
      <c r="L2387" s="29">
        <v>3</v>
      </c>
      <c r="M2387" s="37"/>
      <c r="N2387" s="30">
        <f ca="1">IF(AND(Popis01[[#This Row],[Poglavje]]="",Popis01[[#This Row],[Enota mere]]&lt;&gt;"*"),ROUND(Popis01[[#This Row],[Količina]]*Popis01[[#This Row],[Cena na enoto]],2),"")</f>
        <v>0</v>
      </c>
      <c r="O23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7" s="31"/>
      <c r="Q2387" s="30"/>
    </row>
    <row r="2388" spans="1:17" x14ac:dyDescent="0.3">
      <c r="A2388" s="23">
        <v>14</v>
      </c>
      <c r="B2388" s="24">
        <v>2</v>
      </c>
      <c r="C2388" s="24"/>
      <c r="D2388" s="24"/>
      <c r="E23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8" s="25">
        <f ca="1">IF(Popis01[[#This Row],[Poglavje]]="",IF(OFFSET(Popis01[[#This Row],[Poglavje]],-1,0)="",OFFSET(Popis01[[#This Row],[Št. postavke]],-1,0)+1,1),Popis01[[#This Row],[Poglavje]])</f>
        <v>9</v>
      </c>
      <c r="H2388" s="26"/>
      <c r="I2388" s="27" t="s">
        <v>2361</v>
      </c>
      <c r="J2388" s="27"/>
      <c r="K2388" s="28" t="s">
        <v>206</v>
      </c>
      <c r="L2388" s="29">
        <v>1</v>
      </c>
      <c r="M2388" s="37"/>
      <c r="N2388" s="30">
        <f ca="1">IF(AND(Popis01[[#This Row],[Poglavje]]="",Popis01[[#This Row],[Enota mere]]&lt;&gt;"*"),ROUND(Popis01[[#This Row],[Količina]]*Popis01[[#This Row],[Cena na enoto]],2),"")</f>
        <v>0</v>
      </c>
      <c r="O23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8" s="31"/>
      <c r="Q2388" s="30"/>
    </row>
    <row r="2389" spans="1:17" x14ac:dyDescent="0.3">
      <c r="A2389" s="23">
        <v>14</v>
      </c>
      <c r="B2389" s="24">
        <v>2</v>
      </c>
      <c r="C2389" s="24"/>
      <c r="D2389" s="24"/>
      <c r="E23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89" s="25">
        <f ca="1">IF(Popis01[[#This Row],[Poglavje]]="",IF(OFFSET(Popis01[[#This Row],[Poglavje]],-1,0)="",OFFSET(Popis01[[#This Row],[Št. postavke]],-1,0)+1,1),Popis01[[#This Row],[Poglavje]])</f>
        <v>10</v>
      </c>
      <c r="H2389" s="26"/>
      <c r="I2389" s="27" t="s">
        <v>2362</v>
      </c>
      <c r="J2389" s="27"/>
      <c r="K2389" s="28" t="s">
        <v>206</v>
      </c>
      <c r="L2389" s="29">
        <v>1</v>
      </c>
      <c r="M2389" s="37"/>
      <c r="N2389" s="30">
        <f ca="1">IF(AND(Popis01[[#This Row],[Poglavje]]="",Popis01[[#This Row],[Enota mere]]&lt;&gt;"*"),ROUND(Popis01[[#This Row],[Količina]]*Popis01[[#This Row],[Cena na enoto]],2),"")</f>
        <v>0</v>
      </c>
      <c r="O23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89" s="31"/>
      <c r="Q2389" s="30"/>
    </row>
    <row r="2390" spans="1:17" ht="24" x14ac:dyDescent="0.3">
      <c r="A2390" s="23">
        <v>14</v>
      </c>
      <c r="B2390" s="24">
        <v>2</v>
      </c>
      <c r="C2390" s="24"/>
      <c r="D2390" s="24"/>
      <c r="E23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0" s="25">
        <f ca="1">IF(Popis01[[#This Row],[Poglavje]]="",IF(OFFSET(Popis01[[#This Row],[Poglavje]],-1,0)="",OFFSET(Popis01[[#This Row],[Št. postavke]],-1,0)+1,1),Popis01[[#This Row],[Poglavje]])</f>
        <v>11</v>
      </c>
      <c r="H2390" s="26"/>
      <c r="I2390" s="27" t="s">
        <v>2363</v>
      </c>
      <c r="J2390" s="27"/>
      <c r="K2390" s="28" t="s">
        <v>206</v>
      </c>
      <c r="L2390" s="29">
        <v>1</v>
      </c>
      <c r="M2390" s="37"/>
      <c r="N2390" s="30">
        <f ca="1">IF(AND(Popis01[[#This Row],[Poglavje]]="",Popis01[[#This Row],[Enota mere]]&lt;&gt;"*"),ROUND(Popis01[[#This Row],[Količina]]*Popis01[[#This Row],[Cena na enoto]],2),"")</f>
        <v>0</v>
      </c>
      <c r="O23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0" s="31"/>
      <c r="Q2390" s="30"/>
    </row>
    <row r="2391" spans="1:17" ht="24" x14ac:dyDescent="0.3">
      <c r="A2391" s="23">
        <v>14</v>
      </c>
      <c r="B2391" s="24">
        <v>2</v>
      </c>
      <c r="C2391" s="24"/>
      <c r="D2391" s="24"/>
      <c r="E23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1" s="25">
        <f ca="1">IF(Popis01[[#This Row],[Poglavje]]="",IF(OFFSET(Popis01[[#This Row],[Poglavje]],-1,0)="",OFFSET(Popis01[[#This Row],[Št. postavke]],-1,0)+1,1),Popis01[[#This Row],[Poglavje]])</f>
        <v>12</v>
      </c>
      <c r="H2391" s="26"/>
      <c r="I2391" s="27" t="s">
        <v>2364</v>
      </c>
      <c r="J2391" s="27"/>
      <c r="K2391" s="28" t="s">
        <v>206</v>
      </c>
      <c r="L2391" s="29">
        <v>1</v>
      </c>
      <c r="M2391" s="37"/>
      <c r="N2391" s="30">
        <f ca="1">IF(AND(Popis01[[#This Row],[Poglavje]]="",Popis01[[#This Row],[Enota mere]]&lt;&gt;"*"),ROUND(Popis01[[#This Row],[Količina]]*Popis01[[#This Row],[Cena na enoto]],2),"")</f>
        <v>0</v>
      </c>
      <c r="O23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1" s="31"/>
      <c r="Q2391" s="30"/>
    </row>
    <row r="2392" spans="1:17" ht="24" x14ac:dyDescent="0.3">
      <c r="A2392" s="23">
        <v>14</v>
      </c>
      <c r="B2392" s="24">
        <v>2</v>
      </c>
      <c r="C2392" s="24"/>
      <c r="D2392" s="24"/>
      <c r="E23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2" s="25">
        <f ca="1">IF(Popis01[[#This Row],[Poglavje]]="",IF(OFFSET(Popis01[[#This Row],[Poglavje]],-1,0)="",OFFSET(Popis01[[#This Row],[Št. postavke]],-1,0)+1,1),Popis01[[#This Row],[Poglavje]])</f>
        <v>13</v>
      </c>
      <c r="H2392" s="26"/>
      <c r="I2392" s="27" t="s">
        <v>2365</v>
      </c>
      <c r="J2392" s="27"/>
      <c r="K2392" s="28" t="s">
        <v>230</v>
      </c>
      <c r="L2392" s="29">
        <v>3</v>
      </c>
      <c r="M2392" s="37"/>
      <c r="N2392" s="30">
        <f ca="1">IF(AND(Popis01[[#This Row],[Poglavje]]="",Popis01[[#This Row],[Enota mere]]&lt;&gt;"*"),ROUND(Popis01[[#This Row],[Količina]]*Popis01[[#This Row],[Cena na enoto]],2),"")</f>
        <v>0</v>
      </c>
      <c r="O23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2" s="31"/>
      <c r="Q2392" s="30"/>
    </row>
    <row r="2393" spans="1:17" ht="24" x14ac:dyDescent="0.3">
      <c r="A2393" s="23">
        <v>14</v>
      </c>
      <c r="B2393" s="24">
        <v>2</v>
      </c>
      <c r="C2393" s="24"/>
      <c r="D2393" s="24"/>
      <c r="E23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3" s="25">
        <f ca="1">IF(Popis01[[#This Row],[Poglavje]]="",IF(OFFSET(Popis01[[#This Row],[Poglavje]],-1,0)="",OFFSET(Popis01[[#This Row],[Št. postavke]],-1,0)+1,1),Popis01[[#This Row],[Poglavje]])</f>
        <v>14</v>
      </c>
      <c r="H2393" s="26"/>
      <c r="I2393" s="27" t="s">
        <v>2366</v>
      </c>
      <c r="J2393" s="27"/>
      <c r="K2393" s="28" t="s">
        <v>246</v>
      </c>
      <c r="L2393" s="29">
        <v>3.5</v>
      </c>
      <c r="M2393" s="37"/>
      <c r="N2393" s="30">
        <f ca="1">IF(AND(Popis01[[#This Row],[Poglavje]]="",Popis01[[#This Row],[Enota mere]]&lt;&gt;"*"),ROUND(Popis01[[#This Row],[Količina]]*Popis01[[#This Row],[Cena na enoto]],2),"")</f>
        <v>0</v>
      </c>
      <c r="O23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3" s="31"/>
      <c r="Q2393" s="30"/>
    </row>
    <row r="2394" spans="1:17" ht="24" x14ac:dyDescent="0.3">
      <c r="A2394" s="23">
        <v>14</v>
      </c>
      <c r="B2394" s="24">
        <v>2</v>
      </c>
      <c r="C2394" s="24"/>
      <c r="D2394" s="24"/>
      <c r="E23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4" s="25">
        <f ca="1">IF(Popis01[[#This Row],[Poglavje]]="",IF(OFFSET(Popis01[[#This Row],[Poglavje]],-1,0)="",OFFSET(Popis01[[#This Row],[Št. postavke]],-1,0)+1,1),Popis01[[#This Row],[Poglavje]])</f>
        <v>15</v>
      </c>
      <c r="H2394" s="26"/>
      <c r="I2394" s="27" t="s">
        <v>2367</v>
      </c>
      <c r="J2394" s="27"/>
      <c r="K2394" s="28" t="s">
        <v>230</v>
      </c>
      <c r="L2394" s="29">
        <v>4</v>
      </c>
      <c r="M2394" s="37"/>
      <c r="N2394" s="30">
        <f ca="1">IF(AND(Popis01[[#This Row],[Poglavje]]="",Popis01[[#This Row],[Enota mere]]&lt;&gt;"*"),ROUND(Popis01[[#This Row],[Količina]]*Popis01[[#This Row],[Cena na enoto]],2),"")</f>
        <v>0</v>
      </c>
      <c r="O23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4" s="31"/>
      <c r="Q2394" s="30"/>
    </row>
    <row r="2395" spans="1:17" x14ac:dyDescent="0.3">
      <c r="A2395" s="23">
        <v>14</v>
      </c>
      <c r="B2395" s="24">
        <v>2</v>
      </c>
      <c r="C2395" s="24"/>
      <c r="D2395" s="24"/>
      <c r="E23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5" s="25">
        <f ca="1">IF(Popis01[[#This Row],[Poglavje]]="",IF(OFFSET(Popis01[[#This Row],[Poglavje]],-1,0)="",OFFSET(Popis01[[#This Row],[Št. postavke]],-1,0)+1,1),Popis01[[#This Row],[Poglavje]])</f>
        <v>16</v>
      </c>
      <c r="H2395" s="26"/>
      <c r="I2395" s="27" t="s">
        <v>2368</v>
      </c>
      <c r="J2395" s="27"/>
      <c r="K2395" s="28" t="s">
        <v>230</v>
      </c>
      <c r="L2395" s="29">
        <v>1</v>
      </c>
      <c r="M2395" s="37"/>
      <c r="N2395" s="30">
        <f ca="1">IF(AND(Popis01[[#This Row],[Poglavje]]="",Popis01[[#This Row],[Enota mere]]&lt;&gt;"*"),ROUND(Popis01[[#This Row],[Količina]]*Popis01[[#This Row],[Cena na enoto]],2),"")</f>
        <v>0</v>
      </c>
      <c r="O23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5" s="31"/>
      <c r="Q2395" s="30"/>
    </row>
    <row r="2396" spans="1:17" ht="24" x14ac:dyDescent="0.3">
      <c r="A2396" s="23">
        <v>14</v>
      </c>
      <c r="B2396" s="24">
        <v>2</v>
      </c>
      <c r="C2396" s="24"/>
      <c r="D2396" s="24"/>
      <c r="E23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6" s="25">
        <f ca="1">IF(Popis01[[#This Row],[Poglavje]]="",IF(OFFSET(Popis01[[#This Row],[Poglavje]],-1,0)="",OFFSET(Popis01[[#This Row],[Št. postavke]],-1,0)+1,1),Popis01[[#This Row],[Poglavje]])</f>
        <v>17</v>
      </c>
      <c r="H2396" s="26"/>
      <c r="I2396" s="27" t="s">
        <v>2369</v>
      </c>
      <c r="J2396" s="27"/>
      <c r="K2396" s="28" t="s">
        <v>206</v>
      </c>
      <c r="L2396" s="29">
        <v>1</v>
      </c>
      <c r="M2396" s="37"/>
      <c r="N2396" s="30">
        <f ca="1">IF(AND(Popis01[[#This Row],[Poglavje]]="",Popis01[[#This Row],[Enota mere]]&lt;&gt;"*"),ROUND(Popis01[[#This Row],[Količina]]*Popis01[[#This Row],[Cena na enoto]],2),"")</f>
        <v>0</v>
      </c>
      <c r="O23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6" s="31"/>
      <c r="Q2396" s="30"/>
    </row>
    <row r="2397" spans="1:17" ht="24" x14ac:dyDescent="0.3">
      <c r="A2397" s="23">
        <v>14</v>
      </c>
      <c r="B2397" s="24">
        <v>2</v>
      </c>
      <c r="C2397" s="24"/>
      <c r="D2397" s="24"/>
      <c r="E23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7" s="25">
        <f ca="1">IF(Popis01[[#This Row],[Poglavje]]="",IF(OFFSET(Popis01[[#This Row],[Poglavje]],-1,0)="",OFFSET(Popis01[[#This Row],[Št. postavke]],-1,0)+1,1),Popis01[[#This Row],[Poglavje]])</f>
        <v>18</v>
      </c>
      <c r="H2397" s="26"/>
      <c r="I2397" s="27" t="s">
        <v>2370</v>
      </c>
      <c r="J2397" s="27"/>
      <c r="K2397" s="28" t="s">
        <v>230</v>
      </c>
      <c r="L2397" s="29">
        <v>1</v>
      </c>
      <c r="M2397" s="37"/>
      <c r="N2397" s="30">
        <f ca="1">IF(AND(Popis01[[#This Row],[Poglavje]]="",Popis01[[#This Row],[Enota mere]]&lt;&gt;"*"),ROUND(Popis01[[#This Row],[Količina]]*Popis01[[#This Row],[Cena na enoto]],2),"")</f>
        <v>0</v>
      </c>
      <c r="O23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7" s="31"/>
      <c r="Q2397" s="30"/>
    </row>
    <row r="2398" spans="1:17" ht="24" x14ac:dyDescent="0.3">
      <c r="A2398" s="23">
        <v>14</v>
      </c>
      <c r="B2398" s="24">
        <v>2</v>
      </c>
      <c r="C2398" s="24"/>
      <c r="D2398" s="24"/>
      <c r="E23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8" s="25">
        <f ca="1">IF(Popis01[[#This Row],[Poglavje]]="",IF(OFFSET(Popis01[[#This Row],[Poglavje]],-1,0)="",OFFSET(Popis01[[#This Row],[Št. postavke]],-1,0)+1,1),Popis01[[#This Row],[Poglavje]])</f>
        <v>19</v>
      </c>
      <c r="H2398" s="26"/>
      <c r="I2398" s="27" t="s">
        <v>2371</v>
      </c>
      <c r="J2398" s="27"/>
      <c r="K2398" s="28" t="s">
        <v>246</v>
      </c>
      <c r="L2398" s="29">
        <v>20</v>
      </c>
      <c r="M2398" s="37"/>
      <c r="N2398" s="30">
        <f ca="1">IF(AND(Popis01[[#This Row],[Poglavje]]="",Popis01[[#This Row],[Enota mere]]&lt;&gt;"*"),ROUND(Popis01[[#This Row],[Količina]]*Popis01[[#This Row],[Cena na enoto]],2),"")</f>
        <v>0</v>
      </c>
      <c r="O23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8" s="31"/>
      <c r="Q2398" s="30"/>
    </row>
    <row r="2399" spans="1:17" x14ac:dyDescent="0.3">
      <c r="A2399" s="23">
        <v>14</v>
      </c>
      <c r="B2399" s="24">
        <v>2</v>
      </c>
      <c r="C2399" s="24"/>
      <c r="D2399" s="24"/>
      <c r="E23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14.2.</v>
      </c>
      <c r="F23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399" s="25">
        <f ca="1">IF(Popis01[[#This Row],[Poglavje]]="",IF(OFFSET(Popis01[[#This Row],[Poglavje]],-1,0)="",OFFSET(Popis01[[#This Row],[Št. postavke]],-1,0)+1,1),Popis01[[#This Row],[Poglavje]])</f>
        <v>20</v>
      </c>
      <c r="H2399" s="26"/>
      <c r="I2399" s="27" t="s">
        <v>2372</v>
      </c>
      <c r="J2399" s="27"/>
      <c r="K2399" s="28" t="s">
        <v>206</v>
      </c>
      <c r="L2399" s="29">
        <v>1</v>
      </c>
      <c r="M2399" s="37"/>
      <c r="N2399" s="30">
        <f ca="1">IF(AND(Popis01[[#This Row],[Poglavje]]="",Popis01[[#This Row],[Enota mere]]&lt;&gt;"*"),ROUND(Popis01[[#This Row],[Količina]]*Popis01[[#This Row],[Cena na enoto]],2),"")</f>
        <v>0</v>
      </c>
      <c r="O23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399" s="31"/>
      <c r="Q2399" s="30"/>
    </row>
    <row r="2400" spans="1:17" x14ac:dyDescent="0.3">
      <c r="A2400" s="23">
        <v>14</v>
      </c>
      <c r="B2400" s="24">
        <v>3</v>
      </c>
      <c r="C2400" s="24"/>
      <c r="D2400" s="24"/>
      <c r="E24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14.3.</v>
      </c>
      <c r="G2400" s="25" t="str">
        <f ca="1">IF(Popis01[[#This Row],[Poglavje]]="",IF(OFFSET(Popis01[[#This Row],[Poglavje]],-1,0)="",OFFSET(Popis01[[#This Row],[Št. postavke]],-1,0)+1,1),Popis01[[#This Row],[Poglavje]])</f>
        <v>14.3.</v>
      </c>
      <c r="H2400" s="26"/>
      <c r="I2400" s="27" t="s">
        <v>140</v>
      </c>
      <c r="J2400" s="27"/>
      <c r="K2400" s="28" t="s">
        <v>10</v>
      </c>
      <c r="L2400" s="29"/>
      <c r="M2400" s="30"/>
      <c r="N2400" s="30" t="str">
        <f ca="1">IF(AND(Popis01[[#This Row],[Poglavje]]="",Popis01[[#This Row],[Enota mere]]&lt;&gt;"*"),ROUND(Popis01[[#This Row],[Količina]]*Popis01[[#This Row],[Cena na enoto]],2),"")</f>
        <v/>
      </c>
      <c r="O240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00" s="31"/>
      <c r="Q2400" s="30"/>
    </row>
    <row r="2401" spans="1:17" ht="48" x14ac:dyDescent="0.3">
      <c r="A2401" s="23">
        <v>14</v>
      </c>
      <c r="B2401" s="24">
        <v>3</v>
      </c>
      <c r="C2401" s="24"/>
      <c r="D2401" s="24"/>
      <c r="E24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1" s="25">
        <f ca="1">IF(Popis01[[#This Row],[Poglavje]]="",IF(OFFSET(Popis01[[#This Row],[Poglavje]],-1,0)="",OFFSET(Popis01[[#This Row],[Št. postavke]],-1,0)+1,1),Popis01[[#This Row],[Poglavje]])</f>
        <v>1</v>
      </c>
      <c r="H2401" s="26"/>
      <c r="I2401" s="27" t="s">
        <v>2353</v>
      </c>
      <c r="J2401" s="27"/>
      <c r="K2401" s="28" t="s">
        <v>238</v>
      </c>
      <c r="L2401" s="29"/>
      <c r="M2401" s="30"/>
      <c r="N2401" s="30" t="str">
        <f ca="1">IF(AND(Popis01[[#This Row],[Poglavje]]="",Popis01[[#This Row],[Enota mere]]&lt;&gt;"*"),ROUND(Popis01[[#This Row],[Količina]]*Popis01[[#This Row],[Cena na enoto]],2),"")</f>
        <v/>
      </c>
      <c r="O24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1" s="31"/>
      <c r="Q2401" s="30"/>
    </row>
    <row r="2402" spans="1:17" ht="24" x14ac:dyDescent="0.3">
      <c r="A2402" s="23">
        <v>14</v>
      </c>
      <c r="B2402" s="24">
        <v>3</v>
      </c>
      <c r="C2402" s="24"/>
      <c r="D2402" s="24"/>
      <c r="E24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2" s="25">
        <f ca="1">IF(Popis01[[#This Row],[Poglavje]]="",IF(OFFSET(Popis01[[#This Row],[Poglavje]],-1,0)="",OFFSET(Popis01[[#This Row],[Št. postavke]],-1,0)+1,1),Popis01[[#This Row],[Poglavje]])</f>
        <v>2</v>
      </c>
      <c r="H2402" s="26"/>
      <c r="I2402" s="27" t="s">
        <v>2354</v>
      </c>
      <c r="J2402" s="27"/>
      <c r="K2402" s="28" t="s">
        <v>206</v>
      </c>
      <c r="L2402" s="29">
        <v>1</v>
      </c>
      <c r="M2402" s="37"/>
      <c r="N2402" s="30">
        <f ca="1">IF(AND(Popis01[[#This Row],[Poglavje]]="",Popis01[[#This Row],[Enota mere]]&lt;&gt;"*"),ROUND(Popis01[[#This Row],[Količina]]*Popis01[[#This Row],[Cena na enoto]],2),"")</f>
        <v>0</v>
      </c>
      <c r="O24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2" s="31"/>
      <c r="Q2402" s="30"/>
    </row>
    <row r="2403" spans="1:17" ht="24" x14ac:dyDescent="0.3">
      <c r="A2403" s="23">
        <v>14</v>
      </c>
      <c r="B2403" s="24">
        <v>3</v>
      </c>
      <c r="C2403" s="24"/>
      <c r="D2403" s="24"/>
      <c r="E24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3" s="25">
        <f ca="1">IF(Popis01[[#This Row],[Poglavje]]="",IF(OFFSET(Popis01[[#This Row],[Poglavje]],-1,0)="",OFFSET(Popis01[[#This Row],[Št. postavke]],-1,0)+1,1),Popis01[[#This Row],[Poglavje]])</f>
        <v>3</v>
      </c>
      <c r="H2403" s="26"/>
      <c r="I2403" s="27" t="s">
        <v>2355</v>
      </c>
      <c r="J2403" s="27"/>
      <c r="K2403" s="28" t="s">
        <v>206</v>
      </c>
      <c r="L2403" s="29">
        <v>1</v>
      </c>
      <c r="M2403" s="37"/>
      <c r="N2403" s="30">
        <f ca="1">IF(AND(Popis01[[#This Row],[Poglavje]]="",Popis01[[#This Row],[Enota mere]]&lt;&gt;"*"),ROUND(Popis01[[#This Row],[Količina]]*Popis01[[#This Row],[Cena na enoto]],2),"")</f>
        <v>0</v>
      </c>
      <c r="O24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3" s="31"/>
      <c r="Q2403" s="30"/>
    </row>
    <row r="2404" spans="1:17" ht="48" x14ac:dyDescent="0.3">
      <c r="A2404" s="23">
        <v>14</v>
      </c>
      <c r="B2404" s="24">
        <v>3</v>
      </c>
      <c r="C2404" s="24"/>
      <c r="D2404" s="24"/>
      <c r="E24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4" s="25">
        <f ca="1">IF(Popis01[[#This Row],[Poglavje]]="",IF(OFFSET(Popis01[[#This Row],[Poglavje]],-1,0)="",OFFSET(Popis01[[#This Row],[Št. postavke]],-1,0)+1,1),Popis01[[#This Row],[Poglavje]])</f>
        <v>4</v>
      </c>
      <c r="H2404" s="26"/>
      <c r="I2404" s="27" t="s">
        <v>2373</v>
      </c>
      <c r="J2404" s="27"/>
      <c r="K2404" s="28" t="s">
        <v>206</v>
      </c>
      <c r="L2404" s="29">
        <v>1</v>
      </c>
      <c r="M2404" s="37"/>
      <c r="N2404" s="30">
        <f ca="1">IF(AND(Popis01[[#This Row],[Poglavje]]="",Popis01[[#This Row],[Enota mere]]&lt;&gt;"*"),ROUND(Popis01[[#This Row],[Količina]]*Popis01[[#This Row],[Cena na enoto]],2),"")</f>
        <v>0</v>
      </c>
      <c r="O24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4" s="31"/>
      <c r="Q2404" s="30"/>
    </row>
    <row r="2405" spans="1:17" ht="36" x14ac:dyDescent="0.3">
      <c r="A2405" s="23">
        <v>14</v>
      </c>
      <c r="B2405" s="24">
        <v>3</v>
      </c>
      <c r="C2405" s="24"/>
      <c r="D2405" s="24"/>
      <c r="E24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5" s="25">
        <f ca="1">IF(Popis01[[#This Row],[Poglavje]]="",IF(OFFSET(Popis01[[#This Row],[Poglavje]],-1,0)="",OFFSET(Popis01[[#This Row],[Št. postavke]],-1,0)+1,1),Popis01[[#This Row],[Poglavje]])</f>
        <v>5</v>
      </c>
      <c r="H2405" s="26"/>
      <c r="I2405" s="27" t="s">
        <v>2357</v>
      </c>
      <c r="J2405" s="27"/>
      <c r="K2405" s="28" t="s">
        <v>206</v>
      </c>
      <c r="L2405" s="29">
        <v>1</v>
      </c>
      <c r="M2405" s="37"/>
      <c r="N2405" s="30">
        <f ca="1">IF(AND(Popis01[[#This Row],[Poglavje]]="",Popis01[[#This Row],[Enota mere]]&lt;&gt;"*"),ROUND(Popis01[[#This Row],[Količina]]*Popis01[[#This Row],[Cena na enoto]],2),"")</f>
        <v>0</v>
      </c>
      <c r="O24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5" s="31"/>
      <c r="Q2405" s="30"/>
    </row>
    <row r="2406" spans="1:17" ht="36" x14ac:dyDescent="0.3">
      <c r="A2406" s="23">
        <v>14</v>
      </c>
      <c r="B2406" s="24">
        <v>3</v>
      </c>
      <c r="C2406" s="24"/>
      <c r="D2406" s="24"/>
      <c r="E24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6" s="25">
        <f ca="1">IF(Popis01[[#This Row],[Poglavje]]="",IF(OFFSET(Popis01[[#This Row],[Poglavje]],-1,0)="",OFFSET(Popis01[[#This Row],[Št. postavke]],-1,0)+1,1),Popis01[[#This Row],[Poglavje]])</f>
        <v>6</v>
      </c>
      <c r="H2406" s="26"/>
      <c r="I2406" s="27" t="s">
        <v>2358</v>
      </c>
      <c r="J2406" s="27"/>
      <c r="K2406" s="28" t="s">
        <v>246</v>
      </c>
      <c r="L2406" s="29">
        <v>18</v>
      </c>
      <c r="M2406" s="37"/>
      <c r="N2406" s="30">
        <f ca="1">IF(AND(Popis01[[#This Row],[Poglavje]]="",Popis01[[#This Row],[Enota mere]]&lt;&gt;"*"),ROUND(Popis01[[#This Row],[Količina]]*Popis01[[#This Row],[Cena na enoto]],2),"")</f>
        <v>0</v>
      </c>
      <c r="O24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6" s="31"/>
      <c r="Q2406" s="30"/>
    </row>
    <row r="2407" spans="1:17" ht="24" x14ac:dyDescent="0.3">
      <c r="A2407" s="23">
        <v>14</v>
      </c>
      <c r="B2407" s="24">
        <v>3</v>
      </c>
      <c r="C2407" s="24"/>
      <c r="D2407" s="24"/>
      <c r="E24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7" s="25">
        <f ca="1">IF(Popis01[[#This Row],[Poglavje]]="",IF(OFFSET(Popis01[[#This Row],[Poglavje]],-1,0)="",OFFSET(Popis01[[#This Row],[Št. postavke]],-1,0)+1,1),Popis01[[#This Row],[Poglavje]])</f>
        <v>7</v>
      </c>
      <c r="H2407" s="26"/>
      <c r="I2407" s="27" t="s">
        <v>2359</v>
      </c>
      <c r="J2407" s="27"/>
      <c r="K2407" s="28" t="s">
        <v>246</v>
      </c>
      <c r="L2407" s="29">
        <v>20</v>
      </c>
      <c r="M2407" s="37"/>
      <c r="N2407" s="30">
        <f ca="1">IF(AND(Popis01[[#This Row],[Poglavje]]="",Popis01[[#This Row],[Enota mere]]&lt;&gt;"*"),ROUND(Popis01[[#This Row],[Količina]]*Popis01[[#This Row],[Cena na enoto]],2),"")</f>
        <v>0</v>
      </c>
      <c r="O24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7" s="31"/>
      <c r="Q2407" s="30"/>
    </row>
    <row r="2408" spans="1:17" ht="24" x14ac:dyDescent="0.3">
      <c r="A2408" s="23">
        <v>14</v>
      </c>
      <c r="B2408" s="24">
        <v>3</v>
      </c>
      <c r="C2408" s="24"/>
      <c r="D2408" s="24"/>
      <c r="E24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8" s="25">
        <f ca="1">IF(Popis01[[#This Row],[Poglavje]]="",IF(OFFSET(Popis01[[#This Row],[Poglavje]],-1,0)="",OFFSET(Popis01[[#This Row],[Št. postavke]],-1,0)+1,1),Popis01[[#This Row],[Poglavje]])</f>
        <v>8</v>
      </c>
      <c r="H2408" s="26"/>
      <c r="I2408" s="27" t="s">
        <v>2360</v>
      </c>
      <c r="J2408" s="27"/>
      <c r="K2408" s="28" t="s">
        <v>206</v>
      </c>
      <c r="L2408" s="29">
        <v>3</v>
      </c>
      <c r="M2408" s="37"/>
      <c r="N2408" s="30">
        <f ca="1">IF(AND(Popis01[[#This Row],[Poglavje]]="",Popis01[[#This Row],[Enota mere]]&lt;&gt;"*"),ROUND(Popis01[[#This Row],[Količina]]*Popis01[[#This Row],[Cena na enoto]],2),"")</f>
        <v>0</v>
      </c>
      <c r="O24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8" s="31"/>
      <c r="Q2408" s="30"/>
    </row>
    <row r="2409" spans="1:17" x14ac:dyDescent="0.3">
      <c r="A2409" s="23">
        <v>14</v>
      </c>
      <c r="B2409" s="24">
        <v>3</v>
      </c>
      <c r="C2409" s="24"/>
      <c r="D2409" s="24"/>
      <c r="E24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09" s="25">
        <f ca="1">IF(Popis01[[#This Row],[Poglavje]]="",IF(OFFSET(Popis01[[#This Row],[Poglavje]],-1,0)="",OFFSET(Popis01[[#This Row],[Št. postavke]],-1,0)+1,1),Popis01[[#This Row],[Poglavje]])</f>
        <v>9</v>
      </c>
      <c r="H2409" s="26"/>
      <c r="I2409" s="27" t="s">
        <v>2361</v>
      </c>
      <c r="J2409" s="27"/>
      <c r="K2409" s="28" t="s">
        <v>206</v>
      </c>
      <c r="L2409" s="29">
        <v>1</v>
      </c>
      <c r="M2409" s="37"/>
      <c r="N2409" s="30">
        <f ca="1">IF(AND(Popis01[[#This Row],[Poglavje]]="",Popis01[[#This Row],[Enota mere]]&lt;&gt;"*"),ROUND(Popis01[[#This Row],[Količina]]*Popis01[[#This Row],[Cena na enoto]],2),"")</f>
        <v>0</v>
      </c>
      <c r="O24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09" s="31"/>
      <c r="Q2409" s="30"/>
    </row>
    <row r="2410" spans="1:17" x14ac:dyDescent="0.3">
      <c r="A2410" s="23">
        <v>14</v>
      </c>
      <c r="B2410" s="24">
        <v>3</v>
      </c>
      <c r="C2410" s="24"/>
      <c r="D2410" s="24"/>
      <c r="E24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0" s="25">
        <f ca="1">IF(Popis01[[#This Row],[Poglavje]]="",IF(OFFSET(Popis01[[#This Row],[Poglavje]],-1,0)="",OFFSET(Popis01[[#This Row],[Št. postavke]],-1,0)+1,1),Popis01[[#This Row],[Poglavje]])</f>
        <v>10</v>
      </c>
      <c r="H2410" s="26"/>
      <c r="I2410" s="27" t="s">
        <v>2362</v>
      </c>
      <c r="J2410" s="27"/>
      <c r="K2410" s="28" t="s">
        <v>206</v>
      </c>
      <c r="L2410" s="29">
        <v>1</v>
      </c>
      <c r="M2410" s="37"/>
      <c r="N2410" s="30">
        <f ca="1">IF(AND(Popis01[[#This Row],[Poglavje]]="",Popis01[[#This Row],[Enota mere]]&lt;&gt;"*"),ROUND(Popis01[[#This Row],[Količina]]*Popis01[[#This Row],[Cena na enoto]],2),"")</f>
        <v>0</v>
      </c>
      <c r="O24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0" s="31"/>
      <c r="Q2410" s="30"/>
    </row>
    <row r="2411" spans="1:17" ht="24" x14ac:dyDescent="0.3">
      <c r="A2411" s="23">
        <v>14</v>
      </c>
      <c r="B2411" s="24">
        <v>3</v>
      </c>
      <c r="C2411" s="24"/>
      <c r="D2411" s="24"/>
      <c r="E24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1" s="25">
        <f ca="1">IF(Popis01[[#This Row],[Poglavje]]="",IF(OFFSET(Popis01[[#This Row],[Poglavje]],-1,0)="",OFFSET(Popis01[[#This Row],[Št. postavke]],-1,0)+1,1),Popis01[[#This Row],[Poglavje]])</f>
        <v>11</v>
      </c>
      <c r="H2411" s="26"/>
      <c r="I2411" s="27" t="s">
        <v>2363</v>
      </c>
      <c r="J2411" s="27"/>
      <c r="K2411" s="28" t="s">
        <v>206</v>
      </c>
      <c r="L2411" s="29">
        <v>1</v>
      </c>
      <c r="M2411" s="37"/>
      <c r="N2411" s="30">
        <f ca="1">IF(AND(Popis01[[#This Row],[Poglavje]]="",Popis01[[#This Row],[Enota mere]]&lt;&gt;"*"),ROUND(Popis01[[#This Row],[Količina]]*Popis01[[#This Row],[Cena na enoto]],2),"")</f>
        <v>0</v>
      </c>
      <c r="O24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1" s="31"/>
      <c r="Q2411" s="30"/>
    </row>
    <row r="2412" spans="1:17" ht="24" x14ac:dyDescent="0.3">
      <c r="A2412" s="23">
        <v>14</v>
      </c>
      <c r="B2412" s="24">
        <v>3</v>
      </c>
      <c r="C2412" s="24"/>
      <c r="D2412" s="24"/>
      <c r="E24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2" s="25">
        <f ca="1">IF(Popis01[[#This Row],[Poglavje]]="",IF(OFFSET(Popis01[[#This Row],[Poglavje]],-1,0)="",OFFSET(Popis01[[#This Row],[Št. postavke]],-1,0)+1,1),Popis01[[#This Row],[Poglavje]])</f>
        <v>12</v>
      </c>
      <c r="H2412" s="26"/>
      <c r="I2412" s="27" t="s">
        <v>2364</v>
      </c>
      <c r="J2412" s="27"/>
      <c r="K2412" s="28" t="s">
        <v>206</v>
      </c>
      <c r="L2412" s="29">
        <v>1</v>
      </c>
      <c r="M2412" s="37"/>
      <c r="N2412" s="30">
        <f ca="1">IF(AND(Popis01[[#This Row],[Poglavje]]="",Popis01[[#This Row],[Enota mere]]&lt;&gt;"*"),ROUND(Popis01[[#This Row],[Količina]]*Popis01[[#This Row],[Cena na enoto]],2),"")</f>
        <v>0</v>
      </c>
      <c r="O24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2" s="31"/>
      <c r="Q2412" s="30"/>
    </row>
    <row r="2413" spans="1:17" ht="24" x14ac:dyDescent="0.3">
      <c r="A2413" s="23">
        <v>14</v>
      </c>
      <c r="B2413" s="24">
        <v>3</v>
      </c>
      <c r="C2413" s="24"/>
      <c r="D2413" s="24"/>
      <c r="E24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3" s="25">
        <f ca="1">IF(Popis01[[#This Row],[Poglavje]]="",IF(OFFSET(Popis01[[#This Row],[Poglavje]],-1,0)="",OFFSET(Popis01[[#This Row],[Št. postavke]],-1,0)+1,1),Popis01[[#This Row],[Poglavje]])</f>
        <v>13</v>
      </c>
      <c r="H2413" s="26"/>
      <c r="I2413" s="27" t="s">
        <v>2365</v>
      </c>
      <c r="J2413" s="27"/>
      <c r="K2413" s="28" t="s">
        <v>230</v>
      </c>
      <c r="L2413" s="29">
        <v>3</v>
      </c>
      <c r="M2413" s="37"/>
      <c r="N2413" s="30">
        <f ca="1">IF(AND(Popis01[[#This Row],[Poglavje]]="",Popis01[[#This Row],[Enota mere]]&lt;&gt;"*"),ROUND(Popis01[[#This Row],[Količina]]*Popis01[[#This Row],[Cena na enoto]],2),"")</f>
        <v>0</v>
      </c>
      <c r="O24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3" s="31"/>
      <c r="Q2413" s="30"/>
    </row>
    <row r="2414" spans="1:17" ht="24" x14ac:dyDescent="0.3">
      <c r="A2414" s="23">
        <v>14</v>
      </c>
      <c r="B2414" s="24">
        <v>3</v>
      </c>
      <c r="C2414" s="24"/>
      <c r="D2414" s="24"/>
      <c r="E24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4" s="25">
        <f ca="1">IF(Popis01[[#This Row],[Poglavje]]="",IF(OFFSET(Popis01[[#This Row],[Poglavje]],-1,0)="",OFFSET(Popis01[[#This Row],[Št. postavke]],-1,0)+1,1),Popis01[[#This Row],[Poglavje]])</f>
        <v>14</v>
      </c>
      <c r="H2414" s="26"/>
      <c r="I2414" s="27" t="s">
        <v>2366</v>
      </c>
      <c r="J2414" s="27"/>
      <c r="K2414" s="28" t="s">
        <v>246</v>
      </c>
      <c r="L2414" s="29">
        <v>6</v>
      </c>
      <c r="M2414" s="37"/>
      <c r="N2414" s="30">
        <f ca="1">IF(AND(Popis01[[#This Row],[Poglavje]]="",Popis01[[#This Row],[Enota mere]]&lt;&gt;"*"),ROUND(Popis01[[#This Row],[Količina]]*Popis01[[#This Row],[Cena na enoto]],2),"")</f>
        <v>0</v>
      </c>
      <c r="O24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4" s="31"/>
      <c r="Q2414" s="30"/>
    </row>
    <row r="2415" spans="1:17" ht="24" x14ac:dyDescent="0.3">
      <c r="A2415" s="23">
        <v>14</v>
      </c>
      <c r="B2415" s="24">
        <v>3</v>
      </c>
      <c r="C2415" s="24"/>
      <c r="D2415" s="24"/>
      <c r="E24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5" s="25">
        <f ca="1">IF(Popis01[[#This Row],[Poglavje]]="",IF(OFFSET(Popis01[[#This Row],[Poglavje]],-1,0)="",OFFSET(Popis01[[#This Row],[Št. postavke]],-1,0)+1,1),Popis01[[#This Row],[Poglavje]])</f>
        <v>15</v>
      </c>
      <c r="H2415" s="26"/>
      <c r="I2415" s="27" t="s">
        <v>2367</v>
      </c>
      <c r="J2415" s="27"/>
      <c r="K2415" s="28" t="s">
        <v>230</v>
      </c>
      <c r="L2415" s="29">
        <v>4</v>
      </c>
      <c r="M2415" s="37"/>
      <c r="N2415" s="30">
        <f ca="1">IF(AND(Popis01[[#This Row],[Poglavje]]="",Popis01[[#This Row],[Enota mere]]&lt;&gt;"*"),ROUND(Popis01[[#This Row],[Količina]]*Popis01[[#This Row],[Cena na enoto]],2),"")</f>
        <v>0</v>
      </c>
      <c r="O24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5" s="31"/>
      <c r="Q2415" s="30"/>
    </row>
    <row r="2416" spans="1:17" x14ac:dyDescent="0.3">
      <c r="A2416" s="23">
        <v>14</v>
      </c>
      <c r="B2416" s="24">
        <v>3</v>
      </c>
      <c r="C2416" s="24"/>
      <c r="D2416" s="24"/>
      <c r="E24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6" s="25">
        <f ca="1">IF(Popis01[[#This Row],[Poglavje]]="",IF(OFFSET(Popis01[[#This Row],[Poglavje]],-1,0)="",OFFSET(Popis01[[#This Row],[Št. postavke]],-1,0)+1,1),Popis01[[#This Row],[Poglavje]])</f>
        <v>16</v>
      </c>
      <c r="H2416" s="26"/>
      <c r="I2416" s="27" t="s">
        <v>2368</v>
      </c>
      <c r="J2416" s="27"/>
      <c r="K2416" s="28" t="s">
        <v>230</v>
      </c>
      <c r="L2416" s="29">
        <v>1</v>
      </c>
      <c r="M2416" s="37"/>
      <c r="N2416" s="30">
        <f ca="1">IF(AND(Popis01[[#This Row],[Poglavje]]="",Popis01[[#This Row],[Enota mere]]&lt;&gt;"*"),ROUND(Popis01[[#This Row],[Količina]]*Popis01[[#This Row],[Cena na enoto]],2),"")</f>
        <v>0</v>
      </c>
      <c r="O24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6" s="31"/>
      <c r="Q2416" s="30"/>
    </row>
    <row r="2417" spans="1:17" ht="24" x14ac:dyDescent="0.3">
      <c r="A2417" s="23">
        <v>14</v>
      </c>
      <c r="B2417" s="24">
        <v>3</v>
      </c>
      <c r="C2417" s="24"/>
      <c r="D2417" s="24"/>
      <c r="E24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7" s="25">
        <f ca="1">IF(Popis01[[#This Row],[Poglavje]]="",IF(OFFSET(Popis01[[#This Row],[Poglavje]],-1,0)="",OFFSET(Popis01[[#This Row],[Št. postavke]],-1,0)+1,1),Popis01[[#This Row],[Poglavje]])</f>
        <v>17</v>
      </c>
      <c r="H2417" s="26"/>
      <c r="I2417" s="27" t="s">
        <v>2369</v>
      </c>
      <c r="J2417" s="27"/>
      <c r="K2417" s="28" t="s">
        <v>206</v>
      </c>
      <c r="L2417" s="29">
        <v>1</v>
      </c>
      <c r="M2417" s="37"/>
      <c r="N2417" s="30">
        <f ca="1">IF(AND(Popis01[[#This Row],[Poglavje]]="",Popis01[[#This Row],[Enota mere]]&lt;&gt;"*"),ROUND(Popis01[[#This Row],[Količina]]*Popis01[[#This Row],[Cena na enoto]],2),"")</f>
        <v>0</v>
      </c>
      <c r="O24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7" s="31"/>
      <c r="Q2417" s="30"/>
    </row>
    <row r="2418" spans="1:17" ht="24" x14ac:dyDescent="0.3">
      <c r="A2418" s="23">
        <v>14</v>
      </c>
      <c r="B2418" s="24">
        <v>3</v>
      </c>
      <c r="C2418" s="24"/>
      <c r="D2418" s="24"/>
      <c r="E24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8" s="25">
        <f ca="1">IF(Popis01[[#This Row],[Poglavje]]="",IF(OFFSET(Popis01[[#This Row],[Poglavje]],-1,0)="",OFFSET(Popis01[[#This Row],[Št. postavke]],-1,0)+1,1),Popis01[[#This Row],[Poglavje]])</f>
        <v>18</v>
      </c>
      <c r="H2418" s="26"/>
      <c r="I2418" s="27" t="s">
        <v>2370</v>
      </c>
      <c r="J2418" s="27"/>
      <c r="K2418" s="28" t="s">
        <v>230</v>
      </c>
      <c r="L2418" s="29">
        <v>1</v>
      </c>
      <c r="M2418" s="37"/>
      <c r="N2418" s="30">
        <f ca="1">IF(AND(Popis01[[#This Row],[Poglavje]]="",Popis01[[#This Row],[Enota mere]]&lt;&gt;"*"),ROUND(Popis01[[#This Row],[Količina]]*Popis01[[#This Row],[Cena na enoto]],2),"")</f>
        <v>0</v>
      </c>
      <c r="O24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8" s="31"/>
      <c r="Q2418" s="30"/>
    </row>
    <row r="2419" spans="1:17" ht="24" x14ac:dyDescent="0.3">
      <c r="A2419" s="23">
        <v>14</v>
      </c>
      <c r="B2419" s="24">
        <v>3</v>
      </c>
      <c r="C2419" s="24"/>
      <c r="D2419" s="24"/>
      <c r="E24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19" s="25">
        <f ca="1">IF(Popis01[[#This Row],[Poglavje]]="",IF(OFFSET(Popis01[[#This Row],[Poglavje]],-1,0)="",OFFSET(Popis01[[#This Row],[Št. postavke]],-1,0)+1,1),Popis01[[#This Row],[Poglavje]])</f>
        <v>19</v>
      </c>
      <c r="H2419" s="26"/>
      <c r="I2419" s="27" t="s">
        <v>2371</v>
      </c>
      <c r="J2419" s="27"/>
      <c r="K2419" s="28" t="s">
        <v>246</v>
      </c>
      <c r="L2419" s="29">
        <v>20</v>
      </c>
      <c r="M2419" s="37"/>
      <c r="N2419" s="30">
        <f ca="1">IF(AND(Popis01[[#This Row],[Poglavje]]="",Popis01[[#This Row],[Enota mere]]&lt;&gt;"*"),ROUND(Popis01[[#This Row],[Količina]]*Popis01[[#This Row],[Cena na enoto]],2),"")</f>
        <v>0</v>
      </c>
      <c r="O24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19" s="31"/>
      <c r="Q2419" s="30"/>
    </row>
    <row r="2420" spans="1:17" x14ac:dyDescent="0.3">
      <c r="A2420" s="23">
        <v>14</v>
      </c>
      <c r="B2420" s="24">
        <v>3</v>
      </c>
      <c r="C2420" s="24"/>
      <c r="D2420" s="24"/>
      <c r="E24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14.3.</v>
      </c>
      <c r="F24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0" s="25">
        <f ca="1">IF(Popis01[[#This Row],[Poglavje]]="",IF(OFFSET(Popis01[[#This Row],[Poglavje]],-1,0)="",OFFSET(Popis01[[#This Row],[Št. postavke]],-1,0)+1,1),Popis01[[#This Row],[Poglavje]])</f>
        <v>20</v>
      </c>
      <c r="H2420" s="26"/>
      <c r="I2420" s="27" t="s">
        <v>2372</v>
      </c>
      <c r="J2420" s="27"/>
      <c r="K2420" s="28" t="s">
        <v>206</v>
      </c>
      <c r="L2420" s="29">
        <v>1</v>
      </c>
      <c r="M2420" s="37"/>
      <c r="N2420" s="30">
        <f ca="1">IF(AND(Popis01[[#This Row],[Poglavje]]="",Popis01[[#This Row],[Enota mere]]&lt;&gt;"*"),ROUND(Popis01[[#This Row],[Količina]]*Popis01[[#This Row],[Cena na enoto]],2),"")</f>
        <v>0</v>
      </c>
      <c r="O24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0" s="31"/>
      <c r="Q2420" s="30"/>
    </row>
    <row r="2421" spans="1:17" x14ac:dyDescent="0.3">
      <c r="A2421" s="23">
        <v>14</v>
      </c>
      <c r="B2421" s="24">
        <v>4</v>
      </c>
      <c r="C2421" s="24"/>
      <c r="D2421" s="24"/>
      <c r="E24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14.4.</v>
      </c>
      <c r="G2421" s="25" t="str">
        <f ca="1">IF(Popis01[[#This Row],[Poglavje]]="",IF(OFFSET(Popis01[[#This Row],[Poglavje]],-1,0)="",OFFSET(Popis01[[#This Row],[Št. postavke]],-1,0)+1,1),Popis01[[#This Row],[Poglavje]])</f>
        <v>14.4.</v>
      </c>
      <c r="H2421" s="26"/>
      <c r="I2421" s="27" t="s">
        <v>142</v>
      </c>
      <c r="J2421" s="27"/>
      <c r="K2421" s="28" t="s">
        <v>10</v>
      </c>
      <c r="L2421" s="29"/>
      <c r="M2421" s="30"/>
      <c r="N2421" s="30" t="str">
        <f ca="1">IF(AND(Popis01[[#This Row],[Poglavje]]="",Popis01[[#This Row],[Enota mere]]&lt;&gt;"*"),ROUND(Popis01[[#This Row],[Količina]]*Popis01[[#This Row],[Cena na enoto]],2),"")</f>
        <v/>
      </c>
      <c r="O242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21" s="31"/>
      <c r="Q2421" s="30"/>
    </row>
    <row r="2422" spans="1:17" ht="48" x14ac:dyDescent="0.3">
      <c r="A2422" s="23">
        <v>14</v>
      </c>
      <c r="B2422" s="24">
        <v>4</v>
      </c>
      <c r="C2422" s="24"/>
      <c r="D2422" s="24"/>
      <c r="E24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2" s="25">
        <f ca="1">IF(Popis01[[#This Row],[Poglavje]]="",IF(OFFSET(Popis01[[#This Row],[Poglavje]],-1,0)="",OFFSET(Popis01[[#This Row],[Št. postavke]],-1,0)+1,1),Popis01[[#This Row],[Poglavje]])</f>
        <v>1</v>
      </c>
      <c r="H2422" s="26"/>
      <c r="I2422" s="27" t="s">
        <v>2353</v>
      </c>
      <c r="J2422" s="27"/>
      <c r="K2422" s="28" t="s">
        <v>238</v>
      </c>
      <c r="L2422" s="29"/>
      <c r="M2422" s="30"/>
      <c r="N2422" s="30" t="str">
        <f ca="1">IF(AND(Popis01[[#This Row],[Poglavje]]="",Popis01[[#This Row],[Enota mere]]&lt;&gt;"*"),ROUND(Popis01[[#This Row],[Količina]]*Popis01[[#This Row],[Cena na enoto]],2),"")</f>
        <v/>
      </c>
      <c r="O24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2" s="31"/>
      <c r="Q2422" s="30"/>
    </row>
    <row r="2423" spans="1:17" ht="24" x14ac:dyDescent="0.3">
      <c r="A2423" s="23">
        <v>14</v>
      </c>
      <c r="B2423" s="24">
        <v>4</v>
      </c>
      <c r="C2423" s="24"/>
      <c r="D2423" s="24"/>
      <c r="E24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3" s="25">
        <f ca="1">IF(Popis01[[#This Row],[Poglavje]]="",IF(OFFSET(Popis01[[#This Row],[Poglavje]],-1,0)="",OFFSET(Popis01[[#This Row],[Št. postavke]],-1,0)+1,1),Popis01[[#This Row],[Poglavje]])</f>
        <v>2</v>
      </c>
      <c r="H2423" s="26"/>
      <c r="I2423" s="27" t="s">
        <v>2354</v>
      </c>
      <c r="J2423" s="27"/>
      <c r="K2423" s="28" t="s">
        <v>206</v>
      </c>
      <c r="L2423" s="29">
        <v>1</v>
      </c>
      <c r="M2423" s="37"/>
      <c r="N2423" s="30">
        <f ca="1">IF(AND(Popis01[[#This Row],[Poglavje]]="",Popis01[[#This Row],[Enota mere]]&lt;&gt;"*"),ROUND(Popis01[[#This Row],[Količina]]*Popis01[[#This Row],[Cena na enoto]],2),"")</f>
        <v>0</v>
      </c>
      <c r="O24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3" s="31"/>
      <c r="Q2423" s="30"/>
    </row>
    <row r="2424" spans="1:17" ht="24" x14ac:dyDescent="0.3">
      <c r="A2424" s="23">
        <v>14</v>
      </c>
      <c r="B2424" s="24">
        <v>4</v>
      </c>
      <c r="C2424" s="24"/>
      <c r="D2424" s="24"/>
      <c r="E24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4" s="25">
        <f ca="1">IF(Popis01[[#This Row],[Poglavje]]="",IF(OFFSET(Popis01[[#This Row],[Poglavje]],-1,0)="",OFFSET(Popis01[[#This Row],[Št. postavke]],-1,0)+1,1),Popis01[[#This Row],[Poglavje]])</f>
        <v>3</v>
      </c>
      <c r="H2424" s="26"/>
      <c r="I2424" s="27" t="s">
        <v>2355</v>
      </c>
      <c r="J2424" s="27"/>
      <c r="K2424" s="28" t="s">
        <v>206</v>
      </c>
      <c r="L2424" s="29">
        <v>1</v>
      </c>
      <c r="M2424" s="37"/>
      <c r="N2424" s="30">
        <f ca="1">IF(AND(Popis01[[#This Row],[Poglavje]]="",Popis01[[#This Row],[Enota mere]]&lt;&gt;"*"),ROUND(Popis01[[#This Row],[Količina]]*Popis01[[#This Row],[Cena na enoto]],2),"")</f>
        <v>0</v>
      </c>
      <c r="O24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4" s="31"/>
      <c r="Q2424" s="30"/>
    </row>
    <row r="2425" spans="1:17" ht="48" x14ac:dyDescent="0.3">
      <c r="A2425" s="23">
        <v>14</v>
      </c>
      <c r="B2425" s="24">
        <v>4</v>
      </c>
      <c r="C2425" s="24"/>
      <c r="D2425" s="24"/>
      <c r="E24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5" s="25">
        <f ca="1">IF(Popis01[[#This Row],[Poglavje]]="",IF(OFFSET(Popis01[[#This Row],[Poglavje]],-1,0)="",OFFSET(Popis01[[#This Row],[Št. postavke]],-1,0)+1,1),Popis01[[#This Row],[Poglavje]])</f>
        <v>4</v>
      </c>
      <c r="H2425" s="26"/>
      <c r="I2425" s="27" t="s">
        <v>2373</v>
      </c>
      <c r="J2425" s="27"/>
      <c r="K2425" s="28" t="s">
        <v>206</v>
      </c>
      <c r="L2425" s="29">
        <v>1</v>
      </c>
      <c r="M2425" s="37"/>
      <c r="N2425" s="30">
        <f ca="1">IF(AND(Popis01[[#This Row],[Poglavje]]="",Popis01[[#This Row],[Enota mere]]&lt;&gt;"*"),ROUND(Popis01[[#This Row],[Količina]]*Popis01[[#This Row],[Cena na enoto]],2),"")</f>
        <v>0</v>
      </c>
      <c r="O24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5" s="31"/>
      <c r="Q2425" s="30"/>
    </row>
    <row r="2426" spans="1:17" ht="36" x14ac:dyDescent="0.3">
      <c r="A2426" s="23">
        <v>14</v>
      </c>
      <c r="B2426" s="24">
        <v>4</v>
      </c>
      <c r="C2426" s="24"/>
      <c r="D2426" s="24"/>
      <c r="E24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6" s="25">
        <f ca="1">IF(Popis01[[#This Row],[Poglavje]]="",IF(OFFSET(Popis01[[#This Row],[Poglavje]],-1,0)="",OFFSET(Popis01[[#This Row],[Št. postavke]],-1,0)+1,1),Popis01[[#This Row],[Poglavje]])</f>
        <v>5</v>
      </c>
      <c r="H2426" s="26"/>
      <c r="I2426" s="27" t="s">
        <v>2357</v>
      </c>
      <c r="J2426" s="27"/>
      <c r="K2426" s="28" t="s">
        <v>206</v>
      </c>
      <c r="L2426" s="29">
        <v>1</v>
      </c>
      <c r="M2426" s="37"/>
      <c r="N2426" s="30">
        <f ca="1">IF(AND(Popis01[[#This Row],[Poglavje]]="",Popis01[[#This Row],[Enota mere]]&lt;&gt;"*"),ROUND(Popis01[[#This Row],[Količina]]*Popis01[[#This Row],[Cena na enoto]],2),"")</f>
        <v>0</v>
      </c>
      <c r="O24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6" s="31"/>
      <c r="Q2426" s="30"/>
    </row>
    <row r="2427" spans="1:17" ht="36" x14ac:dyDescent="0.3">
      <c r="A2427" s="23">
        <v>14</v>
      </c>
      <c r="B2427" s="24">
        <v>4</v>
      </c>
      <c r="C2427" s="24"/>
      <c r="D2427" s="24"/>
      <c r="E24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7" s="25">
        <f ca="1">IF(Popis01[[#This Row],[Poglavje]]="",IF(OFFSET(Popis01[[#This Row],[Poglavje]],-1,0)="",OFFSET(Popis01[[#This Row],[Št. postavke]],-1,0)+1,1),Popis01[[#This Row],[Poglavje]])</f>
        <v>6</v>
      </c>
      <c r="H2427" s="26"/>
      <c r="I2427" s="27" t="s">
        <v>2358</v>
      </c>
      <c r="J2427" s="27"/>
      <c r="K2427" s="28" t="s">
        <v>246</v>
      </c>
      <c r="L2427" s="29">
        <v>12</v>
      </c>
      <c r="M2427" s="37"/>
      <c r="N2427" s="30">
        <f ca="1">IF(AND(Popis01[[#This Row],[Poglavje]]="",Popis01[[#This Row],[Enota mere]]&lt;&gt;"*"),ROUND(Popis01[[#This Row],[Količina]]*Popis01[[#This Row],[Cena na enoto]],2),"")</f>
        <v>0</v>
      </c>
      <c r="O24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7" s="31"/>
      <c r="Q2427" s="30"/>
    </row>
    <row r="2428" spans="1:17" ht="24" x14ac:dyDescent="0.3">
      <c r="A2428" s="23">
        <v>14</v>
      </c>
      <c r="B2428" s="24">
        <v>4</v>
      </c>
      <c r="C2428" s="24"/>
      <c r="D2428" s="24"/>
      <c r="E24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8" s="25">
        <f ca="1">IF(Popis01[[#This Row],[Poglavje]]="",IF(OFFSET(Popis01[[#This Row],[Poglavje]],-1,0)="",OFFSET(Popis01[[#This Row],[Št. postavke]],-1,0)+1,1),Popis01[[#This Row],[Poglavje]])</f>
        <v>7</v>
      </c>
      <c r="H2428" s="26"/>
      <c r="I2428" s="27" t="s">
        <v>2359</v>
      </c>
      <c r="J2428" s="27"/>
      <c r="K2428" s="28" t="s">
        <v>246</v>
      </c>
      <c r="L2428" s="29">
        <v>20</v>
      </c>
      <c r="M2428" s="37"/>
      <c r="N2428" s="30">
        <f ca="1">IF(AND(Popis01[[#This Row],[Poglavje]]="",Popis01[[#This Row],[Enota mere]]&lt;&gt;"*"),ROUND(Popis01[[#This Row],[Količina]]*Popis01[[#This Row],[Cena na enoto]],2),"")</f>
        <v>0</v>
      </c>
      <c r="O24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8" s="31"/>
      <c r="Q2428" s="30"/>
    </row>
    <row r="2429" spans="1:17" ht="24" x14ac:dyDescent="0.3">
      <c r="A2429" s="23">
        <v>14</v>
      </c>
      <c r="B2429" s="24">
        <v>4</v>
      </c>
      <c r="C2429" s="24"/>
      <c r="D2429" s="24"/>
      <c r="E24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29" s="25">
        <f ca="1">IF(Popis01[[#This Row],[Poglavje]]="",IF(OFFSET(Popis01[[#This Row],[Poglavje]],-1,0)="",OFFSET(Popis01[[#This Row],[Št. postavke]],-1,0)+1,1),Popis01[[#This Row],[Poglavje]])</f>
        <v>8</v>
      </c>
      <c r="H2429" s="26"/>
      <c r="I2429" s="27" t="s">
        <v>2360</v>
      </c>
      <c r="J2429" s="27"/>
      <c r="K2429" s="28" t="s">
        <v>206</v>
      </c>
      <c r="L2429" s="29">
        <v>3</v>
      </c>
      <c r="M2429" s="37"/>
      <c r="N2429" s="30">
        <f ca="1">IF(AND(Popis01[[#This Row],[Poglavje]]="",Popis01[[#This Row],[Enota mere]]&lt;&gt;"*"),ROUND(Popis01[[#This Row],[Količina]]*Popis01[[#This Row],[Cena na enoto]],2),"")</f>
        <v>0</v>
      </c>
      <c r="O24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29" s="31"/>
      <c r="Q2429" s="30"/>
    </row>
    <row r="2430" spans="1:17" x14ac:dyDescent="0.3">
      <c r="A2430" s="23">
        <v>14</v>
      </c>
      <c r="B2430" s="24">
        <v>4</v>
      </c>
      <c r="C2430" s="24"/>
      <c r="D2430" s="24"/>
      <c r="E24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0" s="25">
        <f ca="1">IF(Popis01[[#This Row],[Poglavje]]="",IF(OFFSET(Popis01[[#This Row],[Poglavje]],-1,0)="",OFFSET(Popis01[[#This Row],[Št. postavke]],-1,0)+1,1),Popis01[[#This Row],[Poglavje]])</f>
        <v>9</v>
      </c>
      <c r="H2430" s="26"/>
      <c r="I2430" s="27" t="s">
        <v>2361</v>
      </c>
      <c r="J2430" s="27"/>
      <c r="K2430" s="28" t="s">
        <v>206</v>
      </c>
      <c r="L2430" s="29">
        <v>1</v>
      </c>
      <c r="M2430" s="37"/>
      <c r="N2430" s="30">
        <f ca="1">IF(AND(Popis01[[#This Row],[Poglavje]]="",Popis01[[#This Row],[Enota mere]]&lt;&gt;"*"),ROUND(Popis01[[#This Row],[Količina]]*Popis01[[#This Row],[Cena na enoto]],2),"")</f>
        <v>0</v>
      </c>
      <c r="O24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0" s="31"/>
      <c r="Q2430" s="30"/>
    </row>
    <row r="2431" spans="1:17" x14ac:dyDescent="0.3">
      <c r="A2431" s="23">
        <v>14</v>
      </c>
      <c r="B2431" s="24">
        <v>4</v>
      </c>
      <c r="C2431" s="24"/>
      <c r="D2431" s="24"/>
      <c r="E24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1" s="25">
        <f ca="1">IF(Popis01[[#This Row],[Poglavje]]="",IF(OFFSET(Popis01[[#This Row],[Poglavje]],-1,0)="",OFFSET(Popis01[[#This Row],[Št. postavke]],-1,0)+1,1),Popis01[[#This Row],[Poglavje]])</f>
        <v>10</v>
      </c>
      <c r="H2431" s="26"/>
      <c r="I2431" s="27" t="s">
        <v>2362</v>
      </c>
      <c r="J2431" s="27"/>
      <c r="K2431" s="28" t="s">
        <v>206</v>
      </c>
      <c r="L2431" s="29">
        <v>1</v>
      </c>
      <c r="M2431" s="37"/>
      <c r="N2431" s="30">
        <f ca="1">IF(AND(Popis01[[#This Row],[Poglavje]]="",Popis01[[#This Row],[Enota mere]]&lt;&gt;"*"),ROUND(Popis01[[#This Row],[Količina]]*Popis01[[#This Row],[Cena na enoto]],2),"")</f>
        <v>0</v>
      </c>
      <c r="O24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1" s="31"/>
      <c r="Q2431" s="30"/>
    </row>
    <row r="2432" spans="1:17" ht="24" x14ac:dyDescent="0.3">
      <c r="A2432" s="23">
        <v>14</v>
      </c>
      <c r="B2432" s="24">
        <v>4</v>
      </c>
      <c r="C2432" s="24"/>
      <c r="D2432" s="24"/>
      <c r="E24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2" s="25">
        <f ca="1">IF(Popis01[[#This Row],[Poglavje]]="",IF(OFFSET(Popis01[[#This Row],[Poglavje]],-1,0)="",OFFSET(Popis01[[#This Row],[Št. postavke]],-1,0)+1,1),Popis01[[#This Row],[Poglavje]])</f>
        <v>11</v>
      </c>
      <c r="H2432" s="26"/>
      <c r="I2432" s="27" t="s">
        <v>2363</v>
      </c>
      <c r="J2432" s="27"/>
      <c r="K2432" s="28" t="s">
        <v>206</v>
      </c>
      <c r="L2432" s="29">
        <v>1</v>
      </c>
      <c r="M2432" s="37"/>
      <c r="N2432" s="30">
        <f ca="1">IF(AND(Popis01[[#This Row],[Poglavje]]="",Popis01[[#This Row],[Enota mere]]&lt;&gt;"*"),ROUND(Popis01[[#This Row],[Količina]]*Popis01[[#This Row],[Cena na enoto]],2),"")</f>
        <v>0</v>
      </c>
      <c r="O24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2" s="31"/>
      <c r="Q2432" s="30"/>
    </row>
    <row r="2433" spans="1:17" ht="24" x14ac:dyDescent="0.3">
      <c r="A2433" s="23">
        <v>14</v>
      </c>
      <c r="B2433" s="24">
        <v>4</v>
      </c>
      <c r="C2433" s="24"/>
      <c r="D2433" s="24"/>
      <c r="E24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3" s="25">
        <f ca="1">IF(Popis01[[#This Row],[Poglavje]]="",IF(OFFSET(Popis01[[#This Row],[Poglavje]],-1,0)="",OFFSET(Popis01[[#This Row],[Št. postavke]],-1,0)+1,1),Popis01[[#This Row],[Poglavje]])</f>
        <v>12</v>
      </c>
      <c r="H2433" s="26"/>
      <c r="I2433" s="27" t="s">
        <v>2364</v>
      </c>
      <c r="J2433" s="27"/>
      <c r="K2433" s="28" t="s">
        <v>206</v>
      </c>
      <c r="L2433" s="29">
        <v>1</v>
      </c>
      <c r="M2433" s="37"/>
      <c r="N2433" s="30">
        <f ca="1">IF(AND(Popis01[[#This Row],[Poglavje]]="",Popis01[[#This Row],[Enota mere]]&lt;&gt;"*"),ROUND(Popis01[[#This Row],[Količina]]*Popis01[[#This Row],[Cena na enoto]],2),"")</f>
        <v>0</v>
      </c>
      <c r="O24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3" s="31"/>
      <c r="Q2433" s="30"/>
    </row>
    <row r="2434" spans="1:17" ht="24" x14ac:dyDescent="0.3">
      <c r="A2434" s="23">
        <v>14</v>
      </c>
      <c r="B2434" s="24">
        <v>4</v>
      </c>
      <c r="C2434" s="24"/>
      <c r="D2434" s="24"/>
      <c r="E24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4" s="25">
        <f ca="1">IF(Popis01[[#This Row],[Poglavje]]="",IF(OFFSET(Popis01[[#This Row],[Poglavje]],-1,0)="",OFFSET(Popis01[[#This Row],[Št. postavke]],-1,0)+1,1),Popis01[[#This Row],[Poglavje]])</f>
        <v>13</v>
      </c>
      <c r="H2434" s="26"/>
      <c r="I2434" s="27" t="s">
        <v>2365</v>
      </c>
      <c r="J2434" s="27"/>
      <c r="K2434" s="28" t="s">
        <v>230</v>
      </c>
      <c r="L2434" s="29">
        <v>3</v>
      </c>
      <c r="M2434" s="37"/>
      <c r="N2434" s="30">
        <f ca="1">IF(AND(Popis01[[#This Row],[Poglavje]]="",Popis01[[#This Row],[Enota mere]]&lt;&gt;"*"),ROUND(Popis01[[#This Row],[Količina]]*Popis01[[#This Row],[Cena na enoto]],2),"")</f>
        <v>0</v>
      </c>
      <c r="O24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4" s="31"/>
      <c r="Q2434" s="30"/>
    </row>
    <row r="2435" spans="1:17" ht="24" x14ac:dyDescent="0.3">
      <c r="A2435" s="23">
        <v>14</v>
      </c>
      <c r="B2435" s="24">
        <v>4</v>
      </c>
      <c r="C2435" s="24"/>
      <c r="D2435" s="24"/>
      <c r="E24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5" s="25">
        <f ca="1">IF(Popis01[[#This Row],[Poglavje]]="",IF(OFFSET(Popis01[[#This Row],[Poglavje]],-1,0)="",OFFSET(Popis01[[#This Row],[Št. postavke]],-1,0)+1,1),Popis01[[#This Row],[Poglavje]])</f>
        <v>14</v>
      </c>
      <c r="H2435" s="26"/>
      <c r="I2435" s="27" t="s">
        <v>2366</v>
      </c>
      <c r="J2435" s="27"/>
      <c r="K2435" s="28" t="s">
        <v>246</v>
      </c>
      <c r="L2435" s="29">
        <v>4.5</v>
      </c>
      <c r="M2435" s="37"/>
      <c r="N2435" s="30">
        <f ca="1">IF(AND(Popis01[[#This Row],[Poglavje]]="",Popis01[[#This Row],[Enota mere]]&lt;&gt;"*"),ROUND(Popis01[[#This Row],[Količina]]*Popis01[[#This Row],[Cena na enoto]],2),"")</f>
        <v>0</v>
      </c>
      <c r="O24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5" s="31"/>
      <c r="Q2435" s="30"/>
    </row>
    <row r="2436" spans="1:17" ht="24" x14ac:dyDescent="0.3">
      <c r="A2436" s="23">
        <v>14</v>
      </c>
      <c r="B2436" s="24">
        <v>4</v>
      </c>
      <c r="C2436" s="24"/>
      <c r="D2436" s="24"/>
      <c r="E24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6" s="25">
        <f ca="1">IF(Popis01[[#This Row],[Poglavje]]="",IF(OFFSET(Popis01[[#This Row],[Poglavje]],-1,0)="",OFFSET(Popis01[[#This Row],[Št. postavke]],-1,0)+1,1),Popis01[[#This Row],[Poglavje]])</f>
        <v>15</v>
      </c>
      <c r="H2436" s="26"/>
      <c r="I2436" s="27" t="s">
        <v>2367</v>
      </c>
      <c r="J2436" s="27"/>
      <c r="K2436" s="28" t="s">
        <v>230</v>
      </c>
      <c r="L2436" s="29">
        <v>4</v>
      </c>
      <c r="M2436" s="37"/>
      <c r="N2436" s="30">
        <f ca="1">IF(AND(Popis01[[#This Row],[Poglavje]]="",Popis01[[#This Row],[Enota mere]]&lt;&gt;"*"),ROUND(Popis01[[#This Row],[Količina]]*Popis01[[#This Row],[Cena na enoto]],2),"")</f>
        <v>0</v>
      </c>
      <c r="O24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6" s="31"/>
      <c r="Q2436" s="30"/>
    </row>
    <row r="2437" spans="1:17" x14ac:dyDescent="0.3">
      <c r="A2437" s="23">
        <v>14</v>
      </c>
      <c r="B2437" s="24">
        <v>4</v>
      </c>
      <c r="C2437" s="24"/>
      <c r="D2437" s="24"/>
      <c r="E24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7" s="25">
        <f ca="1">IF(Popis01[[#This Row],[Poglavje]]="",IF(OFFSET(Popis01[[#This Row],[Poglavje]],-1,0)="",OFFSET(Popis01[[#This Row],[Št. postavke]],-1,0)+1,1),Popis01[[#This Row],[Poglavje]])</f>
        <v>16</v>
      </c>
      <c r="H2437" s="26"/>
      <c r="I2437" s="27" t="s">
        <v>2368</v>
      </c>
      <c r="J2437" s="27"/>
      <c r="K2437" s="28" t="s">
        <v>230</v>
      </c>
      <c r="L2437" s="29">
        <v>1</v>
      </c>
      <c r="M2437" s="37"/>
      <c r="N2437" s="30">
        <f ca="1">IF(AND(Popis01[[#This Row],[Poglavje]]="",Popis01[[#This Row],[Enota mere]]&lt;&gt;"*"),ROUND(Popis01[[#This Row],[Količina]]*Popis01[[#This Row],[Cena na enoto]],2),"")</f>
        <v>0</v>
      </c>
      <c r="O24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7" s="31"/>
      <c r="Q2437" s="30"/>
    </row>
    <row r="2438" spans="1:17" ht="24" x14ac:dyDescent="0.3">
      <c r="A2438" s="23">
        <v>14</v>
      </c>
      <c r="B2438" s="24">
        <v>4</v>
      </c>
      <c r="C2438" s="24"/>
      <c r="D2438" s="24"/>
      <c r="E24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8" s="25">
        <f ca="1">IF(Popis01[[#This Row],[Poglavje]]="",IF(OFFSET(Popis01[[#This Row],[Poglavje]],-1,0)="",OFFSET(Popis01[[#This Row],[Št. postavke]],-1,0)+1,1),Popis01[[#This Row],[Poglavje]])</f>
        <v>17</v>
      </c>
      <c r="H2438" s="26"/>
      <c r="I2438" s="27" t="s">
        <v>2369</v>
      </c>
      <c r="J2438" s="27"/>
      <c r="K2438" s="28" t="s">
        <v>206</v>
      </c>
      <c r="L2438" s="29">
        <v>1</v>
      </c>
      <c r="M2438" s="37"/>
      <c r="N2438" s="30">
        <f ca="1">IF(AND(Popis01[[#This Row],[Poglavje]]="",Popis01[[#This Row],[Enota mere]]&lt;&gt;"*"),ROUND(Popis01[[#This Row],[Količina]]*Popis01[[#This Row],[Cena na enoto]],2),"")</f>
        <v>0</v>
      </c>
      <c r="O24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8" s="31"/>
      <c r="Q2438" s="30"/>
    </row>
    <row r="2439" spans="1:17" ht="24" x14ac:dyDescent="0.3">
      <c r="A2439" s="23">
        <v>14</v>
      </c>
      <c r="B2439" s="24">
        <v>4</v>
      </c>
      <c r="C2439" s="24"/>
      <c r="D2439" s="24"/>
      <c r="E24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39" s="25">
        <f ca="1">IF(Popis01[[#This Row],[Poglavje]]="",IF(OFFSET(Popis01[[#This Row],[Poglavje]],-1,0)="",OFFSET(Popis01[[#This Row],[Št. postavke]],-1,0)+1,1),Popis01[[#This Row],[Poglavje]])</f>
        <v>18</v>
      </c>
      <c r="H2439" s="26"/>
      <c r="I2439" s="27" t="s">
        <v>2370</v>
      </c>
      <c r="J2439" s="27"/>
      <c r="K2439" s="28" t="s">
        <v>230</v>
      </c>
      <c r="L2439" s="29">
        <v>1</v>
      </c>
      <c r="M2439" s="37"/>
      <c r="N2439" s="30">
        <f ca="1">IF(AND(Popis01[[#This Row],[Poglavje]]="",Popis01[[#This Row],[Enota mere]]&lt;&gt;"*"),ROUND(Popis01[[#This Row],[Količina]]*Popis01[[#This Row],[Cena na enoto]],2),"")</f>
        <v>0</v>
      </c>
      <c r="O24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39" s="31"/>
      <c r="Q2439" s="30"/>
    </row>
    <row r="2440" spans="1:17" ht="24" x14ac:dyDescent="0.3">
      <c r="A2440" s="23">
        <v>14</v>
      </c>
      <c r="B2440" s="24">
        <v>4</v>
      </c>
      <c r="C2440" s="24"/>
      <c r="D2440" s="24"/>
      <c r="E24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0" s="25">
        <f ca="1">IF(Popis01[[#This Row],[Poglavje]]="",IF(OFFSET(Popis01[[#This Row],[Poglavje]],-1,0)="",OFFSET(Popis01[[#This Row],[Št. postavke]],-1,0)+1,1),Popis01[[#This Row],[Poglavje]])</f>
        <v>19</v>
      </c>
      <c r="H2440" s="26"/>
      <c r="I2440" s="27" t="s">
        <v>2371</v>
      </c>
      <c r="J2440" s="27"/>
      <c r="K2440" s="28" t="s">
        <v>246</v>
      </c>
      <c r="L2440" s="29">
        <v>20</v>
      </c>
      <c r="M2440" s="37"/>
      <c r="N2440" s="30">
        <f ca="1">IF(AND(Popis01[[#This Row],[Poglavje]]="",Popis01[[#This Row],[Enota mere]]&lt;&gt;"*"),ROUND(Popis01[[#This Row],[Količina]]*Popis01[[#This Row],[Cena na enoto]],2),"")</f>
        <v>0</v>
      </c>
      <c r="O24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0" s="31"/>
      <c r="Q2440" s="30"/>
    </row>
    <row r="2441" spans="1:17" ht="24" x14ac:dyDescent="0.3">
      <c r="A2441" s="23">
        <v>14</v>
      </c>
      <c r="B2441" s="24">
        <v>4</v>
      </c>
      <c r="C2441" s="24"/>
      <c r="D2441" s="24"/>
      <c r="E24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1" s="25">
        <f ca="1">IF(Popis01[[#This Row],[Poglavje]]="",IF(OFFSET(Popis01[[#This Row],[Poglavje]],-1,0)="",OFFSET(Popis01[[#This Row],[Št. postavke]],-1,0)+1,1),Popis01[[#This Row],[Poglavje]])</f>
        <v>20</v>
      </c>
      <c r="H2441" s="26"/>
      <c r="I2441" s="27" t="s">
        <v>2374</v>
      </c>
      <c r="J2441" s="27"/>
      <c r="K2441" s="28" t="s">
        <v>246</v>
      </c>
      <c r="L2441" s="29">
        <v>3</v>
      </c>
      <c r="M2441" s="37"/>
      <c r="N2441" s="30">
        <f ca="1">IF(AND(Popis01[[#This Row],[Poglavje]]="",Popis01[[#This Row],[Enota mere]]&lt;&gt;"*"),ROUND(Popis01[[#This Row],[Količina]]*Popis01[[#This Row],[Cena na enoto]],2),"")</f>
        <v>0</v>
      </c>
      <c r="O24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1" s="31"/>
      <c r="Q2441" s="30"/>
    </row>
    <row r="2442" spans="1:17" ht="24" x14ac:dyDescent="0.3">
      <c r="A2442" s="23">
        <v>14</v>
      </c>
      <c r="B2442" s="24">
        <v>4</v>
      </c>
      <c r="C2442" s="24"/>
      <c r="D2442" s="24"/>
      <c r="E24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2" s="25">
        <f ca="1">IF(Popis01[[#This Row],[Poglavje]]="",IF(OFFSET(Popis01[[#This Row],[Poglavje]],-1,0)="",OFFSET(Popis01[[#This Row],[Št. postavke]],-1,0)+1,1),Popis01[[#This Row],[Poglavje]])</f>
        <v>21</v>
      </c>
      <c r="H2442" s="26"/>
      <c r="I2442" s="27" t="s">
        <v>2375</v>
      </c>
      <c r="J2442" s="27"/>
      <c r="K2442" s="28" t="s">
        <v>206</v>
      </c>
      <c r="L2442" s="29">
        <v>1</v>
      </c>
      <c r="M2442" s="37"/>
      <c r="N2442" s="30">
        <f ca="1">IF(AND(Popis01[[#This Row],[Poglavje]]="",Popis01[[#This Row],[Enota mere]]&lt;&gt;"*"),ROUND(Popis01[[#This Row],[Količina]]*Popis01[[#This Row],[Cena na enoto]],2),"")</f>
        <v>0</v>
      </c>
      <c r="O24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2" s="31"/>
      <c r="Q2442" s="30"/>
    </row>
    <row r="2443" spans="1:17" x14ac:dyDescent="0.3">
      <c r="A2443" s="23">
        <v>14</v>
      </c>
      <c r="B2443" s="24">
        <v>4</v>
      </c>
      <c r="C2443" s="24"/>
      <c r="D2443" s="24"/>
      <c r="E24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14.4.</v>
      </c>
      <c r="F24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3" s="25">
        <f ca="1">IF(Popis01[[#This Row],[Poglavje]]="",IF(OFFSET(Popis01[[#This Row],[Poglavje]],-1,0)="",OFFSET(Popis01[[#This Row],[Št. postavke]],-1,0)+1,1),Popis01[[#This Row],[Poglavje]])</f>
        <v>22</v>
      </c>
      <c r="H2443" s="26"/>
      <c r="I2443" s="27" t="s">
        <v>2372</v>
      </c>
      <c r="J2443" s="27"/>
      <c r="K2443" s="28" t="s">
        <v>206</v>
      </c>
      <c r="L2443" s="29">
        <v>1</v>
      </c>
      <c r="M2443" s="37"/>
      <c r="N2443" s="30">
        <f ca="1">IF(AND(Popis01[[#This Row],[Poglavje]]="",Popis01[[#This Row],[Enota mere]]&lt;&gt;"*"),ROUND(Popis01[[#This Row],[Količina]]*Popis01[[#This Row],[Cena na enoto]],2),"")</f>
        <v>0</v>
      </c>
      <c r="O24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3" s="31"/>
      <c r="Q2443" s="30"/>
    </row>
    <row r="2444" spans="1:17" x14ac:dyDescent="0.3">
      <c r="A2444" s="23">
        <v>15</v>
      </c>
      <c r="B2444" s="24"/>
      <c r="C2444" s="24"/>
      <c r="D2444" s="24"/>
      <c r="E24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v>
      </c>
      <c r="F24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v>
      </c>
      <c r="G2444" s="25" t="str">
        <f ca="1">IF(Popis01[[#This Row],[Poglavje]]="",IF(OFFSET(Popis01[[#This Row],[Poglavje]],-1,0)="",OFFSET(Popis01[[#This Row],[Št. postavke]],-1,0)+1,1),Popis01[[#This Row],[Poglavje]])</f>
        <v>15.</v>
      </c>
      <c r="H2444" s="26"/>
      <c r="I2444" s="27" t="s">
        <v>144</v>
      </c>
      <c r="J2444" s="27"/>
      <c r="K2444" s="28" t="s">
        <v>10</v>
      </c>
      <c r="L2444" s="29"/>
      <c r="M2444" s="30"/>
      <c r="N2444" s="30" t="str">
        <f ca="1">IF(AND(Popis01[[#This Row],[Poglavje]]="",Popis01[[#This Row],[Enota mere]]&lt;&gt;"*"),ROUND(Popis01[[#This Row],[Količina]]*Popis01[[#This Row],[Cena na enoto]],2),"")</f>
        <v/>
      </c>
      <c r="O244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44" s="31"/>
      <c r="Q2444" s="30"/>
    </row>
    <row r="2445" spans="1:17" x14ac:dyDescent="0.3">
      <c r="A2445" s="23">
        <v>15</v>
      </c>
      <c r="B2445" s="24">
        <v>1</v>
      </c>
      <c r="C2445" s="24"/>
      <c r="D2445" s="24"/>
      <c r="E24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v>
      </c>
      <c r="F24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v>
      </c>
      <c r="G2445" s="25" t="str">
        <f ca="1">IF(Popis01[[#This Row],[Poglavje]]="",IF(OFFSET(Popis01[[#This Row],[Poglavje]],-1,0)="",OFFSET(Popis01[[#This Row],[Št. postavke]],-1,0)+1,1),Popis01[[#This Row],[Poglavje]])</f>
        <v>15.1.</v>
      </c>
      <c r="H2445" s="26"/>
      <c r="I2445" s="27" t="s">
        <v>146</v>
      </c>
      <c r="J2445" s="27"/>
      <c r="K2445" s="28" t="s">
        <v>10</v>
      </c>
      <c r="L2445" s="29"/>
      <c r="M2445" s="30"/>
      <c r="N2445" s="30" t="str">
        <f ca="1">IF(AND(Popis01[[#This Row],[Poglavje]]="",Popis01[[#This Row],[Enota mere]]&lt;&gt;"*"),ROUND(Popis01[[#This Row],[Količina]]*Popis01[[#This Row],[Cena na enoto]],2),"")</f>
        <v/>
      </c>
      <c r="O244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45" s="31"/>
      <c r="Q2445" s="30"/>
    </row>
    <row r="2446" spans="1:17" x14ac:dyDescent="0.3">
      <c r="A2446" s="23">
        <v>15</v>
      </c>
      <c r="B2446" s="24">
        <v>1</v>
      </c>
      <c r="C2446" s="24">
        <v>1</v>
      </c>
      <c r="D2446" s="24"/>
      <c r="E24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v>
      </c>
      <c r="F24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v>
      </c>
      <c r="G2446" s="25" t="str">
        <f ca="1">IF(Popis01[[#This Row],[Poglavje]]="",IF(OFFSET(Popis01[[#This Row],[Poglavje]],-1,0)="",OFFSET(Popis01[[#This Row],[Št. postavke]],-1,0)+1,1),Popis01[[#This Row],[Poglavje]])</f>
        <v>15.1.1.</v>
      </c>
      <c r="H2446" s="26"/>
      <c r="I2446" s="27" t="s">
        <v>16</v>
      </c>
      <c r="J2446" s="27"/>
      <c r="K2446" s="28" t="s">
        <v>10</v>
      </c>
      <c r="L2446" s="29"/>
      <c r="M2446" s="30"/>
      <c r="N2446" s="30" t="str">
        <f ca="1">IF(AND(Popis01[[#This Row],[Poglavje]]="",Popis01[[#This Row],[Enota mere]]&lt;&gt;"*"),ROUND(Popis01[[#This Row],[Količina]]*Popis01[[#This Row],[Cena na enoto]],2),"")</f>
        <v/>
      </c>
      <c r="O244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46" s="31"/>
      <c r="Q2446" s="30"/>
    </row>
    <row r="2447" spans="1:17" ht="48" x14ac:dyDescent="0.3">
      <c r="A2447" s="23">
        <v>15</v>
      </c>
      <c r="B2447" s="24">
        <v>1</v>
      </c>
      <c r="C2447" s="24">
        <v>1</v>
      </c>
      <c r="D2447" s="24"/>
      <c r="E24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v>
      </c>
      <c r="F24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7" s="25">
        <f ca="1">IF(Popis01[[#This Row],[Poglavje]]="",IF(OFFSET(Popis01[[#This Row],[Poglavje]],-1,0)="",OFFSET(Popis01[[#This Row],[Št. postavke]],-1,0)+1,1),Popis01[[#This Row],[Poglavje]])</f>
        <v>1</v>
      </c>
      <c r="H2447" s="26"/>
      <c r="I2447" s="27" t="s">
        <v>2376</v>
      </c>
      <c r="J2447" s="27"/>
      <c r="K2447" s="28" t="s">
        <v>206</v>
      </c>
      <c r="L2447" s="29">
        <v>1</v>
      </c>
      <c r="M2447" s="37"/>
      <c r="N2447" s="30">
        <f ca="1">IF(AND(Popis01[[#This Row],[Poglavje]]="",Popis01[[#This Row],[Enota mere]]&lt;&gt;"*"),ROUND(Popis01[[#This Row],[Količina]]*Popis01[[#This Row],[Cena na enoto]],2),"")</f>
        <v>0</v>
      </c>
      <c r="O24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7" s="31"/>
      <c r="Q2447" s="30"/>
    </row>
    <row r="2448" spans="1:17" x14ac:dyDescent="0.3">
      <c r="A2448" s="23">
        <v>15</v>
      </c>
      <c r="B2448" s="24">
        <v>1</v>
      </c>
      <c r="C2448" s="24">
        <v>2</v>
      </c>
      <c r="D2448" s="24"/>
      <c r="E24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v>
      </c>
      <c r="G2448" s="25" t="str">
        <f ca="1">IF(Popis01[[#This Row],[Poglavje]]="",IF(OFFSET(Popis01[[#This Row],[Poglavje]],-1,0)="",OFFSET(Popis01[[#This Row],[Št. postavke]],-1,0)+1,1),Popis01[[#This Row],[Poglavje]])</f>
        <v>15.1.2.</v>
      </c>
      <c r="H2448" s="26"/>
      <c r="I2448" s="27" t="s">
        <v>2377</v>
      </c>
      <c r="J2448" s="27"/>
      <c r="K2448" s="28" t="s">
        <v>10</v>
      </c>
      <c r="L2448" s="29"/>
      <c r="M2448" s="30"/>
      <c r="N2448" s="30" t="str">
        <f ca="1">IF(AND(Popis01[[#This Row],[Poglavje]]="",Popis01[[#This Row],[Enota mere]]&lt;&gt;"*"),ROUND(Popis01[[#This Row],[Količina]]*Popis01[[#This Row],[Cena na enoto]],2),"")</f>
        <v/>
      </c>
      <c r="O244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48" s="31"/>
      <c r="Q2448" s="30"/>
    </row>
    <row r="2449" spans="1:17" ht="36" x14ac:dyDescent="0.3">
      <c r="A2449" s="23">
        <v>15</v>
      </c>
      <c r="B2449" s="24">
        <v>1</v>
      </c>
      <c r="C2449" s="24">
        <v>2</v>
      </c>
      <c r="D2449" s="24"/>
      <c r="E24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49" s="25">
        <f ca="1">IF(Popis01[[#This Row],[Poglavje]]="",IF(OFFSET(Popis01[[#This Row],[Poglavje]],-1,0)="",OFFSET(Popis01[[#This Row],[Št. postavke]],-1,0)+1,1),Popis01[[#This Row],[Poglavje]])</f>
        <v>1</v>
      </c>
      <c r="H2449" s="26"/>
      <c r="I2449" s="27" t="s">
        <v>289</v>
      </c>
      <c r="J2449" s="27" t="s">
        <v>2378</v>
      </c>
      <c r="K2449" s="28" t="s">
        <v>206</v>
      </c>
      <c r="L2449" s="29">
        <v>1</v>
      </c>
      <c r="M2449" s="37"/>
      <c r="N2449" s="30">
        <f ca="1">IF(AND(Popis01[[#This Row],[Poglavje]]="",Popis01[[#This Row],[Enota mere]]&lt;&gt;"*"),ROUND(Popis01[[#This Row],[Količina]]*Popis01[[#This Row],[Cena na enoto]],2),"")</f>
        <v>0</v>
      </c>
      <c r="O24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49" s="31"/>
      <c r="Q2449" s="30"/>
    </row>
    <row r="2450" spans="1:17" ht="36" x14ac:dyDescent="0.3">
      <c r="A2450" s="23">
        <v>15</v>
      </c>
      <c r="B2450" s="24">
        <v>1</v>
      </c>
      <c r="C2450" s="24">
        <v>2</v>
      </c>
      <c r="D2450" s="24"/>
      <c r="E24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0" s="25">
        <f ca="1">IF(Popis01[[#This Row],[Poglavje]]="",IF(OFFSET(Popis01[[#This Row],[Poglavje]],-1,0)="",OFFSET(Popis01[[#This Row],[Št. postavke]],-1,0)+1,1),Popis01[[#This Row],[Poglavje]])</f>
        <v>2</v>
      </c>
      <c r="H2450" s="26"/>
      <c r="I2450" s="27" t="s">
        <v>2379</v>
      </c>
      <c r="J2450" s="27" t="s">
        <v>2380</v>
      </c>
      <c r="K2450" s="28" t="s">
        <v>261</v>
      </c>
      <c r="L2450" s="29">
        <v>14900</v>
      </c>
      <c r="M2450" s="37"/>
      <c r="N2450" s="30">
        <f ca="1">IF(AND(Popis01[[#This Row],[Poglavje]]="",Popis01[[#This Row],[Enota mere]]&lt;&gt;"*"),ROUND(Popis01[[#This Row],[Količina]]*Popis01[[#This Row],[Cena na enoto]],2),"")</f>
        <v>0</v>
      </c>
      <c r="O24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0" s="31"/>
      <c r="Q2450" s="30"/>
    </row>
    <row r="2451" spans="1:17" ht="60" x14ac:dyDescent="0.3">
      <c r="A2451" s="23">
        <v>15</v>
      </c>
      <c r="B2451" s="24">
        <v>1</v>
      </c>
      <c r="C2451" s="24">
        <v>2</v>
      </c>
      <c r="D2451" s="24"/>
      <c r="E24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1" s="25">
        <f ca="1">IF(Popis01[[#This Row],[Poglavje]]="",IF(OFFSET(Popis01[[#This Row],[Poglavje]],-1,0)="",OFFSET(Popis01[[#This Row],[Št. postavke]],-1,0)+1,1),Popis01[[#This Row],[Poglavje]])</f>
        <v>3</v>
      </c>
      <c r="H2451" s="26"/>
      <c r="I2451" s="27" t="s">
        <v>2381</v>
      </c>
      <c r="J2451" s="27" t="s">
        <v>2382</v>
      </c>
      <c r="K2451" s="28" t="s">
        <v>261</v>
      </c>
      <c r="L2451" s="29">
        <v>1440</v>
      </c>
      <c r="M2451" s="37"/>
      <c r="N2451" s="30">
        <f ca="1">IF(AND(Popis01[[#This Row],[Poglavje]]="",Popis01[[#This Row],[Enota mere]]&lt;&gt;"*"),ROUND(Popis01[[#This Row],[Količina]]*Popis01[[#This Row],[Cena na enoto]],2),"")</f>
        <v>0</v>
      </c>
      <c r="O24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1" s="31"/>
      <c r="Q2451" s="30"/>
    </row>
    <row r="2452" spans="1:17" ht="48" x14ac:dyDescent="0.3">
      <c r="A2452" s="23">
        <v>15</v>
      </c>
      <c r="B2452" s="24">
        <v>1</v>
      </c>
      <c r="C2452" s="24">
        <v>2</v>
      </c>
      <c r="D2452" s="24"/>
      <c r="E24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2" s="25">
        <f ca="1">IF(Popis01[[#This Row],[Poglavje]]="",IF(OFFSET(Popis01[[#This Row],[Poglavje]],-1,0)="",OFFSET(Popis01[[#This Row],[Št. postavke]],-1,0)+1,1),Popis01[[#This Row],[Poglavje]])</f>
        <v>4</v>
      </c>
      <c r="H2452" s="26"/>
      <c r="I2452" s="27" t="s">
        <v>2383</v>
      </c>
      <c r="J2452" s="27" t="s">
        <v>2384</v>
      </c>
      <c r="K2452" s="28" t="s">
        <v>261</v>
      </c>
      <c r="L2452" s="29">
        <v>1920</v>
      </c>
      <c r="M2452" s="37"/>
      <c r="N2452" s="30">
        <f ca="1">IF(AND(Popis01[[#This Row],[Poglavje]]="",Popis01[[#This Row],[Enota mere]]&lt;&gt;"*"),ROUND(Popis01[[#This Row],[Količina]]*Popis01[[#This Row],[Cena na enoto]],2),"")</f>
        <v>0</v>
      </c>
      <c r="O24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2" s="31"/>
      <c r="Q2452" s="30"/>
    </row>
    <row r="2453" spans="1:17" ht="24" x14ac:dyDescent="0.3">
      <c r="A2453" s="23">
        <v>15</v>
      </c>
      <c r="B2453" s="24">
        <v>1</v>
      </c>
      <c r="C2453" s="24">
        <v>2</v>
      </c>
      <c r="D2453" s="24"/>
      <c r="E24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3" s="25">
        <f ca="1">IF(Popis01[[#This Row],[Poglavje]]="",IF(OFFSET(Popis01[[#This Row],[Poglavje]],-1,0)="",OFFSET(Popis01[[#This Row],[Št. postavke]],-1,0)+1,1),Popis01[[#This Row],[Poglavje]])</f>
        <v>5</v>
      </c>
      <c r="H2453" s="26"/>
      <c r="I2453" s="27" t="s">
        <v>2385</v>
      </c>
      <c r="J2453" s="27" t="s">
        <v>2386</v>
      </c>
      <c r="K2453" s="28" t="s">
        <v>261</v>
      </c>
      <c r="L2453" s="29">
        <v>580</v>
      </c>
      <c r="M2453" s="37"/>
      <c r="N2453" s="30">
        <f ca="1">IF(AND(Popis01[[#This Row],[Poglavje]]="",Popis01[[#This Row],[Enota mere]]&lt;&gt;"*"),ROUND(Popis01[[#This Row],[Količina]]*Popis01[[#This Row],[Cena na enoto]],2),"")</f>
        <v>0</v>
      </c>
      <c r="O24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3" s="31"/>
      <c r="Q2453" s="30"/>
    </row>
    <row r="2454" spans="1:17" ht="24" x14ac:dyDescent="0.3">
      <c r="A2454" s="23">
        <v>15</v>
      </c>
      <c r="B2454" s="24">
        <v>1</v>
      </c>
      <c r="C2454" s="24">
        <v>2</v>
      </c>
      <c r="D2454" s="24"/>
      <c r="E24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4" s="25">
        <f ca="1">IF(Popis01[[#This Row],[Poglavje]]="",IF(OFFSET(Popis01[[#This Row],[Poglavje]],-1,0)="",OFFSET(Popis01[[#This Row],[Št. postavke]],-1,0)+1,1),Popis01[[#This Row],[Poglavje]])</f>
        <v>6</v>
      </c>
      <c r="H2454" s="26"/>
      <c r="I2454" s="27" t="s">
        <v>2387</v>
      </c>
      <c r="J2454" s="27" t="s">
        <v>2388</v>
      </c>
      <c r="K2454" s="28" t="s">
        <v>249</v>
      </c>
      <c r="L2454" s="29">
        <v>930</v>
      </c>
      <c r="M2454" s="37"/>
      <c r="N2454" s="30">
        <f ca="1">IF(AND(Popis01[[#This Row],[Poglavje]]="",Popis01[[#This Row],[Enota mere]]&lt;&gt;"*"),ROUND(Popis01[[#This Row],[Količina]]*Popis01[[#This Row],[Cena na enoto]],2),"")</f>
        <v>0</v>
      </c>
      <c r="O24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4" s="31"/>
      <c r="Q2454" s="30"/>
    </row>
    <row r="2455" spans="1:17" ht="24" x14ac:dyDescent="0.3">
      <c r="A2455" s="23">
        <v>15</v>
      </c>
      <c r="B2455" s="24">
        <v>1</v>
      </c>
      <c r="C2455" s="24">
        <v>2</v>
      </c>
      <c r="D2455" s="24"/>
      <c r="E24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5" s="25">
        <f ca="1">IF(Popis01[[#This Row],[Poglavje]]="",IF(OFFSET(Popis01[[#This Row],[Poglavje]],-1,0)="",OFFSET(Popis01[[#This Row],[Št. postavke]],-1,0)+1,1),Popis01[[#This Row],[Poglavje]])</f>
        <v>7</v>
      </c>
      <c r="H2455" s="26"/>
      <c r="I2455" s="27" t="s">
        <v>2389</v>
      </c>
      <c r="J2455" s="27" t="s">
        <v>2390</v>
      </c>
      <c r="K2455" s="28" t="s">
        <v>249</v>
      </c>
      <c r="L2455" s="29">
        <v>2900</v>
      </c>
      <c r="M2455" s="37"/>
      <c r="N2455" s="30">
        <f ca="1">IF(AND(Popis01[[#This Row],[Poglavje]]="",Popis01[[#This Row],[Enota mere]]&lt;&gt;"*"),ROUND(Popis01[[#This Row],[Količina]]*Popis01[[#This Row],[Cena na enoto]],2),"")</f>
        <v>0</v>
      </c>
      <c r="O24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5" s="31"/>
      <c r="Q2455" s="30"/>
    </row>
    <row r="2456" spans="1:17" ht="36" x14ac:dyDescent="0.3">
      <c r="A2456" s="23">
        <v>15</v>
      </c>
      <c r="B2456" s="24">
        <v>1</v>
      </c>
      <c r="C2456" s="24">
        <v>2</v>
      </c>
      <c r="D2456" s="24"/>
      <c r="E24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6" s="25">
        <f ca="1">IF(Popis01[[#This Row],[Poglavje]]="",IF(OFFSET(Popis01[[#This Row],[Poglavje]],-1,0)="",OFFSET(Popis01[[#This Row],[Št. postavke]],-1,0)+1,1),Popis01[[#This Row],[Poglavje]])</f>
        <v>8</v>
      </c>
      <c r="H2456" s="26"/>
      <c r="I2456" s="27" t="s">
        <v>302</v>
      </c>
      <c r="J2456" s="27"/>
      <c r="K2456" s="28" t="s">
        <v>249</v>
      </c>
      <c r="L2456" s="29">
        <v>4000</v>
      </c>
      <c r="M2456" s="37"/>
      <c r="N2456" s="30">
        <f ca="1">IF(AND(Popis01[[#This Row],[Poglavje]]="",Popis01[[#This Row],[Enota mere]]&lt;&gt;"*"),ROUND(Popis01[[#This Row],[Količina]]*Popis01[[#This Row],[Cena na enoto]],2),"")</f>
        <v>0</v>
      </c>
      <c r="O24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6" s="31"/>
      <c r="Q2456" s="30"/>
    </row>
    <row r="2457" spans="1:17" ht="60" x14ac:dyDescent="0.3">
      <c r="A2457" s="23">
        <v>15</v>
      </c>
      <c r="B2457" s="24">
        <v>1</v>
      </c>
      <c r="C2457" s="24">
        <v>2</v>
      </c>
      <c r="D2457" s="24"/>
      <c r="E24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7" s="25">
        <f ca="1">IF(Popis01[[#This Row],[Poglavje]]="",IF(OFFSET(Popis01[[#This Row],[Poglavje]],-1,0)="",OFFSET(Popis01[[#This Row],[Št. postavke]],-1,0)+1,1),Popis01[[#This Row],[Poglavje]])</f>
        <v>9</v>
      </c>
      <c r="H2457" s="26"/>
      <c r="I2457" s="27" t="s">
        <v>2391</v>
      </c>
      <c r="J2457" s="27" t="s">
        <v>2392</v>
      </c>
      <c r="K2457" s="28" t="s">
        <v>261</v>
      </c>
      <c r="L2457" s="29">
        <v>300</v>
      </c>
      <c r="M2457" s="37"/>
      <c r="N2457" s="30">
        <f ca="1">IF(AND(Popis01[[#This Row],[Poglavje]]="",Popis01[[#This Row],[Enota mere]]&lt;&gt;"*"),ROUND(Popis01[[#This Row],[Količina]]*Popis01[[#This Row],[Cena na enoto]],2),"")</f>
        <v>0</v>
      </c>
      <c r="O24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7" s="31"/>
      <c r="Q2457" s="30"/>
    </row>
    <row r="2458" spans="1:17" ht="60" x14ac:dyDescent="0.3">
      <c r="A2458" s="23">
        <v>15</v>
      </c>
      <c r="B2458" s="24">
        <v>1</v>
      </c>
      <c r="C2458" s="24">
        <v>2</v>
      </c>
      <c r="D2458" s="24"/>
      <c r="E24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8" s="25">
        <f ca="1">IF(Popis01[[#This Row],[Poglavje]]="",IF(OFFSET(Popis01[[#This Row],[Poglavje]],-1,0)="",OFFSET(Popis01[[#This Row],[Št. postavke]],-1,0)+1,1),Popis01[[#This Row],[Poglavje]])</f>
        <v>10</v>
      </c>
      <c r="H2458" s="26"/>
      <c r="I2458" s="27" t="s">
        <v>2393</v>
      </c>
      <c r="J2458" s="27" t="s">
        <v>2394</v>
      </c>
      <c r="K2458" s="28" t="s">
        <v>261</v>
      </c>
      <c r="L2458" s="29">
        <v>870</v>
      </c>
      <c r="M2458" s="37"/>
      <c r="N2458" s="30">
        <f ca="1">IF(AND(Popis01[[#This Row],[Poglavje]]="",Popis01[[#This Row],[Enota mere]]&lt;&gt;"*"),ROUND(Popis01[[#This Row],[Količina]]*Popis01[[#This Row],[Cena na enoto]],2),"")</f>
        <v>0</v>
      </c>
      <c r="O24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8" s="31"/>
      <c r="Q2458" s="30"/>
    </row>
    <row r="2459" spans="1:17" ht="60" x14ac:dyDescent="0.3">
      <c r="A2459" s="23">
        <v>15</v>
      </c>
      <c r="B2459" s="24">
        <v>1</v>
      </c>
      <c r="C2459" s="24">
        <v>2</v>
      </c>
      <c r="D2459" s="24"/>
      <c r="E24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59" s="25">
        <f ca="1">IF(Popis01[[#This Row],[Poglavje]]="",IF(OFFSET(Popis01[[#This Row],[Poglavje]],-1,0)="",OFFSET(Popis01[[#This Row],[Št. postavke]],-1,0)+1,1),Popis01[[#This Row],[Poglavje]])</f>
        <v>11</v>
      </c>
      <c r="H2459" s="26"/>
      <c r="I2459" s="27" t="s">
        <v>2395</v>
      </c>
      <c r="J2459" s="27" t="s">
        <v>2396</v>
      </c>
      <c r="K2459" s="28" t="s">
        <v>261</v>
      </c>
      <c r="L2459" s="29">
        <v>4550</v>
      </c>
      <c r="M2459" s="37"/>
      <c r="N2459" s="30">
        <f ca="1">IF(AND(Popis01[[#This Row],[Poglavje]]="",Popis01[[#This Row],[Enota mere]]&lt;&gt;"*"),ROUND(Popis01[[#This Row],[Količina]]*Popis01[[#This Row],[Cena na enoto]],2),"")</f>
        <v>0</v>
      </c>
      <c r="O24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59" s="31"/>
      <c r="Q2459" s="30"/>
    </row>
    <row r="2460" spans="1:17" ht="60" x14ac:dyDescent="0.3">
      <c r="A2460" s="23">
        <v>15</v>
      </c>
      <c r="B2460" s="24">
        <v>1</v>
      </c>
      <c r="C2460" s="24">
        <v>2</v>
      </c>
      <c r="D2460" s="24"/>
      <c r="E24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0" s="25">
        <f ca="1">IF(Popis01[[#This Row],[Poglavje]]="",IF(OFFSET(Popis01[[#This Row],[Poglavje]],-1,0)="",OFFSET(Popis01[[#This Row],[Št. postavke]],-1,0)+1,1),Popis01[[#This Row],[Poglavje]])</f>
        <v>12</v>
      </c>
      <c r="H2460" s="26"/>
      <c r="I2460" s="27" t="s">
        <v>2397</v>
      </c>
      <c r="J2460" s="27" t="s">
        <v>2396</v>
      </c>
      <c r="K2460" s="28" t="s">
        <v>261</v>
      </c>
      <c r="L2460" s="29">
        <v>4550</v>
      </c>
      <c r="M2460" s="37"/>
      <c r="N2460" s="30">
        <f ca="1">IF(AND(Popis01[[#This Row],[Poglavje]]="",Popis01[[#This Row],[Enota mere]]&lt;&gt;"*"),ROUND(Popis01[[#This Row],[Količina]]*Popis01[[#This Row],[Cena na enoto]],2),"")</f>
        <v>0</v>
      </c>
      <c r="O24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0" s="31"/>
      <c r="Q2460" s="30"/>
    </row>
    <row r="2461" spans="1:17" ht="36" x14ac:dyDescent="0.3">
      <c r="A2461" s="23">
        <v>15</v>
      </c>
      <c r="B2461" s="24">
        <v>1</v>
      </c>
      <c r="C2461" s="24">
        <v>2</v>
      </c>
      <c r="D2461" s="24"/>
      <c r="E24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1" s="25">
        <f ca="1">IF(Popis01[[#This Row],[Poglavje]]="",IF(OFFSET(Popis01[[#This Row],[Poglavje]],-1,0)="",OFFSET(Popis01[[#This Row],[Št. postavke]],-1,0)+1,1),Popis01[[#This Row],[Poglavje]])</f>
        <v>13</v>
      </c>
      <c r="H2461" s="26"/>
      <c r="I2461" s="27" t="s">
        <v>2398</v>
      </c>
      <c r="J2461" s="27" t="s">
        <v>2399</v>
      </c>
      <c r="K2461" s="28" t="s">
        <v>261</v>
      </c>
      <c r="L2461" s="29">
        <v>6730</v>
      </c>
      <c r="M2461" s="37"/>
      <c r="N2461" s="30">
        <f ca="1">IF(AND(Popis01[[#This Row],[Poglavje]]="",Popis01[[#This Row],[Enota mere]]&lt;&gt;"*"),ROUND(Popis01[[#This Row],[Količina]]*Popis01[[#This Row],[Cena na enoto]],2),"")</f>
        <v>0</v>
      </c>
      <c r="O24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1" s="31"/>
      <c r="Q2461" s="30"/>
    </row>
    <row r="2462" spans="1:17" ht="60" x14ac:dyDescent="0.3">
      <c r="A2462" s="23">
        <v>15</v>
      </c>
      <c r="B2462" s="24">
        <v>1</v>
      </c>
      <c r="C2462" s="24">
        <v>2</v>
      </c>
      <c r="D2462" s="24"/>
      <c r="E24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2" s="25">
        <f ca="1">IF(Popis01[[#This Row],[Poglavje]]="",IF(OFFSET(Popis01[[#This Row],[Poglavje]],-1,0)="",OFFSET(Popis01[[#This Row],[Št. postavke]],-1,0)+1,1),Popis01[[#This Row],[Poglavje]])</f>
        <v>14</v>
      </c>
      <c r="H2462" s="26"/>
      <c r="I2462" s="27" t="s">
        <v>2400</v>
      </c>
      <c r="J2462" s="27" t="s">
        <v>2401</v>
      </c>
      <c r="K2462" s="28" t="s">
        <v>261</v>
      </c>
      <c r="L2462" s="29">
        <v>4255</v>
      </c>
      <c r="M2462" s="37"/>
      <c r="N2462" s="30">
        <f ca="1">IF(AND(Popis01[[#This Row],[Poglavje]]="",Popis01[[#This Row],[Enota mere]]&lt;&gt;"*"),ROUND(Popis01[[#This Row],[Količina]]*Popis01[[#This Row],[Cena na enoto]],2),"")</f>
        <v>0</v>
      </c>
      <c r="O24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2" s="31"/>
      <c r="Q2462" s="30"/>
    </row>
    <row r="2463" spans="1:17" ht="60" x14ac:dyDescent="0.3">
      <c r="A2463" s="23">
        <v>15</v>
      </c>
      <c r="B2463" s="24">
        <v>1</v>
      </c>
      <c r="C2463" s="24">
        <v>2</v>
      </c>
      <c r="D2463" s="24"/>
      <c r="E24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3" s="25">
        <f ca="1">IF(Popis01[[#This Row],[Poglavje]]="",IF(OFFSET(Popis01[[#This Row],[Poglavje]],-1,0)="",OFFSET(Popis01[[#This Row],[Št. postavke]],-1,0)+1,1),Popis01[[#This Row],[Poglavje]])</f>
        <v>15</v>
      </c>
      <c r="H2463" s="26"/>
      <c r="I2463" s="27" t="s">
        <v>2402</v>
      </c>
      <c r="J2463" s="27" t="s">
        <v>2403</v>
      </c>
      <c r="K2463" s="28" t="s">
        <v>261</v>
      </c>
      <c r="L2463" s="29">
        <v>3089</v>
      </c>
      <c r="M2463" s="37"/>
      <c r="N2463" s="30">
        <f ca="1">IF(AND(Popis01[[#This Row],[Poglavje]]="",Popis01[[#This Row],[Enota mere]]&lt;&gt;"*"),ROUND(Popis01[[#This Row],[Količina]]*Popis01[[#This Row],[Cena na enoto]],2),"")</f>
        <v>0</v>
      </c>
      <c r="O24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3" s="31"/>
      <c r="Q2463" s="30"/>
    </row>
    <row r="2464" spans="1:17" ht="60" x14ac:dyDescent="0.3">
      <c r="A2464" s="23">
        <v>15</v>
      </c>
      <c r="B2464" s="24">
        <v>1</v>
      </c>
      <c r="C2464" s="24">
        <v>2</v>
      </c>
      <c r="D2464" s="24"/>
      <c r="E24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4" s="25">
        <f ca="1">IF(Popis01[[#This Row],[Poglavje]]="",IF(OFFSET(Popis01[[#This Row],[Poglavje]],-1,0)="",OFFSET(Popis01[[#This Row],[Št. postavke]],-1,0)+1,1),Popis01[[#This Row],[Poglavje]])</f>
        <v>16</v>
      </c>
      <c r="H2464" s="26"/>
      <c r="I2464" s="27" t="s">
        <v>2404</v>
      </c>
      <c r="J2464" s="27" t="s">
        <v>2405</v>
      </c>
      <c r="K2464" s="28" t="s">
        <v>249</v>
      </c>
      <c r="L2464" s="29">
        <v>678.1</v>
      </c>
      <c r="M2464" s="37"/>
      <c r="N2464" s="30">
        <f ca="1">IF(AND(Popis01[[#This Row],[Poglavje]]="",Popis01[[#This Row],[Enota mere]]&lt;&gt;"*"),ROUND(Popis01[[#This Row],[Količina]]*Popis01[[#This Row],[Cena na enoto]],2),"")</f>
        <v>0</v>
      </c>
      <c r="O24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4" s="31"/>
      <c r="Q2464" s="30"/>
    </row>
    <row r="2465" spans="1:17" ht="48" x14ac:dyDescent="0.3">
      <c r="A2465" s="23">
        <v>15</v>
      </c>
      <c r="B2465" s="24">
        <v>1</v>
      </c>
      <c r="C2465" s="24">
        <v>2</v>
      </c>
      <c r="D2465" s="24"/>
      <c r="E24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5" s="25">
        <f ca="1">IF(Popis01[[#This Row],[Poglavje]]="",IF(OFFSET(Popis01[[#This Row],[Poglavje]],-1,0)="",OFFSET(Popis01[[#This Row],[Št. postavke]],-1,0)+1,1),Popis01[[#This Row],[Poglavje]])</f>
        <v>17</v>
      </c>
      <c r="H2465" s="26"/>
      <c r="I2465" s="27" t="s">
        <v>2406</v>
      </c>
      <c r="J2465" s="27" t="s">
        <v>2407</v>
      </c>
      <c r="K2465" s="28" t="s">
        <v>261</v>
      </c>
      <c r="L2465" s="29">
        <v>9860</v>
      </c>
      <c r="M2465" s="37"/>
      <c r="N2465" s="30">
        <f ca="1">IF(AND(Popis01[[#This Row],[Poglavje]]="",Popis01[[#This Row],[Enota mere]]&lt;&gt;"*"),ROUND(Popis01[[#This Row],[Količina]]*Popis01[[#This Row],[Cena na enoto]],2),"")</f>
        <v>0</v>
      </c>
      <c r="O24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5" s="31"/>
      <c r="Q2465" s="30"/>
    </row>
    <row r="2466" spans="1:17" ht="36" x14ac:dyDescent="0.3">
      <c r="A2466" s="23">
        <v>15</v>
      </c>
      <c r="B2466" s="24">
        <v>1</v>
      </c>
      <c r="C2466" s="24">
        <v>2</v>
      </c>
      <c r="D2466" s="24"/>
      <c r="E24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6" s="25">
        <f ca="1">IF(Popis01[[#This Row],[Poglavje]]="",IF(OFFSET(Popis01[[#This Row],[Poglavje]],-1,0)="",OFFSET(Popis01[[#This Row],[Št. postavke]],-1,0)+1,1),Popis01[[#This Row],[Poglavje]])</f>
        <v>18</v>
      </c>
      <c r="H2466" s="26"/>
      <c r="I2466" s="27" t="s">
        <v>2408</v>
      </c>
      <c r="J2466" s="27" t="s">
        <v>2380</v>
      </c>
      <c r="K2466" s="28" t="s">
        <v>261</v>
      </c>
      <c r="L2466" s="29">
        <v>1030</v>
      </c>
      <c r="M2466" s="37"/>
      <c r="N2466" s="30">
        <f ca="1">IF(AND(Popis01[[#This Row],[Poglavje]]="",Popis01[[#This Row],[Enota mere]]&lt;&gt;"*"),ROUND(Popis01[[#This Row],[Količina]]*Popis01[[#This Row],[Cena na enoto]],2),"")</f>
        <v>0</v>
      </c>
      <c r="O24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6" s="31"/>
      <c r="Q2466" s="30"/>
    </row>
    <row r="2467" spans="1:17" ht="60" x14ac:dyDescent="0.3">
      <c r="A2467" s="23">
        <v>15</v>
      </c>
      <c r="B2467" s="24">
        <v>1</v>
      </c>
      <c r="C2467" s="24">
        <v>2</v>
      </c>
      <c r="D2467" s="24"/>
      <c r="E24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v>
      </c>
      <c r="F24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7" s="25">
        <f ca="1">IF(Popis01[[#This Row],[Poglavje]]="",IF(OFFSET(Popis01[[#This Row],[Poglavje]],-1,0)="",OFFSET(Popis01[[#This Row],[Št. postavke]],-1,0)+1,1),Popis01[[#This Row],[Poglavje]])</f>
        <v>19</v>
      </c>
      <c r="H2467" s="26"/>
      <c r="I2467" s="27" t="s">
        <v>2395</v>
      </c>
      <c r="J2467" s="27" t="s">
        <v>2390</v>
      </c>
      <c r="K2467" s="28" t="s">
        <v>261</v>
      </c>
      <c r="L2467" s="29">
        <v>3470</v>
      </c>
      <c r="M2467" s="37"/>
      <c r="N2467" s="30">
        <f ca="1">IF(AND(Popis01[[#This Row],[Poglavje]]="",Popis01[[#This Row],[Enota mere]]&lt;&gt;"*"),ROUND(Popis01[[#This Row],[Količina]]*Popis01[[#This Row],[Cena na enoto]],2),"")</f>
        <v>0</v>
      </c>
      <c r="O24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7" s="31"/>
      <c r="Q2467" s="30"/>
    </row>
    <row r="2468" spans="1:17" ht="24" x14ac:dyDescent="0.3">
      <c r="A2468" s="23">
        <v>15</v>
      </c>
      <c r="B2468" s="24">
        <v>1</v>
      </c>
      <c r="C2468" s="24">
        <v>3</v>
      </c>
      <c r="D2468" s="24"/>
      <c r="E24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15.1.3.</v>
      </c>
      <c r="G2468" s="25" t="str">
        <f ca="1">IF(Popis01[[#This Row],[Poglavje]]="",IF(OFFSET(Popis01[[#This Row],[Poglavje]],-1,0)="",OFFSET(Popis01[[#This Row],[Št. postavke]],-1,0)+1,1),Popis01[[#This Row],[Poglavje]])</f>
        <v>15.1.3.</v>
      </c>
      <c r="H2468" s="26"/>
      <c r="I2468" s="27" t="s">
        <v>2409</v>
      </c>
      <c r="J2468" s="27"/>
      <c r="K2468" s="28" t="s">
        <v>10</v>
      </c>
      <c r="L2468" s="29"/>
      <c r="M2468" s="30"/>
      <c r="N2468" s="30" t="str">
        <f ca="1">IF(AND(Popis01[[#This Row],[Poglavje]]="",Popis01[[#This Row],[Enota mere]]&lt;&gt;"*"),ROUND(Popis01[[#This Row],[Količina]]*Popis01[[#This Row],[Cena na enoto]],2),"")</f>
        <v/>
      </c>
      <c r="O24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68" s="31"/>
      <c r="Q2468" s="30"/>
    </row>
    <row r="2469" spans="1:17" ht="336" x14ac:dyDescent="0.3">
      <c r="A2469" s="23">
        <v>15</v>
      </c>
      <c r="B2469" s="24">
        <v>1</v>
      </c>
      <c r="C2469" s="24">
        <v>3</v>
      </c>
      <c r="D2469" s="24"/>
      <c r="E24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69" s="25">
        <f ca="1">IF(Popis01[[#This Row],[Poglavje]]="",IF(OFFSET(Popis01[[#This Row],[Poglavje]],-1,0)="",OFFSET(Popis01[[#This Row],[Št. postavke]],-1,0)+1,1),Popis01[[#This Row],[Poglavje]])</f>
        <v>1</v>
      </c>
      <c r="H2469" s="26"/>
      <c r="I2469" s="27" t="s">
        <v>2410</v>
      </c>
      <c r="J2469" s="27" t="s">
        <v>2411</v>
      </c>
      <c r="K2469" s="28" t="s">
        <v>238</v>
      </c>
      <c r="L2469" s="29"/>
      <c r="M2469" s="30"/>
      <c r="N2469" s="30" t="str">
        <f ca="1">IF(AND(Popis01[[#This Row],[Poglavje]]="",Popis01[[#This Row],[Enota mere]]&lt;&gt;"*"),ROUND(Popis01[[#This Row],[Količina]]*Popis01[[#This Row],[Cena na enoto]],2),"")</f>
        <v/>
      </c>
      <c r="O24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69" s="31"/>
      <c r="Q2469" s="30"/>
    </row>
    <row r="2470" spans="1:17" ht="180" x14ac:dyDescent="0.3">
      <c r="A2470" s="23">
        <v>15</v>
      </c>
      <c r="B2470" s="24">
        <v>1</v>
      </c>
      <c r="C2470" s="24">
        <v>3</v>
      </c>
      <c r="D2470" s="24"/>
      <c r="E24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0" s="25">
        <f ca="1">IF(Popis01[[#This Row],[Poglavje]]="",IF(OFFSET(Popis01[[#This Row],[Poglavje]],-1,0)="",OFFSET(Popis01[[#This Row],[Št. postavke]],-1,0)+1,1),Popis01[[#This Row],[Poglavje]])</f>
        <v>2</v>
      </c>
      <c r="H2470" s="26"/>
      <c r="I2470" s="27" t="s">
        <v>2412</v>
      </c>
      <c r="J2470" s="27" t="s">
        <v>2413</v>
      </c>
      <c r="K2470" s="28" t="s">
        <v>261</v>
      </c>
      <c r="L2470" s="29">
        <v>1200</v>
      </c>
      <c r="M2470" s="37"/>
      <c r="N2470" s="30">
        <f ca="1">IF(AND(Popis01[[#This Row],[Poglavje]]="",Popis01[[#This Row],[Enota mere]]&lt;&gt;"*"),ROUND(Popis01[[#This Row],[Količina]]*Popis01[[#This Row],[Cena na enoto]],2),"")</f>
        <v>0</v>
      </c>
      <c r="O24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0" s="31"/>
      <c r="Q2470" s="30"/>
    </row>
    <row r="2471" spans="1:17" ht="108" x14ac:dyDescent="0.3">
      <c r="A2471" s="23">
        <v>15</v>
      </c>
      <c r="B2471" s="24">
        <v>1</v>
      </c>
      <c r="C2471" s="24">
        <v>3</v>
      </c>
      <c r="D2471" s="24"/>
      <c r="E24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1" s="25">
        <f ca="1">IF(Popis01[[#This Row],[Poglavje]]="",IF(OFFSET(Popis01[[#This Row],[Poglavje]],-1,0)="",OFFSET(Popis01[[#This Row],[Št. postavke]],-1,0)+1,1),Popis01[[#This Row],[Poglavje]])</f>
        <v>3</v>
      </c>
      <c r="H2471" s="26"/>
      <c r="I2471" s="27" t="s">
        <v>2414</v>
      </c>
      <c r="J2471" s="27" t="s">
        <v>2415</v>
      </c>
      <c r="K2471" s="28" t="s">
        <v>246</v>
      </c>
      <c r="L2471" s="29">
        <v>1907</v>
      </c>
      <c r="M2471" s="37"/>
      <c r="N2471" s="30">
        <f ca="1">IF(AND(Popis01[[#This Row],[Poglavje]]="",Popis01[[#This Row],[Enota mere]]&lt;&gt;"*"),ROUND(Popis01[[#This Row],[Količina]]*Popis01[[#This Row],[Cena na enoto]],2),"")</f>
        <v>0</v>
      </c>
      <c r="O24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1" s="31"/>
      <c r="Q2471" s="30"/>
    </row>
    <row r="2472" spans="1:17" ht="108" x14ac:dyDescent="0.3">
      <c r="A2472" s="23">
        <v>15</v>
      </c>
      <c r="B2472" s="24">
        <v>1</v>
      </c>
      <c r="C2472" s="24">
        <v>3</v>
      </c>
      <c r="D2472" s="24"/>
      <c r="E24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2" s="25">
        <f ca="1">IF(Popis01[[#This Row],[Poglavje]]="",IF(OFFSET(Popis01[[#This Row],[Poglavje]],-1,0)="",OFFSET(Popis01[[#This Row],[Št. postavke]],-1,0)+1,1),Popis01[[#This Row],[Poglavje]])</f>
        <v>4</v>
      </c>
      <c r="H2472" s="26"/>
      <c r="I2472" s="27" t="s">
        <v>2416</v>
      </c>
      <c r="J2472" s="27" t="s">
        <v>2415</v>
      </c>
      <c r="K2472" s="28" t="s">
        <v>246</v>
      </c>
      <c r="L2472" s="29">
        <v>665</v>
      </c>
      <c r="M2472" s="37"/>
      <c r="N2472" s="30">
        <f ca="1">IF(AND(Popis01[[#This Row],[Poglavje]]="",Popis01[[#This Row],[Enota mere]]&lt;&gt;"*"),ROUND(Popis01[[#This Row],[Količina]]*Popis01[[#This Row],[Cena na enoto]],2),"")</f>
        <v>0</v>
      </c>
      <c r="O24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2" s="31"/>
      <c r="Q2472" s="30"/>
    </row>
    <row r="2473" spans="1:17" ht="60" x14ac:dyDescent="0.3">
      <c r="A2473" s="23">
        <v>15</v>
      </c>
      <c r="B2473" s="24">
        <v>1</v>
      </c>
      <c r="C2473" s="24">
        <v>3</v>
      </c>
      <c r="D2473" s="24"/>
      <c r="E24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3" s="25">
        <f ca="1">IF(Popis01[[#This Row],[Poglavje]]="",IF(OFFSET(Popis01[[#This Row],[Poglavje]],-1,0)="",OFFSET(Popis01[[#This Row],[Št. postavke]],-1,0)+1,1),Popis01[[#This Row],[Poglavje]])</f>
        <v>5</v>
      </c>
      <c r="H2473" s="26"/>
      <c r="I2473" s="27" t="s">
        <v>2417</v>
      </c>
      <c r="J2473" s="27" t="s">
        <v>2415</v>
      </c>
      <c r="K2473" s="28" t="s">
        <v>230</v>
      </c>
      <c r="L2473" s="29">
        <v>108</v>
      </c>
      <c r="M2473" s="37"/>
      <c r="N2473" s="30">
        <f ca="1">IF(AND(Popis01[[#This Row],[Poglavje]]="",Popis01[[#This Row],[Enota mere]]&lt;&gt;"*"),ROUND(Popis01[[#This Row],[Količina]]*Popis01[[#This Row],[Cena na enoto]],2),"")</f>
        <v>0</v>
      </c>
      <c r="O24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3" s="31"/>
      <c r="Q2473" s="30"/>
    </row>
    <row r="2474" spans="1:17" ht="60" x14ac:dyDescent="0.3">
      <c r="A2474" s="23">
        <v>15</v>
      </c>
      <c r="B2474" s="24">
        <v>1</v>
      </c>
      <c r="C2474" s="24">
        <v>3</v>
      </c>
      <c r="D2474" s="24"/>
      <c r="E24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4" s="25">
        <f ca="1">IF(Popis01[[#This Row],[Poglavje]]="",IF(OFFSET(Popis01[[#This Row],[Poglavje]],-1,0)="",OFFSET(Popis01[[#This Row],[Št. postavke]],-1,0)+1,1),Popis01[[#This Row],[Poglavje]])</f>
        <v>6</v>
      </c>
      <c r="H2474" s="26"/>
      <c r="I2474" s="27" t="s">
        <v>2418</v>
      </c>
      <c r="J2474" s="27" t="s">
        <v>2415</v>
      </c>
      <c r="K2474" s="28" t="s">
        <v>230</v>
      </c>
      <c r="L2474" s="29">
        <v>35</v>
      </c>
      <c r="M2474" s="37"/>
      <c r="N2474" s="30">
        <f ca="1">IF(AND(Popis01[[#This Row],[Poglavje]]="",Popis01[[#This Row],[Enota mere]]&lt;&gt;"*"),ROUND(Popis01[[#This Row],[Količina]]*Popis01[[#This Row],[Cena na enoto]],2),"")</f>
        <v>0</v>
      </c>
      <c r="O24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4" s="31"/>
      <c r="Q2474" s="30"/>
    </row>
    <row r="2475" spans="1:17" ht="60" x14ac:dyDescent="0.3">
      <c r="A2475" s="23">
        <v>15</v>
      </c>
      <c r="B2475" s="24">
        <v>1</v>
      </c>
      <c r="C2475" s="24">
        <v>3</v>
      </c>
      <c r="D2475" s="24"/>
      <c r="E24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5" s="25">
        <f ca="1">IF(Popis01[[#This Row],[Poglavje]]="",IF(OFFSET(Popis01[[#This Row],[Poglavje]],-1,0)="",OFFSET(Popis01[[#This Row],[Št. postavke]],-1,0)+1,1),Popis01[[#This Row],[Poglavje]])</f>
        <v>7</v>
      </c>
      <c r="H2475" s="26"/>
      <c r="I2475" s="27" t="s">
        <v>2419</v>
      </c>
      <c r="J2475" s="27" t="s">
        <v>2415</v>
      </c>
      <c r="K2475" s="28" t="s">
        <v>329</v>
      </c>
      <c r="L2475" s="29">
        <v>45010</v>
      </c>
      <c r="M2475" s="37"/>
      <c r="N2475" s="30">
        <f ca="1">IF(AND(Popis01[[#This Row],[Poglavje]]="",Popis01[[#This Row],[Enota mere]]&lt;&gt;"*"),ROUND(Popis01[[#This Row],[Količina]]*Popis01[[#This Row],[Cena na enoto]],2),"")</f>
        <v>0</v>
      </c>
      <c r="O24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5" s="31"/>
      <c r="Q2475" s="30"/>
    </row>
    <row r="2476" spans="1:17" ht="72" x14ac:dyDescent="0.3">
      <c r="A2476" s="23">
        <v>15</v>
      </c>
      <c r="B2476" s="24">
        <v>1</v>
      </c>
      <c r="C2476" s="24">
        <v>3</v>
      </c>
      <c r="D2476" s="24"/>
      <c r="E24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6" s="25">
        <f ca="1">IF(Popis01[[#This Row],[Poglavje]]="",IF(OFFSET(Popis01[[#This Row],[Poglavje]],-1,0)="",OFFSET(Popis01[[#This Row],[Št. postavke]],-1,0)+1,1),Popis01[[#This Row],[Poglavje]])</f>
        <v>8</v>
      </c>
      <c r="H2476" s="26"/>
      <c r="I2476" s="27" t="s">
        <v>2420</v>
      </c>
      <c r="J2476" s="27" t="s">
        <v>2415</v>
      </c>
      <c r="K2476" s="28" t="s">
        <v>329</v>
      </c>
      <c r="L2476" s="29">
        <v>135020</v>
      </c>
      <c r="M2476" s="37"/>
      <c r="N2476" s="30">
        <f ca="1">IF(AND(Popis01[[#This Row],[Poglavje]]="",Popis01[[#This Row],[Enota mere]]&lt;&gt;"*"),ROUND(Popis01[[#This Row],[Količina]]*Popis01[[#This Row],[Cena na enoto]],2),"")</f>
        <v>0</v>
      </c>
      <c r="O24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6" s="31"/>
      <c r="Q2476" s="30"/>
    </row>
    <row r="2477" spans="1:17" ht="60" x14ac:dyDescent="0.3">
      <c r="A2477" s="23">
        <v>15</v>
      </c>
      <c r="B2477" s="24">
        <v>1</v>
      </c>
      <c r="C2477" s="24">
        <v>3</v>
      </c>
      <c r="D2477" s="24"/>
      <c r="E24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7" s="25">
        <f ca="1">IF(Popis01[[#This Row],[Poglavje]]="",IF(OFFSET(Popis01[[#This Row],[Poglavje]],-1,0)="",OFFSET(Popis01[[#This Row],[Št. postavke]],-1,0)+1,1),Popis01[[#This Row],[Poglavje]])</f>
        <v>9</v>
      </c>
      <c r="H2477" s="26"/>
      <c r="I2477" s="27" t="s">
        <v>2421</v>
      </c>
      <c r="J2477" s="27"/>
      <c r="K2477" s="28" t="s">
        <v>261</v>
      </c>
      <c r="L2477" s="29">
        <v>1712</v>
      </c>
      <c r="M2477" s="37"/>
      <c r="N2477" s="30">
        <f ca="1">IF(AND(Popis01[[#This Row],[Poglavje]]="",Popis01[[#This Row],[Enota mere]]&lt;&gt;"*"),ROUND(Popis01[[#This Row],[Količina]]*Popis01[[#This Row],[Cena na enoto]],2),"")</f>
        <v>0</v>
      </c>
      <c r="O24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7" s="31"/>
      <c r="Q2477" s="30"/>
    </row>
    <row r="2478" spans="1:17" ht="168" x14ac:dyDescent="0.3">
      <c r="A2478" s="23">
        <v>15</v>
      </c>
      <c r="B2478" s="24">
        <v>1</v>
      </c>
      <c r="C2478" s="24">
        <v>3</v>
      </c>
      <c r="D2478" s="24"/>
      <c r="E24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8" s="25">
        <f ca="1">IF(Popis01[[#This Row],[Poglavje]]="",IF(OFFSET(Popis01[[#This Row],[Poglavje]],-1,0)="",OFFSET(Popis01[[#This Row],[Št. postavke]],-1,0)+1,1),Popis01[[#This Row],[Poglavje]])</f>
        <v>10</v>
      </c>
      <c r="H2478" s="26"/>
      <c r="I2478" s="27" t="s">
        <v>2422</v>
      </c>
      <c r="J2478" s="27" t="s">
        <v>2423</v>
      </c>
      <c r="K2478" s="28" t="s">
        <v>206</v>
      </c>
      <c r="L2478" s="29">
        <v>1</v>
      </c>
      <c r="M2478" s="37"/>
      <c r="N2478" s="30">
        <f ca="1">IF(AND(Popis01[[#This Row],[Poglavje]]="",Popis01[[#This Row],[Enota mere]]&lt;&gt;"*"),ROUND(Popis01[[#This Row],[Količina]]*Popis01[[#This Row],[Cena na enoto]],2),"")</f>
        <v>0</v>
      </c>
      <c r="O24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8" s="31"/>
      <c r="Q2478" s="30"/>
    </row>
    <row r="2479" spans="1:17" ht="72" x14ac:dyDescent="0.3">
      <c r="A2479" s="23">
        <v>15</v>
      </c>
      <c r="B2479" s="24">
        <v>1</v>
      </c>
      <c r="C2479" s="24">
        <v>3</v>
      </c>
      <c r="D2479" s="24"/>
      <c r="E24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v>
      </c>
      <c r="F24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79" s="25">
        <f ca="1">IF(Popis01[[#This Row],[Poglavje]]="",IF(OFFSET(Popis01[[#This Row],[Poglavje]],-1,0)="",OFFSET(Popis01[[#This Row],[Št. postavke]],-1,0)+1,1),Popis01[[#This Row],[Poglavje]])</f>
        <v>11</v>
      </c>
      <c r="H2479" s="26"/>
      <c r="I2479" s="27" t="s">
        <v>2424</v>
      </c>
      <c r="J2479" s="27" t="s">
        <v>2425</v>
      </c>
      <c r="K2479" s="28" t="s">
        <v>206</v>
      </c>
      <c r="L2479" s="29">
        <v>1</v>
      </c>
      <c r="M2479" s="37"/>
      <c r="N2479" s="30">
        <f ca="1">IF(AND(Popis01[[#This Row],[Poglavje]]="",Popis01[[#This Row],[Enota mere]]&lt;&gt;"*"),ROUND(Popis01[[#This Row],[Količina]]*Popis01[[#This Row],[Cena na enoto]],2),"")</f>
        <v>0</v>
      </c>
      <c r="O24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79" s="31"/>
      <c r="Q2479" s="30"/>
    </row>
    <row r="2480" spans="1:17" x14ac:dyDescent="0.3">
      <c r="A2480" s="23">
        <v>15</v>
      </c>
      <c r="B2480" s="24">
        <v>1</v>
      </c>
      <c r="C2480" s="24">
        <v>4</v>
      </c>
      <c r="D2480" s="24"/>
      <c r="E24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15.1.4.</v>
      </c>
      <c r="G2480" s="25" t="str">
        <f ca="1">IF(Popis01[[#This Row],[Poglavje]]="",IF(OFFSET(Popis01[[#This Row],[Poglavje]],-1,0)="",OFFSET(Popis01[[#This Row],[Št. postavke]],-1,0)+1,1),Popis01[[#This Row],[Poglavje]])</f>
        <v>15.1.4.</v>
      </c>
      <c r="H2480" s="26"/>
      <c r="I2480" s="27" t="s">
        <v>2426</v>
      </c>
      <c r="J2480" s="27"/>
      <c r="K2480" s="28" t="s">
        <v>10</v>
      </c>
      <c r="L2480" s="29"/>
      <c r="M2480" s="30"/>
      <c r="N2480" s="30" t="str">
        <f ca="1">IF(AND(Popis01[[#This Row],[Poglavje]]="",Popis01[[#This Row],[Enota mere]]&lt;&gt;"*"),ROUND(Popis01[[#This Row],[Količina]]*Popis01[[#This Row],[Cena na enoto]],2),"")</f>
        <v/>
      </c>
      <c r="O24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480" s="31"/>
      <c r="Q2480" s="30"/>
    </row>
    <row r="2481" spans="1:17" ht="288" x14ac:dyDescent="0.3">
      <c r="A2481" s="23">
        <v>15</v>
      </c>
      <c r="B2481" s="24">
        <v>1</v>
      </c>
      <c r="C2481" s="24">
        <v>4</v>
      </c>
      <c r="D2481" s="24"/>
      <c r="E24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1" s="25">
        <f ca="1">IF(Popis01[[#This Row],[Poglavje]]="",IF(OFFSET(Popis01[[#This Row],[Poglavje]],-1,0)="",OFFSET(Popis01[[#This Row],[Št. postavke]],-1,0)+1,1),Popis01[[#This Row],[Poglavje]])</f>
        <v>1</v>
      </c>
      <c r="H2481" s="26"/>
      <c r="I2481" s="27" t="s">
        <v>2427</v>
      </c>
      <c r="J2481" s="27" t="s">
        <v>2411</v>
      </c>
      <c r="K2481" s="28" t="s">
        <v>238</v>
      </c>
      <c r="L2481" s="29"/>
      <c r="M2481" s="30"/>
      <c r="N2481" s="30" t="str">
        <f ca="1">IF(AND(Popis01[[#This Row],[Poglavje]]="",Popis01[[#This Row],[Enota mere]]&lt;&gt;"*"),ROUND(Popis01[[#This Row],[Količina]]*Popis01[[#This Row],[Cena na enoto]],2),"")</f>
        <v/>
      </c>
      <c r="O24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1" s="31"/>
      <c r="Q2481" s="30"/>
    </row>
    <row r="2482" spans="1:17" ht="36" x14ac:dyDescent="0.3">
      <c r="A2482" s="23">
        <v>15</v>
      </c>
      <c r="B2482" s="24">
        <v>1</v>
      </c>
      <c r="C2482" s="24">
        <v>4</v>
      </c>
      <c r="D2482" s="24"/>
      <c r="E24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2" s="25">
        <f ca="1">IF(Popis01[[#This Row],[Poglavje]]="",IF(OFFSET(Popis01[[#This Row],[Poglavje]],-1,0)="",OFFSET(Popis01[[#This Row],[Št. postavke]],-1,0)+1,1),Popis01[[#This Row],[Poglavje]])</f>
        <v>2</v>
      </c>
      <c r="H2482" s="26"/>
      <c r="I2482" s="27" t="s">
        <v>2428</v>
      </c>
      <c r="J2482" s="27" t="s">
        <v>2429</v>
      </c>
      <c r="K2482" s="28" t="s">
        <v>261</v>
      </c>
      <c r="L2482" s="29">
        <v>161</v>
      </c>
      <c r="M2482" s="37"/>
      <c r="N2482" s="30">
        <f ca="1">IF(AND(Popis01[[#This Row],[Poglavje]]="",Popis01[[#This Row],[Enota mere]]&lt;&gt;"*"),ROUND(Popis01[[#This Row],[Količina]]*Popis01[[#This Row],[Cena na enoto]],2),"")</f>
        <v>0</v>
      </c>
      <c r="O24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2" s="31"/>
      <c r="Q2482" s="30"/>
    </row>
    <row r="2483" spans="1:17" ht="60" x14ac:dyDescent="0.3">
      <c r="A2483" s="23">
        <v>15</v>
      </c>
      <c r="B2483" s="24">
        <v>1</v>
      </c>
      <c r="C2483" s="24">
        <v>4</v>
      </c>
      <c r="D2483" s="24"/>
      <c r="E24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3" s="25">
        <f ca="1">IF(Popis01[[#This Row],[Poglavje]]="",IF(OFFSET(Popis01[[#This Row],[Poglavje]],-1,0)="",OFFSET(Popis01[[#This Row],[Št. postavke]],-1,0)+1,1),Popis01[[#This Row],[Poglavje]])</f>
        <v>3</v>
      </c>
      <c r="H2483" s="26"/>
      <c r="I2483" s="27" t="s">
        <v>2430</v>
      </c>
      <c r="J2483" s="27" t="s">
        <v>2431</v>
      </c>
      <c r="K2483" s="28" t="s">
        <v>261</v>
      </c>
      <c r="L2483" s="29">
        <v>9.3000000000000007</v>
      </c>
      <c r="M2483" s="37"/>
      <c r="N2483" s="30">
        <f ca="1">IF(AND(Popis01[[#This Row],[Poglavje]]="",Popis01[[#This Row],[Enota mere]]&lt;&gt;"*"),ROUND(Popis01[[#This Row],[Količina]]*Popis01[[#This Row],[Cena na enoto]],2),"")</f>
        <v>0</v>
      </c>
      <c r="O24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3" s="31"/>
      <c r="Q2483" s="30"/>
    </row>
    <row r="2484" spans="1:17" ht="60" x14ac:dyDescent="0.3">
      <c r="A2484" s="23">
        <v>15</v>
      </c>
      <c r="B2484" s="24">
        <v>1</v>
      </c>
      <c r="C2484" s="24">
        <v>4</v>
      </c>
      <c r="D2484" s="24"/>
      <c r="E24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4" s="25">
        <f ca="1">IF(Popis01[[#This Row],[Poglavje]]="",IF(OFFSET(Popis01[[#This Row],[Poglavje]],-1,0)="",OFFSET(Popis01[[#This Row],[Št. postavke]],-1,0)+1,1),Popis01[[#This Row],[Poglavje]])</f>
        <v>4</v>
      </c>
      <c r="H2484" s="26"/>
      <c r="I2484" s="27" t="s">
        <v>2432</v>
      </c>
      <c r="J2484" s="27" t="s">
        <v>2433</v>
      </c>
      <c r="K2484" s="28" t="s">
        <v>261</v>
      </c>
      <c r="L2484" s="29">
        <v>73.400000000000006</v>
      </c>
      <c r="M2484" s="37"/>
      <c r="N2484" s="30">
        <f ca="1">IF(AND(Popis01[[#This Row],[Poglavje]]="",Popis01[[#This Row],[Enota mere]]&lt;&gt;"*"),ROUND(Popis01[[#This Row],[Količina]]*Popis01[[#This Row],[Cena na enoto]],2),"")</f>
        <v>0</v>
      </c>
      <c r="O24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4" s="31"/>
      <c r="Q2484" s="30"/>
    </row>
    <row r="2485" spans="1:17" ht="60" x14ac:dyDescent="0.3">
      <c r="A2485" s="23">
        <v>15</v>
      </c>
      <c r="B2485" s="24">
        <v>1</v>
      </c>
      <c r="C2485" s="24">
        <v>4</v>
      </c>
      <c r="D2485" s="24"/>
      <c r="E24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5" s="25">
        <f ca="1">IF(Popis01[[#This Row],[Poglavje]]="",IF(OFFSET(Popis01[[#This Row],[Poglavje]],-1,0)="",OFFSET(Popis01[[#This Row],[Št. postavke]],-1,0)+1,1),Popis01[[#This Row],[Poglavje]])</f>
        <v>5</v>
      </c>
      <c r="H2485" s="26"/>
      <c r="I2485" s="27" t="s">
        <v>2434</v>
      </c>
      <c r="J2485" s="27" t="s">
        <v>2433</v>
      </c>
      <c r="K2485" s="28" t="s">
        <v>261</v>
      </c>
      <c r="L2485" s="29">
        <v>112</v>
      </c>
      <c r="M2485" s="37"/>
      <c r="N2485" s="30">
        <f ca="1">IF(AND(Popis01[[#This Row],[Poglavje]]="",Popis01[[#This Row],[Enota mere]]&lt;&gt;"*"),ROUND(Popis01[[#This Row],[Količina]]*Popis01[[#This Row],[Cena na enoto]],2),"")</f>
        <v>0</v>
      </c>
      <c r="O24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5" s="31"/>
      <c r="Q2485" s="30"/>
    </row>
    <row r="2486" spans="1:17" ht="96" x14ac:dyDescent="0.3">
      <c r="A2486" s="23">
        <v>15</v>
      </c>
      <c r="B2486" s="24">
        <v>1</v>
      </c>
      <c r="C2486" s="24">
        <v>4</v>
      </c>
      <c r="D2486" s="24"/>
      <c r="E24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6" s="25">
        <f ca="1">IF(Popis01[[#This Row],[Poglavje]]="",IF(OFFSET(Popis01[[#This Row],[Poglavje]],-1,0)="",OFFSET(Popis01[[#This Row],[Št. postavke]],-1,0)+1,1),Popis01[[#This Row],[Poglavje]])</f>
        <v>6</v>
      </c>
      <c r="H2486" s="26"/>
      <c r="I2486" s="27" t="s">
        <v>2435</v>
      </c>
      <c r="J2486" s="27" t="s">
        <v>2436</v>
      </c>
      <c r="K2486" s="28" t="s">
        <v>249</v>
      </c>
      <c r="L2486" s="29">
        <v>128.69999999999999</v>
      </c>
      <c r="M2486" s="37"/>
      <c r="N2486" s="30">
        <f ca="1">IF(AND(Popis01[[#This Row],[Poglavje]]="",Popis01[[#This Row],[Enota mere]]&lt;&gt;"*"),ROUND(Popis01[[#This Row],[Količina]]*Popis01[[#This Row],[Cena na enoto]],2),"")</f>
        <v>0</v>
      </c>
      <c r="O24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6" s="31"/>
      <c r="Q2486" s="30"/>
    </row>
    <row r="2487" spans="1:17" ht="72" x14ac:dyDescent="0.3">
      <c r="A2487" s="23">
        <v>15</v>
      </c>
      <c r="B2487" s="24">
        <v>1</v>
      </c>
      <c r="C2487" s="24">
        <v>4</v>
      </c>
      <c r="D2487" s="24"/>
      <c r="E24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7" s="25">
        <f ca="1">IF(Popis01[[#This Row],[Poglavje]]="",IF(OFFSET(Popis01[[#This Row],[Poglavje]],-1,0)="",OFFSET(Popis01[[#This Row],[Št. postavke]],-1,0)+1,1),Popis01[[#This Row],[Poglavje]])</f>
        <v>7</v>
      </c>
      <c r="H2487" s="26"/>
      <c r="I2487" s="27" t="s">
        <v>2437</v>
      </c>
      <c r="J2487" s="27" t="s">
        <v>2438</v>
      </c>
      <c r="K2487" s="28" t="s">
        <v>261</v>
      </c>
      <c r="L2487" s="29">
        <v>695</v>
      </c>
      <c r="M2487" s="37"/>
      <c r="N2487" s="30">
        <f ca="1">IF(AND(Popis01[[#This Row],[Poglavje]]="",Popis01[[#This Row],[Enota mere]]&lt;&gt;"*"),ROUND(Popis01[[#This Row],[Količina]]*Popis01[[#This Row],[Cena na enoto]],2),"")</f>
        <v>0</v>
      </c>
      <c r="O24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7" s="31"/>
      <c r="Q2487" s="30"/>
    </row>
    <row r="2488" spans="1:17" ht="60" x14ac:dyDescent="0.3">
      <c r="A2488" s="23">
        <v>15</v>
      </c>
      <c r="B2488" s="24">
        <v>1</v>
      </c>
      <c r="C2488" s="24">
        <v>4</v>
      </c>
      <c r="D2488" s="24"/>
      <c r="E24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8" s="25">
        <f ca="1">IF(Popis01[[#This Row],[Poglavje]]="",IF(OFFSET(Popis01[[#This Row],[Poglavje]],-1,0)="",OFFSET(Popis01[[#This Row],[Št. postavke]],-1,0)+1,1),Popis01[[#This Row],[Poglavje]])</f>
        <v>8</v>
      </c>
      <c r="H2488" s="26"/>
      <c r="I2488" s="27" t="s">
        <v>2439</v>
      </c>
      <c r="J2488" s="27" t="s">
        <v>2438</v>
      </c>
      <c r="K2488" s="28" t="s">
        <v>261</v>
      </c>
      <c r="L2488" s="29">
        <v>310</v>
      </c>
      <c r="M2488" s="37"/>
      <c r="N2488" s="30">
        <f ca="1">IF(AND(Popis01[[#This Row],[Poglavje]]="",Popis01[[#This Row],[Enota mere]]&lt;&gt;"*"),ROUND(Popis01[[#This Row],[Količina]]*Popis01[[#This Row],[Cena na enoto]],2),"")</f>
        <v>0</v>
      </c>
      <c r="O24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8" s="31"/>
      <c r="Q2488" s="30"/>
    </row>
    <row r="2489" spans="1:17" ht="96" x14ac:dyDescent="0.3">
      <c r="A2489" s="23">
        <v>15</v>
      </c>
      <c r="B2489" s="24">
        <v>1</v>
      </c>
      <c r="C2489" s="24">
        <v>4</v>
      </c>
      <c r="D2489" s="24"/>
      <c r="E24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89" s="25">
        <f ca="1">IF(Popis01[[#This Row],[Poglavje]]="",IF(OFFSET(Popis01[[#This Row],[Poglavje]],-1,0)="",OFFSET(Popis01[[#This Row],[Št. postavke]],-1,0)+1,1),Popis01[[#This Row],[Poglavje]])</f>
        <v>9</v>
      </c>
      <c r="H2489" s="26"/>
      <c r="I2489" s="27" t="s">
        <v>2440</v>
      </c>
      <c r="J2489" s="27" t="s">
        <v>2438</v>
      </c>
      <c r="K2489" s="28" t="s">
        <v>249</v>
      </c>
      <c r="L2489" s="29">
        <v>111</v>
      </c>
      <c r="M2489" s="37"/>
      <c r="N2489" s="30">
        <f ca="1">IF(AND(Popis01[[#This Row],[Poglavje]]="",Popis01[[#This Row],[Enota mere]]&lt;&gt;"*"),ROUND(Popis01[[#This Row],[Količina]]*Popis01[[#This Row],[Cena na enoto]],2),"")</f>
        <v>0</v>
      </c>
      <c r="O24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89" s="31"/>
      <c r="Q2489" s="30"/>
    </row>
    <row r="2490" spans="1:17" ht="60" x14ac:dyDescent="0.3">
      <c r="A2490" s="23">
        <v>15</v>
      </c>
      <c r="B2490" s="24">
        <v>1</v>
      </c>
      <c r="C2490" s="24">
        <v>4</v>
      </c>
      <c r="D2490" s="24"/>
      <c r="E24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0" s="25">
        <f ca="1">IF(Popis01[[#This Row],[Poglavje]]="",IF(OFFSET(Popis01[[#This Row],[Poglavje]],-1,0)="",OFFSET(Popis01[[#This Row],[Št. postavke]],-1,0)+1,1),Popis01[[#This Row],[Poglavje]])</f>
        <v>10</v>
      </c>
      <c r="H2490" s="26"/>
      <c r="I2490" s="27" t="s">
        <v>2441</v>
      </c>
      <c r="J2490" s="27" t="s">
        <v>2442</v>
      </c>
      <c r="K2490" s="28" t="s">
        <v>261</v>
      </c>
      <c r="L2490" s="29">
        <v>1.5</v>
      </c>
      <c r="M2490" s="37"/>
      <c r="N2490" s="30">
        <f ca="1">IF(AND(Popis01[[#This Row],[Poglavje]]="",Popis01[[#This Row],[Enota mere]]&lt;&gt;"*"),ROUND(Popis01[[#This Row],[Količina]]*Popis01[[#This Row],[Cena na enoto]],2),"")</f>
        <v>0</v>
      </c>
      <c r="O24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0" s="31"/>
      <c r="Q2490" s="30"/>
    </row>
    <row r="2491" spans="1:17" ht="96" x14ac:dyDescent="0.3">
      <c r="A2491" s="23">
        <v>15</v>
      </c>
      <c r="B2491" s="24">
        <v>1</v>
      </c>
      <c r="C2491" s="24">
        <v>4</v>
      </c>
      <c r="D2491" s="24"/>
      <c r="E24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1" s="25">
        <f ca="1">IF(Popis01[[#This Row],[Poglavje]]="",IF(OFFSET(Popis01[[#This Row],[Poglavje]],-1,0)="",OFFSET(Popis01[[#This Row],[Št. postavke]],-1,0)+1,1),Popis01[[#This Row],[Poglavje]])</f>
        <v>11</v>
      </c>
      <c r="H2491" s="26"/>
      <c r="I2491" s="27" t="s">
        <v>2443</v>
      </c>
      <c r="J2491" s="27" t="s">
        <v>2442</v>
      </c>
      <c r="K2491" s="28" t="s">
        <v>249</v>
      </c>
      <c r="L2491" s="29">
        <v>9.9</v>
      </c>
      <c r="M2491" s="37"/>
      <c r="N2491" s="30">
        <f ca="1">IF(AND(Popis01[[#This Row],[Poglavje]]="",Popis01[[#This Row],[Enota mere]]&lt;&gt;"*"),ROUND(Popis01[[#This Row],[Količina]]*Popis01[[#This Row],[Cena na enoto]],2),"")</f>
        <v>0</v>
      </c>
      <c r="O24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1" s="31"/>
      <c r="Q2491" s="30"/>
    </row>
    <row r="2492" spans="1:17" ht="60" x14ac:dyDescent="0.3">
      <c r="A2492" s="23">
        <v>15</v>
      </c>
      <c r="B2492" s="24">
        <v>1</v>
      </c>
      <c r="C2492" s="24">
        <v>4</v>
      </c>
      <c r="D2492" s="24"/>
      <c r="E24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2" s="25">
        <f ca="1">IF(Popis01[[#This Row],[Poglavje]]="",IF(OFFSET(Popis01[[#This Row],[Poglavje]],-1,0)="",OFFSET(Popis01[[#This Row],[Št. postavke]],-1,0)+1,1),Popis01[[#This Row],[Poglavje]])</f>
        <v>12</v>
      </c>
      <c r="H2492" s="26"/>
      <c r="I2492" s="27" t="s">
        <v>2444</v>
      </c>
      <c r="J2492" s="27" t="s">
        <v>2438</v>
      </c>
      <c r="K2492" s="28" t="s">
        <v>261</v>
      </c>
      <c r="L2492" s="29">
        <v>178.2</v>
      </c>
      <c r="M2492" s="37"/>
      <c r="N2492" s="30">
        <f ca="1">IF(AND(Popis01[[#This Row],[Poglavje]]="",Popis01[[#This Row],[Enota mere]]&lt;&gt;"*"),ROUND(Popis01[[#This Row],[Količina]]*Popis01[[#This Row],[Cena na enoto]],2),"")</f>
        <v>0</v>
      </c>
      <c r="O24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2" s="31"/>
      <c r="Q2492" s="30"/>
    </row>
    <row r="2493" spans="1:17" ht="96" x14ac:dyDescent="0.3">
      <c r="A2493" s="23">
        <v>15</v>
      </c>
      <c r="B2493" s="24">
        <v>1</v>
      </c>
      <c r="C2493" s="24">
        <v>4</v>
      </c>
      <c r="D2493" s="24"/>
      <c r="E24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3" s="25">
        <f ca="1">IF(Popis01[[#This Row],[Poglavje]]="",IF(OFFSET(Popis01[[#This Row],[Poglavje]],-1,0)="",OFFSET(Popis01[[#This Row],[Št. postavke]],-1,0)+1,1),Popis01[[#This Row],[Poglavje]])</f>
        <v>13</v>
      </c>
      <c r="H2493" s="26"/>
      <c r="I2493" s="27" t="s">
        <v>2445</v>
      </c>
      <c r="J2493" s="27" t="s">
        <v>2438</v>
      </c>
      <c r="K2493" s="28" t="s">
        <v>249</v>
      </c>
      <c r="L2493" s="29">
        <v>333</v>
      </c>
      <c r="M2493" s="37"/>
      <c r="N2493" s="30">
        <f ca="1">IF(AND(Popis01[[#This Row],[Poglavje]]="",Popis01[[#This Row],[Enota mere]]&lt;&gt;"*"),ROUND(Popis01[[#This Row],[Količina]]*Popis01[[#This Row],[Cena na enoto]],2),"")</f>
        <v>0</v>
      </c>
      <c r="O24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3" s="31"/>
      <c r="Q2493" s="30"/>
    </row>
    <row r="2494" spans="1:17" ht="60" x14ac:dyDescent="0.3">
      <c r="A2494" s="23">
        <v>15</v>
      </c>
      <c r="B2494" s="24">
        <v>1</v>
      </c>
      <c r="C2494" s="24">
        <v>4</v>
      </c>
      <c r="D2494" s="24"/>
      <c r="E24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4" s="25">
        <f ca="1">IF(Popis01[[#This Row],[Poglavje]]="",IF(OFFSET(Popis01[[#This Row],[Poglavje]],-1,0)="",OFFSET(Popis01[[#This Row],[Št. postavke]],-1,0)+1,1),Popis01[[#This Row],[Poglavje]])</f>
        <v>14</v>
      </c>
      <c r="H2494" s="26"/>
      <c r="I2494" s="27" t="s">
        <v>2446</v>
      </c>
      <c r="J2494" s="27" t="s">
        <v>2438</v>
      </c>
      <c r="K2494" s="28" t="s">
        <v>261</v>
      </c>
      <c r="L2494" s="29">
        <v>130</v>
      </c>
      <c r="M2494" s="37"/>
      <c r="N2494" s="30">
        <f ca="1">IF(AND(Popis01[[#This Row],[Poglavje]]="",Popis01[[#This Row],[Enota mere]]&lt;&gt;"*"),ROUND(Popis01[[#This Row],[Količina]]*Popis01[[#This Row],[Cena na enoto]],2),"")</f>
        <v>0</v>
      </c>
      <c r="O24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4" s="31"/>
      <c r="Q2494" s="30"/>
    </row>
    <row r="2495" spans="1:17" ht="84" x14ac:dyDescent="0.3">
      <c r="A2495" s="23">
        <v>15</v>
      </c>
      <c r="B2495" s="24">
        <v>1</v>
      </c>
      <c r="C2495" s="24">
        <v>4</v>
      </c>
      <c r="D2495" s="24"/>
      <c r="E24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5" s="25">
        <f ca="1">IF(Popis01[[#This Row],[Poglavje]]="",IF(OFFSET(Popis01[[#This Row],[Poglavje]],-1,0)="",OFFSET(Popis01[[#This Row],[Št. postavke]],-1,0)+1,1),Popis01[[#This Row],[Poglavje]])</f>
        <v>15</v>
      </c>
      <c r="H2495" s="26"/>
      <c r="I2495" s="27" t="s">
        <v>2447</v>
      </c>
      <c r="J2495" s="27" t="s">
        <v>2438</v>
      </c>
      <c r="K2495" s="28" t="s">
        <v>249</v>
      </c>
      <c r="L2495" s="29">
        <v>257.5</v>
      </c>
      <c r="M2495" s="37"/>
      <c r="N2495" s="30">
        <f ca="1">IF(AND(Popis01[[#This Row],[Poglavje]]="",Popis01[[#This Row],[Enota mere]]&lt;&gt;"*"),ROUND(Popis01[[#This Row],[Količina]]*Popis01[[#This Row],[Cena na enoto]],2),"")</f>
        <v>0</v>
      </c>
      <c r="O24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5" s="31"/>
      <c r="Q2495" s="30"/>
    </row>
    <row r="2496" spans="1:17" ht="84" x14ac:dyDescent="0.3">
      <c r="A2496" s="23">
        <v>15</v>
      </c>
      <c r="B2496" s="24">
        <v>1</v>
      </c>
      <c r="C2496" s="24">
        <v>4</v>
      </c>
      <c r="D2496" s="24"/>
      <c r="E24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6" s="25">
        <f ca="1">IF(Popis01[[#This Row],[Poglavje]]="",IF(OFFSET(Popis01[[#This Row],[Poglavje]],-1,0)="",OFFSET(Popis01[[#This Row],[Št. postavke]],-1,0)+1,1),Popis01[[#This Row],[Poglavje]])</f>
        <v>16</v>
      </c>
      <c r="H2496" s="26"/>
      <c r="I2496" s="27" t="s">
        <v>2448</v>
      </c>
      <c r="J2496" s="27" t="s">
        <v>2438</v>
      </c>
      <c r="K2496" s="28" t="s">
        <v>249</v>
      </c>
      <c r="L2496" s="29">
        <v>135.4</v>
      </c>
      <c r="M2496" s="37"/>
      <c r="N2496" s="30">
        <f ca="1">IF(AND(Popis01[[#This Row],[Poglavje]]="",Popis01[[#This Row],[Enota mere]]&lt;&gt;"*"),ROUND(Popis01[[#This Row],[Količina]]*Popis01[[#This Row],[Cena na enoto]],2),"")</f>
        <v>0</v>
      </c>
      <c r="O24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6" s="31"/>
      <c r="Q2496" s="30"/>
    </row>
    <row r="2497" spans="1:17" ht="60" x14ac:dyDescent="0.3">
      <c r="A2497" s="23">
        <v>15</v>
      </c>
      <c r="B2497" s="24">
        <v>1</v>
      </c>
      <c r="C2497" s="24">
        <v>4</v>
      </c>
      <c r="D2497" s="24"/>
      <c r="E24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7" s="25">
        <f ca="1">IF(Popis01[[#This Row],[Poglavje]]="",IF(OFFSET(Popis01[[#This Row],[Poglavje]],-1,0)="",OFFSET(Popis01[[#This Row],[Št. postavke]],-1,0)+1,1),Popis01[[#This Row],[Poglavje]])</f>
        <v>17</v>
      </c>
      <c r="H2497" s="26"/>
      <c r="I2497" s="27" t="s">
        <v>2449</v>
      </c>
      <c r="J2497" s="27" t="s">
        <v>2450</v>
      </c>
      <c r="K2497" s="28" t="s">
        <v>261</v>
      </c>
      <c r="L2497" s="29">
        <v>17</v>
      </c>
      <c r="M2497" s="37"/>
      <c r="N2497" s="30">
        <f ca="1">IF(AND(Popis01[[#This Row],[Poglavje]]="",Popis01[[#This Row],[Enota mere]]&lt;&gt;"*"),ROUND(Popis01[[#This Row],[Količina]]*Popis01[[#This Row],[Cena na enoto]],2),"")</f>
        <v>0</v>
      </c>
      <c r="O24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7" s="31"/>
      <c r="Q2497" s="30"/>
    </row>
    <row r="2498" spans="1:17" ht="60" x14ac:dyDescent="0.3">
      <c r="A2498" s="23">
        <v>15</v>
      </c>
      <c r="B2498" s="24">
        <v>1</v>
      </c>
      <c r="C2498" s="24">
        <v>4</v>
      </c>
      <c r="D2498" s="24"/>
      <c r="E24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8" s="25">
        <f ca="1">IF(Popis01[[#This Row],[Poglavje]]="",IF(OFFSET(Popis01[[#This Row],[Poglavje]],-1,0)="",OFFSET(Popis01[[#This Row],[Št. postavke]],-1,0)+1,1),Popis01[[#This Row],[Poglavje]])</f>
        <v>18</v>
      </c>
      <c r="H2498" s="26"/>
      <c r="I2498" s="27" t="s">
        <v>2451</v>
      </c>
      <c r="J2498" s="27" t="s">
        <v>2438</v>
      </c>
      <c r="K2498" s="28" t="s">
        <v>261</v>
      </c>
      <c r="L2498" s="29">
        <v>8</v>
      </c>
      <c r="M2498" s="37"/>
      <c r="N2498" s="30">
        <f ca="1">IF(AND(Popis01[[#This Row],[Poglavje]]="",Popis01[[#This Row],[Enota mere]]&lt;&gt;"*"),ROUND(Popis01[[#This Row],[Količina]]*Popis01[[#This Row],[Cena na enoto]],2),"")</f>
        <v>0</v>
      </c>
      <c r="O24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8" s="31"/>
      <c r="Q2498" s="30"/>
    </row>
    <row r="2499" spans="1:17" ht="84" x14ac:dyDescent="0.3">
      <c r="A2499" s="23">
        <v>15</v>
      </c>
      <c r="B2499" s="24">
        <v>1</v>
      </c>
      <c r="C2499" s="24">
        <v>4</v>
      </c>
      <c r="D2499" s="24"/>
      <c r="E24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4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499" s="25">
        <f ca="1">IF(Popis01[[#This Row],[Poglavje]]="",IF(OFFSET(Popis01[[#This Row],[Poglavje]],-1,0)="",OFFSET(Popis01[[#This Row],[Št. postavke]],-1,0)+1,1),Popis01[[#This Row],[Poglavje]])</f>
        <v>19</v>
      </c>
      <c r="H2499" s="26"/>
      <c r="I2499" s="27" t="s">
        <v>2452</v>
      </c>
      <c r="J2499" s="27" t="s">
        <v>2438</v>
      </c>
      <c r="K2499" s="28" t="s">
        <v>249</v>
      </c>
      <c r="L2499" s="29">
        <v>21</v>
      </c>
      <c r="M2499" s="37"/>
      <c r="N2499" s="30">
        <f ca="1">IF(AND(Popis01[[#This Row],[Poglavje]]="",Popis01[[#This Row],[Enota mere]]&lt;&gt;"*"),ROUND(Popis01[[#This Row],[Količina]]*Popis01[[#This Row],[Cena na enoto]],2),"")</f>
        <v>0</v>
      </c>
      <c r="O24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499" s="31"/>
      <c r="Q2499" s="30"/>
    </row>
    <row r="2500" spans="1:17" ht="60" x14ac:dyDescent="0.3">
      <c r="A2500" s="23">
        <v>15</v>
      </c>
      <c r="B2500" s="24">
        <v>1</v>
      </c>
      <c r="C2500" s="24">
        <v>4</v>
      </c>
      <c r="D2500" s="24"/>
      <c r="E25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0" s="25">
        <f ca="1">IF(Popis01[[#This Row],[Poglavje]]="",IF(OFFSET(Popis01[[#This Row],[Poglavje]],-1,0)="",OFFSET(Popis01[[#This Row],[Št. postavke]],-1,0)+1,1),Popis01[[#This Row],[Poglavje]])</f>
        <v>20</v>
      </c>
      <c r="H2500" s="26"/>
      <c r="I2500" s="27" t="s">
        <v>2453</v>
      </c>
      <c r="J2500" s="27" t="s">
        <v>2438</v>
      </c>
      <c r="K2500" s="28" t="s">
        <v>261</v>
      </c>
      <c r="L2500" s="29">
        <v>70.8</v>
      </c>
      <c r="M2500" s="37"/>
      <c r="N2500" s="30">
        <f ca="1">IF(AND(Popis01[[#This Row],[Poglavje]]="",Popis01[[#This Row],[Enota mere]]&lt;&gt;"*"),ROUND(Popis01[[#This Row],[Količina]]*Popis01[[#This Row],[Cena na enoto]],2),"")</f>
        <v>0</v>
      </c>
      <c r="O25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0" s="31"/>
      <c r="Q2500" s="30"/>
    </row>
    <row r="2501" spans="1:17" ht="84" x14ac:dyDescent="0.3">
      <c r="A2501" s="23">
        <v>15</v>
      </c>
      <c r="B2501" s="24">
        <v>1</v>
      </c>
      <c r="C2501" s="24">
        <v>4</v>
      </c>
      <c r="D2501" s="24"/>
      <c r="E25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1" s="25">
        <f ca="1">IF(Popis01[[#This Row],[Poglavje]]="",IF(OFFSET(Popis01[[#This Row],[Poglavje]],-1,0)="",OFFSET(Popis01[[#This Row],[Št. postavke]],-1,0)+1,1),Popis01[[#This Row],[Poglavje]])</f>
        <v>21</v>
      </c>
      <c r="H2501" s="26"/>
      <c r="I2501" s="27" t="s">
        <v>2454</v>
      </c>
      <c r="J2501" s="27" t="s">
        <v>2438</v>
      </c>
      <c r="K2501" s="28" t="s">
        <v>249</v>
      </c>
      <c r="L2501" s="29">
        <v>153</v>
      </c>
      <c r="M2501" s="37"/>
      <c r="N2501" s="30">
        <f ca="1">IF(AND(Popis01[[#This Row],[Poglavje]]="",Popis01[[#This Row],[Enota mere]]&lt;&gt;"*"),ROUND(Popis01[[#This Row],[Količina]]*Popis01[[#This Row],[Cena na enoto]],2),"")</f>
        <v>0</v>
      </c>
      <c r="O25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1" s="31"/>
      <c r="Q2501" s="30"/>
    </row>
    <row r="2502" spans="1:17" ht="60" x14ac:dyDescent="0.3">
      <c r="A2502" s="23">
        <v>15</v>
      </c>
      <c r="B2502" s="24">
        <v>1</v>
      </c>
      <c r="C2502" s="24">
        <v>4</v>
      </c>
      <c r="D2502" s="24"/>
      <c r="E25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2" s="25">
        <f ca="1">IF(Popis01[[#This Row],[Poglavje]]="",IF(OFFSET(Popis01[[#This Row],[Poglavje]],-1,0)="",OFFSET(Popis01[[#This Row],[Št. postavke]],-1,0)+1,1),Popis01[[#This Row],[Poglavje]])</f>
        <v>22</v>
      </c>
      <c r="H2502" s="26"/>
      <c r="I2502" s="27" t="s">
        <v>2455</v>
      </c>
      <c r="J2502" s="27" t="s">
        <v>2456</v>
      </c>
      <c r="K2502" s="28" t="s">
        <v>261</v>
      </c>
      <c r="L2502" s="29">
        <v>4.8</v>
      </c>
      <c r="M2502" s="37"/>
      <c r="N2502" s="30">
        <f ca="1">IF(AND(Popis01[[#This Row],[Poglavje]]="",Popis01[[#This Row],[Enota mere]]&lt;&gt;"*"),ROUND(Popis01[[#This Row],[Količina]]*Popis01[[#This Row],[Cena na enoto]],2),"")</f>
        <v>0</v>
      </c>
      <c r="O25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2" s="31"/>
      <c r="Q2502" s="30"/>
    </row>
    <row r="2503" spans="1:17" ht="60" x14ac:dyDescent="0.3">
      <c r="A2503" s="23">
        <v>15</v>
      </c>
      <c r="B2503" s="24">
        <v>1</v>
      </c>
      <c r="C2503" s="24">
        <v>4</v>
      </c>
      <c r="D2503" s="24"/>
      <c r="E25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3" s="25">
        <f ca="1">IF(Popis01[[#This Row],[Poglavje]]="",IF(OFFSET(Popis01[[#This Row],[Poglavje]],-1,0)="",OFFSET(Popis01[[#This Row],[Št. postavke]],-1,0)+1,1),Popis01[[#This Row],[Poglavje]])</f>
        <v>23</v>
      </c>
      <c r="H2503" s="26"/>
      <c r="I2503" s="27" t="s">
        <v>2457</v>
      </c>
      <c r="J2503" s="27" t="s">
        <v>2456</v>
      </c>
      <c r="K2503" s="28" t="s">
        <v>261</v>
      </c>
      <c r="L2503" s="29">
        <v>78.5</v>
      </c>
      <c r="M2503" s="37"/>
      <c r="N2503" s="30">
        <f ca="1">IF(AND(Popis01[[#This Row],[Poglavje]]="",Popis01[[#This Row],[Enota mere]]&lt;&gt;"*"),ROUND(Popis01[[#This Row],[Količina]]*Popis01[[#This Row],[Cena na enoto]],2),"")</f>
        <v>0</v>
      </c>
      <c r="O25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3" s="31"/>
      <c r="Q2503" s="30"/>
    </row>
    <row r="2504" spans="1:17" ht="72" x14ac:dyDescent="0.3">
      <c r="A2504" s="23">
        <v>15</v>
      </c>
      <c r="B2504" s="24">
        <v>1</v>
      </c>
      <c r="C2504" s="24">
        <v>4</v>
      </c>
      <c r="D2504" s="24"/>
      <c r="E25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4" s="25">
        <f ca="1">IF(Popis01[[#This Row],[Poglavje]]="",IF(OFFSET(Popis01[[#This Row],[Poglavje]],-1,0)="",OFFSET(Popis01[[#This Row],[Št. postavke]],-1,0)+1,1),Popis01[[#This Row],[Poglavje]])</f>
        <v>24</v>
      </c>
      <c r="H2504" s="26"/>
      <c r="I2504" s="27" t="s">
        <v>2458</v>
      </c>
      <c r="J2504" s="27" t="s">
        <v>2456</v>
      </c>
      <c r="K2504" s="28" t="s">
        <v>249</v>
      </c>
      <c r="L2504" s="29">
        <v>640</v>
      </c>
      <c r="M2504" s="37"/>
      <c r="N2504" s="30">
        <f ca="1">IF(AND(Popis01[[#This Row],[Poglavje]]="",Popis01[[#This Row],[Enota mere]]&lt;&gt;"*"),ROUND(Popis01[[#This Row],[Količina]]*Popis01[[#This Row],[Cena na enoto]],2),"")</f>
        <v>0</v>
      </c>
      <c r="O25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4" s="31"/>
      <c r="Q2504" s="30"/>
    </row>
    <row r="2505" spans="1:17" ht="60" x14ac:dyDescent="0.3">
      <c r="A2505" s="23">
        <v>15</v>
      </c>
      <c r="B2505" s="24">
        <v>1</v>
      </c>
      <c r="C2505" s="24">
        <v>4</v>
      </c>
      <c r="D2505" s="24"/>
      <c r="E25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5" s="25">
        <f ca="1">IF(Popis01[[#This Row],[Poglavje]]="",IF(OFFSET(Popis01[[#This Row],[Poglavje]],-1,0)="",OFFSET(Popis01[[#This Row],[Št. postavke]],-1,0)+1,1),Popis01[[#This Row],[Poglavje]])</f>
        <v>25</v>
      </c>
      <c r="H2505" s="26"/>
      <c r="I2505" s="27" t="s">
        <v>2459</v>
      </c>
      <c r="J2505" s="27" t="s">
        <v>2456</v>
      </c>
      <c r="K2505" s="28" t="s">
        <v>261</v>
      </c>
      <c r="L2505" s="29">
        <v>17</v>
      </c>
      <c r="M2505" s="37"/>
      <c r="N2505" s="30">
        <f ca="1">IF(AND(Popis01[[#This Row],[Poglavje]]="",Popis01[[#This Row],[Enota mere]]&lt;&gt;"*"),ROUND(Popis01[[#This Row],[Količina]]*Popis01[[#This Row],[Cena na enoto]],2),"")</f>
        <v>0</v>
      </c>
      <c r="O25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5" s="31"/>
      <c r="Q2505" s="30"/>
    </row>
    <row r="2506" spans="1:17" ht="84" x14ac:dyDescent="0.3">
      <c r="A2506" s="23">
        <v>15</v>
      </c>
      <c r="B2506" s="24">
        <v>1</v>
      </c>
      <c r="C2506" s="24">
        <v>4</v>
      </c>
      <c r="D2506" s="24"/>
      <c r="E25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6" s="25">
        <f ca="1">IF(Popis01[[#This Row],[Poglavje]]="",IF(OFFSET(Popis01[[#This Row],[Poglavje]],-1,0)="",OFFSET(Popis01[[#This Row],[Št. postavke]],-1,0)+1,1),Popis01[[#This Row],[Poglavje]])</f>
        <v>26</v>
      </c>
      <c r="H2506" s="26"/>
      <c r="I2506" s="27" t="s">
        <v>2460</v>
      </c>
      <c r="J2506" s="27" t="s">
        <v>2456</v>
      </c>
      <c r="K2506" s="28" t="s">
        <v>249</v>
      </c>
      <c r="L2506" s="29">
        <v>140.6</v>
      </c>
      <c r="M2506" s="37"/>
      <c r="N2506" s="30">
        <f ca="1">IF(AND(Popis01[[#This Row],[Poglavje]]="",Popis01[[#This Row],[Enota mere]]&lt;&gt;"*"),ROUND(Popis01[[#This Row],[Količina]]*Popis01[[#This Row],[Cena na enoto]],2),"")</f>
        <v>0</v>
      </c>
      <c r="O25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6" s="31"/>
      <c r="Q2506" s="30"/>
    </row>
    <row r="2507" spans="1:17" ht="60" x14ac:dyDescent="0.3">
      <c r="A2507" s="23">
        <v>15</v>
      </c>
      <c r="B2507" s="24">
        <v>1</v>
      </c>
      <c r="C2507" s="24">
        <v>4</v>
      </c>
      <c r="D2507" s="24"/>
      <c r="E25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7" s="25">
        <f ca="1">IF(Popis01[[#This Row],[Poglavje]]="",IF(OFFSET(Popis01[[#This Row],[Poglavje]],-1,0)="",OFFSET(Popis01[[#This Row],[Št. postavke]],-1,0)+1,1),Popis01[[#This Row],[Poglavje]])</f>
        <v>27</v>
      </c>
      <c r="H2507" s="26"/>
      <c r="I2507" s="27" t="s">
        <v>2461</v>
      </c>
      <c r="J2507" s="27" t="s">
        <v>2462</v>
      </c>
      <c r="K2507" s="28" t="s">
        <v>261</v>
      </c>
      <c r="L2507" s="29">
        <v>20</v>
      </c>
      <c r="M2507" s="37"/>
      <c r="N2507" s="30">
        <f ca="1">IF(AND(Popis01[[#This Row],[Poglavje]]="",Popis01[[#This Row],[Enota mere]]&lt;&gt;"*"),ROUND(Popis01[[#This Row],[Količina]]*Popis01[[#This Row],[Cena na enoto]],2),"")</f>
        <v>0</v>
      </c>
      <c r="O25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7" s="31"/>
      <c r="Q2507" s="30"/>
    </row>
    <row r="2508" spans="1:17" ht="72" x14ac:dyDescent="0.3">
      <c r="A2508" s="23">
        <v>15</v>
      </c>
      <c r="B2508" s="24">
        <v>1</v>
      </c>
      <c r="C2508" s="24">
        <v>4</v>
      </c>
      <c r="D2508" s="24"/>
      <c r="E25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8" s="25">
        <f ca="1">IF(Popis01[[#This Row],[Poglavje]]="",IF(OFFSET(Popis01[[#This Row],[Poglavje]],-1,0)="",OFFSET(Popis01[[#This Row],[Št. postavke]],-1,0)+1,1),Popis01[[#This Row],[Poglavje]])</f>
        <v>28</v>
      </c>
      <c r="H2508" s="26"/>
      <c r="I2508" s="27" t="s">
        <v>2463</v>
      </c>
      <c r="J2508" s="27" t="s">
        <v>2464</v>
      </c>
      <c r="K2508" s="28" t="s">
        <v>261</v>
      </c>
      <c r="L2508" s="29">
        <v>11.5</v>
      </c>
      <c r="M2508" s="37"/>
      <c r="N2508" s="30">
        <f ca="1">IF(AND(Popis01[[#This Row],[Poglavje]]="",Popis01[[#This Row],[Enota mere]]&lt;&gt;"*"),ROUND(Popis01[[#This Row],[Količina]]*Popis01[[#This Row],[Cena na enoto]],2),"")</f>
        <v>0</v>
      </c>
      <c r="O25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8" s="31"/>
      <c r="Q2508" s="30"/>
    </row>
    <row r="2509" spans="1:17" ht="84" x14ac:dyDescent="0.3">
      <c r="A2509" s="23">
        <v>15</v>
      </c>
      <c r="B2509" s="24">
        <v>1</v>
      </c>
      <c r="C2509" s="24">
        <v>4</v>
      </c>
      <c r="D2509" s="24"/>
      <c r="E25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09" s="25">
        <f ca="1">IF(Popis01[[#This Row],[Poglavje]]="",IF(OFFSET(Popis01[[#This Row],[Poglavje]],-1,0)="",OFFSET(Popis01[[#This Row],[Št. postavke]],-1,0)+1,1),Popis01[[#This Row],[Poglavje]])</f>
        <v>29</v>
      </c>
      <c r="H2509" s="26"/>
      <c r="I2509" s="27" t="s">
        <v>2465</v>
      </c>
      <c r="J2509" s="27" t="s">
        <v>2466</v>
      </c>
      <c r="K2509" s="28" t="s">
        <v>249</v>
      </c>
      <c r="L2509" s="29">
        <v>101</v>
      </c>
      <c r="M2509" s="37"/>
      <c r="N2509" s="30">
        <f ca="1">IF(AND(Popis01[[#This Row],[Poglavje]]="",Popis01[[#This Row],[Enota mere]]&lt;&gt;"*"),ROUND(Popis01[[#This Row],[Količina]]*Popis01[[#This Row],[Cena na enoto]],2),"")</f>
        <v>0</v>
      </c>
      <c r="O25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09" s="31"/>
      <c r="Q2509" s="30"/>
    </row>
    <row r="2510" spans="1:17" ht="84" x14ac:dyDescent="0.3">
      <c r="A2510" s="23">
        <v>15</v>
      </c>
      <c r="B2510" s="24">
        <v>1</v>
      </c>
      <c r="C2510" s="24">
        <v>4</v>
      </c>
      <c r="D2510" s="24"/>
      <c r="E25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0" s="25">
        <f ca="1">IF(Popis01[[#This Row],[Poglavje]]="",IF(OFFSET(Popis01[[#This Row],[Poglavje]],-1,0)="",OFFSET(Popis01[[#This Row],[Št. postavke]],-1,0)+1,1),Popis01[[#This Row],[Poglavje]])</f>
        <v>30</v>
      </c>
      <c r="H2510" s="26"/>
      <c r="I2510" s="27" t="s">
        <v>2467</v>
      </c>
      <c r="J2510" s="27" t="s">
        <v>2468</v>
      </c>
      <c r="K2510" s="28" t="s">
        <v>261</v>
      </c>
      <c r="L2510" s="29">
        <v>44</v>
      </c>
      <c r="M2510" s="37"/>
      <c r="N2510" s="30">
        <f ca="1">IF(AND(Popis01[[#This Row],[Poglavje]]="",Popis01[[#This Row],[Enota mere]]&lt;&gt;"*"),ROUND(Popis01[[#This Row],[Količina]]*Popis01[[#This Row],[Cena na enoto]],2),"")</f>
        <v>0</v>
      </c>
      <c r="O25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0" s="31"/>
      <c r="Q2510" s="30"/>
    </row>
    <row r="2511" spans="1:17" ht="72" x14ac:dyDescent="0.3">
      <c r="A2511" s="23">
        <v>15</v>
      </c>
      <c r="B2511" s="24">
        <v>1</v>
      </c>
      <c r="C2511" s="24">
        <v>4</v>
      </c>
      <c r="D2511" s="24"/>
      <c r="E25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1" s="25">
        <f ca="1">IF(Popis01[[#This Row],[Poglavje]]="",IF(OFFSET(Popis01[[#This Row],[Poglavje]],-1,0)="",OFFSET(Popis01[[#This Row],[Št. postavke]],-1,0)+1,1),Popis01[[#This Row],[Poglavje]])</f>
        <v>31</v>
      </c>
      <c r="H2511" s="26"/>
      <c r="I2511" s="27" t="s">
        <v>2469</v>
      </c>
      <c r="J2511" s="27" t="s">
        <v>2464</v>
      </c>
      <c r="K2511" s="28" t="s">
        <v>261</v>
      </c>
      <c r="L2511" s="29">
        <v>115</v>
      </c>
      <c r="M2511" s="37"/>
      <c r="N2511" s="30">
        <f ca="1">IF(AND(Popis01[[#This Row],[Poglavje]]="",Popis01[[#This Row],[Enota mere]]&lt;&gt;"*"),ROUND(Popis01[[#This Row],[Količina]]*Popis01[[#This Row],[Cena na enoto]],2),"")</f>
        <v>0</v>
      </c>
      <c r="O25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1" s="31"/>
      <c r="Q2511" s="30"/>
    </row>
    <row r="2512" spans="1:17" ht="84" x14ac:dyDescent="0.3">
      <c r="A2512" s="23">
        <v>15</v>
      </c>
      <c r="B2512" s="24">
        <v>1</v>
      </c>
      <c r="C2512" s="24">
        <v>4</v>
      </c>
      <c r="D2512" s="24"/>
      <c r="E25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2" s="25">
        <f ca="1">IF(Popis01[[#This Row],[Poglavje]]="",IF(OFFSET(Popis01[[#This Row],[Poglavje]],-1,0)="",OFFSET(Popis01[[#This Row],[Št. postavke]],-1,0)+1,1),Popis01[[#This Row],[Poglavje]])</f>
        <v>32</v>
      </c>
      <c r="H2512" s="26"/>
      <c r="I2512" s="27" t="s">
        <v>2470</v>
      </c>
      <c r="J2512" s="27" t="s">
        <v>2464</v>
      </c>
      <c r="K2512" s="28" t="s">
        <v>249</v>
      </c>
      <c r="L2512" s="29">
        <v>329</v>
      </c>
      <c r="M2512" s="37"/>
      <c r="N2512" s="30">
        <f ca="1">IF(AND(Popis01[[#This Row],[Poglavje]]="",Popis01[[#This Row],[Enota mere]]&lt;&gt;"*"),ROUND(Popis01[[#This Row],[Količina]]*Popis01[[#This Row],[Cena na enoto]],2),"")</f>
        <v>0</v>
      </c>
      <c r="O25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2" s="31"/>
      <c r="Q2512" s="30"/>
    </row>
    <row r="2513" spans="1:17" ht="72" x14ac:dyDescent="0.3">
      <c r="A2513" s="23">
        <v>15</v>
      </c>
      <c r="B2513" s="24">
        <v>1</v>
      </c>
      <c r="C2513" s="24">
        <v>4</v>
      </c>
      <c r="D2513" s="24"/>
      <c r="E25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3" s="25">
        <f ca="1">IF(Popis01[[#This Row],[Poglavje]]="",IF(OFFSET(Popis01[[#This Row],[Poglavje]],-1,0)="",OFFSET(Popis01[[#This Row],[Št. postavke]],-1,0)+1,1),Popis01[[#This Row],[Poglavje]])</f>
        <v>33</v>
      </c>
      <c r="H2513" s="26"/>
      <c r="I2513" s="27" t="s">
        <v>2471</v>
      </c>
      <c r="J2513" s="27" t="s">
        <v>2472</v>
      </c>
      <c r="K2513" s="28" t="s">
        <v>261</v>
      </c>
      <c r="L2513" s="29">
        <v>45</v>
      </c>
      <c r="M2513" s="37"/>
      <c r="N2513" s="30">
        <f ca="1">IF(AND(Popis01[[#This Row],[Poglavje]]="",Popis01[[#This Row],[Enota mere]]&lt;&gt;"*"),ROUND(Popis01[[#This Row],[Količina]]*Popis01[[#This Row],[Cena na enoto]],2),"")</f>
        <v>0</v>
      </c>
      <c r="O25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3" s="31"/>
      <c r="Q2513" s="30"/>
    </row>
    <row r="2514" spans="1:17" ht="84" x14ac:dyDescent="0.3">
      <c r="A2514" s="23">
        <v>15</v>
      </c>
      <c r="B2514" s="24">
        <v>1</v>
      </c>
      <c r="C2514" s="24">
        <v>4</v>
      </c>
      <c r="D2514" s="24"/>
      <c r="E25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4" s="25">
        <f ca="1">IF(Popis01[[#This Row],[Poglavje]]="",IF(OFFSET(Popis01[[#This Row],[Poglavje]],-1,0)="",OFFSET(Popis01[[#This Row],[Št. postavke]],-1,0)+1,1),Popis01[[#This Row],[Poglavje]])</f>
        <v>34</v>
      </c>
      <c r="H2514" s="26"/>
      <c r="I2514" s="27" t="s">
        <v>2473</v>
      </c>
      <c r="J2514" s="27" t="s">
        <v>2472</v>
      </c>
      <c r="K2514" s="28" t="s">
        <v>249</v>
      </c>
      <c r="L2514" s="29">
        <v>135</v>
      </c>
      <c r="M2514" s="37"/>
      <c r="N2514" s="30">
        <f ca="1">IF(AND(Popis01[[#This Row],[Poglavje]]="",Popis01[[#This Row],[Enota mere]]&lt;&gt;"*"),ROUND(Popis01[[#This Row],[Količina]]*Popis01[[#This Row],[Cena na enoto]],2),"")</f>
        <v>0</v>
      </c>
      <c r="O25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4" s="31"/>
      <c r="Q2514" s="30"/>
    </row>
    <row r="2515" spans="1:17" ht="72" x14ac:dyDescent="0.3">
      <c r="A2515" s="23">
        <v>15</v>
      </c>
      <c r="B2515" s="24">
        <v>1</v>
      </c>
      <c r="C2515" s="24">
        <v>4</v>
      </c>
      <c r="D2515" s="24"/>
      <c r="E25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5" s="25">
        <f ca="1">IF(Popis01[[#This Row],[Poglavje]]="",IF(OFFSET(Popis01[[#This Row],[Poglavje]],-1,0)="",OFFSET(Popis01[[#This Row],[Št. postavke]],-1,0)+1,1),Popis01[[#This Row],[Poglavje]])</f>
        <v>35</v>
      </c>
      <c r="H2515" s="26"/>
      <c r="I2515" s="27" t="s">
        <v>2474</v>
      </c>
      <c r="J2515" s="27" t="s">
        <v>2464</v>
      </c>
      <c r="K2515" s="28" t="s">
        <v>261</v>
      </c>
      <c r="L2515" s="29">
        <v>116.1</v>
      </c>
      <c r="M2515" s="37"/>
      <c r="N2515" s="30">
        <f ca="1">IF(AND(Popis01[[#This Row],[Poglavje]]="",Popis01[[#This Row],[Enota mere]]&lt;&gt;"*"),ROUND(Popis01[[#This Row],[Količina]]*Popis01[[#This Row],[Cena na enoto]],2),"")</f>
        <v>0</v>
      </c>
      <c r="O25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5" s="31"/>
      <c r="Q2515" s="30"/>
    </row>
    <row r="2516" spans="1:17" ht="84" x14ac:dyDescent="0.3">
      <c r="A2516" s="23">
        <v>15</v>
      </c>
      <c r="B2516" s="24">
        <v>1</v>
      </c>
      <c r="C2516" s="24">
        <v>4</v>
      </c>
      <c r="D2516" s="24"/>
      <c r="E25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6" s="25">
        <f ca="1">IF(Popis01[[#This Row],[Poglavje]]="",IF(OFFSET(Popis01[[#This Row],[Poglavje]],-1,0)="",OFFSET(Popis01[[#This Row],[Št. postavke]],-1,0)+1,1),Popis01[[#This Row],[Poglavje]])</f>
        <v>36</v>
      </c>
      <c r="H2516" s="26"/>
      <c r="I2516" s="27" t="s">
        <v>2475</v>
      </c>
      <c r="J2516" s="27" t="s">
        <v>2464</v>
      </c>
      <c r="K2516" s="28" t="s">
        <v>249</v>
      </c>
      <c r="L2516" s="29">
        <v>299.10000000000002</v>
      </c>
      <c r="M2516" s="37"/>
      <c r="N2516" s="30">
        <f ca="1">IF(AND(Popis01[[#This Row],[Poglavje]]="",Popis01[[#This Row],[Enota mere]]&lt;&gt;"*"),ROUND(Popis01[[#This Row],[Količina]]*Popis01[[#This Row],[Cena na enoto]],2),"")</f>
        <v>0</v>
      </c>
      <c r="O25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6" s="31"/>
      <c r="Q2516" s="30"/>
    </row>
    <row r="2517" spans="1:17" ht="72" x14ac:dyDescent="0.3">
      <c r="A2517" s="23">
        <v>15</v>
      </c>
      <c r="B2517" s="24">
        <v>1</v>
      </c>
      <c r="C2517" s="24">
        <v>4</v>
      </c>
      <c r="D2517" s="24"/>
      <c r="E25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7" s="25">
        <f ca="1">IF(Popis01[[#This Row],[Poglavje]]="",IF(OFFSET(Popis01[[#This Row],[Poglavje]],-1,0)="",OFFSET(Popis01[[#This Row],[Št. postavke]],-1,0)+1,1),Popis01[[#This Row],[Poglavje]])</f>
        <v>37</v>
      </c>
      <c r="H2517" s="26"/>
      <c r="I2517" s="27" t="s">
        <v>2476</v>
      </c>
      <c r="J2517" s="27" t="s">
        <v>2464</v>
      </c>
      <c r="K2517" s="28" t="s">
        <v>249</v>
      </c>
      <c r="L2517" s="29">
        <v>87.2</v>
      </c>
      <c r="M2517" s="37"/>
      <c r="N2517" s="30">
        <f ca="1">IF(AND(Popis01[[#This Row],[Poglavje]]="",Popis01[[#This Row],[Enota mere]]&lt;&gt;"*"),ROUND(Popis01[[#This Row],[Količina]]*Popis01[[#This Row],[Cena na enoto]],2),"")</f>
        <v>0</v>
      </c>
      <c r="O25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7" s="31"/>
      <c r="Q2517" s="30"/>
    </row>
    <row r="2518" spans="1:17" ht="72" x14ac:dyDescent="0.3">
      <c r="A2518" s="23">
        <v>15</v>
      </c>
      <c r="B2518" s="24">
        <v>1</v>
      </c>
      <c r="C2518" s="24">
        <v>4</v>
      </c>
      <c r="D2518" s="24"/>
      <c r="E25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8" s="25">
        <f ca="1">IF(Popis01[[#This Row],[Poglavje]]="",IF(OFFSET(Popis01[[#This Row],[Poglavje]],-1,0)="",OFFSET(Popis01[[#This Row],[Št. postavke]],-1,0)+1,1),Popis01[[#This Row],[Poglavje]])</f>
        <v>38</v>
      </c>
      <c r="H2518" s="26"/>
      <c r="I2518" s="27" t="s">
        <v>2477</v>
      </c>
      <c r="J2518" s="27" t="s">
        <v>2464</v>
      </c>
      <c r="K2518" s="28" t="s">
        <v>261</v>
      </c>
      <c r="L2518" s="29">
        <v>64.7</v>
      </c>
      <c r="M2518" s="37"/>
      <c r="N2518" s="30">
        <f ca="1">IF(AND(Popis01[[#This Row],[Poglavje]]="",Popis01[[#This Row],[Enota mere]]&lt;&gt;"*"),ROUND(Popis01[[#This Row],[Količina]]*Popis01[[#This Row],[Cena na enoto]],2),"")</f>
        <v>0</v>
      </c>
      <c r="O25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8" s="31"/>
      <c r="Q2518" s="30"/>
    </row>
    <row r="2519" spans="1:17" ht="96" x14ac:dyDescent="0.3">
      <c r="A2519" s="23">
        <v>15</v>
      </c>
      <c r="B2519" s="24">
        <v>1</v>
      </c>
      <c r="C2519" s="24">
        <v>4</v>
      </c>
      <c r="D2519" s="24"/>
      <c r="E25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19" s="25">
        <f ca="1">IF(Popis01[[#This Row],[Poglavje]]="",IF(OFFSET(Popis01[[#This Row],[Poglavje]],-1,0)="",OFFSET(Popis01[[#This Row],[Št. postavke]],-1,0)+1,1),Popis01[[#This Row],[Poglavje]])</f>
        <v>39</v>
      </c>
      <c r="H2519" s="26"/>
      <c r="I2519" s="27" t="s">
        <v>2478</v>
      </c>
      <c r="J2519" s="27" t="s">
        <v>2464</v>
      </c>
      <c r="K2519" s="28" t="s">
        <v>249</v>
      </c>
      <c r="L2519" s="29">
        <v>135.19999999999999</v>
      </c>
      <c r="M2519" s="37"/>
      <c r="N2519" s="30">
        <f ca="1">IF(AND(Popis01[[#This Row],[Poglavje]]="",Popis01[[#This Row],[Enota mere]]&lt;&gt;"*"),ROUND(Popis01[[#This Row],[Količina]]*Popis01[[#This Row],[Cena na enoto]],2),"")</f>
        <v>0</v>
      </c>
      <c r="O25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19" s="31"/>
      <c r="Q2519" s="30"/>
    </row>
    <row r="2520" spans="1:17" ht="72" x14ac:dyDescent="0.3">
      <c r="A2520" s="23">
        <v>15</v>
      </c>
      <c r="B2520" s="24">
        <v>1</v>
      </c>
      <c r="C2520" s="24">
        <v>4</v>
      </c>
      <c r="D2520" s="24"/>
      <c r="E25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0" s="25">
        <f ca="1">IF(Popis01[[#This Row],[Poglavje]]="",IF(OFFSET(Popis01[[#This Row],[Poglavje]],-1,0)="",OFFSET(Popis01[[#This Row],[Št. postavke]],-1,0)+1,1),Popis01[[#This Row],[Poglavje]])</f>
        <v>40</v>
      </c>
      <c r="H2520" s="26"/>
      <c r="I2520" s="27" t="s">
        <v>2479</v>
      </c>
      <c r="J2520" s="27" t="s">
        <v>2466</v>
      </c>
      <c r="K2520" s="28" t="s">
        <v>261</v>
      </c>
      <c r="L2520" s="29">
        <v>4.5</v>
      </c>
      <c r="M2520" s="37"/>
      <c r="N2520" s="30">
        <f ca="1">IF(AND(Popis01[[#This Row],[Poglavje]]="",Popis01[[#This Row],[Enota mere]]&lt;&gt;"*"),ROUND(Popis01[[#This Row],[Količina]]*Popis01[[#This Row],[Cena na enoto]],2),"")</f>
        <v>0</v>
      </c>
      <c r="O25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0" s="31"/>
      <c r="Q2520" s="30"/>
    </row>
    <row r="2521" spans="1:17" ht="96" x14ac:dyDescent="0.3">
      <c r="A2521" s="23">
        <v>15</v>
      </c>
      <c r="B2521" s="24">
        <v>1</v>
      </c>
      <c r="C2521" s="24">
        <v>4</v>
      </c>
      <c r="D2521" s="24"/>
      <c r="E25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1" s="25">
        <f ca="1">IF(Popis01[[#This Row],[Poglavje]]="",IF(OFFSET(Popis01[[#This Row],[Poglavje]],-1,0)="",OFFSET(Popis01[[#This Row],[Št. postavke]],-1,0)+1,1),Popis01[[#This Row],[Poglavje]])</f>
        <v>41</v>
      </c>
      <c r="H2521" s="26"/>
      <c r="I2521" s="27" t="s">
        <v>2480</v>
      </c>
      <c r="J2521" s="27" t="s">
        <v>2466</v>
      </c>
      <c r="K2521" s="28" t="s">
        <v>249</v>
      </c>
      <c r="L2521" s="29">
        <v>32.5</v>
      </c>
      <c r="M2521" s="37"/>
      <c r="N2521" s="30">
        <f ca="1">IF(AND(Popis01[[#This Row],[Poglavje]]="",Popis01[[#This Row],[Enota mere]]&lt;&gt;"*"),ROUND(Popis01[[#This Row],[Količina]]*Popis01[[#This Row],[Cena na enoto]],2),"")</f>
        <v>0</v>
      </c>
      <c r="O25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1" s="31"/>
      <c r="Q2521" s="30"/>
    </row>
    <row r="2522" spans="1:17" ht="72" x14ac:dyDescent="0.3">
      <c r="A2522" s="23">
        <v>15</v>
      </c>
      <c r="B2522" s="24">
        <v>1</v>
      </c>
      <c r="C2522" s="24">
        <v>4</v>
      </c>
      <c r="D2522" s="24"/>
      <c r="E25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2" s="25">
        <f ca="1">IF(Popis01[[#This Row],[Poglavje]]="",IF(OFFSET(Popis01[[#This Row],[Poglavje]],-1,0)="",OFFSET(Popis01[[#This Row],[Št. postavke]],-1,0)+1,1),Popis01[[#This Row],[Poglavje]])</f>
        <v>42</v>
      </c>
      <c r="H2522" s="26"/>
      <c r="I2522" s="27" t="s">
        <v>2481</v>
      </c>
      <c r="J2522" s="27" t="s">
        <v>2438</v>
      </c>
      <c r="K2522" s="28" t="s">
        <v>261</v>
      </c>
      <c r="L2522" s="29">
        <v>2.1</v>
      </c>
      <c r="M2522" s="37"/>
      <c r="N2522" s="30">
        <f ca="1">IF(AND(Popis01[[#This Row],[Poglavje]]="",Popis01[[#This Row],[Enota mere]]&lt;&gt;"*"),ROUND(Popis01[[#This Row],[Količina]]*Popis01[[#This Row],[Cena na enoto]],2),"")</f>
        <v>0</v>
      </c>
      <c r="O25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2" s="31"/>
      <c r="Q2522" s="30"/>
    </row>
    <row r="2523" spans="1:17" ht="72" x14ac:dyDescent="0.3">
      <c r="A2523" s="23">
        <v>15</v>
      </c>
      <c r="B2523" s="24">
        <v>1</v>
      </c>
      <c r="C2523" s="24">
        <v>4</v>
      </c>
      <c r="D2523" s="24"/>
      <c r="E25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3" s="25">
        <f ca="1">IF(Popis01[[#This Row],[Poglavje]]="",IF(OFFSET(Popis01[[#This Row],[Poglavje]],-1,0)="",OFFSET(Popis01[[#This Row],[Št. postavke]],-1,0)+1,1),Popis01[[#This Row],[Poglavje]])</f>
        <v>43</v>
      </c>
      <c r="H2523" s="26"/>
      <c r="I2523" s="27" t="s">
        <v>2482</v>
      </c>
      <c r="J2523" s="27" t="s">
        <v>2483</v>
      </c>
      <c r="K2523" s="28" t="s">
        <v>261</v>
      </c>
      <c r="L2523" s="29">
        <v>21.1</v>
      </c>
      <c r="M2523" s="37"/>
      <c r="N2523" s="30">
        <f ca="1">IF(AND(Popis01[[#This Row],[Poglavje]]="",Popis01[[#This Row],[Enota mere]]&lt;&gt;"*"),ROUND(Popis01[[#This Row],[Količina]]*Popis01[[#This Row],[Cena na enoto]],2),"")</f>
        <v>0</v>
      </c>
      <c r="O25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3" s="31"/>
      <c r="Q2523" s="30"/>
    </row>
    <row r="2524" spans="1:17" ht="72" x14ac:dyDescent="0.3">
      <c r="A2524" s="23">
        <v>15</v>
      </c>
      <c r="B2524" s="24">
        <v>1</v>
      </c>
      <c r="C2524" s="24">
        <v>4</v>
      </c>
      <c r="D2524" s="24"/>
      <c r="E25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4" s="25">
        <f ca="1">IF(Popis01[[#This Row],[Poglavje]]="",IF(OFFSET(Popis01[[#This Row],[Poglavje]],-1,0)="",OFFSET(Popis01[[#This Row],[Št. postavke]],-1,0)+1,1),Popis01[[#This Row],[Poglavje]])</f>
        <v>44</v>
      </c>
      <c r="H2524" s="26"/>
      <c r="I2524" s="27" t="s">
        <v>2484</v>
      </c>
      <c r="J2524" s="27" t="s">
        <v>2438</v>
      </c>
      <c r="K2524" s="28" t="s">
        <v>261</v>
      </c>
      <c r="L2524" s="29">
        <v>1.6</v>
      </c>
      <c r="M2524" s="37"/>
      <c r="N2524" s="30">
        <f ca="1">IF(AND(Popis01[[#This Row],[Poglavje]]="",Popis01[[#This Row],[Enota mere]]&lt;&gt;"*"),ROUND(Popis01[[#This Row],[Količina]]*Popis01[[#This Row],[Cena na enoto]],2),"")</f>
        <v>0</v>
      </c>
      <c r="O25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4" s="31"/>
      <c r="Q2524" s="30"/>
    </row>
    <row r="2525" spans="1:17" ht="96" x14ac:dyDescent="0.3">
      <c r="A2525" s="23">
        <v>15</v>
      </c>
      <c r="B2525" s="24">
        <v>1</v>
      </c>
      <c r="C2525" s="24">
        <v>4</v>
      </c>
      <c r="D2525" s="24"/>
      <c r="E25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5" s="25">
        <f ca="1">IF(Popis01[[#This Row],[Poglavje]]="",IF(OFFSET(Popis01[[#This Row],[Poglavje]],-1,0)="",OFFSET(Popis01[[#This Row],[Št. postavke]],-1,0)+1,1),Popis01[[#This Row],[Poglavje]])</f>
        <v>45</v>
      </c>
      <c r="H2525" s="26"/>
      <c r="I2525" s="27" t="s">
        <v>2485</v>
      </c>
      <c r="J2525" s="27" t="s">
        <v>2438</v>
      </c>
      <c r="K2525" s="28" t="s">
        <v>249</v>
      </c>
      <c r="L2525" s="29">
        <v>154.9</v>
      </c>
      <c r="M2525" s="37"/>
      <c r="N2525" s="30">
        <f ca="1">IF(AND(Popis01[[#This Row],[Poglavje]]="",Popis01[[#This Row],[Enota mere]]&lt;&gt;"*"),ROUND(Popis01[[#This Row],[Količina]]*Popis01[[#This Row],[Cena na enoto]],2),"")</f>
        <v>0</v>
      </c>
      <c r="O25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5" s="31"/>
      <c r="Q2525" s="30"/>
    </row>
    <row r="2526" spans="1:17" ht="72" x14ac:dyDescent="0.3">
      <c r="A2526" s="23">
        <v>15</v>
      </c>
      <c r="B2526" s="24">
        <v>1</v>
      </c>
      <c r="C2526" s="24">
        <v>4</v>
      </c>
      <c r="D2526" s="24"/>
      <c r="E25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6" s="25">
        <f ca="1">IF(Popis01[[#This Row],[Poglavje]]="",IF(OFFSET(Popis01[[#This Row],[Poglavje]],-1,0)="",OFFSET(Popis01[[#This Row],[Št. postavke]],-1,0)+1,1),Popis01[[#This Row],[Poglavje]])</f>
        <v>46</v>
      </c>
      <c r="H2526" s="26"/>
      <c r="I2526" s="27" t="s">
        <v>2486</v>
      </c>
      <c r="J2526" s="27" t="s">
        <v>2438</v>
      </c>
      <c r="K2526" s="28" t="s">
        <v>261</v>
      </c>
      <c r="L2526" s="29">
        <v>11.9</v>
      </c>
      <c r="M2526" s="37"/>
      <c r="N2526" s="30">
        <f ca="1">IF(AND(Popis01[[#This Row],[Poglavje]]="",Popis01[[#This Row],[Enota mere]]&lt;&gt;"*"),ROUND(Popis01[[#This Row],[Količina]]*Popis01[[#This Row],[Cena na enoto]],2),"")</f>
        <v>0</v>
      </c>
      <c r="O25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6" s="31"/>
      <c r="Q2526" s="30"/>
    </row>
    <row r="2527" spans="1:17" ht="96" x14ac:dyDescent="0.3">
      <c r="A2527" s="23">
        <v>15</v>
      </c>
      <c r="B2527" s="24">
        <v>1</v>
      </c>
      <c r="C2527" s="24">
        <v>4</v>
      </c>
      <c r="D2527" s="24"/>
      <c r="E25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7" s="25">
        <f ca="1">IF(Popis01[[#This Row],[Poglavje]]="",IF(OFFSET(Popis01[[#This Row],[Poglavje]],-1,0)="",OFFSET(Popis01[[#This Row],[Št. postavke]],-1,0)+1,1),Popis01[[#This Row],[Poglavje]])</f>
        <v>47</v>
      </c>
      <c r="H2527" s="26"/>
      <c r="I2527" s="27" t="s">
        <v>2487</v>
      </c>
      <c r="J2527" s="27" t="s">
        <v>2438</v>
      </c>
      <c r="K2527" s="28" t="s">
        <v>249</v>
      </c>
      <c r="L2527" s="29">
        <v>75.599999999999994</v>
      </c>
      <c r="M2527" s="37"/>
      <c r="N2527" s="30">
        <f ca="1">IF(AND(Popis01[[#This Row],[Poglavje]]="",Popis01[[#This Row],[Enota mere]]&lt;&gt;"*"),ROUND(Popis01[[#This Row],[Količina]]*Popis01[[#This Row],[Cena na enoto]],2),"")</f>
        <v>0</v>
      </c>
      <c r="O25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7" s="31"/>
      <c r="Q2527" s="30"/>
    </row>
    <row r="2528" spans="1:17" ht="72" x14ac:dyDescent="0.3">
      <c r="A2528" s="23">
        <v>15</v>
      </c>
      <c r="B2528" s="24">
        <v>1</v>
      </c>
      <c r="C2528" s="24">
        <v>4</v>
      </c>
      <c r="D2528" s="24"/>
      <c r="E25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8" s="25">
        <f ca="1">IF(Popis01[[#This Row],[Poglavje]]="",IF(OFFSET(Popis01[[#This Row],[Poglavje]],-1,0)="",OFFSET(Popis01[[#This Row],[Št. postavke]],-1,0)+1,1),Popis01[[#This Row],[Poglavje]])</f>
        <v>48</v>
      </c>
      <c r="H2528" s="26"/>
      <c r="I2528" s="27" t="s">
        <v>2488</v>
      </c>
      <c r="J2528" s="27" t="s">
        <v>2438</v>
      </c>
      <c r="K2528" s="28" t="s">
        <v>261</v>
      </c>
      <c r="L2528" s="29">
        <v>18.399999999999999</v>
      </c>
      <c r="M2528" s="37"/>
      <c r="N2528" s="30">
        <f ca="1">IF(AND(Popis01[[#This Row],[Poglavje]]="",Popis01[[#This Row],[Enota mere]]&lt;&gt;"*"),ROUND(Popis01[[#This Row],[Količina]]*Popis01[[#This Row],[Cena na enoto]],2),"")</f>
        <v>0</v>
      </c>
      <c r="O25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8" s="31"/>
      <c r="Q2528" s="30"/>
    </row>
    <row r="2529" spans="1:17" ht="96" x14ac:dyDescent="0.3">
      <c r="A2529" s="23">
        <v>15</v>
      </c>
      <c r="B2529" s="24">
        <v>1</v>
      </c>
      <c r="C2529" s="24">
        <v>4</v>
      </c>
      <c r="D2529" s="24"/>
      <c r="E25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29" s="25">
        <f ca="1">IF(Popis01[[#This Row],[Poglavje]]="",IF(OFFSET(Popis01[[#This Row],[Poglavje]],-1,0)="",OFFSET(Popis01[[#This Row],[Št. postavke]],-1,0)+1,1),Popis01[[#This Row],[Poglavje]])</f>
        <v>49</v>
      </c>
      <c r="H2529" s="26"/>
      <c r="I2529" s="27" t="s">
        <v>2489</v>
      </c>
      <c r="J2529" s="27" t="s">
        <v>2438</v>
      </c>
      <c r="K2529" s="28" t="s">
        <v>249</v>
      </c>
      <c r="L2529" s="29">
        <v>32.299999999999997</v>
      </c>
      <c r="M2529" s="37"/>
      <c r="N2529" s="30">
        <f ca="1">IF(AND(Popis01[[#This Row],[Poglavje]]="",Popis01[[#This Row],[Enota mere]]&lt;&gt;"*"),ROUND(Popis01[[#This Row],[Količina]]*Popis01[[#This Row],[Cena na enoto]],2),"")</f>
        <v>0</v>
      </c>
      <c r="O25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29" s="31"/>
      <c r="Q2529" s="30"/>
    </row>
    <row r="2530" spans="1:17" ht="84" x14ac:dyDescent="0.3">
      <c r="A2530" s="23">
        <v>15</v>
      </c>
      <c r="B2530" s="24">
        <v>1</v>
      </c>
      <c r="C2530" s="24">
        <v>4</v>
      </c>
      <c r="D2530" s="24"/>
      <c r="E25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0" s="25">
        <f ca="1">IF(Popis01[[#This Row],[Poglavje]]="",IF(OFFSET(Popis01[[#This Row],[Poglavje]],-1,0)="",OFFSET(Popis01[[#This Row],[Št. postavke]],-1,0)+1,1),Popis01[[#This Row],[Poglavje]])</f>
        <v>50</v>
      </c>
      <c r="H2530" s="26"/>
      <c r="I2530" s="27" t="s">
        <v>2490</v>
      </c>
      <c r="J2530" s="27" t="s">
        <v>2438</v>
      </c>
      <c r="K2530" s="28" t="s">
        <v>261</v>
      </c>
      <c r="L2530" s="29">
        <v>288</v>
      </c>
      <c r="M2530" s="37"/>
      <c r="N2530" s="30">
        <f ca="1">IF(AND(Popis01[[#This Row],[Poglavje]]="",Popis01[[#This Row],[Enota mere]]&lt;&gt;"*"),ROUND(Popis01[[#This Row],[Količina]]*Popis01[[#This Row],[Cena na enoto]],2),"")</f>
        <v>0</v>
      </c>
      <c r="O25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0" s="31"/>
      <c r="Q2530" s="30"/>
    </row>
    <row r="2531" spans="1:17" ht="96" x14ac:dyDescent="0.3">
      <c r="A2531" s="23">
        <v>15</v>
      </c>
      <c r="B2531" s="24">
        <v>1</v>
      </c>
      <c r="C2531" s="24">
        <v>4</v>
      </c>
      <c r="D2531" s="24"/>
      <c r="E25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1" s="25">
        <f ca="1">IF(Popis01[[#This Row],[Poglavje]]="",IF(OFFSET(Popis01[[#This Row],[Poglavje]],-1,0)="",OFFSET(Popis01[[#This Row],[Št. postavke]],-1,0)+1,1),Popis01[[#This Row],[Poglavje]])</f>
        <v>51</v>
      </c>
      <c r="H2531" s="26"/>
      <c r="I2531" s="27" t="s">
        <v>2491</v>
      </c>
      <c r="J2531" s="27" t="s">
        <v>2438</v>
      </c>
      <c r="K2531" s="28" t="s">
        <v>249</v>
      </c>
      <c r="L2531" s="29">
        <v>737</v>
      </c>
      <c r="M2531" s="37"/>
      <c r="N2531" s="30">
        <f ca="1">IF(AND(Popis01[[#This Row],[Poglavje]]="",Popis01[[#This Row],[Enota mere]]&lt;&gt;"*"),ROUND(Popis01[[#This Row],[Količina]]*Popis01[[#This Row],[Cena na enoto]],2),"")</f>
        <v>0</v>
      </c>
      <c r="O25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1" s="31"/>
      <c r="Q2531" s="30"/>
    </row>
    <row r="2532" spans="1:17" ht="72" x14ac:dyDescent="0.3">
      <c r="A2532" s="23">
        <v>15</v>
      </c>
      <c r="B2532" s="24">
        <v>1</v>
      </c>
      <c r="C2532" s="24">
        <v>4</v>
      </c>
      <c r="D2532" s="24"/>
      <c r="E25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2" s="25">
        <f ca="1">IF(Popis01[[#This Row],[Poglavje]]="",IF(OFFSET(Popis01[[#This Row],[Poglavje]],-1,0)="",OFFSET(Popis01[[#This Row],[Št. postavke]],-1,0)+1,1),Popis01[[#This Row],[Poglavje]])</f>
        <v>52</v>
      </c>
      <c r="H2532" s="26"/>
      <c r="I2532" s="27" t="s">
        <v>2492</v>
      </c>
      <c r="J2532" s="27" t="s">
        <v>2438</v>
      </c>
      <c r="K2532" s="28" t="s">
        <v>249</v>
      </c>
      <c r="L2532" s="29">
        <v>31.1</v>
      </c>
      <c r="M2532" s="37"/>
      <c r="N2532" s="30">
        <f ca="1">IF(AND(Popis01[[#This Row],[Poglavje]]="",Popis01[[#This Row],[Enota mere]]&lt;&gt;"*"),ROUND(Popis01[[#This Row],[Količina]]*Popis01[[#This Row],[Cena na enoto]],2),"")</f>
        <v>0</v>
      </c>
      <c r="O25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2" s="31"/>
      <c r="Q2532" s="30"/>
    </row>
    <row r="2533" spans="1:17" ht="72" x14ac:dyDescent="0.3">
      <c r="A2533" s="23">
        <v>15</v>
      </c>
      <c r="B2533" s="24">
        <v>1</v>
      </c>
      <c r="C2533" s="24">
        <v>4</v>
      </c>
      <c r="D2533" s="24"/>
      <c r="E25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3" s="25">
        <f ca="1">IF(Popis01[[#This Row],[Poglavje]]="",IF(OFFSET(Popis01[[#This Row],[Poglavje]],-1,0)="",OFFSET(Popis01[[#This Row],[Št. postavke]],-1,0)+1,1),Popis01[[#This Row],[Poglavje]])</f>
        <v>53</v>
      </c>
      <c r="H2533" s="26"/>
      <c r="I2533" s="27" t="s">
        <v>2493</v>
      </c>
      <c r="J2533" s="27" t="s">
        <v>2494</v>
      </c>
      <c r="K2533" s="28" t="s">
        <v>261</v>
      </c>
      <c r="L2533" s="29">
        <v>19.600000000000001</v>
      </c>
      <c r="M2533" s="37"/>
      <c r="N2533" s="30">
        <f ca="1">IF(AND(Popis01[[#This Row],[Poglavje]]="",Popis01[[#This Row],[Enota mere]]&lt;&gt;"*"),ROUND(Popis01[[#This Row],[Količina]]*Popis01[[#This Row],[Cena na enoto]],2),"")</f>
        <v>0</v>
      </c>
      <c r="O25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3" s="31"/>
      <c r="Q2533" s="30"/>
    </row>
    <row r="2534" spans="1:17" ht="84" x14ac:dyDescent="0.3">
      <c r="A2534" s="23">
        <v>15</v>
      </c>
      <c r="B2534" s="24">
        <v>1</v>
      </c>
      <c r="C2534" s="24">
        <v>4</v>
      </c>
      <c r="D2534" s="24"/>
      <c r="E25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4" s="25">
        <f ca="1">IF(Popis01[[#This Row],[Poglavje]]="",IF(OFFSET(Popis01[[#This Row],[Poglavje]],-1,0)="",OFFSET(Popis01[[#This Row],[Št. postavke]],-1,0)+1,1),Popis01[[#This Row],[Poglavje]])</f>
        <v>54</v>
      </c>
      <c r="H2534" s="26"/>
      <c r="I2534" s="27" t="s">
        <v>2495</v>
      </c>
      <c r="J2534" s="27" t="s">
        <v>2494</v>
      </c>
      <c r="K2534" s="28" t="s">
        <v>249</v>
      </c>
      <c r="L2534" s="29">
        <v>120.2</v>
      </c>
      <c r="M2534" s="37"/>
      <c r="N2534" s="30">
        <f ca="1">IF(AND(Popis01[[#This Row],[Poglavje]]="",Popis01[[#This Row],[Enota mere]]&lt;&gt;"*"),ROUND(Popis01[[#This Row],[Količina]]*Popis01[[#This Row],[Cena na enoto]],2),"")</f>
        <v>0</v>
      </c>
      <c r="O25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4" s="31"/>
      <c r="Q2534" s="30"/>
    </row>
    <row r="2535" spans="1:17" ht="72" x14ac:dyDescent="0.3">
      <c r="A2535" s="23">
        <v>15</v>
      </c>
      <c r="B2535" s="24">
        <v>1</v>
      </c>
      <c r="C2535" s="24">
        <v>4</v>
      </c>
      <c r="D2535" s="24"/>
      <c r="E25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5" s="25">
        <f ca="1">IF(Popis01[[#This Row],[Poglavje]]="",IF(OFFSET(Popis01[[#This Row],[Poglavje]],-1,0)="",OFFSET(Popis01[[#This Row],[Št. postavke]],-1,0)+1,1),Popis01[[#This Row],[Poglavje]])</f>
        <v>55</v>
      </c>
      <c r="H2535" s="26"/>
      <c r="I2535" s="27" t="s">
        <v>2496</v>
      </c>
      <c r="J2535" s="27" t="s">
        <v>2497</v>
      </c>
      <c r="K2535" s="28" t="s">
        <v>261</v>
      </c>
      <c r="L2535" s="29">
        <v>19.5</v>
      </c>
      <c r="M2535" s="37"/>
      <c r="N2535" s="30">
        <f ca="1">IF(AND(Popis01[[#This Row],[Poglavje]]="",Popis01[[#This Row],[Enota mere]]&lt;&gt;"*"),ROUND(Popis01[[#This Row],[Količina]]*Popis01[[#This Row],[Cena na enoto]],2),"")</f>
        <v>0</v>
      </c>
      <c r="O25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5" s="31"/>
      <c r="Q2535" s="30"/>
    </row>
    <row r="2536" spans="1:17" ht="72" x14ac:dyDescent="0.3">
      <c r="A2536" s="23">
        <v>15</v>
      </c>
      <c r="B2536" s="24">
        <v>1</v>
      </c>
      <c r="C2536" s="24">
        <v>4</v>
      </c>
      <c r="D2536" s="24"/>
      <c r="E25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6" s="25">
        <f ca="1">IF(Popis01[[#This Row],[Poglavje]]="",IF(OFFSET(Popis01[[#This Row],[Poglavje]],-1,0)="",OFFSET(Popis01[[#This Row],[Št. postavke]],-1,0)+1,1),Popis01[[#This Row],[Poglavje]])</f>
        <v>56</v>
      </c>
      <c r="H2536" s="26"/>
      <c r="I2536" s="27" t="s">
        <v>2498</v>
      </c>
      <c r="J2536" s="27" t="s">
        <v>2438</v>
      </c>
      <c r="K2536" s="28" t="s">
        <v>261</v>
      </c>
      <c r="L2536" s="29">
        <v>43</v>
      </c>
      <c r="M2536" s="37"/>
      <c r="N2536" s="30">
        <f ca="1">IF(AND(Popis01[[#This Row],[Poglavje]]="",Popis01[[#This Row],[Enota mere]]&lt;&gt;"*"),ROUND(Popis01[[#This Row],[Količina]]*Popis01[[#This Row],[Cena na enoto]],2),"")</f>
        <v>0</v>
      </c>
      <c r="O25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6" s="31"/>
      <c r="Q2536" s="30"/>
    </row>
    <row r="2537" spans="1:17" ht="96" x14ac:dyDescent="0.3">
      <c r="A2537" s="23">
        <v>15</v>
      </c>
      <c r="B2537" s="24">
        <v>1</v>
      </c>
      <c r="C2537" s="24">
        <v>4</v>
      </c>
      <c r="D2537" s="24"/>
      <c r="E25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7" s="25">
        <f ca="1">IF(Popis01[[#This Row],[Poglavje]]="",IF(OFFSET(Popis01[[#This Row],[Poglavje]],-1,0)="",OFFSET(Popis01[[#This Row],[Št. postavke]],-1,0)+1,1),Popis01[[#This Row],[Poglavje]])</f>
        <v>57</v>
      </c>
      <c r="H2537" s="26"/>
      <c r="I2537" s="27" t="s">
        <v>2499</v>
      </c>
      <c r="J2537" s="27" t="s">
        <v>2438</v>
      </c>
      <c r="K2537" s="28" t="s">
        <v>249</v>
      </c>
      <c r="L2537" s="29">
        <v>332.7</v>
      </c>
      <c r="M2537" s="37"/>
      <c r="N2537" s="30">
        <f ca="1">IF(AND(Popis01[[#This Row],[Poglavje]]="",Popis01[[#This Row],[Enota mere]]&lt;&gt;"*"),ROUND(Popis01[[#This Row],[Količina]]*Popis01[[#This Row],[Cena na enoto]],2),"")</f>
        <v>0</v>
      </c>
      <c r="O25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7" s="31"/>
      <c r="Q2537" s="30"/>
    </row>
    <row r="2538" spans="1:17" ht="96" x14ac:dyDescent="0.3">
      <c r="A2538" s="23">
        <v>15</v>
      </c>
      <c r="B2538" s="24">
        <v>1</v>
      </c>
      <c r="C2538" s="24">
        <v>4</v>
      </c>
      <c r="D2538" s="24"/>
      <c r="E25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8" s="25">
        <f ca="1">IF(Popis01[[#This Row],[Poglavje]]="",IF(OFFSET(Popis01[[#This Row],[Poglavje]],-1,0)="",OFFSET(Popis01[[#This Row],[Št. postavke]],-1,0)+1,1),Popis01[[#This Row],[Poglavje]])</f>
        <v>58</v>
      </c>
      <c r="H2538" s="26"/>
      <c r="I2538" s="27" t="s">
        <v>2500</v>
      </c>
      <c r="J2538" s="27" t="s">
        <v>2438</v>
      </c>
      <c r="K2538" s="28" t="s">
        <v>261</v>
      </c>
      <c r="L2538" s="29">
        <v>411</v>
      </c>
      <c r="M2538" s="37"/>
      <c r="N2538" s="30">
        <f ca="1">IF(AND(Popis01[[#This Row],[Poglavje]]="",Popis01[[#This Row],[Enota mere]]&lt;&gt;"*"),ROUND(Popis01[[#This Row],[Količina]]*Popis01[[#This Row],[Cena na enoto]],2),"")</f>
        <v>0</v>
      </c>
      <c r="O25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8" s="31"/>
      <c r="Q2538" s="30"/>
    </row>
    <row r="2539" spans="1:17" ht="72" x14ac:dyDescent="0.3">
      <c r="A2539" s="23">
        <v>15</v>
      </c>
      <c r="B2539" s="24">
        <v>1</v>
      </c>
      <c r="C2539" s="24">
        <v>4</v>
      </c>
      <c r="D2539" s="24"/>
      <c r="E25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39" s="25">
        <f ca="1">IF(Popis01[[#This Row],[Poglavje]]="",IF(OFFSET(Popis01[[#This Row],[Poglavje]],-1,0)="",OFFSET(Popis01[[#This Row],[Št. postavke]],-1,0)+1,1),Popis01[[#This Row],[Poglavje]])</f>
        <v>59</v>
      </c>
      <c r="H2539" s="26"/>
      <c r="I2539" s="27" t="s">
        <v>2501</v>
      </c>
      <c r="J2539" s="27" t="s">
        <v>2438</v>
      </c>
      <c r="K2539" s="28" t="s">
        <v>246</v>
      </c>
      <c r="L2539" s="29">
        <v>439</v>
      </c>
      <c r="M2539" s="37"/>
      <c r="N2539" s="30">
        <f ca="1">IF(AND(Popis01[[#This Row],[Poglavje]]="",Popis01[[#This Row],[Enota mere]]&lt;&gt;"*"),ROUND(Popis01[[#This Row],[Količina]]*Popis01[[#This Row],[Cena na enoto]],2),"")</f>
        <v>0</v>
      </c>
      <c r="O25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39" s="31"/>
      <c r="Q2539" s="30"/>
    </row>
    <row r="2540" spans="1:17" ht="108" x14ac:dyDescent="0.3">
      <c r="A2540" s="23">
        <v>15</v>
      </c>
      <c r="B2540" s="24">
        <v>1</v>
      </c>
      <c r="C2540" s="24">
        <v>4</v>
      </c>
      <c r="D2540" s="24"/>
      <c r="E25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0" s="25">
        <f ca="1">IF(Popis01[[#This Row],[Poglavje]]="",IF(OFFSET(Popis01[[#This Row],[Poglavje]],-1,0)="",OFFSET(Popis01[[#This Row],[Št. postavke]],-1,0)+1,1),Popis01[[#This Row],[Poglavje]])</f>
        <v>60</v>
      </c>
      <c r="H2540" s="26"/>
      <c r="I2540" s="27" t="s">
        <v>2502</v>
      </c>
      <c r="J2540" s="27" t="s">
        <v>2438</v>
      </c>
      <c r="K2540" s="28" t="s">
        <v>249</v>
      </c>
      <c r="L2540" s="29">
        <v>370</v>
      </c>
      <c r="M2540" s="37"/>
      <c r="N2540" s="30">
        <f ca="1">IF(AND(Popis01[[#This Row],[Poglavje]]="",Popis01[[#This Row],[Enota mere]]&lt;&gt;"*"),ROUND(Popis01[[#This Row],[Količina]]*Popis01[[#This Row],[Cena na enoto]],2),"")</f>
        <v>0</v>
      </c>
      <c r="O25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0" s="31"/>
      <c r="Q2540" s="30"/>
    </row>
    <row r="2541" spans="1:17" ht="36" x14ac:dyDescent="0.3">
      <c r="A2541" s="23">
        <v>15</v>
      </c>
      <c r="B2541" s="24">
        <v>1</v>
      </c>
      <c r="C2541" s="24">
        <v>4</v>
      </c>
      <c r="D2541" s="24"/>
      <c r="E25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1" s="25">
        <f ca="1">IF(Popis01[[#This Row],[Poglavje]]="",IF(OFFSET(Popis01[[#This Row],[Poglavje]],-1,0)="",OFFSET(Popis01[[#This Row],[Št. postavke]],-1,0)+1,1),Popis01[[#This Row],[Poglavje]])</f>
        <v>61</v>
      </c>
      <c r="H2541" s="26"/>
      <c r="I2541" s="27" t="s">
        <v>2503</v>
      </c>
      <c r="J2541" s="27" t="s">
        <v>2504</v>
      </c>
      <c r="K2541" s="28" t="s">
        <v>329</v>
      </c>
      <c r="L2541" s="29">
        <v>150000</v>
      </c>
      <c r="M2541" s="37"/>
      <c r="N2541" s="30">
        <f ca="1">IF(AND(Popis01[[#This Row],[Poglavje]]="",Popis01[[#This Row],[Enota mere]]&lt;&gt;"*"),ROUND(Popis01[[#This Row],[Količina]]*Popis01[[#This Row],[Cena na enoto]],2),"")</f>
        <v>0</v>
      </c>
      <c r="O25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1" s="31"/>
      <c r="Q2541" s="30"/>
    </row>
    <row r="2542" spans="1:17" ht="36" x14ac:dyDescent="0.3">
      <c r="A2542" s="23">
        <v>15</v>
      </c>
      <c r="B2542" s="24">
        <v>1</v>
      </c>
      <c r="C2542" s="24">
        <v>4</v>
      </c>
      <c r="D2542" s="24"/>
      <c r="E25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2" s="25">
        <f ca="1">IF(Popis01[[#This Row],[Poglavje]]="",IF(OFFSET(Popis01[[#This Row],[Poglavje]],-1,0)="",OFFSET(Popis01[[#This Row],[Št. postavke]],-1,0)+1,1),Popis01[[#This Row],[Poglavje]])</f>
        <v>62</v>
      </c>
      <c r="H2542" s="26"/>
      <c r="I2542" s="27" t="s">
        <v>2505</v>
      </c>
      <c r="J2542" s="27" t="s">
        <v>2504</v>
      </c>
      <c r="K2542" s="28" t="s">
        <v>329</v>
      </c>
      <c r="L2542" s="29">
        <v>362000</v>
      </c>
      <c r="M2542" s="37"/>
      <c r="N2542" s="30">
        <f ca="1">IF(AND(Popis01[[#This Row],[Poglavje]]="",Popis01[[#This Row],[Enota mere]]&lt;&gt;"*"),ROUND(Popis01[[#This Row],[Količina]]*Popis01[[#This Row],[Cena na enoto]],2),"")</f>
        <v>0</v>
      </c>
      <c r="O25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2" s="31"/>
      <c r="Q2542" s="30"/>
    </row>
    <row r="2543" spans="1:17" ht="36" x14ac:dyDescent="0.3">
      <c r="A2543" s="23">
        <v>15</v>
      </c>
      <c r="B2543" s="24">
        <v>1</v>
      </c>
      <c r="C2543" s="24">
        <v>4</v>
      </c>
      <c r="D2543" s="24"/>
      <c r="E25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3" s="25">
        <f ca="1">IF(Popis01[[#This Row],[Poglavje]]="",IF(OFFSET(Popis01[[#This Row],[Poglavje]],-1,0)="",OFFSET(Popis01[[#This Row],[Št. postavke]],-1,0)+1,1),Popis01[[#This Row],[Poglavje]])</f>
        <v>63</v>
      </c>
      <c r="H2543" s="26"/>
      <c r="I2543" s="27" t="s">
        <v>2506</v>
      </c>
      <c r="J2543" s="27" t="s">
        <v>2504</v>
      </c>
      <c r="K2543" s="28" t="s">
        <v>329</v>
      </c>
      <c r="L2543" s="29">
        <v>35000</v>
      </c>
      <c r="M2543" s="37"/>
      <c r="N2543" s="30">
        <f ca="1">IF(AND(Popis01[[#This Row],[Poglavje]]="",Popis01[[#This Row],[Enota mere]]&lt;&gt;"*"),ROUND(Popis01[[#This Row],[Količina]]*Popis01[[#This Row],[Cena na enoto]],2),"")</f>
        <v>0</v>
      </c>
      <c r="O25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3" s="31"/>
      <c r="Q2543" s="30"/>
    </row>
    <row r="2544" spans="1:17" ht="60" x14ac:dyDescent="0.3">
      <c r="A2544" s="23">
        <v>15</v>
      </c>
      <c r="B2544" s="24">
        <v>1</v>
      </c>
      <c r="C2544" s="24">
        <v>4</v>
      </c>
      <c r="D2544" s="24"/>
      <c r="E25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4" s="25">
        <f ca="1">IF(Popis01[[#This Row],[Poglavje]]="",IF(OFFSET(Popis01[[#This Row],[Poglavje]],-1,0)="",OFFSET(Popis01[[#This Row],[Št. postavke]],-1,0)+1,1),Popis01[[#This Row],[Poglavje]])</f>
        <v>64</v>
      </c>
      <c r="H2544" s="26"/>
      <c r="I2544" s="27" t="s">
        <v>2507</v>
      </c>
      <c r="J2544" s="27" t="s">
        <v>2438</v>
      </c>
      <c r="K2544" s="28" t="s">
        <v>249</v>
      </c>
      <c r="L2544" s="29">
        <v>30</v>
      </c>
      <c r="M2544" s="37"/>
      <c r="N2544" s="30">
        <f ca="1">IF(AND(Popis01[[#This Row],[Poglavje]]="",Popis01[[#This Row],[Enota mere]]&lt;&gt;"*"),ROUND(Popis01[[#This Row],[Količina]]*Popis01[[#This Row],[Cena na enoto]],2),"")</f>
        <v>0</v>
      </c>
      <c r="O25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4" s="31"/>
      <c r="Q2544" s="30"/>
    </row>
    <row r="2545" spans="1:17" ht="60" x14ac:dyDescent="0.3">
      <c r="A2545" s="23">
        <v>15</v>
      </c>
      <c r="B2545" s="24">
        <v>1</v>
      </c>
      <c r="C2545" s="24">
        <v>4</v>
      </c>
      <c r="D2545" s="24"/>
      <c r="E25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5" s="25">
        <f ca="1">IF(Popis01[[#This Row],[Poglavje]]="",IF(OFFSET(Popis01[[#This Row],[Poglavje]],-1,0)="",OFFSET(Popis01[[#This Row],[Št. postavke]],-1,0)+1,1),Popis01[[#This Row],[Poglavje]])</f>
        <v>65</v>
      </c>
      <c r="H2545" s="26"/>
      <c r="I2545" s="27" t="s">
        <v>2508</v>
      </c>
      <c r="J2545" s="27" t="s">
        <v>2438</v>
      </c>
      <c r="K2545" s="28" t="s">
        <v>249</v>
      </c>
      <c r="L2545" s="29">
        <v>24</v>
      </c>
      <c r="M2545" s="37"/>
      <c r="N2545" s="30">
        <f ca="1">IF(AND(Popis01[[#This Row],[Poglavje]]="",Popis01[[#This Row],[Enota mere]]&lt;&gt;"*"),ROUND(Popis01[[#This Row],[Količina]]*Popis01[[#This Row],[Cena na enoto]],2),"")</f>
        <v>0</v>
      </c>
      <c r="O25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5" s="31"/>
      <c r="Q2545" s="30"/>
    </row>
    <row r="2546" spans="1:17" ht="60" x14ac:dyDescent="0.3">
      <c r="A2546" s="23">
        <v>15</v>
      </c>
      <c r="B2546" s="24">
        <v>1</v>
      </c>
      <c r="C2546" s="24">
        <v>4</v>
      </c>
      <c r="D2546" s="24"/>
      <c r="E25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6" s="25">
        <f ca="1">IF(Popis01[[#This Row],[Poglavje]]="",IF(OFFSET(Popis01[[#This Row],[Poglavje]],-1,0)="",OFFSET(Popis01[[#This Row],[Št. postavke]],-1,0)+1,1),Popis01[[#This Row],[Poglavje]])</f>
        <v>66</v>
      </c>
      <c r="H2546" s="26"/>
      <c r="I2546" s="27" t="s">
        <v>2509</v>
      </c>
      <c r="J2546" s="27" t="s">
        <v>2438</v>
      </c>
      <c r="K2546" s="28" t="s">
        <v>249</v>
      </c>
      <c r="L2546" s="29">
        <v>15</v>
      </c>
      <c r="M2546" s="37"/>
      <c r="N2546" s="30">
        <f ca="1">IF(AND(Popis01[[#This Row],[Poglavje]]="",Popis01[[#This Row],[Enota mere]]&lt;&gt;"*"),ROUND(Popis01[[#This Row],[Količina]]*Popis01[[#This Row],[Cena na enoto]],2),"")</f>
        <v>0</v>
      </c>
      <c r="O25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6" s="31"/>
      <c r="Q2546" s="30"/>
    </row>
    <row r="2547" spans="1:17" ht="36" x14ac:dyDescent="0.3">
      <c r="A2547" s="23">
        <v>15</v>
      </c>
      <c r="B2547" s="24">
        <v>1</v>
      </c>
      <c r="C2547" s="24">
        <v>4</v>
      </c>
      <c r="D2547" s="24"/>
      <c r="E25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7" s="25">
        <f ca="1">IF(Popis01[[#This Row],[Poglavje]]="",IF(OFFSET(Popis01[[#This Row],[Poglavje]],-1,0)="",OFFSET(Popis01[[#This Row],[Št. postavke]],-1,0)+1,1),Popis01[[#This Row],[Poglavje]])</f>
        <v>67</v>
      </c>
      <c r="H2547" s="26"/>
      <c r="I2547" s="27" t="s">
        <v>2510</v>
      </c>
      <c r="J2547" s="27" t="s">
        <v>2511</v>
      </c>
      <c r="K2547" s="28" t="s">
        <v>261</v>
      </c>
      <c r="L2547" s="29">
        <v>86.1</v>
      </c>
      <c r="M2547" s="37"/>
      <c r="N2547" s="30">
        <f ca="1">IF(AND(Popis01[[#This Row],[Poglavje]]="",Popis01[[#This Row],[Enota mere]]&lt;&gt;"*"),ROUND(Popis01[[#This Row],[Količina]]*Popis01[[#This Row],[Cena na enoto]],2),"")</f>
        <v>0</v>
      </c>
      <c r="O25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7" s="31"/>
      <c r="Q2547" s="30"/>
    </row>
    <row r="2548" spans="1:17" ht="72" x14ac:dyDescent="0.3">
      <c r="A2548" s="23">
        <v>15</v>
      </c>
      <c r="B2548" s="24">
        <v>1</v>
      </c>
      <c r="C2548" s="24">
        <v>4</v>
      </c>
      <c r="D2548" s="24"/>
      <c r="E25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8" s="25">
        <f ca="1">IF(Popis01[[#This Row],[Poglavje]]="",IF(OFFSET(Popis01[[#This Row],[Poglavje]],-1,0)="",OFFSET(Popis01[[#This Row],[Št. postavke]],-1,0)+1,1),Popis01[[#This Row],[Poglavje]])</f>
        <v>68</v>
      </c>
      <c r="H2548" s="26"/>
      <c r="I2548" s="27" t="s">
        <v>2512</v>
      </c>
      <c r="J2548" s="27" t="s">
        <v>2513</v>
      </c>
      <c r="K2548" s="28" t="s">
        <v>261</v>
      </c>
      <c r="L2548" s="29">
        <v>3.7</v>
      </c>
      <c r="M2548" s="37"/>
      <c r="N2548" s="30">
        <f ca="1">IF(AND(Popis01[[#This Row],[Poglavje]]="",Popis01[[#This Row],[Enota mere]]&lt;&gt;"*"),ROUND(Popis01[[#This Row],[Količina]]*Popis01[[#This Row],[Cena na enoto]],2),"")</f>
        <v>0</v>
      </c>
      <c r="O25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8" s="31"/>
      <c r="Q2548" s="30"/>
    </row>
    <row r="2549" spans="1:17" ht="96" x14ac:dyDescent="0.3">
      <c r="A2549" s="23">
        <v>15</v>
      </c>
      <c r="B2549" s="24">
        <v>1</v>
      </c>
      <c r="C2549" s="24">
        <v>4</v>
      </c>
      <c r="D2549" s="24"/>
      <c r="E25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49" s="25">
        <f ca="1">IF(Popis01[[#This Row],[Poglavje]]="",IF(OFFSET(Popis01[[#This Row],[Poglavje]],-1,0)="",OFFSET(Popis01[[#This Row],[Št. postavke]],-1,0)+1,1),Popis01[[#This Row],[Poglavje]])</f>
        <v>69</v>
      </c>
      <c r="H2549" s="26"/>
      <c r="I2549" s="27" t="s">
        <v>2435</v>
      </c>
      <c r="J2549" s="27" t="s">
        <v>2514</v>
      </c>
      <c r="K2549" s="28" t="s">
        <v>249</v>
      </c>
      <c r="L2549" s="29">
        <v>11.4</v>
      </c>
      <c r="M2549" s="37"/>
      <c r="N2549" s="30">
        <f ca="1">IF(AND(Popis01[[#This Row],[Poglavje]]="",Popis01[[#This Row],[Enota mere]]&lt;&gt;"*"),ROUND(Popis01[[#This Row],[Količina]]*Popis01[[#This Row],[Cena na enoto]],2),"")</f>
        <v>0</v>
      </c>
      <c r="O25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49" s="31"/>
      <c r="Q2549" s="30"/>
    </row>
    <row r="2550" spans="1:17" ht="60" x14ac:dyDescent="0.3">
      <c r="A2550" s="23">
        <v>15</v>
      </c>
      <c r="B2550" s="24">
        <v>1</v>
      </c>
      <c r="C2550" s="24">
        <v>4</v>
      </c>
      <c r="D2550" s="24"/>
      <c r="E25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0" s="25">
        <f ca="1">IF(Popis01[[#This Row],[Poglavje]]="",IF(OFFSET(Popis01[[#This Row],[Poglavje]],-1,0)="",OFFSET(Popis01[[#This Row],[Št. postavke]],-1,0)+1,1),Popis01[[#This Row],[Poglavje]])</f>
        <v>70</v>
      </c>
      <c r="H2550" s="26"/>
      <c r="I2550" s="27" t="s">
        <v>2515</v>
      </c>
      <c r="J2550" s="27" t="s">
        <v>2516</v>
      </c>
      <c r="K2550" s="28" t="s">
        <v>261</v>
      </c>
      <c r="L2550" s="29">
        <v>55.5</v>
      </c>
      <c r="M2550" s="37"/>
      <c r="N2550" s="30">
        <f ca="1">IF(AND(Popis01[[#This Row],[Poglavje]]="",Popis01[[#This Row],[Enota mere]]&lt;&gt;"*"),ROUND(Popis01[[#This Row],[Količina]]*Popis01[[#This Row],[Cena na enoto]],2),"")</f>
        <v>0</v>
      </c>
      <c r="O25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0" s="31"/>
      <c r="Q2550" s="30"/>
    </row>
    <row r="2551" spans="1:17" ht="120" x14ac:dyDescent="0.3">
      <c r="A2551" s="23">
        <v>15</v>
      </c>
      <c r="B2551" s="24">
        <v>1</v>
      </c>
      <c r="C2551" s="24">
        <v>4</v>
      </c>
      <c r="D2551" s="24"/>
      <c r="E25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1" s="25">
        <f ca="1">IF(Popis01[[#This Row],[Poglavje]]="",IF(OFFSET(Popis01[[#This Row],[Poglavje]],-1,0)="",OFFSET(Popis01[[#This Row],[Št. postavke]],-1,0)+1,1),Popis01[[#This Row],[Poglavje]])</f>
        <v>71</v>
      </c>
      <c r="H2551" s="26"/>
      <c r="I2551" s="27" t="s">
        <v>2517</v>
      </c>
      <c r="J2551" s="27" t="s">
        <v>2518</v>
      </c>
      <c r="K2551" s="28" t="s">
        <v>249</v>
      </c>
      <c r="L2551" s="29">
        <v>58</v>
      </c>
      <c r="M2551" s="37"/>
      <c r="N2551" s="30">
        <f ca="1">IF(AND(Popis01[[#This Row],[Poglavje]]="",Popis01[[#This Row],[Enota mere]]&lt;&gt;"*"),ROUND(Popis01[[#This Row],[Količina]]*Popis01[[#This Row],[Cena na enoto]],2),"")</f>
        <v>0</v>
      </c>
      <c r="O25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1" s="31"/>
      <c r="Q2551" s="30"/>
    </row>
    <row r="2552" spans="1:17" ht="60" x14ac:dyDescent="0.3">
      <c r="A2552" s="23">
        <v>15</v>
      </c>
      <c r="B2552" s="24">
        <v>1</v>
      </c>
      <c r="C2552" s="24">
        <v>4</v>
      </c>
      <c r="D2552" s="24"/>
      <c r="E25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2" s="25">
        <f ca="1">IF(Popis01[[#This Row],[Poglavje]]="",IF(OFFSET(Popis01[[#This Row],[Poglavje]],-1,0)="",OFFSET(Popis01[[#This Row],[Št. postavke]],-1,0)+1,1),Popis01[[#This Row],[Poglavje]])</f>
        <v>72</v>
      </c>
      <c r="H2552" s="26"/>
      <c r="I2552" s="27" t="s">
        <v>2519</v>
      </c>
      <c r="J2552" s="27" t="s">
        <v>2520</v>
      </c>
      <c r="K2552" s="28" t="s">
        <v>261</v>
      </c>
      <c r="L2552" s="29">
        <v>2.6</v>
      </c>
      <c r="M2552" s="37"/>
      <c r="N2552" s="30">
        <f ca="1">IF(AND(Popis01[[#This Row],[Poglavje]]="",Popis01[[#This Row],[Enota mere]]&lt;&gt;"*"),ROUND(Popis01[[#This Row],[Količina]]*Popis01[[#This Row],[Cena na enoto]],2),"")</f>
        <v>0</v>
      </c>
      <c r="O25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2" s="31"/>
      <c r="Q2552" s="30"/>
    </row>
    <row r="2553" spans="1:17" ht="60" x14ac:dyDescent="0.3">
      <c r="A2553" s="23">
        <v>15</v>
      </c>
      <c r="B2553" s="24">
        <v>1</v>
      </c>
      <c r="C2553" s="24">
        <v>4</v>
      </c>
      <c r="D2553" s="24"/>
      <c r="E25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3" s="25">
        <f ca="1">IF(Popis01[[#This Row],[Poglavje]]="",IF(OFFSET(Popis01[[#This Row],[Poglavje]],-1,0)="",OFFSET(Popis01[[#This Row],[Št. postavke]],-1,0)+1,1),Popis01[[#This Row],[Poglavje]])</f>
        <v>73</v>
      </c>
      <c r="H2553" s="26"/>
      <c r="I2553" s="27" t="s">
        <v>2521</v>
      </c>
      <c r="J2553" s="27" t="s">
        <v>2522</v>
      </c>
      <c r="K2553" s="28" t="s">
        <v>261</v>
      </c>
      <c r="L2553" s="29">
        <v>59</v>
      </c>
      <c r="M2553" s="37"/>
      <c r="N2553" s="30">
        <f ca="1">IF(AND(Popis01[[#This Row],[Poglavje]]="",Popis01[[#This Row],[Enota mere]]&lt;&gt;"*"),ROUND(Popis01[[#This Row],[Količina]]*Popis01[[#This Row],[Cena na enoto]],2),"")</f>
        <v>0</v>
      </c>
      <c r="O25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3" s="31"/>
      <c r="Q2553" s="30"/>
    </row>
    <row r="2554" spans="1:17" ht="60" x14ac:dyDescent="0.3">
      <c r="A2554" s="23">
        <v>15</v>
      </c>
      <c r="B2554" s="24">
        <v>1</v>
      </c>
      <c r="C2554" s="24">
        <v>4</v>
      </c>
      <c r="D2554" s="24"/>
      <c r="E25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4" s="25">
        <f ca="1">IF(Popis01[[#This Row],[Poglavje]]="",IF(OFFSET(Popis01[[#This Row],[Poglavje]],-1,0)="",OFFSET(Popis01[[#This Row],[Št. postavke]],-1,0)+1,1),Popis01[[#This Row],[Poglavje]])</f>
        <v>74</v>
      </c>
      <c r="H2554" s="26"/>
      <c r="I2554" s="27" t="s">
        <v>2523</v>
      </c>
      <c r="J2554" s="27" t="s">
        <v>2522</v>
      </c>
      <c r="K2554" s="28" t="s">
        <v>261</v>
      </c>
      <c r="L2554" s="29">
        <v>305.7</v>
      </c>
      <c r="M2554" s="37"/>
      <c r="N2554" s="30">
        <f ca="1">IF(AND(Popis01[[#This Row],[Poglavje]]="",Popis01[[#This Row],[Enota mere]]&lt;&gt;"*"),ROUND(Popis01[[#This Row],[Količina]]*Popis01[[#This Row],[Cena na enoto]],2),"")</f>
        <v>0</v>
      </c>
      <c r="O25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4" s="31"/>
      <c r="Q2554" s="30"/>
    </row>
    <row r="2555" spans="1:17" ht="84" x14ac:dyDescent="0.3">
      <c r="A2555" s="23">
        <v>15</v>
      </c>
      <c r="B2555" s="24">
        <v>1</v>
      </c>
      <c r="C2555" s="24">
        <v>4</v>
      </c>
      <c r="D2555" s="24"/>
      <c r="E25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5" s="25">
        <f ca="1">IF(Popis01[[#This Row],[Poglavje]]="",IF(OFFSET(Popis01[[#This Row],[Poglavje]],-1,0)="",OFFSET(Popis01[[#This Row],[Št. postavke]],-1,0)+1,1),Popis01[[#This Row],[Poglavje]])</f>
        <v>75</v>
      </c>
      <c r="H2555" s="26"/>
      <c r="I2555" s="27" t="s">
        <v>2524</v>
      </c>
      <c r="J2555" s="27" t="s">
        <v>2525</v>
      </c>
      <c r="K2555" s="28" t="s">
        <v>249</v>
      </c>
      <c r="L2555" s="29">
        <v>121</v>
      </c>
      <c r="M2555" s="37"/>
      <c r="N2555" s="30">
        <f ca="1">IF(AND(Popis01[[#This Row],[Poglavje]]="",Popis01[[#This Row],[Enota mere]]&lt;&gt;"*"),ROUND(Popis01[[#This Row],[Količina]]*Popis01[[#This Row],[Cena na enoto]],2),"")</f>
        <v>0</v>
      </c>
      <c r="O25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5" s="31"/>
      <c r="Q2555" s="30"/>
    </row>
    <row r="2556" spans="1:17" ht="60" x14ac:dyDescent="0.3">
      <c r="A2556" s="23">
        <v>15</v>
      </c>
      <c r="B2556" s="24">
        <v>1</v>
      </c>
      <c r="C2556" s="24">
        <v>4</v>
      </c>
      <c r="D2556" s="24"/>
      <c r="E25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6" s="25">
        <f ca="1">IF(Popis01[[#This Row],[Poglavje]]="",IF(OFFSET(Popis01[[#This Row],[Poglavje]],-1,0)="",OFFSET(Popis01[[#This Row],[Št. postavke]],-1,0)+1,1),Popis01[[#This Row],[Poglavje]])</f>
        <v>76</v>
      </c>
      <c r="H2556" s="26"/>
      <c r="I2556" s="27" t="s">
        <v>2526</v>
      </c>
      <c r="J2556" s="27" t="s">
        <v>2522</v>
      </c>
      <c r="K2556" s="28" t="s">
        <v>261</v>
      </c>
      <c r="L2556" s="29">
        <v>10.4</v>
      </c>
      <c r="M2556" s="37"/>
      <c r="N2556" s="30">
        <f ca="1">IF(AND(Popis01[[#This Row],[Poglavje]]="",Popis01[[#This Row],[Enota mere]]&lt;&gt;"*"),ROUND(Popis01[[#This Row],[Količina]]*Popis01[[#This Row],[Cena na enoto]],2),"")</f>
        <v>0</v>
      </c>
      <c r="O25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6" s="31"/>
      <c r="Q2556" s="30"/>
    </row>
    <row r="2557" spans="1:17" ht="84" x14ac:dyDescent="0.3">
      <c r="A2557" s="23">
        <v>15</v>
      </c>
      <c r="B2557" s="24">
        <v>1</v>
      </c>
      <c r="C2557" s="24">
        <v>4</v>
      </c>
      <c r="D2557" s="24"/>
      <c r="E25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7" s="25">
        <f ca="1">IF(Popis01[[#This Row],[Poglavje]]="",IF(OFFSET(Popis01[[#This Row],[Poglavje]],-1,0)="",OFFSET(Popis01[[#This Row],[Št. postavke]],-1,0)+1,1),Popis01[[#This Row],[Poglavje]])</f>
        <v>77</v>
      </c>
      <c r="H2557" s="26"/>
      <c r="I2557" s="27" t="s">
        <v>2527</v>
      </c>
      <c r="J2557" s="27" t="s">
        <v>2528</v>
      </c>
      <c r="K2557" s="28" t="s">
        <v>249</v>
      </c>
      <c r="L2557" s="29">
        <v>27</v>
      </c>
      <c r="M2557" s="37"/>
      <c r="N2557" s="30">
        <f ca="1">IF(AND(Popis01[[#This Row],[Poglavje]]="",Popis01[[#This Row],[Enota mere]]&lt;&gt;"*"),ROUND(Popis01[[#This Row],[Količina]]*Popis01[[#This Row],[Cena na enoto]],2),"")</f>
        <v>0</v>
      </c>
      <c r="O25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7" s="31"/>
      <c r="Q2557" s="30"/>
    </row>
    <row r="2558" spans="1:17" ht="60" x14ac:dyDescent="0.3">
      <c r="A2558" s="23">
        <v>15</v>
      </c>
      <c r="B2558" s="24">
        <v>1</v>
      </c>
      <c r="C2558" s="24">
        <v>4</v>
      </c>
      <c r="D2558" s="24"/>
      <c r="E25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8" s="25">
        <f ca="1">IF(Popis01[[#This Row],[Poglavje]]="",IF(OFFSET(Popis01[[#This Row],[Poglavje]],-1,0)="",OFFSET(Popis01[[#This Row],[Št. postavke]],-1,0)+1,1),Popis01[[#This Row],[Poglavje]])</f>
        <v>78</v>
      </c>
      <c r="H2558" s="26"/>
      <c r="I2558" s="27" t="s">
        <v>2529</v>
      </c>
      <c r="J2558" s="27" t="s">
        <v>2530</v>
      </c>
      <c r="K2558" s="28" t="s">
        <v>261</v>
      </c>
      <c r="L2558" s="29">
        <v>20</v>
      </c>
      <c r="M2558" s="37"/>
      <c r="N2558" s="30">
        <f ca="1">IF(AND(Popis01[[#This Row],[Poglavje]]="",Popis01[[#This Row],[Enota mere]]&lt;&gt;"*"),ROUND(Popis01[[#This Row],[Količina]]*Popis01[[#This Row],[Cena na enoto]],2),"")</f>
        <v>0</v>
      </c>
      <c r="O25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8" s="31"/>
      <c r="Q2558" s="30"/>
    </row>
    <row r="2559" spans="1:17" ht="60" x14ac:dyDescent="0.3">
      <c r="A2559" s="23">
        <v>15</v>
      </c>
      <c r="B2559" s="24">
        <v>1</v>
      </c>
      <c r="C2559" s="24">
        <v>4</v>
      </c>
      <c r="D2559" s="24"/>
      <c r="E25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59" s="25">
        <f ca="1">IF(Popis01[[#This Row],[Poglavje]]="",IF(OFFSET(Popis01[[#This Row],[Poglavje]],-1,0)="",OFFSET(Popis01[[#This Row],[Št. postavke]],-1,0)+1,1),Popis01[[#This Row],[Poglavje]])</f>
        <v>79</v>
      </c>
      <c r="H2559" s="26"/>
      <c r="I2559" s="27" t="s">
        <v>2531</v>
      </c>
      <c r="J2559" s="27" t="s">
        <v>2532</v>
      </c>
      <c r="K2559" s="28" t="s">
        <v>261</v>
      </c>
      <c r="L2559" s="29">
        <v>27</v>
      </c>
      <c r="M2559" s="37"/>
      <c r="N2559" s="30">
        <f ca="1">IF(AND(Popis01[[#This Row],[Poglavje]]="",Popis01[[#This Row],[Enota mere]]&lt;&gt;"*"),ROUND(Popis01[[#This Row],[Količina]]*Popis01[[#This Row],[Cena na enoto]],2),"")</f>
        <v>0</v>
      </c>
      <c r="O25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59" s="31"/>
      <c r="Q2559" s="30"/>
    </row>
    <row r="2560" spans="1:17" ht="72" x14ac:dyDescent="0.3">
      <c r="A2560" s="23">
        <v>15</v>
      </c>
      <c r="B2560" s="24">
        <v>1</v>
      </c>
      <c r="C2560" s="24">
        <v>4</v>
      </c>
      <c r="D2560" s="24"/>
      <c r="E25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0" s="25">
        <f ca="1">IF(Popis01[[#This Row],[Poglavje]]="",IF(OFFSET(Popis01[[#This Row],[Poglavje]],-1,0)="",OFFSET(Popis01[[#This Row],[Št. postavke]],-1,0)+1,1),Popis01[[#This Row],[Poglavje]])</f>
        <v>80</v>
      </c>
      <c r="H2560" s="26"/>
      <c r="I2560" s="27" t="s">
        <v>2458</v>
      </c>
      <c r="J2560" s="27" t="s">
        <v>2533</v>
      </c>
      <c r="K2560" s="28" t="s">
        <v>249</v>
      </c>
      <c r="L2560" s="29">
        <v>494</v>
      </c>
      <c r="M2560" s="37"/>
      <c r="N2560" s="30">
        <f ca="1">IF(AND(Popis01[[#This Row],[Poglavje]]="",Popis01[[#This Row],[Enota mere]]&lt;&gt;"*"),ROUND(Popis01[[#This Row],[Količina]]*Popis01[[#This Row],[Cena na enoto]],2),"")</f>
        <v>0</v>
      </c>
      <c r="O25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0" s="31"/>
      <c r="Q2560" s="30"/>
    </row>
    <row r="2561" spans="1:17" ht="60" x14ac:dyDescent="0.3">
      <c r="A2561" s="23">
        <v>15</v>
      </c>
      <c r="B2561" s="24">
        <v>1</v>
      </c>
      <c r="C2561" s="24">
        <v>4</v>
      </c>
      <c r="D2561" s="24"/>
      <c r="E25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1" s="25">
        <f ca="1">IF(Popis01[[#This Row],[Poglavje]]="",IF(OFFSET(Popis01[[#This Row],[Poglavje]],-1,0)="",OFFSET(Popis01[[#This Row],[Št. postavke]],-1,0)+1,1),Popis01[[#This Row],[Poglavje]])</f>
        <v>81</v>
      </c>
      <c r="H2561" s="26"/>
      <c r="I2561" s="27" t="s">
        <v>2534</v>
      </c>
      <c r="J2561" s="27" t="s">
        <v>2535</v>
      </c>
      <c r="K2561" s="28" t="s">
        <v>261</v>
      </c>
      <c r="L2561" s="29">
        <v>51</v>
      </c>
      <c r="M2561" s="37"/>
      <c r="N2561" s="30">
        <f ca="1">IF(AND(Popis01[[#This Row],[Poglavje]]="",Popis01[[#This Row],[Enota mere]]&lt;&gt;"*"),ROUND(Popis01[[#This Row],[Količina]]*Popis01[[#This Row],[Cena na enoto]],2),"")</f>
        <v>0</v>
      </c>
      <c r="O25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1" s="31"/>
      <c r="Q2561" s="30"/>
    </row>
    <row r="2562" spans="1:17" ht="60" x14ac:dyDescent="0.3">
      <c r="A2562" s="23">
        <v>15</v>
      </c>
      <c r="B2562" s="24">
        <v>1</v>
      </c>
      <c r="C2562" s="24">
        <v>4</v>
      </c>
      <c r="D2562" s="24"/>
      <c r="E25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2" s="25">
        <f ca="1">IF(Popis01[[#This Row],[Poglavje]]="",IF(OFFSET(Popis01[[#This Row],[Poglavje]],-1,0)="",OFFSET(Popis01[[#This Row],[Št. postavke]],-1,0)+1,1),Popis01[[#This Row],[Poglavje]])</f>
        <v>82</v>
      </c>
      <c r="H2562" s="26"/>
      <c r="I2562" s="27" t="s">
        <v>2536</v>
      </c>
      <c r="J2562" s="27" t="s">
        <v>2535</v>
      </c>
      <c r="K2562" s="28" t="s">
        <v>261</v>
      </c>
      <c r="L2562" s="29">
        <v>84.4</v>
      </c>
      <c r="M2562" s="37"/>
      <c r="N2562" s="30">
        <f ca="1">IF(AND(Popis01[[#This Row],[Poglavje]]="",Popis01[[#This Row],[Enota mere]]&lt;&gt;"*"),ROUND(Popis01[[#This Row],[Količina]]*Popis01[[#This Row],[Cena na enoto]],2),"")</f>
        <v>0</v>
      </c>
      <c r="O25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2" s="31"/>
      <c r="Q2562" s="30"/>
    </row>
    <row r="2563" spans="1:17" ht="60" x14ac:dyDescent="0.3">
      <c r="A2563" s="23">
        <v>15</v>
      </c>
      <c r="B2563" s="24">
        <v>1</v>
      </c>
      <c r="C2563" s="24">
        <v>4</v>
      </c>
      <c r="D2563" s="24"/>
      <c r="E25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3" s="25">
        <f ca="1">IF(Popis01[[#This Row],[Poglavje]]="",IF(OFFSET(Popis01[[#This Row],[Poglavje]],-1,0)="",OFFSET(Popis01[[#This Row],[Št. postavke]],-1,0)+1,1),Popis01[[#This Row],[Poglavje]])</f>
        <v>83</v>
      </c>
      <c r="H2563" s="26"/>
      <c r="I2563" s="27" t="s">
        <v>2537</v>
      </c>
      <c r="J2563" s="27" t="s">
        <v>2538</v>
      </c>
      <c r="K2563" s="28" t="s">
        <v>261</v>
      </c>
      <c r="L2563" s="29">
        <v>127.4</v>
      </c>
      <c r="M2563" s="37"/>
      <c r="N2563" s="30">
        <f ca="1">IF(AND(Popis01[[#This Row],[Poglavje]]="",Popis01[[#This Row],[Enota mere]]&lt;&gt;"*"),ROUND(Popis01[[#This Row],[Količina]]*Popis01[[#This Row],[Cena na enoto]],2),"")</f>
        <v>0</v>
      </c>
      <c r="O25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3" s="31"/>
      <c r="Q2563" s="30"/>
    </row>
    <row r="2564" spans="1:17" ht="72" x14ac:dyDescent="0.3">
      <c r="A2564" s="23">
        <v>15</v>
      </c>
      <c r="B2564" s="24">
        <v>1</v>
      </c>
      <c r="C2564" s="24">
        <v>4</v>
      </c>
      <c r="D2564" s="24"/>
      <c r="E25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4" s="25">
        <f ca="1">IF(Popis01[[#This Row],[Poglavje]]="",IF(OFFSET(Popis01[[#This Row],[Poglavje]],-1,0)="",OFFSET(Popis01[[#This Row],[Št. postavke]],-1,0)+1,1),Popis01[[#This Row],[Poglavje]])</f>
        <v>84</v>
      </c>
      <c r="H2564" s="26"/>
      <c r="I2564" s="27" t="s">
        <v>2539</v>
      </c>
      <c r="J2564" s="27" t="s">
        <v>2540</v>
      </c>
      <c r="K2564" s="28" t="s">
        <v>249</v>
      </c>
      <c r="L2564" s="29">
        <v>1990</v>
      </c>
      <c r="M2564" s="37"/>
      <c r="N2564" s="30">
        <f ca="1">IF(AND(Popis01[[#This Row],[Poglavje]]="",Popis01[[#This Row],[Enota mere]]&lt;&gt;"*"),ROUND(Popis01[[#This Row],[Količina]]*Popis01[[#This Row],[Cena na enoto]],2),"")</f>
        <v>0</v>
      </c>
      <c r="O25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4" s="31"/>
      <c r="Q2564" s="30"/>
    </row>
    <row r="2565" spans="1:17" ht="60" x14ac:dyDescent="0.3">
      <c r="A2565" s="23">
        <v>15</v>
      </c>
      <c r="B2565" s="24">
        <v>1</v>
      </c>
      <c r="C2565" s="24">
        <v>4</v>
      </c>
      <c r="D2565" s="24"/>
      <c r="E25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5" s="25">
        <f ca="1">IF(Popis01[[#This Row],[Poglavje]]="",IF(OFFSET(Popis01[[#This Row],[Poglavje]],-1,0)="",OFFSET(Popis01[[#This Row],[Št. postavke]],-1,0)+1,1),Popis01[[#This Row],[Poglavje]])</f>
        <v>85</v>
      </c>
      <c r="H2565" s="26"/>
      <c r="I2565" s="27" t="s">
        <v>2541</v>
      </c>
      <c r="J2565" s="27" t="s">
        <v>2542</v>
      </c>
      <c r="K2565" s="28" t="s">
        <v>261</v>
      </c>
      <c r="L2565" s="29">
        <v>453</v>
      </c>
      <c r="M2565" s="37"/>
      <c r="N2565" s="30">
        <f ca="1">IF(AND(Popis01[[#This Row],[Poglavje]]="",Popis01[[#This Row],[Enota mere]]&lt;&gt;"*"),ROUND(Popis01[[#This Row],[Količina]]*Popis01[[#This Row],[Cena na enoto]],2),"")</f>
        <v>0</v>
      </c>
      <c r="O25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5" s="31"/>
      <c r="Q2565" s="30"/>
    </row>
    <row r="2566" spans="1:17" ht="60" x14ac:dyDescent="0.3">
      <c r="A2566" s="23">
        <v>15</v>
      </c>
      <c r="B2566" s="24">
        <v>1</v>
      </c>
      <c r="C2566" s="24">
        <v>4</v>
      </c>
      <c r="D2566" s="24"/>
      <c r="E25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6" s="25">
        <f ca="1">IF(Popis01[[#This Row],[Poglavje]]="",IF(OFFSET(Popis01[[#This Row],[Poglavje]],-1,0)="",OFFSET(Popis01[[#This Row],[Št. postavke]],-1,0)+1,1),Popis01[[#This Row],[Poglavje]])</f>
        <v>86</v>
      </c>
      <c r="H2566" s="26"/>
      <c r="I2566" s="27" t="s">
        <v>2543</v>
      </c>
      <c r="J2566" s="27" t="s">
        <v>2544</v>
      </c>
      <c r="K2566" s="28" t="s">
        <v>261</v>
      </c>
      <c r="L2566" s="29">
        <v>28</v>
      </c>
      <c r="M2566" s="37"/>
      <c r="N2566" s="30">
        <f ca="1">IF(AND(Popis01[[#This Row],[Poglavje]]="",Popis01[[#This Row],[Enota mere]]&lt;&gt;"*"),ROUND(Popis01[[#This Row],[Količina]]*Popis01[[#This Row],[Cena na enoto]],2),"")</f>
        <v>0</v>
      </c>
      <c r="O25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6" s="31"/>
      <c r="Q2566" s="30"/>
    </row>
    <row r="2567" spans="1:17" ht="72" x14ac:dyDescent="0.3">
      <c r="A2567" s="23">
        <v>15</v>
      </c>
      <c r="B2567" s="24">
        <v>1</v>
      </c>
      <c r="C2567" s="24">
        <v>4</v>
      </c>
      <c r="D2567" s="24"/>
      <c r="E25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7" s="25">
        <f ca="1">IF(Popis01[[#This Row],[Poglavje]]="",IF(OFFSET(Popis01[[#This Row],[Poglavje]],-1,0)="",OFFSET(Popis01[[#This Row],[Št. postavke]],-1,0)+1,1),Popis01[[#This Row],[Poglavje]])</f>
        <v>87</v>
      </c>
      <c r="H2567" s="26"/>
      <c r="I2567" s="27" t="s">
        <v>2545</v>
      </c>
      <c r="J2567" s="27" t="s">
        <v>2546</v>
      </c>
      <c r="K2567" s="28" t="s">
        <v>249</v>
      </c>
      <c r="L2567" s="29">
        <v>2134</v>
      </c>
      <c r="M2567" s="37"/>
      <c r="N2567" s="30">
        <f ca="1">IF(AND(Popis01[[#This Row],[Poglavje]]="",Popis01[[#This Row],[Enota mere]]&lt;&gt;"*"),ROUND(Popis01[[#This Row],[Količina]]*Popis01[[#This Row],[Cena na enoto]],2),"")</f>
        <v>0</v>
      </c>
      <c r="O25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7" s="31"/>
      <c r="Q2567" s="30"/>
    </row>
    <row r="2568" spans="1:17" ht="60" x14ac:dyDescent="0.3">
      <c r="A2568" s="23">
        <v>15</v>
      </c>
      <c r="B2568" s="24">
        <v>1</v>
      </c>
      <c r="C2568" s="24">
        <v>4</v>
      </c>
      <c r="D2568" s="24"/>
      <c r="E25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8" s="25">
        <f ca="1">IF(Popis01[[#This Row],[Poglavje]]="",IF(OFFSET(Popis01[[#This Row],[Poglavje]],-1,0)="",OFFSET(Popis01[[#This Row],[Št. postavke]],-1,0)+1,1),Popis01[[#This Row],[Poglavje]])</f>
        <v>88</v>
      </c>
      <c r="H2568" s="26"/>
      <c r="I2568" s="27" t="s">
        <v>2547</v>
      </c>
      <c r="J2568" s="27" t="s">
        <v>2548</v>
      </c>
      <c r="K2568" s="28" t="s">
        <v>261</v>
      </c>
      <c r="L2568" s="29">
        <v>1.6</v>
      </c>
      <c r="M2568" s="37"/>
      <c r="N2568" s="30">
        <f ca="1">IF(AND(Popis01[[#This Row],[Poglavje]]="",Popis01[[#This Row],[Enota mere]]&lt;&gt;"*"),ROUND(Popis01[[#This Row],[Količina]]*Popis01[[#This Row],[Cena na enoto]],2),"")</f>
        <v>0</v>
      </c>
      <c r="O25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8" s="31"/>
      <c r="Q2568" s="30"/>
    </row>
    <row r="2569" spans="1:17" ht="84" x14ac:dyDescent="0.3">
      <c r="A2569" s="23">
        <v>15</v>
      </c>
      <c r="B2569" s="24">
        <v>1</v>
      </c>
      <c r="C2569" s="24">
        <v>4</v>
      </c>
      <c r="D2569" s="24"/>
      <c r="E25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69" s="25">
        <f ca="1">IF(Popis01[[#This Row],[Poglavje]]="",IF(OFFSET(Popis01[[#This Row],[Poglavje]],-1,0)="",OFFSET(Popis01[[#This Row],[Št. postavke]],-1,0)+1,1),Popis01[[#This Row],[Poglavje]])</f>
        <v>89</v>
      </c>
      <c r="H2569" s="26"/>
      <c r="I2569" s="27" t="s">
        <v>2549</v>
      </c>
      <c r="J2569" s="27" t="s">
        <v>2548</v>
      </c>
      <c r="K2569" s="28" t="s">
        <v>249</v>
      </c>
      <c r="L2569" s="29">
        <v>11</v>
      </c>
      <c r="M2569" s="37"/>
      <c r="N2569" s="30">
        <f ca="1">IF(AND(Popis01[[#This Row],[Poglavje]]="",Popis01[[#This Row],[Enota mere]]&lt;&gt;"*"),ROUND(Popis01[[#This Row],[Količina]]*Popis01[[#This Row],[Cena na enoto]],2),"")</f>
        <v>0</v>
      </c>
      <c r="O25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69" s="31"/>
      <c r="Q2569" s="30"/>
    </row>
    <row r="2570" spans="1:17" ht="60" x14ac:dyDescent="0.3">
      <c r="A2570" s="23">
        <v>15</v>
      </c>
      <c r="B2570" s="24">
        <v>1</v>
      </c>
      <c r="C2570" s="24">
        <v>4</v>
      </c>
      <c r="D2570" s="24"/>
      <c r="E25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0" s="25">
        <f ca="1">IF(Popis01[[#This Row],[Poglavje]]="",IF(OFFSET(Popis01[[#This Row],[Poglavje]],-1,0)="",OFFSET(Popis01[[#This Row],[Št. postavke]],-1,0)+1,1),Popis01[[#This Row],[Poglavje]])</f>
        <v>90</v>
      </c>
      <c r="H2570" s="26"/>
      <c r="I2570" s="27" t="s">
        <v>2550</v>
      </c>
      <c r="J2570" s="27" t="s">
        <v>2551</v>
      </c>
      <c r="K2570" s="28" t="s">
        <v>261</v>
      </c>
      <c r="L2570" s="29">
        <v>6.7</v>
      </c>
      <c r="M2570" s="37"/>
      <c r="N2570" s="30">
        <f ca="1">IF(AND(Popis01[[#This Row],[Poglavje]]="",Popis01[[#This Row],[Enota mere]]&lt;&gt;"*"),ROUND(Popis01[[#This Row],[Količina]]*Popis01[[#This Row],[Cena na enoto]],2),"")</f>
        <v>0</v>
      </c>
      <c r="O25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0" s="31"/>
      <c r="Q2570" s="30"/>
    </row>
    <row r="2571" spans="1:17" ht="60" x14ac:dyDescent="0.3">
      <c r="A2571" s="23">
        <v>15</v>
      </c>
      <c r="B2571" s="24">
        <v>1</v>
      </c>
      <c r="C2571" s="24">
        <v>4</v>
      </c>
      <c r="D2571" s="24"/>
      <c r="E25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1" s="25">
        <f ca="1">IF(Popis01[[#This Row],[Poglavje]]="",IF(OFFSET(Popis01[[#This Row],[Poglavje]],-1,0)="",OFFSET(Popis01[[#This Row],[Št. postavke]],-1,0)+1,1),Popis01[[#This Row],[Poglavje]])</f>
        <v>91</v>
      </c>
      <c r="H2571" s="26"/>
      <c r="I2571" s="27" t="s">
        <v>2552</v>
      </c>
      <c r="J2571" s="27" t="s">
        <v>2553</v>
      </c>
      <c r="K2571" s="28" t="s">
        <v>261</v>
      </c>
      <c r="L2571" s="29">
        <v>45.300000000000011</v>
      </c>
      <c r="M2571" s="37"/>
      <c r="N2571" s="30">
        <f ca="1">IF(AND(Popis01[[#This Row],[Poglavje]]="",Popis01[[#This Row],[Enota mere]]&lt;&gt;"*"),ROUND(Popis01[[#This Row],[Količina]]*Popis01[[#This Row],[Cena na enoto]],2),"")</f>
        <v>0</v>
      </c>
      <c r="O25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1" s="31"/>
      <c r="Q2571" s="30"/>
    </row>
    <row r="2572" spans="1:17" ht="72" x14ac:dyDescent="0.3">
      <c r="A2572" s="23">
        <v>15</v>
      </c>
      <c r="B2572" s="24">
        <v>1</v>
      </c>
      <c r="C2572" s="24">
        <v>4</v>
      </c>
      <c r="D2572" s="24"/>
      <c r="E25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2" s="25">
        <f ca="1">IF(Popis01[[#This Row],[Poglavje]]="",IF(OFFSET(Popis01[[#This Row],[Poglavje]],-1,0)="",OFFSET(Popis01[[#This Row],[Št. postavke]],-1,0)+1,1),Popis01[[#This Row],[Poglavje]])</f>
        <v>92</v>
      </c>
      <c r="H2572" s="26"/>
      <c r="I2572" s="27" t="s">
        <v>2554</v>
      </c>
      <c r="J2572" s="27" t="s">
        <v>2555</v>
      </c>
      <c r="K2572" s="28" t="s">
        <v>261</v>
      </c>
      <c r="L2572" s="29">
        <v>44.8</v>
      </c>
      <c r="M2572" s="37"/>
      <c r="N2572" s="30">
        <f ca="1">IF(AND(Popis01[[#This Row],[Poglavje]]="",Popis01[[#This Row],[Enota mere]]&lt;&gt;"*"),ROUND(Popis01[[#This Row],[Količina]]*Popis01[[#This Row],[Cena na enoto]],2),"")</f>
        <v>0</v>
      </c>
      <c r="O25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2" s="31"/>
      <c r="Q2572" s="30"/>
    </row>
    <row r="2573" spans="1:17" ht="72" x14ac:dyDescent="0.3">
      <c r="A2573" s="23">
        <v>15</v>
      </c>
      <c r="B2573" s="24">
        <v>1</v>
      </c>
      <c r="C2573" s="24">
        <v>4</v>
      </c>
      <c r="D2573" s="24"/>
      <c r="E25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3" s="25">
        <f ca="1">IF(Popis01[[#This Row],[Poglavje]]="",IF(OFFSET(Popis01[[#This Row],[Poglavje]],-1,0)="",OFFSET(Popis01[[#This Row],[Št. postavke]],-1,0)+1,1),Popis01[[#This Row],[Poglavje]])</f>
        <v>93</v>
      </c>
      <c r="H2573" s="26"/>
      <c r="I2573" s="27" t="s">
        <v>2556</v>
      </c>
      <c r="J2573" s="27" t="s">
        <v>2557</v>
      </c>
      <c r="K2573" s="28" t="s">
        <v>249</v>
      </c>
      <c r="L2573" s="29">
        <v>410</v>
      </c>
      <c r="M2573" s="37"/>
      <c r="N2573" s="30">
        <f ca="1">IF(AND(Popis01[[#This Row],[Poglavje]]="",Popis01[[#This Row],[Enota mere]]&lt;&gt;"*"),ROUND(Popis01[[#This Row],[Količina]]*Popis01[[#This Row],[Cena na enoto]],2),"")</f>
        <v>0</v>
      </c>
      <c r="O25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3" s="31"/>
      <c r="Q2573" s="30"/>
    </row>
    <row r="2574" spans="1:17" ht="72" x14ac:dyDescent="0.3">
      <c r="A2574" s="23">
        <v>15</v>
      </c>
      <c r="B2574" s="24">
        <v>1</v>
      </c>
      <c r="C2574" s="24">
        <v>4</v>
      </c>
      <c r="D2574" s="24"/>
      <c r="E25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4" s="25">
        <f ca="1">IF(Popis01[[#This Row],[Poglavje]]="",IF(OFFSET(Popis01[[#This Row],[Poglavje]],-1,0)="",OFFSET(Popis01[[#This Row],[Št. postavke]],-1,0)+1,1),Popis01[[#This Row],[Poglavje]])</f>
        <v>94</v>
      </c>
      <c r="H2574" s="26"/>
      <c r="I2574" s="27" t="s">
        <v>2558</v>
      </c>
      <c r="J2574" s="27" t="s">
        <v>2559</v>
      </c>
      <c r="K2574" s="28" t="s">
        <v>261</v>
      </c>
      <c r="L2574" s="29">
        <v>303</v>
      </c>
      <c r="M2574" s="37"/>
      <c r="N2574" s="30">
        <f ca="1">IF(AND(Popis01[[#This Row],[Poglavje]]="",Popis01[[#This Row],[Enota mere]]&lt;&gt;"*"),ROUND(Popis01[[#This Row],[Količina]]*Popis01[[#This Row],[Cena na enoto]],2),"")</f>
        <v>0</v>
      </c>
      <c r="O25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4" s="31"/>
      <c r="Q2574" s="30"/>
    </row>
    <row r="2575" spans="1:17" ht="72" x14ac:dyDescent="0.3">
      <c r="A2575" s="23">
        <v>15</v>
      </c>
      <c r="B2575" s="24">
        <v>1</v>
      </c>
      <c r="C2575" s="24">
        <v>4</v>
      </c>
      <c r="D2575" s="24"/>
      <c r="E25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5" s="25">
        <f ca="1">IF(Popis01[[#This Row],[Poglavje]]="",IF(OFFSET(Popis01[[#This Row],[Poglavje]],-1,0)="",OFFSET(Popis01[[#This Row],[Št. postavke]],-1,0)+1,1),Popis01[[#This Row],[Poglavje]])</f>
        <v>95</v>
      </c>
      <c r="H2575" s="26"/>
      <c r="I2575" s="27" t="s">
        <v>2558</v>
      </c>
      <c r="J2575" s="27" t="s">
        <v>2560</v>
      </c>
      <c r="K2575" s="28" t="s">
        <v>261</v>
      </c>
      <c r="L2575" s="29">
        <v>317</v>
      </c>
      <c r="M2575" s="37"/>
      <c r="N2575" s="30">
        <f ca="1">IF(AND(Popis01[[#This Row],[Poglavje]]="",Popis01[[#This Row],[Enota mere]]&lt;&gt;"*"),ROUND(Popis01[[#This Row],[Količina]]*Popis01[[#This Row],[Cena na enoto]],2),"")</f>
        <v>0</v>
      </c>
      <c r="O25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5" s="31"/>
      <c r="Q2575" s="30"/>
    </row>
    <row r="2576" spans="1:17" ht="72" x14ac:dyDescent="0.3">
      <c r="A2576" s="23">
        <v>15</v>
      </c>
      <c r="B2576" s="24">
        <v>1</v>
      </c>
      <c r="C2576" s="24">
        <v>4</v>
      </c>
      <c r="D2576" s="24"/>
      <c r="E25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6" s="25">
        <f ca="1">IF(Popis01[[#This Row],[Poglavje]]="",IF(OFFSET(Popis01[[#This Row],[Poglavje]],-1,0)="",OFFSET(Popis01[[#This Row],[Št. postavke]],-1,0)+1,1),Popis01[[#This Row],[Poglavje]])</f>
        <v>96</v>
      </c>
      <c r="H2576" s="26"/>
      <c r="I2576" s="27" t="s">
        <v>2561</v>
      </c>
      <c r="J2576" s="27" t="s">
        <v>2562</v>
      </c>
      <c r="K2576" s="28" t="s">
        <v>249</v>
      </c>
      <c r="L2576" s="29">
        <v>1590</v>
      </c>
      <c r="M2576" s="37"/>
      <c r="N2576" s="30">
        <f ca="1">IF(AND(Popis01[[#This Row],[Poglavje]]="",Popis01[[#This Row],[Enota mere]]&lt;&gt;"*"),ROUND(Popis01[[#This Row],[Količina]]*Popis01[[#This Row],[Cena na enoto]],2),"")</f>
        <v>0</v>
      </c>
      <c r="O25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6" s="31"/>
      <c r="Q2576" s="30"/>
    </row>
    <row r="2577" spans="1:17" ht="84" x14ac:dyDescent="0.3">
      <c r="A2577" s="23">
        <v>15</v>
      </c>
      <c r="B2577" s="24">
        <v>1</v>
      </c>
      <c r="C2577" s="24">
        <v>4</v>
      </c>
      <c r="D2577" s="24"/>
      <c r="E25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7" s="25">
        <f ca="1">IF(Popis01[[#This Row],[Poglavje]]="",IF(OFFSET(Popis01[[#This Row],[Poglavje]],-1,0)="",OFFSET(Popis01[[#This Row],[Št. postavke]],-1,0)+1,1),Popis01[[#This Row],[Poglavje]])</f>
        <v>97</v>
      </c>
      <c r="H2577" s="26"/>
      <c r="I2577" s="27" t="s">
        <v>2563</v>
      </c>
      <c r="J2577" s="27" t="s">
        <v>2564</v>
      </c>
      <c r="K2577" s="28" t="s">
        <v>261</v>
      </c>
      <c r="L2577" s="29">
        <v>97.1</v>
      </c>
      <c r="M2577" s="37"/>
      <c r="N2577" s="30">
        <f ca="1">IF(AND(Popis01[[#This Row],[Poglavje]]="",Popis01[[#This Row],[Enota mere]]&lt;&gt;"*"),ROUND(Popis01[[#This Row],[Količina]]*Popis01[[#This Row],[Cena na enoto]],2),"")</f>
        <v>0</v>
      </c>
      <c r="O25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7" s="31"/>
      <c r="Q2577" s="30"/>
    </row>
    <row r="2578" spans="1:17" ht="84" x14ac:dyDescent="0.3">
      <c r="A2578" s="23">
        <v>15</v>
      </c>
      <c r="B2578" s="24">
        <v>1</v>
      </c>
      <c r="C2578" s="24">
        <v>4</v>
      </c>
      <c r="D2578" s="24"/>
      <c r="E25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8" s="25">
        <f ca="1">IF(Popis01[[#This Row],[Poglavje]]="",IF(OFFSET(Popis01[[#This Row],[Poglavje]],-1,0)="",OFFSET(Popis01[[#This Row],[Št. postavke]],-1,0)+1,1),Popis01[[#This Row],[Poglavje]])</f>
        <v>98</v>
      </c>
      <c r="H2578" s="26"/>
      <c r="I2578" s="27" t="s">
        <v>2565</v>
      </c>
      <c r="J2578" s="27" t="s">
        <v>2566</v>
      </c>
      <c r="K2578" s="28" t="s">
        <v>249</v>
      </c>
      <c r="L2578" s="29">
        <v>300</v>
      </c>
      <c r="M2578" s="37"/>
      <c r="N2578" s="30">
        <f ca="1">IF(AND(Popis01[[#This Row],[Poglavje]]="",Popis01[[#This Row],[Enota mere]]&lt;&gt;"*"),ROUND(Popis01[[#This Row],[Količina]]*Popis01[[#This Row],[Cena na enoto]],2),"")</f>
        <v>0</v>
      </c>
      <c r="O25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8" s="31"/>
      <c r="Q2578" s="30"/>
    </row>
    <row r="2579" spans="1:17" ht="96" x14ac:dyDescent="0.3">
      <c r="A2579" s="23">
        <v>15</v>
      </c>
      <c r="B2579" s="24">
        <v>1</v>
      </c>
      <c r="C2579" s="24">
        <v>4</v>
      </c>
      <c r="D2579" s="24"/>
      <c r="E25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79" s="25">
        <f ca="1">IF(Popis01[[#This Row],[Poglavje]]="",IF(OFFSET(Popis01[[#This Row],[Poglavje]],-1,0)="",OFFSET(Popis01[[#This Row],[Št. postavke]],-1,0)+1,1),Popis01[[#This Row],[Poglavje]])</f>
        <v>99</v>
      </c>
      <c r="H2579" s="26"/>
      <c r="I2579" s="27" t="s">
        <v>2567</v>
      </c>
      <c r="J2579" s="27" t="s">
        <v>2568</v>
      </c>
      <c r="K2579" s="28" t="s">
        <v>249</v>
      </c>
      <c r="L2579" s="29">
        <v>101</v>
      </c>
      <c r="M2579" s="37"/>
      <c r="N2579" s="30">
        <f ca="1">IF(AND(Popis01[[#This Row],[Poglavje]]="",Popis01[[#This Row],[Enota mere]]&lt;&gt;"*"),ROUND(Popis01[[#This Row],[Količina]]*Popis01[[#This Row],[Cena na enoto]],2),"")</f>
        <v>0</v>
      </c>
      <c r="O25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79" s="31"/>
      <c r="Q2579" s="30"/>
    </row>
    <row r="2580" spans="1:17" ht="48" x14ac:dyDescent="0.3">
      <c r="A2580" s="23">
        <v>15</v>
      </c>
      <c r="B2580" s="24">
        <v>1</v>
      </c>
      <c r="C2580" s="24">
        <v>4</v>
      </c>
      <c r="D2580" s="24"/>
      <c r="E25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0" s="25">
        <f ca="1">IF(Popis01[[#This Row],[Poglavje]]="",IF(OFFSET(Popis01[[#This Row],[Poglavje]],-1,0)="",OFFSET(Popis01[[#This Row],[Št. postavke]],-1,0)+1,1),Popis01[[#This Row],[Poglavje]])</f>
        <v>100</v>
      </c>
      <c r="H2580" s="26"/>
      <c r="I2580" s="27" t="s">
        <v>2503</v>
      </c>
      <c r="J2580" s="27" t="s">
        <v>2569</v>
      </c>
      <c r="K2580" s="28" t="s">
        <v>329</v>
      </c>
      <c r="L2580" s="29">
        <v>83700</v>
      </c>
      <c r="M2580" s="37"/>
      <c r="N2580" s="30">
        <f ca="1">IF(AND(Popis01[[#This Row],[Poglavje]]="",Popis01[[#This Row],[Enota mere]]&lt;&gt;"*"),ROUND(Popis01[[#This Row],[Količina]]*Popis01[[#This Row],[Cena na enoto]],2),"")</f>
        <v>0</v>
      </c>
      <c r="O25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0" s="31"/>
      <c r="Q2580" s="30"/>
    </row>
    <row r="2581" spans="1:17" ht="48" x14ac:dyDescent="0.3">
      <c r="A2581" s="23">
        <v>15</v>
      </c>
      <c r="B2581" s="24">
        <v>1</v>
      </c>
      <c r="C2581" s="24">
        <v>4</v>
      </c>
      <c r="D2581" s="24"/>
      <c r="E25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1" s="25">
        <f ca="1">IF(Popis01[[#This Row],[Poglavje]]="",IF(OFFSET(Popis01[[#This Row],[Poglavje]],-1,0)="",OFFSET(Popis01[[#This Row],[Št. postavke]],-1,0)+1,1),Popis01[[#This Row],[Poglavje]])</f>
        <v>101</v>
      </c>
      <c r="H2581" s="26"/>
      <c r="I2581" s="27" t="s">
        <v>2505</v>
      </c>
      <c r="J2581" s="27" t="s">
        <v>2570</v>
      </c>
      <c r="K2581" s="28" t="s">
        <v>329</v>
      </c>
      <c r="L2581" s="29">
        <v>160100</v>
      </c>
      <c r="M2581" s="37"/>
      <c r="N2581" s="30">
        <f ca="1">IF(AND(Popis01[[#This Row],[Poglavje]]="",Popis01[[#This Row],[Enota mere]]&lt;&gt;"*"),ROUND(Popis01[[#This Row],[Količina]]*Popis01[[#This Row],[Cena na enoto]],2),"")</f>
        <v>0</v>
      </c>
      <c r="O25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1" s="31"/>
      <c r="Q2581" s="30"/>
    </row>
    <row r="2582" spans="1:17" ht="48" x14ac:dyDescent="0.3">
      <c r="A2582" s="23">
        <v>15</v>
      </c>
      <c r="B2582" s="24">
        <v>1</v>
      </c>
      <c r="C2582" s="24">
        <v>4</v>
      </c>
      <c r="D2582" s="24"/>
      <c r="E25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2" s="25">
        <f ca="1">IF(Popis01[[#This Row],[Poglavje]]="",IF(OFFSET(Popis01[[#This Row],[Poglavje]],-1,0)="",OFFSET(Popis01[[#This Row],[Št. postavke]],-1,0)+1,1),Popis01[[#This Row],[Poglavje]])</f>
        <v>102</v>
      </c>
      <c r="H2582" s="26"/>
      <c r="I2582" s="27" t="s">
        <v>2506</v>
      </c>
      <c r="J2582" s="27" t="s">
        <v>2571</v>
      </c>
      <c r="K2582" s="28" t="s">
        <v>329</v>
      </c>
      <c r="L2582" s="29">
        <v>15000</v>
      </c>
      <c r="M2582" s="37"/>
      <c r="N2582" s="30">
        <f ca="1">IF(AND(Popis01[[#This Row],[Poglavje]]="",Popis01[[#This Row],[Enota mere]]&lt;&gt;"*"),ROUND(Popis01[[#This Row],[Količina]]*Popis01[[#This Row],[Cena na enoto]],2),"")</f>
        <v>0</v>
      </c>
      <c r="O25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2" s="31"/>
      <c r="Q2582" s="30"/>
    </row>
    <row r="2583" spans="1:17" ht="60" x14ac:dyDescent="0.3">
      <c r="A2583" s="23">
        <v>15</v>
      </c>
      <c r="B2583" s="24">
        <v>1</v>
      </c>
      <c r="C2583" s="24">
        <v>4</v>
      </c>
      <c r="D2583" s="24"/>
      <c r="E25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3" s="25">
        <f ca="1">IF(Popis01[[#This Row],[Poglavje]]="",IF(OFFSET(Popis01[[#This Row],[Poglavje]],-1,0)="",OFFSET(Popis01[[#This Row],[Št. postavke]],-1,0)+1,1),Popis01[[#This Row],[Poglavje]])</f>
        <v>103</v>
      </c>
      <c r="H2583" s="26"/>
      <c r="I2583" s="27" t="s">
        <v>2507</v>
      </c>
      <c r="J2583" s="27" t="s">
        <v>2572</v>
      </c>
      <c r="K2583" s="28" t="s">
        <v>249</v>
      </c>
      <c r="L2583" s="29">
        <v>10</v>
      </c>
      <c r="M2583" s="37"/>
      <c r="N2583" s="30">
        <f ca="1">IF(AND(Popis01[[#This Row],[Poglavje]]="",Popis01[[#This Row],[Enota mere]]&lt;&gt;"*"),ROUND(Popis01[[#This Row],[Količina]]*Popis01[[#This Row],[Cena na enoto]],2),"")</f>
        <v>0</v>
      </c>
      <c r="O25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3" s="31"/>
      <c r="Q2583" s="30"/>
    </row>
    <row r="2584" spans="1:17" ht="60" x14ac:dyDescent="0.3">
      <c r="A2584" s="23">
        <v>15</v>
      </c>
      <c r="B2584" s="24">
        <v>1</v>
      </c>
      <c r="C2584" s="24">
        <v>4</v>
      </c>
      <c r="D2584" s="24"/>
      <c r="E25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4" s="25">
        <f ca="1">IF(Popis01[[#This Row],[Poglavje]]="",IF(OFFSET(Popis01[[#This Row],[Poglavje]],-1,0)="",OFFSET(Popis01[[#This Row],[Št. postavke]],-1,0)+1,1),Popis01[[#This Row],[Poglavje]])</f>
        <v>104</v>
      </c>
      <c r="H2584" s="26"/>
      <c r="I2584" s="27" t="s">
        <v>2508</v>
      </c>
      <c r="J2584" s="27" t="s">
        <v>2573</v>
      </c>
      <c r="K2584" s="28" t="s">
        <v>249</v>
      </c>
      <c r="L2584" s="29">
        <v>6</v>
      </c>
      <c r="M2584" s="37"/>
      <c r="N2584" s="30">
        <f ca="1">IF(AND(Popis01[[#This Row],[Poglavje]]="",Popis01[[#This Row],[Enota mere]]&lt;&gt;"*"),ROUND(Popis01[[#This Row],[Količina]]*Popis01[[#This Row],[Cena na enoto]],2),"")</f>
        <v>0</v>
      </c>
      <c r="O25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4" s="31"/>
      <c r="Q2584" s="30"/>
    </row>
    <row r="2585" spans="1:17" ht="60" x14ac:dyDescent="0.3">
      <c r="A2585" s="23">
        <v>15</v>
      </c>
      <c r="B2585" s="24">
        <v>1</v>
      </c>
      <c r="C2585" s="24">
        <v>4</v>
      </c>
      <c r="D2585" s="24"/>
      <c r="E25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5" s="25">
        <f ca="1">IF(Popis01[[#This Row],[Poglavje]]="",IF(OFFSET(Popis01[[#This Row],[Poglavje]],-1,0)="",OFFSET(Popis01[[#This Row],[Št. postavke]],-1,0)+1,1),Popis01[[#This Row],[Poglavje]])</f>
        <v>105</v>
      </c>
      <c r="H2585" s="26"/>
      <c r="I2585" s="27" t="s">
        <v>2509</v>
      </c>
      <c r="J2585" s="27" t="s">
        <v>2574</v>
      </c>
      <c r="K2585" s="28" t="s">
        <v>249</v>
      </c>
      <c r="L2585" s="29">
        <v>3</v>
      </c>
      <c r="M2585" s="37"/>
      <c r="N2585" s="30">
        <f ca="1">IF(AND(Popis01[[#This Row],[Poglavje]]="",Popis01[[#This Row],[Enota mere]]&lt;&gt;"*"),ROUND(Popis01[[#This Row],[Količina]]*Popis01[[#This Row],[Cena na enoto]],2),"")</f>
        <v>0</v>
      </c>
      <c r="O25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5" s="31"/>
      <c r="Q2585" s="30"/>
    </row>
    <row r="2586" spans="1:17" ht="24" x14ac:dyDescent="0.3">
      <c r="A2586" s="23">
        <v>15</v>
      </c>
      <c r="B2586" s="24">
        <v>1</v>
      </c>
      <c r="C2586" s="24">
        <v>4</v>
      </c>
      <c r="D2586" s="24"/>
      <c r="E25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6" s="25">
        <f ca="1">IF(Popis01[[#This Row],[Poglavje]]="",IF(OFFSET(Popis01[[#This Row],[Poglavje]],-1,0)="",OFFSET(Popis01[[#This Row],[Št. postavke]],-1,0)+1,1),Popis01[[#This Row],[Poglavje]])</f>
        <v>106</v>
      </c>
      <c r="H2586" s="26"/>
      <c r="I2586" s="27" t="s">
        <v>2575</v>
      </c>
      <c r="J2586" s="27" t="s">
        <v>2576</v>
      </c>
      <c r="K2586" s="28" t="s">
        <v>230</v>
      </c>
      <c r="L2586" s="29">
        <v>42</v>
      </c>
      <c r="M2586" s="37"/>
      <c r="N2586" s="30">
        <f ca="1">IF(AND(Popis01[[#This Row],[Poglavje]]="",Popis01[[#This Row],[Enota mere]]&lt;&gt;"*"),ROUND(Popis01[[#This Row],[Količina]]*Popis01[[#This Row],[Cena na enoto]],2),"")</f>
        <v>0</v>
      </c>
      <c r="O25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6" s="31"/>
      <c r="Q2586" s="30"/>
    </row>
    <row r="2587" spans="1:17" ht="24" x14ac:dyDescent="0.3">
      <c r="A2587" s="23">
        <v>15</v>
      </c>
      <c r="B2587" s="24">
        <v>1</v>
      </c>
      <c r="C2587" s="24">
        <v>4</v>
      </c>
      <c r="D2587" s="24"/>
      <c r="E25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7" s="25">
        <f ca="1">IF(Popis01[[#This Row],[Poglavje]]="",IF(OFFSET(Popis01[[#This Row],[Poglavje]],-1,0)="",OFFSET(Popis01[[#This Row],[Št. postavke]],-1,0)+1,1),Popis01[[#This Row],[Poglavje]])</f>
        <v>107</v>
      </c>
      <c r="H2587" s="26"/>
      <c r="I2587" s="27" t="s">
        <v>2577</v>
      </c>
      <c r="J2587" s="27" t="s">
        <v>2576</v>
      </c>
      <c r="K2587" s="28" t="s">
        <v>246</v>
      </c>
      <c r="L2587" s="29">
        <v>24</v>
      </c>
      <c r="M2587" s="37"/>
      <c r="N2587" s="30">
        <f ca="1">IF(AND(Popis01[[#This Row],[Poglavje]]="",Popis01[[#This Row],[Enota mere]]&lt;&gt;"*"),ROUND(Popis01[[#This Row],[Količina]]*Popis01[[#This Row],[Cena na enoto]],2),"")</f>
        <v>0</v>
      </c>
      <c r="O25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7" s="31"/>
      <c r="Q2587" s="30"/>
    </row>
    <row r="2588" spans="1:17" ht="72" x14ac:dyDescent="0.3">
      <c r="A2588" s="23">
        <v>15</v>
      </c>
      <c r="B2588" s="24">
        <v>1</v>
      </c>
      <c r="C2588" s="24">
        <v>4</v>
      </c>
      <c r="D2588" s="24"/>
      <c r="E25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8" s="25">
        <f ca="1">IF(Popis01[[#This Row],[Poglavje]]="",IF(OFFSET(Popis01[[#This Row],[Poglavje]],-1,0)="",OFFSET(Popis01[[#This Row],[Št. postavke]],-1,0)+1,1),Popis01[[#This Row],[Poglavje]])</f>
        <v>108</v>
      </c>
      <c r="H2588" s="26"/>
      <c r="I2588" s="27" t="s">
        <v>2578</v>
      </c>
      <c r="J2588" s="27" t="s">
        <v>2579</v>
      </c>
      <c r="K2588" s="28" t="s">
        <v>249</v>
      </c>
      <c r="L2588" s="29">
        <v>45</v>
      </c>
      <c r="M2588" s="37"/>
      <c r="N2588" s="30">
        <f ca="1">IF(AND(Popis01[[#This Row],[Poglavje]]="",Popis01[[#This Row],[Enota mere]]&lt;&gt;"*"),ROUND(Popis01[[#This Row],[Količina]]*Popis01[[#This Row],[Cena na enoto]],2),"")</f>
        <v>0</v>
      </c>
      <c r="O25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8" s="31"/>
      <c r="Q2588" s="30"/>
    </row>
    <row r="2589" spans="1:17" ht="72" x14ac:dyDescent="0.3">
      <c r="A2589" s="23">
        <v>15</v>
      </c>
      <c r="B2589" s="24">
        <v>1</v>
      </c>
      <c r="C2589" s="24">
        <v>4</v>
      </c>
      <c r="D2589" s="24"/>
      <c r="E25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89" s="25">
        <f ca="1">IF(Popis01[[#This Row],[Poglavje]]="",IF(OFFSET(Popis01[[#This Row],[Poglavje]],-1,0)="",OFFSET(Popis01[[#This Row],[Št. postavke]],-1,0)+1,1),Popis01[[#This Row],[Poglavje]])</f>
        <v>109</v>
      </c>
      <c r="H2589" s="26"/>
      <c r="I2589" s="27" t="s">
        <v>2580</v>
      </c>
      <c r="J2589" s="27" t="s">
        <v>2579</v>
      </c>
      <c r="K2589" s="28" t="s">
        <v>261</v>
      </c>
      <c r="L2589" s="29">
        <v>4.8</v>
      </c>
      <c r="M2589" s="37"/>
      <c r="N2589" s="30">
        <f ca="1">IF(AND(Popis01[[#This Row],[Poglavje]]="",Popis01[[#This Row],[Enota mere]]&lt;&gt;"*"),ROUND(Popis01[[#This Row],[Količina]]*Popis01[[#This Row],[Cena na enoto]],2),"")</f>
        <v>0</v>
      </c>
      <c r="O25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89" s="31"/>
      <c r="Q2589" s="30"/>
    </row>
    <row r="2590" spans="1:17" ht="60" x14ac:dyDescent="0.3">
      <c r="A2590" s="23">
        <v>15</v>
      </c>
      <c r="B2590" s="24">
        <v>1</v>
      </c>
      <c r="C2590" s="24">
        <v>4</v>
      </c>
      <c r="D2590" s="24"/>
      <c r="E25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0" s="25">
        <f ca="1">IF(Popis01[[#This Row],[Poglavje]]="",IF(OFFSET(Popis01[[#This Row],[Poglavje]],-1,0)="",OFFSET(Popis01[[#This Row],[Št. postavke]],-1,0)+1,1),Popis01[[#This Row],[Poglavje]])</f>
        <v>110</v>
      </c>
      <c r="H2590" s="26"/>
      <c r="I2590" s="27" t="s">
        <v>2581</v>
      </c>
      <c r="J2590" s="27" t="s">
        <v>2582</v>
      </c>
      <c r="K2590" s="28" t="s">
        <v>261</v>
      </c>
      <c r="L2590" s="29">
        <v>5</v>
      </c>
      <c r="M2590" s="37"/>
      <c r="N2590" s="30">
        <f ca="1">IF(AND(Popis01[[#This Row],[Poglavje]]="",Popis01[[#This Row],[Enota mere]]&lt;&gt;"*"),ROUND(Popis01[[#This Row],[Količina]]*Popis01[[#This Row],[Cena na enoto]],2),"")</f>
        <v>0</v>
      </c>
      <c r="O25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0" s="31"/>
      <c r="Q2590" s="30"/>
    </row>
    <row r="2591" spans="1:17" ht="60" x14ac:dyDescent="0.3">
      <c r="A2591" s="23">
        <v>15</v>
      </c>
      <c r="B2591" s="24">
        <v>1</v>
      </c>
      <c r="C2591" s="24">
        <v>4</v>
      </c>
      <c r="D2591" s="24"/>
      <c r="E25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1" s="25">
        <f ca="1">IF(Popis01[[#This Row],[Poglavje]]="",IF(OFFSET(Popis01[[#This Row],[Poglavje]],-1,0)="",OFFSET(Popis01[[#This Row],[Št. postavke]],-1,0)+1,1),Popis01[[#This Row],[Poglavje]])</f>
        <v>111</v>
      </c>
      <c r="H2591" s="26"/>
      <c r="I2591" s="27" t="s">
        <v>2583</v>
      </c>
      <c r="J2591" s="27" t="s">
        <v>2582</v>
      </c>
      <c r="K2591" s="28" t="s">
        <v>249</v>
      </c>
      <c r="L2591" s="29">
        <v>35</v>
      </c>
      <c r="M2591" s="37"/>
      <c r="N2591" s="30">
        <f ca="1">IF(AND(Popis01[[#This Row],[Poglavje]]="",Popis01[[#This Row],[Enota mere]]&lt;&gt;"*"),ROUND(Popis01[[#This Row],[Količina]]*Popis01[[#This Row],[Cena na enoto]],2),"")</f>
        <v>0</v>
      </c>
      <c r="O25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1" s="31"/>
      <c r="Q2591" s="30"/>
    </row>
    <row r="2592" spans="1:17" ht="60" x14ac:dyDescent="0.3">
      <c r="A2592" s="23">
        <v>15</v>
      </c>
      <c r="B2592" s="24">
        <v>1</v>
      </c>
      <c r="C2592" s="24">
        <v>4</v>
      </c>
      <c r="D2592" s="24"/>
      <c r="E25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2" s="25">
        <f ca="1">IF(Popis01[[#This Row],[Poglavje]]="",IF(OFFSET(Popis01[[#This Row],[Poglavje]],-1,0)="",OFFSET(Popis01[[#This Row],[Št. postavke]],-1,0)+1,1),Popis01[[#This Row],[Poglavje]])</f>
        <v>112</v>
      </c>
      <c r="H2592" s="26"/>
      <c r="I2592" s="27" t="s">
        <v>2584</v>
      </c>
      <c r="J2592" s="27" t="s">
        <v>2585</v>
      </c>
      <c r="K2592" s="28" t="s">
        <v>261</v>
      </c>
      <c r="L2592" s="29">
        <v>2.5</v>
      </c>
      <c r="M2592" s="37"/>
      <c r="N2592" s="30">
        <f ca="1">IF(AND(Popis01[[#This Row],[Poglavje]]="",Popis01[[#This Row],[Enota mere]]&lt;&gt;"*"),ROUND(Popis01[[#This Row],[Količina]]*Popis01[[#This Row],[Cena na enoto]],2),"")</f>
        <v>0</v>
      </c>
      <c r="O25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2" s="31"/>
      <c r="Q2592" s="30"/>
    </row>
    <row r="2593" spans="1:17" ht="60" x14ac:dyDescent="0.3">
      <c r="A2593" s="23">
        <v>15</v>
      </c>
      <c r="B2593" s="24">
        <v>1</v>
      </c>
      <c r="C2593" s="24">
        <v>4</v>
      </c>
      <c r="D2593" s="24"/>
      <c r="E25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3" s="25">
        <f ca="1">IF(Popis01[[#This Row],[Poglavje]]="",IF(OFFSET(Popis01[[#This Row],[Poglavje]],-1,0)="",OFFSET(Popis01[[#This Row],[Št. postavke]],-1,0)+1,1),Popis01[[#This Row],[Poglavje]])</f>
        <v>113</v>
      </c>
      <c r="H2593" s="26"/>
      <c r="I2593" s="27" t="s">
        <v>2586</v>
      </c>
      <c r="J2593" s="27" t="s">
        <v>2585</v>
      </c>
      <c r="K2593" s="28" t="s">
        <v>261</v>
      </c>
      <c r="L2593" s="29">
        <v>1.2</v>
      </c>
      <c r="M2593" s="37"/>
      <c r="N2593" s="30">
        <f ca="1">IF(AND(Popis01[[#This Row],[Poglavje]]="",Popis01[[#This Row],[Enota mere]]&lt;&gt;"*"),ROUND(Popis01[[#This Row],[Količina]]*Popis01[[#This Row],[Cena na enoto]],2),"")</f>
        <v>0</v>
      </c>
      <c r="O25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3" s="31"/>
      <c r="Q2593" s="30"/>
    </row>
    <row r="2594" spans="1:17" ht="72" x14ac:dyDescent="0.3">
      <c r="A2594" s="23">
        <v>15</v>
      </c>
      <c r="B2594" s="24">
        <v>1</v>
      </c>
      <c r="C2594" s="24">
        <v>4</v>
      </c>
      <c r="D2594" s="24"/>
      <c r="E25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4" s="25">
        <f ca="1">IF(Popis01[[#This Row],[Poglavje]]="",IF(OFFSET(Popis01[[#This Row],[Poglavje]],-1,0)="",OFFSET(Popis01[[#This Row],[Št. postavke]],-1,0)+1,1),Popis01[[#This Row],[Poglavje]])</f>
        <v>114</v>
      </c>
      <c r="H2594" s="26"/>
      <c r="I2594" s="27" t="s">
        <v>2587</v>
      </c>
      <c r="J2594" s="27" t="s">
        <v>2585</v>
      </c>
      <c r="K2594" s="28" t="s">
        <v>249</v>
      </c>
      <c r="L2594" s="29">
        <v>35</v>
      </c>
      <c r="M2594" s="37"/>
      <c r="N2594" s="30">
        <f ca="1">IF(AND(Popis01[[#This Row],[Poglavje]]="",Popis01[[#This Row],[Enota mere]]&lt;&gt;"*"),ROUND(Popis01[[#This Row],[Količina]]*Popis01[[#This Row],[Cena na enoto]],2),"")</f>
        <v>0</v>
      </c>
      <c r="O25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4" s="31"/>
      <c r="Q2594" s="30"/>
    </row>
    <row r="2595" spans="1:17" ht="60" x14ac:dyDescent="0.3">
      <c r="A2595" s="23">
        <v>15</v>
      </c>
      <c r="B2595" s="24">
        <v>1</v>
      </c>
      <c r="C2595" s="24">
        <v>4</v>
      </c>
      <c r="D2595" s="24"/>
      <c r="E25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5" s="25">
        <f ca="1">IF(Popis01[[#This Row],[Poglavje]]="",IF(OFFSET(Popis01[[#This Row],[Poglavje]],-1,0)="",OFFSET(Popis01[[#This Row],[Št. postavke]],-1,0)+1,1),Popis01[[#This Row],[Poglavje]])</f>
        <v>115</v>
      </c>
      <c r="H2595" s="26"/>
      <c r="I2595" s="27" t="s">
        <v>2588</v>
      </c>
      <c r="J2595" s="27" t="s">
        <v>2585</v>
      </c>
      <c r="K2595" s="28" t="s">
        <v>261</v>
      </c>
      <c r="L2595" s="29">
        <v>3.1</v>
      </c>
      <c r="M2595" s="37"/>
      <c r="N2595" s="30">
        <f ca="1">IF(AND(Popis01[[#This Row],[Poglavje]]="",Popis01[[#This Row],[Enota mere]]&lt;&gt;"*"),ROUND(Popis01[[#This Row],[Količina]]*Popis01[[#This Row],[Cena na enoto]],2),"")</f>
        <v>0</v>
      </c>
      <c r="O25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5" s="31"/>
      <c r="Q2595" s="30"/>
    </row>
    <row r="2596" spans="1:17" ht="60" x14ac:dyDescent="0.3">
      <c r="A2596" s="23">
        <v>15</v>
      </c>
      <c r="B2596" s="24">
        <v>1</v>
      </c>
      <c r="C2596" s="24">
        <v>4</v>
      </c>
      <c r="D2596" s="24"/>
      <c r="E25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6" s="25">
        <f ca="1">IF(Popis01[[#This Row],[Poglavje]]="",IF(OFFSET(Popis01[[#This Row],[Poglavje]],-1,0)="",OFFSET(Popis01[[#This Row],[Št. postavke]],-1,0)+1,1),Popis01[[#This Row],[Poglavje]])</f>
        <v>116</v>
      </c>
      <c r="H2596" s="26"/>
      <c r="I2596" s="27" t="s">
        <v>2589</v>
      </c>
      <c r="J2596" s="27" t="s">
        <v>2585</v>
      </c>
      <c r="K2596" s="28" t="s">
        <v>261</v>
      </c>
      <c r="L2596" s="29">
        <v>3.6</v>
      </c>
      <c r="M2596" s="37"/>
      <c r="N2596" s="30">
        <f ca="1">IF(AND(Popis01[[#This Row],[Poglavje]]="",Popis01[[#This Row],[Enota mere]]&lt;&gt;"*"),ROUND(Popis01[[#This Row],[Količina]]*Popis01[[#This Row],[Cena na enoto]],2),"")</f>
        <v>0</v>
      </c>
      <c r="O25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6" s="31"/>
      <c r="Q2596" s="30"/>
    </row>
    <row r="2597" spans="1:17" ht="72" x14ac:dyDescent="0.3">
      <c r="A2597" s="23">
        <v>15</v>
      </c>
      <c r="B2597" s="24">
        <v>1</v>
      </c>
      <c r="C2597" s="24">
        <v>4</v>
      </c>
      <c r="D2597" s="24"/>
      <c r="E25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7" s="25">
        <f ca="1">IF(Popis01[[#This Row],[Poglavje]]="",IF(OFFSET(Popis01[[#This Row],[Poglavje]],-1,0)="",OFFSET(Popis01[[#This Row],[Št. postavke]],-1,0)+1,1),Popis01[[#This Row],[Poglavje]])</f>
        <v>117</v>
      </c>
      <c r="H2597" s="26"/>
      <c r="I2597" s="27" t="s">
        <v>2590</v>
      </c>
      <c r="J2597" s="27" t="s">
        <v>2585</v>
      </c>
      <c r="K2597" s="28" t="s">
        <v>249</v>
      </c>
      <c r="L2597" s="29">
        <v>60.1</v>
      </c>
      <c r="M2597" s="37"/>
      <c r="N2597" s="30">
        <f ca="1">IF(AND(Popis01[[#This Row],[Poglavje]]="",Popis01[[#This Row],[Enota mere]]&lt;&gt;"*"),ROUND(Popis01[[#This Row],[Količina]]*Popis01[[#This Row],[Cena na enoto]],2),"")</f>
        <v>0</v>
      </c>
      <c r="O25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7" s="31"/>
      <c r="Q2597" s="30"/>
    </row>
    <row r="2598" spans="1:17" ht="72" x14ac:dyDescent="0.3">
      <c r="A2598" s="23">
        <v>15</v>
      </c>
      <c r="B2598" s="24">
        <v>1</v>
      </c>
      <c r="C2598" s="24">
        <v>4</v>
      </c>
      <c r="D2598" s="24"/>
      <c r="E25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8" s="25">
        <f ca="1">IF(Popis01[[#This Row],[Poglavje]]="",IF(OFFSET(Popis01[[#This Row],[Poglavje]],-1,0)="",OFFSET(Popis01[[#This Row],[Št. postavke]],-1,0)+1,1),Popis01[[#This Row],[Poglavje]])</f>
        <v>118</v>
      </c>
      <c r="H2598" s="26"/>
      <c r="I2598" s="27" t="s">
        <v>2591</v>
      </c>
      <c r="J2598" s="27" t="s">
        <v>2456</v>
      </c>
      <c r="K2598" s="28" t="s">
        <v>249</v>
      </c>
      <c r="L2598" s="29">
        <v>54.8</v>
      </c>
      <c r="M2598" s="37"/>
      <c r="N2598" s="30">
        <f ca="1">IF(AND(Popis01[[#This Row],[Poglavje]]="",Popis01[[#This Row],[Enota mere]]&lt;&gt;"*"),ROUND(Popis01[[#This Row],[Količina]]*Popis01[[#This Row],[Cena na enoto]],2),"")</f>
        <v>0</v>
      </c>
      <c r="O25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8" s="31"/>
      <c r="Q2598" s="30"/>
    </row>
    <row r="2599" spans="1:17" ht="48" x14ac:dyDescent="0.3">
      <c r="A2599" s="23">
        <v>15</v>
      </c>
      <c r="B2599" s="24">
        <v>1</v>
      </c>
      <c r="C2599" s="24">
        <v>4</v>
      </c>
      <c r="D2599" s="24"/>
      <c r="E25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5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599" s="25">
        <f ca="1">IF(Popis01[[#This Row],[Poglavje]]="",IF(OFFSET(Popis01[[#This Row],[Poglavje]],-1,0)="",OFFSET(Popis01[[#This Row],[Št. postavke]],-1,0)+1,1),Popis01[[#This Row],[Poglavje]])</f>
        <v>119</v>
      </c>
      <c r="H2599" s="26"/>
      <c r="I2599" s="27" t="s">
        <v>2592</v>
      </c>
      <c r="J2599" s="27" t="s">
        <v>2456</v>
      </c>
      <c r="K2599" s="28" t="s">
        <v>261</v>
      </c>
      <c r="L2599" s="29">
        <v>39.299999999999997</v>
      </c>
      <c r="M2599" s="37"/>
      <c r="N2599" s="30">
        <f ca="1">IF(AND(Popis01[[#This Row],[Poglavje]]="",Popis01[[#This Row],[Enota mere]]&lt;&gt;"*"),ROUND(Popis01[[#This Row],[Količina]]*Popis01[[#This Row],[Cena na enoto]],2),"")</f>
        <v>0</v>
      </c>
      <c r="O25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599" s="31"/>
      <c r="Q2599" s="30"/>
    </row>
    <row r="2600" spans="1:17" ht="72" x14ac:dyDescent="0.3">
      <c r="A2600" s="23">
        <v>15</v>
      </c>
      <c r="B2600" s="24">
        <v>1</v>
      </c>
      <c r="C2600" s="24">
        <v>4</v>
      </c>
      <c r="D2600" s="24"/>
      <c r="E26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6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0" s="25">
        <f ca="1">IF(Popis01[[#This Row],[Poglavje]]="",IF(OFFSET(Popis01[[#This Row],[Poglavje]],-1,0)="",OFFSET(Popis01[[#This Row],[Št. postavke]],-1,0)+1,1),Popis01[[#This Row],[Poglavje]])</f>
        <v>120</v>
      </c>
      <c r="H2600" s="26"/>
      <c r="I2600" s="27" t="s">
        <v>2593</v>
      </c>
      <c r="J2600" s="27" t="s">
        <v>2456</v>
      </c>
      <c r="K2600" s="28" t="s">
        <v>249</v>
      </c>
      <c r="L2600" s="29">
        <v>45</v>
      </c>
      <c r="M2600" s="37"/>
      <c r="N2600" s="30">
        <f ca="1">IF(AND(Popis01[[#This Row],[Poglavje]]="",Popis01[[#This Row],[Enota mere]]&lt;&gt;"*"),ROUND(Popis01[[#This Row],[Količina]]*Popis01[[#This Row],[Cena na enoto]],2),"")</f>
        <v>0</v>
      </c>
      <c r="O26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0" s="31"/>
      <c r="Q2600" s="30"/>
    </row>
    <row r="2601" spans="1:17" ht="60" x14ac:dyDescent="0.3">
      <c r="A2601" s="23">
        <v>15</v>
      </c>
      <c r="B2601" s="24">
        <v>1</v>
      </c>
      <c r="C2601" s="24">
        <v>4</v>
      </c>
      <c r="D2601" s="24"/>
      <c r="E26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6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1" s="25">
        <f ca="1">IF(Popis01[[#This Row],[Poglavje]]="",IF(OFFSET(Popis01[[#This Row],[Poglavje]],-1,0)="",OFFSET(Popis01[[#This Row],[Št. postavke]],-1,0)+1,1),Popis01[[#This Row],[Poglavje]])</f>
        <v>121</v>
      </c>
      <c r="H2601" s="26"/>
      <c r="I2601" s="27" t="s">
        <v>2594</v>
      </c>
      <c r="J2601" s="27" t="s">
        <v>2456</v>
      </c>
      <c r="K2601" s="28" t="s">
        <v>261</v>
      </c>
      <c r="L2601" s="29">
        <v>8.6</v>
      </c>
      <c r="M2601" s="37"/>
      <c r="N2601" s="30">
        <f ca="1">IF(AND(Popis01[[#This Row],[Poglavje]]="",Popis01[[#This Row],[Enota mere]]&lt;&gt;"*"),ROUND(Popis01[[#This Row],[Količina]]*Popis01[[#This Row],[Cena na enoto]],2),"")</f>
        <v>0</v>
      </c>
      <c r="O26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1" s="31"/>
      <c r="Q2601" s="30"/>
    </row>
    <row r="2602" spans="1:17" ht="72" x14ac:dyDescent="0.3">
      <c r="A2602" s="23">
        <v>15</v>
      </c>
      <c r="B2602" s="24">
        <v>1</v>
      </c>
      <c r="C2602" s="24">
        <v>4</v>
      </c>
      <c r="D2602" s="24"/>
      <c r="E26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6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2" s="25">
        <f ca="1">IF(Popis01[[#This Row],[Poglavje]]="",IF(OFFSET(Popis01[[#This Row],[Poglavje]],-1,0)="",OFFSET(Popis01[[#This Row],[Št. postavke]],-1,0)+1,1),Popis01[[#This Row],[Poglavje]])</f>
        <v>122</v>
      </c>
      <c r="H2602" s="26"/>
      <c r="I2602" s="27" t="s">
        <v>2595</v>
      </c>
      <c r="J2602" s="27" t="s">
        <v>2494</v>
      </c>
      <c r="K2602" s="28" t="s">
        <v>261</v>
      </c>
      <c r="L2602" s="29">
        <v>14.4</v>
      </c>
      <c r="M2602" s="37"/>
      <c r="N2602" s="30">
        <f ca="1">IF(AND(Popis01[[#This Row],[Poglavje]]="",Popis01[[#This Row],[Enota mere]]&lt;&gt;"*"),ROUND(Popis01[[#This Row],[Količina]]*Popis01[[#This Row],[Cena na enoto]],2),"")</f>
        <v>0</v>
      </c>
      <c r="O26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2" s="31"/>
      <c r="Q2602" s="30"/>
    </row>
    <row r="2603" spans="1:17" ht="96" x14ac:dyDescent="0.3">
      <c r="A2603" s="23">
        <v>15</v>
      </c>
      <c r="B2603" s="24">
        <v>1</v>
      </c>
      <c r="C2603" s="24">
        <v>4</v>
      </c>
      <c r="D2603" s="24"/>
      <c r="E26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6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3" s="25">
        <f ca="1">IF(Popis01[[#This Row],[Poglavje]]="",IF(OFFSET(Popis01[[#This Row],[Poglavje]],-1,0)="",OFFSET(Popis01[[#This Row],[Št. postavke]],-1,0)+1,1),Popis01[[#This Row],[Poglavje]])</f>
        <v>123</v>
      </c>
      <c r="H2603" s="26"/>
      <c r="I2603" s="27" t="s">
        <v>2596</v>
      </c>
      <c r="J2603" s="27" t="s">
        <v>2494</v>
      </c>
      <c r="K2603" s="28" t="s">
        <v>249</v>
      </c>
      <c r="L2603" s="29">
        <v>125.6</v>
      </c>
      <c r="M2603" s="37"/>
      <c r="N2603" s="30">
        <f ca="1">IF(AND(Popis01[[#This Row],[Poglavje]]="",Popis01[[#This Row],[Enota mere]]&lt;&gt;"*"),ROUND(Popis01[[#This Row],[Količina]]*Popis01[[#This Row],[Cena na enoto]],2),"")</f>
        <v>0</v>
      </c>
      <c r="O26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3" s="31"/>
      <c r="Q2603" s="30"/>
    </row>
    <row r="2604" spans="1:17" ht="84" x14ac:dyDescent="0.3">
      <c r="A2604" s="23">
        <v>15</v>
      </c>
      <c r="B2604" s="24">
        <v>1</v>
      </c>
      <c r="C2604" s="24">
        <v>4</v>
      </c>
      <c r="D2604" s="24"/>
      <c r="E26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15.1.4.</v>
      </c>
      <c r="F26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4" s="25">
        <f ca="1">IF(Popis01[[#This Row],[Poglavje]]="",IF(OFFSET(Popis01[[#This Row],[Poglavje]],-1,0)="",OFFSET(Popis01[[#This Row],[Št. postavke]],-1,0)+1,1),Popis01[[#This Row],[Poglavje]])</f>
        <v>124</v>
      </c>
      <c r="H2604" s="26"/>
      <c r="I2604" s="27" t="s">
        <v>2597</v>
      </c>
      <c r="J2604" s="27" t="s">
        <v>2456</v>
      </c>
      <c r="K2604" s="28" t="s">
        <v>249</v>
      </c>
      <c r="L2604" s="29">
        <v>112</v>
      </c>
      <c r="M2604" s="37"/>
      <c r="N2604" s="30">
        <f ca="1">IF(AND(Popis01[[#This Row],[Poglavje]]="",Popis01[[#This Row],[Enota mere]]&lt;&gt;"*"),ROUND(Popis01[[#This Row],[Količina]]*Popis01[[#This Row],[Cena na enoto]],2),"")</f>
        <v>0</v>
      </c>
      <c r="O26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4" s="31"/>
      <c r="Q2604" s="30"/>
    </row>
    <row r="2605" spans="1:17" ht="24" x14ac:dyDescent="0.3">
      <c r="A2605" s="23">
        <v>15</v>
      </c>
      <c r="B2605" s="24">
        <v>1</v>
      </c>
      <c r="C2605" s="24">
        <v>5</v>
      </c>
      <c r="D2605" s="24"/>
      <c r="E26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15.1.5.</v>
      </c>
      <c r="G2605" s="25" t="str">
        <f ca="1">IF(Popis01[[#This Row],[Poglavje]]="",IF(OFFSET(Popis01[[#This Row],[Poglavje]],-1,0)="",OFFSET(Popis01[[#This Row],[Št. postavke]],-1,0)+1,1),Popis01[[#This Row],[Poglavje]])</f>
        <v>15.1.5.</v>
      </c>
      <c r="H2605" s="26"/>
      <c r="I2605" s="27" t="s">
        <v>2598</v>
      </c>
      <c r="J2605" s="27"/>
      <c r="K2605" s="28" t="s">
        <v>10</v>
      </c>
      <c r="L2605" s="29"/>
      <c r="M2605" s="30"/>
      <c r="N2605" s="30" t="str">
        <f ca="1">IF(AND(Popis01[[#This Row],[Poglavje]]="",Popis01[[#This Row],[Enota mere]]&lt;&gt;"*"),ROUND(Popis01[[#This Row],[Količina]]*Popis01[[#This Row],[Cena na enoto]],2),"")</f>
        <v/>
      </c>
      <c r="O260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605" s="31"/>
      <c r="Q2605" s="30"/>
    </row>
    <row r="2606" spans="1:17" ht="276" x14ac:dyDescent="0.3">
      <c r="A2606" s="23">
        <v>15</v>
      </c>
      <c r="B2606" s="24">
        <v>1</v>
      </c>
      <c r="C2606" s="24">
        <v>5</v>
      </c>
      <c r="D2606" s="24"/>
      <c r="E26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6" s="25">
        <f ca="1">IF(Popis01[[#This Row],[Poglavje]]="",IF(OFFSET(Popis01[[#This Row],[Poglavje]],-1,0)="",OFFSET(Popis01[[#This Row],[Št. postavke]],-1,0)+1,1),Popis01[[#This Row],[Poglavje]])</f>
        <v>1</v>
      </c>
      <c r="H2606" s="26"/>
      <c r="I2606" s="27" t="s">
        <v>2599</v>
      </c>
      <c r="J2606" s="27" t="s">
        <v>2411</v>
      </c>
      <c r="K2606" s="28" t="s">
        <v>238</v>
      </c>
      <c r="L2606" s="29"/>
      <c r="M2606" s="30"/>
      <c r="N2606" s="30" t="str">
        <f ca="1">IF(AND(Popis01[[#This Row],[Poglavje]]="",Popis01[[#This Row],[Enota mere]]&lt;&gt;"*"),ROUND(Popis01[[#This Row],[Količina]]*Popis01[[#This Row],[Cena na enoto]],2),"")</f>
        <v/>
      </c>
      <c r="O26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6" s="31"/>
      <c r="Q2606" s="30"/>
    </row>
    <row r="2607" spans="1:17" ht="132" x14ac:dyDescent="0.3">
      <c r="A2607" s="23">
        <v>15</v>
      </c>
      <c r="B2607" s="24">
        <v>1</v>
      </c>
      <c r="C2607" s="24">
        <v>5</v>
      </c>
      <c r="D2607" s="24"/>
      <c r="E26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7" s="25">
        <f ca="1">IF(Popis01[[#This Row],[Poglavje]]="",IF(OFFSET(Popis01[[#This Row],[Poglavje]],-1,0)="",OFFSET(Popis01[[#This Row],[Št. postavke]],-1,0)+1,1),Popis01[[#This Row],[Poglavje]])</f>
        <v>2</v>
      </c>
      <c r="H2607" s="26"/>
      <c r="I2607" s="27" t="s">
        <v>2600</v>
      </c>
      <c r="J2607" s="27" t="s">
        <v>2450</v>
      </c>
      <c r="K2607" s="28" t="s">
        <v>230</v>
      </c>
      <c r="L2607" s="29">
        <v>1</v>
      </c>
      <c r="M2607" s="37"/>
      <c r="N2607" s="30">
        <f ca="1">IF(AND(Popis01[[#This Row],[Poglavje]]="",Popis01[[#This Row],[Enota mere]]&lt;&gt;"*"),ROUND(Popis01[[#This Row],[Količina]]*Popis01[[#This Row],[Cena na enoto]],2),"")</f>
        <v>0</v>
      </c>
      <c r="O26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7" s="31"/>
      <c r="Q2607" s="30"/>
    </row>
    <row r="2608" spans="1:17" ht="132" x14ac:dyDescent="0.3">
      <c r="A2608" s="23">
        <v>15</v>
      </c>
      <c r="B2608" s="24">
        <v>1</v>
      </c>
      <c r="C2608" s="24">
        <v>5</v>
      </c>
      <c r="D2608" s="24"/>
      <c r="E26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8" s="25">
        <f ca="1">IF(Popis01[[#This Row],[Poglavje]]="",IF(OFFSET(Popis01[[#This Row],[Poglavje]],-1,0)="",OFFSET(Popis01[[#This Row],[Št. postavke]],-1,0)+1,1),Popis01[[#This Row],[Poglavje]])</f>
        <v>3</v>
      </c>
      <c r="H2608" s="26"/>
      <c r="I2608" s="27" t="s">
        <v>2601</v>
      </c>
      <c r="J2608" s="27" t="s">
        <v>2450</v>
      </c>
      <c r="K2608" s="28" t="s">
        <v>230</v>
      </c>
      <c r="L2608" s="29">
        <v>1</v>
      </c>
      <c r="M2608" s="37"/>
      <c r="N2608" s="30">
        <f ca="1">IF(AND(Popis01[[#This Row],[Poglavje]]="",Popis01[[#This Row],[Enota mere]]&lt;&gt;"*"),ROUND(Popis01[[#This Row],[Količina]]*Popis01[[#This Row],[Cena na enoto]],2),"")</f>
        <v>0</v>
      </c>
      <c r="O26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8" s="31"/>
      <c r="Q2608" s="30"/>
    </row>
    <row r="2609" spans="1:17" ht="60" x14ac:dyDescent="0.3">
      <c r="A2609" s="23">
        <v>15</v>
      </c>
      <c r="B2609" s="24">
        <v>1</v>
      </c>
      <c r="C2609" s="24">
        <v>5</v>
      </c>
      <c r="D2609" s="24"/>
      <c r="E26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09" s="25">
        <f ca="1">IF(Popis01[[#This Row],[Poglavje]]="",IF(OFFSET(Popis01[[#This Row],[Poglavje]],-1,0)="",OFFSET(Popis01[[#This Row],[Št. postavke]],-1,0)+1,1),Popis01[[#This Row],[Poglavje]])</f>
        <v>4</v>
      </c>
      <c r="H2609" s="26"/>
      <c r="I2609" s="27" t="s">
        <v>2602</v>
      </c>
      <c r="J2609" s="27" t="s">
        <v>2450</v>
      </c>
      <c r="K2609" s="28" t="s">
        <v>261</v>
      </c>
      <c r="L2609" s="29">
        <v>0.21</v>
      </c>
      <c r="M2609" s="37"/>
      <c r="N2609" s="30">
        <f ca="1">IF(AND(Popis01[[#This Row],[Poglavje]]="",Popis01[[#This Row],[Enota mere]]&lt;&gt;"*"),ROUND(Popis01[[#This Row],[Količina]]*Popis01[[#This Row],[Cena na enoto]],2),"")</f>
        <v>0</v>
      </c>
      <c r="O26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09" s="31"/>
      <c r="Q2609" s="30"/>
    </row>
    <row r="2610" spans="1:17" ht="156" x14ac:dyDescent="0.3">
      <c r="A2610" s="23">
        <v>15</v>
      </c>
      <c r="B2610" s="24">
        <v>1</v>
      </c>
      <c r="C2610" s="24">
        <v>5</v>
      </c>
      <c r="D2610" s="24"/>
      <c r="E26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0" s="25">
        <f ca="1">IF(Popis01[[#This Row],[Poglavje]]="",IF(OFFSET(Popis01[[#This Row],[Poglavje]],-1,0)="",OFFSET(Popis01[[#This Row],[Št. postavke]],-1,0)+1,1),Popis01[[#This Row],[Poglavje]])</f>
        <v>5</v>
      </c>
      <c r="H2610" s="26"/>
      <c r="I2610" s="27" t="s">
        <v>2603</v>
      </c>
      <c r="J2610" s="27" t="s">
        <v>2604</v>
      </c>
      <c r="K2610" s="28" t="s">
        <v>261</v>
      </c>
      <c r="L2610" s="29">
        <v>128.69999999999999</v>
      </c>
      <c r="M2610" s="37"/>
      <c r="N2610" s="30">
        <f ca="1">IF(AND(Popis01[[#This Row],[Poglavje]]="",Popis01[[#This Row],[Enota mere]]&lt;&gt;"*"),ROUND(Popis01[[#This Row],[Količina]]*Popis01[[#This Row],[Cena na enoto]],2),"")</f>
        <v>0</v>
      </c>
      <c r="O26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0" s="31"/>
      <c r="Q2610" s="30"/>
    </row>
    <row r="2611" spans="1:17" ht="156" x14ac:dyDescent="0.3">
      <c r="A2611" s="23">
        <v>15</v>
      </c>
      <c r="B2611" s="24">
        <v>1</v>
      </c>
      <c r="C2611" s="24">
        <v>5</v>
      </c>
      <c r="D2611" s="24"/>
      <c r="E26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1" s="25">
        <f ca="1">IF(Popis01[[#This Row],[Poglavje]]="",IF(OFFSET(Popis01[[#This Row],[Poglavje]],-1,0)="",OFFSET(Popis01[[#This Row],[Št. postavke]],-1,0)+1,1),Popis01[[#This Row],[Poglavje]])</f>
        <v>6</v>
      </c>
      <c r="H2611" s="26"/>
      <c r="I2611" s="27" t="s">
        <v>2605</v>
      </c>
      <c r="J2611" s="27" t="s">
        <v>2604</v>
      </c>
      <c r="K2611" s="28" t="s">
        <v>261</v>
      </c>
      <c r="L2611" s="29">
        <v>277.89999999999998</v>
      </c>
      <c r="M2611" s="37"/>
      <c r="N2611" s="30">
        <f ca="1">IF(AND(Popis01[[#This Row],[Poglavje]]="",Popis01[[#This Row],[Enota mere]]&lt;&gt;"*"),ROUND(Popis01[[#This Row],[Količina]]*Popis01[[#This Row],[Cena na enoto]],2),"")</f>
        <v>0</v>
      </c>
      <c r="O26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1" s="31"/>
      <c r="Q2611" s="30"/>
    </row>
    <row r="2612" spans="1:17" ht="180" x14ac:dyDescent="0.3">
      <c r="A2612" s="23">
        <v>15</v>
      </c>
      <c r="B2612" s="24">
        <v>1</v>
      </c>
      <c r="C2612" s="24">
        <v>5</v>
      </c>
      <c r="D2612" s="24"/>
      <c r="E26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2" s="25">
        <f ca="1">IF(Popis01[[#This Row],[Poglavje]]="",IF(OFFSET(Popis01[[#This Row],[Poglavje]],-1,0)="",OFFSET(Popis01[[#This Row],[Št. postavke]],-1,0)+1,1),Popis01[[#This Row],[Poglavje]])</f>
        <v>7</v>
      </c>
      <c r="H2612" s="26"/>
      <c r="I2612" s="27" t="s">
        <v>2606</v>
      </c>
      <c r="J2612" s="27" t="s">
        <v>2604</v>
      </c>
      <c r="K2612" s="28" t="s">
        <v>261</v>
      </c>
      <c r="L2612" s="29">
        <v>81.400000000000006</v>
      </c>
      <c r="M2612" s="37"/>
      <c r="N2612" s="30">
        <f ca="1">IF(AND(Popis01[[#This Row],[Poglavje]]="",Popis01[[#This Row],[Enota mere]]&lt;&gt;"*"),ROUND(Popis01[[#This Row],[Količina]]*Popis01[[#This Row],[Cena na enoto]],2),"")</f>
        <v>0</v>
      </c>
      <c r="O26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2" s="31"/>
      <c r="Q2612" s="30"/>
    </row>
    <row r="2613" spans="1:17" ht="108" x14ac:dyDescent="0.3">
      <c r="A2613" s="23">
        <v>15</v>
      </c>
      <c r="B2613" s="24">
        <v>1</v>
      </c>
      <c r="C2613" s="24">
        <v>5</v>
      </c>
      <c r="D2613" s="24"/>
      <c r="E26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3" s="25">
        <f ca="1">IF(Popis01[[#This Row],[Poglavje]]="",IF(OFFSET(Popis01[[#This Row],[Poglavje]],-1,0)="",OFFSET(Popis01[[#This Row],[Št. postavke]],-1,0)+1,1),Popis01[[#This Row],[Poglavje]])</f>
        <v>8</v>
      </c>
      <c r="H2613" s="26"/>
      <c r="I2613" s="27" t="s">
        <v>2607</v>
      </c>
      <c r="J2613" s="27" t="s">
        <v>2608</v>
      </c>
      <c r="K2613" s="28" t="s">
        <v>246</v>
      </c>
      <c r="L2613" s="29">
        <v>40.67</v>
      </c>
      <c r="M2613" s="37"/>
      <c r="N2613" s="30">
        <f ca="1">IF(AND(Popis01[[#This Row],[Poglavje]]="",Popis01[[#This Row],[Enota mere]]&lt;&gt;"*"),ROUND(Popis01[[#This Row],[Količina]]*Popis01[[#This Row],[Cena na enoto]],2),"")</f>
        <v>0</v>
      </c>
      <c r="O26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3" s="31"/>
      <c r="Q2613" s="30"/>
    </row>
    <row r="2614" spans="1:17" ht="216" x14ac:dyDescent="0.3">
      <c r="A2614" s="23">
        <v>15</v>
      </c>
      <c r="B2614" s="24">
        <v>1</v>
      </c>
      <c r="C2614" s="24">
        <v>5</v>
      </c>
      <c r="D2614" s="24"/>
      <c r="E26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4" s="25">
        <f ca="1">IF(Popis01[[#This Row],[Poglavje]]="",IF(OFFSET(Popis01[[#This Row],[Poglavje]],-1,0)="",OFFSET(Popis01[[#This Row],[Št. postavke]],-1,0)+1,1),Popis01[[#This Row],[Poglavje]])</f>
        <v>9</v>
      </c>
      <c r="H2614" s="26"/>
      <c r="I2614" s="27" t="s">
        <v>2609</v>
      </c>
      <c r="J2614" s="27" t="s">
        <v>2610</v>
      </c>
      <c r="K2614" s="28" t="s">
        <v>261</v>
      </c>
      <c r="L2614" s="29">
        <v>13.9</v>
      </c>
      <c r="M2614" s="37"/>
      <c r="N2614" s="30">
        <f ca="1">IF(AND(Popis01[[#This Row],[Poglavje]]="",Popis01[[#This Row],[Enota mere]]&lt;&gt;"*"),ROUND(Popis01[[#This Row],[Količina]]*Popis01[[#This Row],[Cena na enoto]],2),"")</f>
        <v>0</v>
      </c>
      <c r="O26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4" s="31"/>
      <c r="Q2614" s="30"/>
    </row>
    <row r="2615" spans="1:17" ht="180" x14ac:dyDescent="0.3">
      <c r="A2615" s="23">
        <v>15</v>
      </c>
      <c r="B2615" s="24">
        <v>1</v>
      </c>
      <c r="C2615" s="24">
        <v>5</v>
      </c>
      <c r="D2615" s="24"/>
      <c r="E26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15.1.5.</v>
      </c>
      <c r="F26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5" s="25">
        <f ca="1">IF(Popis01[[#This Row],[Poglavje]]="",IF(OFFSET(Popis01[[#This Row],[Poglavje]],-1,0)="",OFFSET(Popis01[[#This Row],[Št. postavke]],-1,0)+1,1),Popis01[[#This Row],[Poglavje]])</f>
        <v>10</v>
      </c>
      <c r="H2615" s="26"/>
      <c r="I2615" s="27" t="s">
        <v>2611</v>
      </c>
      <c r="J2615" s="27" t="s">
        <v>2604</v>
      </c>
      <c r="K2615" s="28" t="s">
        <v>261</v>
      </c>
      <c r="L2615" s="29">
        <v>5.0999999999999996</v>
      </c>
      <c r="M2615" s="37"/>
      <c r="N2615" s="30">
        <f ca="1">IF(AND(Popis01[[#This Row],[Poglavje]]="",Popis01[[#This Row],[Enota mere]]&lt;&gt;"*"),ROUND(Popis01[[#This Row],[Količina]]*Popis01[[#This Row],[Cena na enoto]],2),"")</f>
        <v>0</v>
      </c>
      <c r="O26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5" s="31"/>
      <c r="Q2615" s="30"/>
    </row>
    <row r="2616" spans="1:17" x14ac:dyDescent="0.3">
      <c r="A2616" s="23">
        <v>15</v>
      </c>
      <c r="B2616" s="24">
        <v>1</v>
      </c>
      <c r="C2616" s="24">
        <v>6</v>
      </c>
      <c r="D2616" s="24"/>
      <c r="E26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15.1.6.</v>
      </c>
      <c r="G2616" s="25" t="str">
        <f ca="1">IF(Popis01[[#This Row],[Poglavje]]="",IF(OFFSET(Popis01[[#This Row],[Poglavje]],-1,0)="",OFFSET(Popis01[[#This Row],[Št. postavke]],-1,0)+1,1),Popis01[[#This Row],[Poglavje]])</f>
        <v>15.1.6.</v>
      </c>
      <c r="H2616" s="26"/>
      <c r="I2616" s="27" t="s">
        <v>2612</v>
      </c>
      <c r="J2616" s="27"/>
      <c r="K2616" s="28" t="s">
        <v>10</v>
      </c>
      <c r="L2616" s="29"/>
      <c r="M2616" s="30"/>
      <c r="N2616" s="30" t="str">
        <f ca="1">IF(AND(Popis01[[#This Row],[Poglavje]]="",Popis01[[#This Row],[Enota mere]]&lt;&gt;"*"),ROUND(Popis01[[#This Row],[Količina]]*Popis01[[#This Row],[Cena na enoto]],2),"")</f>
        <v/>
      </c>
      <c r="O26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616" s="31"/>
      <c r="Q2616" s="30"/>
    </row>
    <row r="2617" spans="1:17" ht="144" x14ac:dyDescent="0.3">
      <c r="A2617" s="23">
        <v>15</v>
      </c>
      <c r="B2617" s="24">
        <v>1</v>
      </c>
      <c r="C2617" s="24">
        <v>6</v>
      </c>
      <c r="D2617" s="24"/>
      <c r="E26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7" s="25">
        <f ca="1">IF(Popis01[[#This Row],[Poglavje]]="",IF(OFFSET(Popis01[[#This Row],[Poglavje]],-1,0)="",OFFSET(Popis01[[#This Row],[Št. postavke]],-1,0)+1,1),Popis01[[#This Row],[Poglavje]])</f>
        <v>1</v>
      </c>
      <c r="H2617" s="26"/>
      <c r="I2617" s="27" t="s">
        <v>2613</v>
      </c>
      <c r="J2617" s="27" t="s">
        <v>2614</v>
      </c>
      <c r="K2617" s="28" t="s">
        <v>249</v>
      </c>
      <c r="L2617" s="29">
        <v>810</v>
      </c>
      <c r="M2617" s="37"/>
      <c r="N2617" s="30">
        <f ca="1">IF(AND(Popis01[[#This Row],[Poglavje]]="",Popis01[[#This Row],[Enota mere]]&lt;&gt;"*"),ROUND(Popis01[[#This Row],[Količina]]*Popis01[[#This Row],[Cena na enoto]],2),"")</f>
        <v>0</v>
      </c>
      <c r="O26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7" s="31"/>
      <c r="Q2617" s="30"/>
    </row>
    <row r="2618" spans="1:17" ht="132" x14ac:dyDescent="0.3">
      <c r="A2618" s="23">
        <v>15</v>
      </c>
      <c r="B2618" s="24">
        <v>1</v>
      </c>
      <c r="C2618" s="24">
        <v>6</v>
      </c>
      <c r="D2618" s="24"/>
      <c r="E26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8" s="25">
        <f ca="1">IF(Popis01[[#This Row],[Poglavje]]="",IF(OFFSET(Popis01[[#This Row],[Poglavje]],-1,0)="",OFFSET(Popis01[[#This Row],[Št. postavke]],-1,0)+1,1),Popis01[[#This Row],[Poglavje]])</f>
        <v>2</v>
      </c>
      <c r="H2618" s="26"/>
      <c r="I2618" s="27" t="s">
        <v>2615</v>
      </c>
      <c r="J2618" s="27" t="s">
        <v>2616</v>
      </c>
      <c r="K2618" s="28" t="s">
        <v>249</v>
      </c>
      <c r="L2618" s="29">
        <v>30.5</v>
      </c>
      <c r="M2618" s="37"/>
      <c r="N2618" s="30">
        <f ca="1">IF(AND(Popis01[[#This Row],[Poglavje]]="",Popis01[[#This Row],[Enota mere]]&lt;&gt;"*"),ROUND(Popis01[[#This Row],[Količina]]*Popis01[[#This Row],[Cena na enoto]],2),"")</f>
        <v>0</v>
      </c>
      <c r="O26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8" s="31"/>
      <c r="Q2618" s="30"/>
    </row>
    <row r="2619" spans="1:17" ht="120" x14ac:dyDescent="0.3">
      <c r="A2619" s="23">
        <v>15</v>
      </c>
      <c r="B2619" s="24">
        <v>1</v>
      </c>
      <c r="C2619" s="24">
        <v>6</v>
      </c>
      <c r="D2619" s="24"/>
      <c r="E26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19" s="25">
        <f ca="1">IF(Popis01[[#This Row],[Poglavje]]="",IF(OFFSET(Popis01[[#This Row],[Poglavje]],-1,0)="",OFFSET(Popis01[[#This Row],[Št. postavke]],-1,0)+1,1),Popis01[[#This Row],[Poglavje]])</f>
        <v>3</v>
      </c>
      <c r="H2619" s="26"/>
      <c r="I2619" s="27" t="s">
        <v>2617</v>
      </c>
      <c r="J2619" s="27" t="s">
        <v>2618</v>
      </c>
      <c r="K2619" s="28" t="s">
        <v>249</v>
      </c>
      <c r="L2619" s="29">
        <v>1685</v>
      </c>
      <c r="M2619" s="37"/>
      <c r="N2619" s="30">
        <f ca="1">IF(AND(Popis01[[#This Row],[Poglavje]]="",Popis01[[#This Row],[Enota mere]]&lt;&gt;"*"),ROUND(Popis01[[#This Row],[Količina]]*Popis01[[#This Row],[Cena na enoto]],2),"")</f>
        <v>0</v>
      </c>
      <c r="O26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19" s="31"/>
      <c r="Q2619" s="30"/>
    </row>
    <row r="2620" spans="1:17" ht="60" x14ac:dyDescent="0.3">
      <c r="A2620" s="23">
        <v>15</v>
      </c>
      <c r="B2620" s="24">
        <v>1</v>
      </c>
      <c r="C2620" s="24">
        <v>6</v>
      </c>
      <c r="D2620" s="24"/>
      <c r="E26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0" s="25">
        <f ca="1">IF(Popis01[[#This Row],[Poglavje]]="",IF(OFFSET(Popis01[[#This Row],[Poglavje]],-1,0)="",OFFSET(Popis01[[#This Row],[Št. postavke]],-1,0)+1,1),Popis01[[#This Row],[Poglavje]])</f>
        <v>4</v>
      </c>
      <c r="H2620" s="26"/>
      <c r="I2620" s="27" t="s">
        <v>2619</v>
      </c>
      <c r="J2620" s="27" t="s">
        <v>2618</v>
      </c>
      <c r="K2620" s="28" t="s">
        <v>249</v>
      </c>
      <c r="L2620" s="29">
        <v>1685</v>
      </c>
      <c r="M2620" s="37"/>
      <c r="N2620" s="30">
        <f ca="1">IF(AND(Popis01[[#This Row],[Poglavje]]="",Popis01[[#This Row],[Enota mere]]&lt;&gt;"*"),ROUND(Popis01[[#This Row],[Količina]]*Popis01[[#This Row],[Cena na enoto]],2),"")</f>
        <v>0</v>
      </c>
      <c r="O26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0" s="31"/>
      <c r="Q2620" s="30"/>
    </row>
    <row r="2621" spans="1:17" ht="180" x14ac:dyDescent="0.3">
      <c r="A2621" s="23">
        <v>15</v>
      </c>
      <c r="B2621" s="24">
        <v>1</v>
      </c>
      <c r="C2621" s="24">
        <v>6</v>
      </c>
      <c r="D2621" s="24"/>
      <c r="E26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1" s="25">
        <f ca="1">IF(Popis01[[#This Row],[Poglavje]]="",IF(OFFSET(Popis01[[#This Row],[Poglavje]],-1,0)="",OFFSET(Popis01[[#This Row],[Št. postavke]],-1,0)+1,1),Popis01[[#This Row],[Poglavje]])</f>
        <v>5</v>
      </c>
      <c r="H2621" s="26"/>
      <c r="I2621" s="27" t="s">
        <v>2620</v>
      </c>
      <c r="J2621" s="27" t="s">
        <v>2621</v>
      </c>
      <c r="K2621" s="28" t="s">
        <v>249</v>
      </c>
      <c r="L2621" s="29">
        <v>1038</v>
      </c>
      <c r="M2621" s="37"/>
      <c r="N2621" s="30">
        <f ca="1">IF(AND(Popis01[[#This Row],[Poglavje]]="",Popis01[[#This Row],[Enota mere]]&lt;&gt;"*"),ROUND(Popis01[[#This Row],[Količina]]*Popis01[[#This Row],[Cena na enoto]],2),"")</f>
        <v>0</v>
      </c>
      <c r="O26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1" s="31"/>
      <c r="Q2621" s="30"/>
    </row>
    <row r="2622" spans="1:17" ht="84" x14ac:dyDescent="0.3">
      <c r="A2622" s="23">
        <v>15</v>
      </c>
      <c r="B2622" s="24">
        <v>1</v>
      </c>
      <c r="C2622" s="24">
        <v>6</v>
      </c>
      <c r="D2622" s="24"/>
      <c r="E26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2" s="25">
        <f ca="1">IF(Popis01[[#This Row],[Poglavje]]="",IF(OFFSET(Popis01[[#This Row],[Poglavje]],-1,0)="",OFFSET(Popis01[[#This Row],[Št. postavke]],-1,0)+1,1),Popis01[[#This Row],[Poglavje]])</f>
        <v>6</v>
      </c>
      <c r="H2622" s="26"/>
      <c r="I2622" s="27" t="s">
        <v>2622</v>
      </c>
      <c r="J2622" s="27" t="s">
        <v>2623</v>
      </c>
      <c r="K2622" s="28" t="s">
        <v>249</v>
      </c>
      <c r="L2622" s="29">
        <v>754</v>
      </c>
      <c r="M2622" s="37"/>
      <c r="N2622" s="30">
        <f ca="1">IF(AND(Popis01[[#This Row],[Poglavje]]="",Popis01[[#This Row],[Enota mere]]&lt;&gt;"*"),ROUND(Popis01[[#This Row],[Količina]]*Popis01[[#This Row],[Cena na enoto]],2),"")</f>
        <v>0</v>
      </c>
      <c r="O26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2" s="31"/>
      <c r="Q2622" s="30"/>
    </row>
    <row r="2623" spans="1:17" ht="84" x14ac:dyDescent="0.3">
      <c r="A2623" s="23">
        <v>15</v>
      </c>
      <c r="B2623" s="24">
        <v>1</v>
      </c>
      <c r="C2623" s="24">
        <v>6</v>
      </c>
      <c r="D2623" s="24"/>
      <c r="E26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3" s="25">
        <f ca="1">IF(Popis01[[#This Row],[Poglavje]]="",IF(OFFSET(Popis01[[#This Row],[Poglavje]],-1,0)="",OFFSET(Popis01[[#This Row],[Št. postavke]],-1,0)+1,1),Popis01[[#This Row],[Poglavje]])</f>
        <v>7</v>
      </c>
      <c r="H2623" s="26"/>
      <c r="I2623" s="27" t="s">
        <v>2624</v>
      </c>
      <c r="J2623" s="27" t="s">
        <v>2625</v>
      </c>
      <c r="K2623" s="28" t="s">
        <v>249</v>
      </c>
      <c r="L2623" s="29">
        <v>2940</v>
      </c>
      <c r="M2623" s="37"/>
      <c r="N2623" s="30">
        <f ca="1">IF(AND(Popis01[[#This Row],[Poglavje]]="",Popis01[[#This Row],[Enota mere]]&lt;&gt;"*"),ROUND(Popis01[[#This Row],[Količina]]*Popis01[[#This Row],[Cena na enoto]],2),"")</f>
        <v>0</v>
      </c>
      <c r="O26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3" s="31"/>
      <c r="Q2623" s="30"/>
    </row>
    <row r="2624" spans="1:17" ht="72" x14ac:dyDescent="0.3">
      <c r="A2624" s="23">
        <v>15</v>
      </c>
      <c r="B2624" s="24">
        <v>1</v>
      </c>
      <c r="C2624" s="24">
        <v>6</v>
      </c>
      <c r="D2624" s="24"/>
      <c r="E26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4" s="25">
        <f ca="1">IF(Popis01[[#This Row],[Poglavje]]="",IF(OFFSET(Popis01[[#This Row],[Poglavje]],-1,0)="",OFFSET(Popis01[[#This Row],[Št. postavke]],-1,0)+1,1),Popis01[[#This Row],[Poglavje]])</f>
        <v>8</v>
      </c>
      <c r="H2624" s="26"/>
      <c r="I2624" s="27" t="s">
        <v>2626</v>
      </c>
      <c r="J2624" s="27" t="s">
        <v>2627</v>
      </c>
      <c r="K2624" s="28" t="s">
        <v>249</v>
      </c>
      <c r="L2624" s="29">
        <v>284</v>
      </c>
      <c r="M2624" s="37"/>
      <c r="N2624" s="30">
        <f ca="1">IF(AND(Popis01[[#This Row],[Poglavje]]="",Popis01[[#This Row],[Enota mere]]&lt;&gt;"*"),ROUND(Popis01[[#This Row],[Količina]]*Popis01[[#This Row],[Cena na enoto]],2),"")</f>
        <v>0</v>
      </c>
      <c r="O26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4" s="31"/>
      <c r="Q2624" s="30"/>
    </row>
    <row r="2625" spans="1:17" ht="48" x14ac:dyDescent="0.3">
      <c r="A2625" s="23">
        <v>15</v>
      </c>
      <c r="B2625" s="24">
        <v>1</v>
      </c>
      <c r="C2625" s="24">
        <v>6</v>
      </c>
      <c r="D2625" s="24"/>
      <c r="E26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5" s="25">
        <f ca="1">IF(Popis01[[#This Row],[Poglavje]]="",IF(OFFSET(Popis01[[#This Row],[Poglavje]],-1,0)="",OFFSET(Popis01[[#This Row],[Št. postavke]],-1,0)+1,1),Popis01[[#This Row],[Poglavje]])</f>
        <v>9</v>
      </c>
      <c r="H2625" s="26"/>
      <c r="I2625" s="27" t="s">
        <v>2628</v>
      </c>
      <c r="J2625" s="27" t="s">
        <v>2629</v>
      </c>
      <c r="K2625" s="28" t="s">
        <v>249</v>
      </c>
      <c r="L2625" s="29">
        <v>810</v>
      </c>
      <c r="M2625" s="37"/>
      <c r="N2625" s="30">
        <f ca="1">IF(AND(Popis01[[#This Row],[Poglavje]]="",Popis01[[#This Row],[Enota mere]]&lt;&gt;"*"),ROUND(Popis01[[#This Row],[Količina]]*Popis01[[#This Row],[Cena na enoto]],2),"")</f>
        <v>0</v>
      </c>
      <c r="O26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5" s="31"/>
      <c r="Q2625" s="30"/>
    </row>
    <row r="2626" spans="1:17" ht="108" x14ac:dyDescent="0.3">
      <c r="A2626" s="23">
        <v>15</v>
      </c>
      <c r="B2626" s="24">
        <v>1</v>
      </c>
      <c r="C2626" s="24">
        <v>6</v>
      </c>
      <c r="D2626" s="24"/>
      <c r="E26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15.1.6.</v>
      </c>
      <c r="F26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6" s="25">
        <f ca="1">IF(Popis01[[#This Row],[Poglavje]]="",IF(OFFSET(Popis01[[#This Row],[Poglavje]],-1,0)="",OFFSET(Popis01[[#This Row],[Št. postavke]],-1,0)+1,1),Popis01[[#This Row],[Poglavje]])</f>
        <v>10</v>
      </c>
      <c r="H2626" s="26"/>
      <c r="I2626" s="27" t="s">
        <v>2630</v>
      </c>
      <c r="J2626" s="27" t="s">
        <v>2631</v>
      </c>
      <c r="K2626" s="28" t="s">
        <v>249</v>
      </c>
      <c r="L2626" s="29">
        <v>162</v>
      </c>
      <c r="M2626" s="37"/>
      <c r="N2626" s="30">
        <f ca="1">IF(AND(Popis01[[#This Row],[Poglavje]]="",Popis01[[#This Row],[Enota mere]]&lt;&gt;"*"),ROUND(Popis01[[#This Row],[Količina]]*Popis01[[#This Row],[Cena na enoto]],2),"")</f>
        <v>0</v>
      </c>
      <c r="O26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6" s="31"/>
      <c r="Q2626" s="30"/>
    </row>
    <row r="2627" spans="1:17" x14ac:dyDescent="0.3">
      <c r="A2627" s="23">
        <v>15</v>
      </c>
      <c r="B2627" s="24">
        <v>1</v>
      </c>
      <c r="C2627" s="24">
        <v>7</v>
      </c>
      <c r="D2627" s="24"/>
      <c r="E26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15.1.7.</v>
      </c>
      <c r="G2627" s="25" t="str">
        <f ca="1">IF(Popis01[[#This Row],[Poglavje]]="",IF(OFFSET(Popis01[[#This Row],[Poglavje]],-1,0)="",OFFSET(Popis01[[#This Row],[Št. postavke]],-1,0)+1,1),Popis01[[#This Row],[Poglavje]])</f>
        <v>15.1.7.</v>
      </c>
      <c r="H2627" s="26"/>
      <c r="I2627" s="27" t="s">
        <v>2632</v>
      </c>
      <c r="J2627" s="27"/>
      <c r="K2627" s="28" t="s">
        <v>10</v>
      </c>
      <c r="L2627" s="29"/>
      <c r="M2627" s="30"/>
      <c r="N2627" s="30" t="str">
        <f ca="1">IF(AND(Popis01[[#This Row],[Poglavje]]="",Popis01[[#This Row],[Enota mere]]&lt;&gt;"*"),ROUND(Popis01[[#This Row],[Količina]]*Popis01[[#This Row],[Cena na enoto]],2),"")</f>
        <v/>
      </c>
      <c r="O262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627" s="31"/>
      <c r="Q2627" s="30"/>
    </row>
    <row r="2628" spans="1:17" ht="72" x14ac:dyDescent="0.3">
      <c r="A2628" s="23">
        <v>15</v>
      </c>
      <c r="B2628" s="24">
        <v>1</v>
      </c>
      <c r="C2628" s="24">
        <v>7</v>
      </c>
      <c r="D2628" s="24"/>
      <c r="E26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8" s="25">
        <f ca="1">IF(Popis01[[#This Row],[Poglavje]]="",IF(OFFSET(Popis01[[#This Row],[Poglavje]],-1,0)="",OFFSET(Popis01[[#This Row],[Št. postavke]],-1,0)+1,1),Popis01[[#This Row],[Poglavje]])</f>
        <v>1</v>
      </c>
      <c r="H2628" s="26"/>
      <c r="I2628" s="27" t="s">
        <v>2633</v>
      </c>
      <c r="J2628" s="27" t="s">
        <v>2634</v>
      </c>
      <c r="K2628" s="28" t="s">
        <v>249</v>
      </c>
      <c r="L2628" s="29">
        <v>242.8</v>
      </c>
      <c r="M2628" s="37"/>
      <c r="N2628" s="30">
        <f ca="1">IF(AND(Popis01[[#This Row],[Poglavje]]="",Popis01[[#This Row],[Enota mere]]&lt;&gt;"*"),ROUND(Popis01[[#This Row],[Količina]]*Popis01[[#This Row],[Cena na enoto]],2),"")</f>
        <v>0</v>
      </c>
      <c r="O26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8" s="31"/>
      <c r="Q2628" s="30"/>
    </row>
    <row r="2629" spans="1:17" ht="72" x14ac:dyDescent="0.3">
      <c r="A2629" s="23">
        <v>15</v>
      </c>
      <c r="B2629" s="24">
        <v>1</v>
      </c>
      <c r="C2629" s="24">
        <v>7</v>
      </c>
      <c r="D2629" s="24"/>
      <c r="E26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29" s="25">
        <f ca="1">IF(Popis01[[#This Row],[Poglavje]]="",IF(OFFSET(Popis01[[#This Row],[Poglavje]],-1,0)="",OFFSET(Popis01[[#This Row],[Št. postavke]],-1,0)+1,1),Popis01[[#This Row],[Poglavje]])</f>
        <v>2</v>
      </c>
      <c r="H2629" s="26"/>
      <c r="I2629" s="27" t="s">
        <v>2635</v>
      </c>
      <c r="J2629" s="27" t="s">
        <v>2636</v>
      </c>
      <c r="K2629" s="28" t="s">
        <v>249</v>
      </c>
      <c r="L2629" s="29">
        <v>114</v>
      </c>
      <c r="M2629" s="37"/>
      <c r="N2629" s="30">
        <f ca="1">IF(AND(Popis01[[#This Row],[Poglavje]]="",Popis01[[#This Row],[Enota mere]]&lt;&gt;"*"),ROUND(Popis01[[#This Row],[Količina]]*Popis01[[#This Row],[Cena na enoto]],2),"")</f>
        <v>0</v>
      </c>
      <c r="O26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29" s="31"/>
      <c r="Q2629" s="30"/>
    </row>
    <row r="2630" spans="1:17" ht="72" x14ac:dyDescent="0.3">
      <c r="A2630" s="23">
        <v>15</v>
      </c>
      <c r="B2630" s="24">
        <v>1</v>
      </c>
      <c r="C2630" s="24">
        <v>7</v>
      </c>
      <c r="D2630" s="24"/>
      <c r="E26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0" s="25">
        <f ca="1">IF(Popis01[[#This Row],[Poglavje]]="",IF(OFFSET(Popis01[[#This Row],[Poglavje]],-1,0)="",OFFSET(Popis01[[#This Row],[Št. postavke]],-1,0)+1,1),Popis01[[#This Row],[Poglavje]])</f>
        <v>3</v>
      </c>
      <c r="H2630" s="26"/>
      <c r="I2630" s="27" t="s">
        <v>2637</v>
      </c>
      <c r="J2630" s="27" t="s">
        <v>2638</v>
      </c>
      <c r="K2630" s="28" t="s">
        <v>249</v>
      </c>
      <c r="L2630" s="29">
        <v>732.5</v>
      </c>
      <c r="M2630" s="37"/>
      <c r="N2630" s="30">
        <f ca="1">IF(AND(Popis01[[#This Row],[Poglavje]]="",Popis01[[#This Row],[Enota mere]]&lt;&gt;"*"),ROUND(Popis01[[#This Row],[Količina]]*Popis01[[#This Row],[Cena na enoto]],2),"")</f>
        <v>0</v>
      </c>
      <c r="O26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0" s="31"/>
      <c r="Q2630" s="30"/>
    </row>
    <row r="2631" spans="1:17" ht="72" x14ac:dyDescent="0.3">
      <c r="A2631" s="23">
        <v>15</v>
      </c>
      <c r="B2631" s="24">
        <v>1</v>
      </c>
      <c r="C2631" s="24">
        <v>7</v>
      </c>
      <c r="D2631" s="24"/>
      <c r="E26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1" s="25">
        <f ca="1">IF(Popis01[[#This Row],[Poglavje]]="",IF(OFFSET(Popis01[[#This Row],[Poglavje]],-1,0)="",OFFSET(Popis01[[#This Row],[Št. postavke]],-1,0)+1,1),Popis01[[#This Row],[Poglavje]])</f>
        <v>4</v>
      </c>
      <c r="H2631" s="26"/>
      <c r="I2631" s="27" t="s">
        <v>2639</v>
      </c>
      <c r="J2631" s="27" t="s">
        <v>2640</v>
      </c>
      <c r="K2631" s="28" t="s">
        <v>249</v>
      </c>
      <c r="L2631" s="29">
        <v>36.700000000000003</v>
      </c>
      <c r="M2631" s="37"/>
      <c r="N2631" s="30">
        <f ca="1">IF(AND(Popis01[[#This Row],[Poglavje]]="",Popis01[[#This Row],[Enota mere]]&lt;&gt;"*"),ROUND(Popis01[[#This Row],[Količina]]*Popis01[[#This Row],[Cena na enoto]],2),"")</f>
        <v>0</v>
      </c>
      <c r="O26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1" s="31"/>
      <c r="Q2631" s="30"/>
    </row>
    <row r="2632" spans="1:17" ht="72" x14ac:dyDescent="0.3">
      <c r="A2632" s="23">
        <v>15</v>
      </c>
      <c r="B2632" s="24">
        <v>1</v>
      </c>
      <c r="C2632" s="24">
        <v>7</v>
      </c>
      <c r="D2632" s="24"/>
      <c r="E26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2" s="25">
        <f ca="1">IF(Popis01[[#This Row],[Poglavje]]="",IF(OFFSET(Popis01[[#This Row],[Poglavje]],-1,0)="",OFFSET(Popis01[[#This Row],[Št. postavke]],-1,0)+1,1),Popis01[[#This Row],[Poglavje]])</f>
        <v>5</v>
      </c>
      <c r="H2632" s="26"/>
      <c r="I2632" s="27" t="s">
        <v>2641</v>
      </c>
      <c r="J2632" s="27" t="s">
        <v>2642</v>
      </c>
      <c r="K2632" s="28" t="s">
        <v>249</v>
      </c>
      <c r="L2632" s="29">
        <v>183.3</v>
      </c>
      <c r="M2632" s="37"/>
      <c r="N2632" s="30">
        <f ca="1">IF(AND(Popis01[[#This Row],[Poglavje]]="",Popis01[[#This Row],[Enota mere]]&lt;&gt;"*"),ROUND(Popis01[[#This Row],[Količina]]*Popis01[[#This Row],[Cena na enoto]],2),"")</f>
        <v>0</v>
      </c>
      <c r="O26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2" s="31"/>
      <c r="Q2632" s="30"/>
    </row>
    <row r="2633" spans="1:17" ht="72" x14ac:dyDescent="0.3">
      <c r="A2633" s="23">
        <v>15</v>
      </c>
      <c r="B2633" s="24">
        <v>1</v>
      </c>
      <c r="C2633" s="24">
        <v>7</v>
      </c>
      <c r="D2633" s="24"/>
      <c r="E26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3" s="25">
        <f ca="1">IF(Popis01[[#This Row],[Poglavje]]="",IF(OFFSET(Popis01[[#This Row],[Poglavje]],-1,0)="",OFFSET(Popis01[[#This Row],[Št. postavke]],-1,0)+1,1),Popis01[[#This Row],[Poglavje]])</f>
        <v>6</v>
      </c>
      <c r="H2633" s="26"/>
      <c r="I2633" s="27" t="s">
        <v>2643</v>
      </c>
      <c r="J2633" s="27" t="s">
        <v>2644</v>
      </c>
      <c r="K2633" s="28" t="s">
        <v>249</v>
      </c>
      <c r="L2633" s="29">
        <v>17</v>
      </c>
      <c r="M2633" s="37"/>
      <c r="N2633" s="30">
        <f ca="1">IF(AND(Popis01[[#This Row],[Poglavje]]="",Popis01[[#This Row],[Enota mere]]&lt;&gt;"*"),ROUND(Popis01[[#This Row],[Količina]]*Popis01[[#This Row],[Cena na enoto]],2),"")</f>
        <v>0</v>
      </c>
      <c r="O26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3" s="31"/>
      <c r="Q2633" s="30"/>
    </row>
    <row r="2634" spans="1:17" ht="48" x14ac:dyDescent="0.3">
      <c r="A2634" s="23">
        <v>15</v>
      </c>
      <c r="B2634" s="24">
        <v>1</v>
      </c>
      <c r="C2634" s="24">
        <v>7</v>
      </c>
      <c r="D2634" s="24"/>
      <c r="E26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4" s="25">
        <f ca="1">IF(Popis01[[#This Row],[Poglavje]]="",IF(OFFSET(Popis01[[#This Row],[Poglavje]],-1,0)="",OFFSET(Popis01[[#This Row],[Št. postavke]],-1,0)+1,1),Popis01[[#This Row],[Poglavje]])</f>
        <v>7</v>
      </c>
      <c r="H2634" s="26"/>
      <c r="I2634" s="27" t="s">
        <v>2645</v>
      </c>
      <c r="J2634" s="27" t="s">
        <v>2646</v>
      </c>
      <c r="K2634" s="28" t="s">
        <v>249</v>
      </c>
      <c r="L2634" s="29">
        <v>2851</v>
      </c>
      <c r="M2634" s="37"/>
      <c r="N2634" s="30">
        <f ca="1">IF(AND(Popis01[[#This Row],[Poglavje]]="",Popis01[[#This Row],[Enota mere]]&lt;&gt;"*"),ROUND(Popis01[[#This Row],[Količina]]*Popis01[[#This Row],[Cena na enoto]],2),"")</f>
        <v>0</v>
      </c>
      <c r="O26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4" s="31"/>
      <c r="Q2634" s="30"/>
    </row>
    <row r="2635" spans="1:17" ht="60" x14ac:dyDescent="0.3">
      <c r="A2635" s="23">
        <v>15</v>
      </c>
      <c r="B2635" s="24">
        <v>1</v>
      </c>
      <c r="C2635" s="24">
        <v>7</v>
      </c>
      <c r="D2635" s="24"/>
      <c r="E26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5" s="25">
        <f ca="1">IF(Popis01[[#This Row],[Poglavje]]="",IF(OFFSET(Popis01[[#This Row],[Poglavje]],-1,0)="",OFFSET(Popis01[[#This Row],[Št. postavke]],-1,0)+1,1),Popis01[[#This Row],[Poglavje]])</f>
        <v>8</v>
      </c>
      <c r="H2635" s="26"/>
      <c r="I2635" s="27" t="s">
        <v>2647</v>
      </c>
      <c r="J2635" s="27" t="s">
        <v>2648</v>
      </c>
      <c r="K2635" s="28" t="s">
        <v>249</v>
      </c>
      <c r="L2635" s="29">
        <v>89</v>
      </c>
      <c r="M2635" s="37"/>
      <c r="N2635" s="30">
        <f ca="1">IF(AND(Popis01[[#This Row],[Poglavje]]="",Popis01[[#This Row],[Enota mere]]&lt;&gt;"*"),ROUND(Popis01[[#This Row],[Količina]]*Popis01[[#This Row],[Cena na enoto]],2),"")</f>
        <v>0</v>
      </c>
      <c r="O26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5" s="31"/>
      <c r="Q2635" s="30"/>
    </row>
    <row r="2636" spans="1:17" ht="60" x14ac:dyDescent="0.3">
      <c r="A2636" s="23">
        <v>15</v>
      </c>
      <c r="B2636" s="24">
        <v>1</v>
      </c>
      <c r="C2636" s="24">
        <v>7</v>
      </c>
      <c r="D2636" s="24"/>
      <c r="E26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6" s="25">
        <f ca="1">IF(Popis01[[#This Row],[Poglavje]]="",IF(OFFSET(Popis01[[#This Row],[Poglavje]],-1,0)="",OFFSET(Popis01[[#This Row],[Št. postavke]],-1,0)+1,1),Popis01[[#This Row],[Poglavje]])</f>
        <v>9</v>
      </c>
      <c r="H2636" s="26"/>
      <c r="I2636" s="27" t="s">
        <v>2649</v>
      </c>
      <c r="J2636" s="27" t="s">
        <v>2650</v>
      </c>
      <c r="K2636" s="28" t="s">
        <v>249</v>
      </c>
      <c r="L2636" s="29">
        <v>2957</v>
      </c>
      <c r="M2636" s="37"/>
      <c r="N2636" s="30">
        <f ca="1">IF(AND(Popis01[[#This Row],[Poglavje]]="",Popis01[[#This Row],[Enota mere]]&lt;&gt;"*"),ROUND(Popis01[[#This Row],[Količina]]*Popis01[[#This Row],[Cena na enoto]],2),"")</f>
        <v>0</v>
      </c>
      <c r="O26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6" s="31"/>
      <c r="Q2636" s="30"/>
    </row>
    <row r="2637" spans="1:17" ht="60" x14ac:dyDescent="0.3">
      <c r="A2637" s="23">
        <v>15</v>
      </c>
      <c r="B2637" s="24">
        <v>1</v>
      </c>
      <c r="C2637" s="24">
        <v>7</v>
      </c>
      <c r="D2637" s="24"/>
      <c r="E26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7" s="25">
        <f ca="1">IF(Popis01[[#This Row],[Poglavje]]="",IF(OFFSET(Popis01[[#This Row],[Poglavje]],-1,0)="",OFFSET(Popis01[[#This Row],[Št. postavke]],-1,0)+1,1),Popis01[[#This Row],[Poglavje]])</f>
        <v>10</v>
      </c>
      <c r="H2637" s="26"/>
      <c r="I2637" s="27" t="s">
        <v>2649</v>
      </c>
      <c r="J2637" s="27" t="s">
        <v>2651</v>
      </c>
      <c r="K2637" s="28" t="s">
        <v>249</v>
      </c>
      <c r="L2637" s="29">
        <v>284</v>
      </c>
      <c r="M2637" s="37"/>
      <c r="N2637" s="30">
        <f ca="1">IF(AND(Popis01[[#This Row],[Poglavje]]="",Popis01[[#This Row],[Enota mere]]&lt;&gt;"*"),ROUND(Popis01[[#This Row],[Količina]]*Popis01[[#This Row],[Cena na enoto]],2),"")</f>
        <v>0</v>
      </c>
      <c r="O26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7" s="31"/>
      <c r="Q2637" s="30"/>
    </row>
    <row r="2638" spans="1:17" ht="48" x14ac:dyDescent="0.3">
      <c r="A2638" s="23">
        <v>15</v>
      </c>
      <c r="B2638" s="24">
        <v>1</v>
      </c>
      <c r="C2638" s="24">
        <v>7</v>
      </c>
      <c r="D2638" s="24"/>
      <c r="E26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8" s="25">
        <f ca="1">IF(Popis01[[#This Row],[Poglavje]]="",IF(OFFSET(Popis01[[#This Row],[Poglavje]],-1,0)="",OFFSET(Popis01[[#This Row],[Št. postavke]],-1,0)+1,1),Popis01[[#This Row],[Poglavje]])</f>
        <v>11</v>
      </c>
      <c r="H2638" s="26"/>
      <c r="I2638" s="27" t="s">
        <v>2652</v>
      </c>
      <c r="J2638" s="27" t="s">
        <v>2653</v>
      </c>
      <c r="K2638" s="28" t="s">
        <v>249</v>
      </c>
      <c r="L2638" s="29">
        <v>540</v>
      </c>
      <c r="M2638" s="37"/>
      <c r="N2638" s="30">
        <f ca="1">IF(AND(Popis01[[#This Row],[Poglavje]]="",Popis01[[#This Row],[Enota mere]]&lt;&gt;"*"),ROUND(Popis01[[#This Row],[Količina]]*Popis01[[#This Row],[Cena na enoto]],2),"")</f>
        <v>0</v>
      </c>
      <c r="O26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8" s="31"/>
      <c r="Q2638" s="30"/>
    </row>
    <row r="2639" spans="1:17" ht="72" x14ac:dyDescent="0.3">
      <c r="A2639" s="23">
        <v>15</v>
      </c>
      <c r="B2639" s="24">
        <v>1</v>
      </c>
      <c r="C2639" s="24">
        <v>7</v>
      </c>
      <c r="D2639" s="24"/>
      <c r="E26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39" s="25">
        <f ca="1">IF(Popis01[[#This Row],[Poglavje]]="",IF(OFFSET(Popis01[[#This Row],[Poglavje]],-1,0)="",OFFSET(Popis01[[#This Row],[Št. postavke]],-1,0)+1,1),Popis01[[#This Row],[Poglavje]])</f>
        <v>12</v>
      </c>
      <c r="H2639" s="26"/>
      <c r="I2639" s="27" t="s">
        <v>2654</v>
      </c>
      <c r="J2639" s="27" t="s">
        <v>2655</v>
      </c>
      <c r="K2639" s="28" t="s">
        <v>249</v>
      </c>
      <c r="L2639" s="29">
        <v>770</v>
      </c>
      <c r="M2639" s="37"/>
      <c r="N2639" s="30">
        <f ca="1">IF(AND(Popis01[[#This Row],[Poglavje]]="",Popis01[[#This Row],[Enota mere]]&lt;&gt;"*"),ROUND(Popis01[[#This Row],[Količina]]*Popis01[[#This Row],[Cena na enoto]],2),"")</f>
        <v>0</v>
      </c>
      <c r="O26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39" s="31"/>
      <c r="Q2639" s="30"/>
    </row>
    <row r="2640" spans="1:17" ht="72" x14ac:dyDescent="0.3">
      <c r="A2640" s="23">
        <v>15</v>
      </c>
      <c r="B2640" s="24">
        <v>1</v>
      </c>
      <c r="C2640" s="24">
        <v>7</v>
      </c>
      <c r="D2640" s="24"/>
      <c r="E26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0" s="25">
        <f ca="1">IF(Popis01[[#This Row],[Poglavje]]="",IF(OFFSET(Popis01[[#This Row],[Poglavje]],-1,0)="",OFFSET(Popis01[[#This Row],[Št. postavke]],-1,0)+1,1),Popis01[[#This Row],[Poglavje]])</f>
        <v>13</v>
      </c>
      <c r="H2640" s="26"/>
      <c r="I2640" s="27" t="s">
        <v>2656</v>
      </c>
      <c r="J2640" s="27" t="s">
        <v>2642</v>
      </c>
      <c r="K2640" s="28" t="s">
        <v>249</v>
      </c>
      <c r="L2640" s="29">
        <v>184</v>
      </c>
      <c r="M2640" s="37"/>
      <c r="N2640" s="30">
        <f ca="1">IF(AND(Popis01[[#This Row],[Poglavje]]="",Popis01[[#This Row],[Enota mere]]&lt;&gt;"*"),ROUND(Popis01[[#This Row],[Količina]]*Popis01[[#This Row],[Cena na enoto]],2),"")</f>
        <v>0</v>
      </c>
      <c r="O26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0" s="31"/>
      <c r="Q2640" s="30"/>
    </row>
    <row r="2641" spans="1:17" ht="132" x14ac:dyDescent="0.3">
      <c r="A2641" s="23">
        <v>15</v>
      </c>
      <c r="B2641" s="24">
        <v>1</v>
      </c>
      <c r="C2641" s="24">
        <v>7</v>
      </c>
      <c r="D2641" s="24"/>
      <c r="E26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1" s="25">
        <f ca="1">IF(Popis01[[#This Row],[Poglavje]]="",IF(OFFSET(Popis01[[#This Row],[Poglavje]],-1,0)="",OFFSET(Popis01[[#This Row],[Št. postavke]],-1,0)+1,1),Popis01[[#This Row],[Poglavje]])</f>
        <v>14</v>
      </c>
      <c r="H2641" s="26"/>
      <c r="I2641" s="27" t="s">
        <v>2657</v>
      </c>
      <c r="J2641" s="27" t="s">
        <v>2644</v>
      </c>
      <c r="K2641" s="28" t="s">
        <v>249</v>
      </c>
      <c r="L2641" s="29">
        <v>17</v>
      </c>
      <c r="M2641" s="37"/>
      <c r="N2641" s="30">
        <f ca="1">IF(AND(Popis01[[#This Row],[Poglavje]]="",Popis01[[#This Row],[Enota mere]]&lt;&gt;"*"),ROUND(Popis01[[#This Row],[Količina]]*Popis01[[#This Row],[Cena na enoto]],2),"")</f>
        <v>0</v>
      </c>
      <c r="O26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1" s="31"/>
      <c r="Q2641" s="30"/>
    </row>
    <row r="2642" spans="1:17" ht="144" x14ac:dyDescent="0.3">
      <c r="A2642" s="23">
        <v>15</v>
      </c>
      <c r="B2642" s="24">
        <v>1</v>
      </c>
      <c r="C2642" s="24">
        <v>7</v>
      </c>
      <c r="D2642" s="24"/>
      <c r="E26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2" s="25">
        <f ca="1">IF(Popis01[[#This Row],[Poglavje]]="",IF(OFFSET(Popis01[[#This Row],[Poglavje]],-1,0)="",OFFSET(Popis01[[#This Row],[Št. postavke]],-1,0)+1,1),Popis01[[#This Row],[Poglavje]])</f>
        <v>15</v>
      </c>
      <c r="H2642" s="26"/>
      <c r="I2642" s="27" t="s">
        <v>2658</v>
      </c>
      <c r="J2642" s="27" t="s">
        <v>2634</v>
      </c>
      <c r="K2642" s="28" t="s">
        <v>249</v>
      </c>
      <c r="L2642" s="29">
        <v>242.8</v>
      </c>
      <c r="M2642" s="37"/>
      <c r="N2642" s="30">
        <f ca="1">IF(AND(Popis01[[#This Row],[Poglavje]]="",Popis01[[#This Row],[Enota mere]]&lt;&gt;"*"),ROUND(Popis01[[#This Row],[Količina]]*Popis01[[#This Row],[Cena na enoto]],2),"")</f>
        <v>0</v>
      </c>
      <c r="O26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2" s="31"/>
      <c r="Q2642" s="30"/>
    </row>
    <row r="2643" spans="1:17" ht="132" x14ac:dyDescent="0.3">
      <c r="A2643" s="23">
        <v>15</v>
      </c>
      <c r="B2643" s="24">
        <v>1</v>
      </c>
      <c r="C2643" s="24">
        <v>7</v>
      </c>
      <c r="D2643" s="24"/>
      <c r="E26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3" s="25">
        <f ca="1">IF(Popis01[[#This Row],[Poglavje]]="",IF(OFFSET(Popis01[[#This Row],[Poglavje]],-1,0)="",OFFSET(Popis01[[#This Row],[Št. postavke]],-1,0)+1,1),Popis01[[#This Row],[Poglavje]])</f>
        <v>16</v>
      </c>
      <c r="H2643" s="26"/>
      <c r="I2643" s="27" t="s">
        <v>2659</v>
      </c>
      <c r="J2643" s="27" t="s">
        <v>2636</v>
      </c>
      <c r="K2643" s="28" t="s">
        <v>249</v>
      </c>
      <c r="L2643" s="29">
        <v>114</v>
      </c>
      <c r="M2643" s="37"/>
      <c r="N2643" s="30">
        <f ca="1">IF(AND(Popis01[[#This Row],[Poglavje]]="",Popis01[[#This Row],[Enota mere]]&lt;&gt;"*"),ROUND(Popis01[[#This Row],[Količina]]*Popis01[[#This Row],[Cena na enoto]],2),"")</f>
        <v>0</v>
      </c>
      <c r="O26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3" s="31"/>
      <c r="Q2643" s="30"/>
    </row>
    <row r="2644" spans="1:17" ht="132" x14ac:dyDescent="0.3">
      <c r="A2644" s="23">
        <v>15</v>
      </c>
      <c r="B2644" s="24">
        <v>1</v>
      </c>
      <c r="C2644" s="24">
        <v>7</v>
      </c>
      <c r="D2644" s="24"/>
      <c r="E26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4" s="25">
        <f ca="1">IF(Popis01[[#This Row],[Poglavje]]="",IF(OFFSET(Popis01[[#This Row],[Poglavje]],-1,0)="",OFFSET(Popis01[[#This Row],[Št. postavke]],-1,0)+1,1),Popis01[[#This Row],[Poglavje]])</f>
        <v>17</v>
      </c>
      <c r="H2644" s="26"/>
      <c r="I2644" s="27" t="s">
        <v>2660</v>
      </c>
      <c r="J2644" s="27" t="s">
        <v>2642</v>
      </c>
      <c r="K2644" s="28" t="s">
        <v>249</v>
      </c>
      <c r="L2644" s="29">
        <v>183.3</v>
      </c>
      <c r="M2644" s="37"/>
      <c r="N2644" s="30">
        <f ca="1">IF(AND(Popis01[[#This Row],[Poglavje]]="",Popis01[[#This Row],[Enota mere]]&lt;&gt;"*"),ROUND(Popis01[[#This Row],[Količina]]*Popis01[[#This Row],[Cena na enoto]],2),"")</f>
        <v>0</v>
      </c>
      <c r="O26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4" s="31"/>
      <c r="Q2644" s="30"/>
    </row>
    <row r="2645" spans="1:17" ht="48" x14ac:dyDescent="0.3">
      <c r="A2645" s="23">
        <v>15</v>
      </c>
      <c r="B2645" s="24">
        <v>1</v>
      </c>
      <c r="C2645" s="24">
        <v>7</v>
      </c>
      <c r="D2645" s="24"/>
      <c r="E26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15.1.7.</v>
      </c>
      <c r="F26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5" s="25">
        <f ca="1">IF(Popis01[[#This Row],[Poglavje]]="",IF(OFFSET(Popis01[[#This Row],[Poglavje]],-1,0)="",OFFSET(Popis01[[#This Row],[Št. postavke]],-1,0)+1,1),Popis01[[#This Row],[Poglavje]])</f>
        <v>18</v>
      </c>
      <c r="H2645" s="26"/>
      <c r="I2645" s="27" t="s">
        <v>2661</v>
      </c>
      <c r="J2645" s="27" t="s">
        <v>2662</v>
      </c>
      <c r="K2645" s="28" t="s">
        <v>206</v>
      </c>
      <c r="L2645" s="29">
        <v>1</v>
      </c>
      <c r="M2645" s="37"/>
      <c r="N2645" s="30">
        <f ca="1">IF(AND(Popis01[[#This Row],[Poglavje]]="",Popis01[[#This Row],[Enota mere]]&lt;&gt;"*"),ROUND(Popis01[[#This Row],[Količina]]*Popis01[[#This Row],[Cena na enoto]],2),"")</f>
        <v>0</v>
      </c>
      <c r="O26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5" s="31"/>
      <c r="Q2645" s="30"/>
    </row>
    <row r="2646" spans="1:17" x14ac:dyDescent="0.3">
      <c r="A2646" s="23">
        <v>15</v>
      </c>
      <c r="B2646" s="24">
        <v>1</v>
      </c>
      <c r="C2646" s="24">
        <v>8</v>
      </c>
      <c r="D2646" s="24"/>
      <c r="E26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15.1.8.</v>
      </c>
      <c r="G2646" s="25" t="str">
        <f ca="1">IF(Popis01[[#This Row],[Poglavje]]="",IF(OFFSET(Popis01[[#This Row],[Poglavje]],-1,0)="",OFFSET(Popis01[[#This Row],[Št. postavke]],-1,0)+1,1),Popis01[[#This Row],[Poglavje]])</f>
        <v>15.1.8.</v>
      </c>
      <c r="H2646" s="26"/>
      <c r="I2646" s="27" t="s">
        <v>2663</v>
      </c>
      <c r="J2646" s="27"/>
      <c r="K2646" s="28" t="s">
        <v>10</v>
      </c>
      <c r="L2646" s="29"/>
      <c r="M2646" s="30"/>
      <c r="N2646" s="30" t="str">
        <f ca="1">IF(AND(Popis01[[#This Row],[Poglavje]]="",Popis01[[#This Row],[Enota mere]]&lt;&gt;"*"),ROUND(Popis01[[#This Row],[Količina]]*Popis01[[#This Row],[Cena na enoto]],2),"")</f>
        <v/>
      </c>
      <c r="O264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646" s="31"/>
      <c r="Q2646" s="30"/>
    </row>
    <row r="2647" spans="1:17" ht="36" x14ac:dyDescent="0.3">
      <c r="A2647" s="23">
        <v>15</v>
      </c>
      <c r="B2647" s="24">
        <v>1</v>
      </c>
      <c r="C2647" s="24">
        <v>8</v>
      </c>
      <c r="D2647" s="24"/>
      <c r="E26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7" s="25">
        <f ca="1">IF(Popis01[[#This Row],[Poglavje]]="",IF(OFFSET(Popis01[[#This Row],[Poglavje]],-1,0)="",OFFSET(Popis01[[#This Row],[Št. postavke]],-1,0)+1,1),Popis01[[#This Row],[Poglavje]])</f>
        <v>1</v>
      </c>
      <c r="H2647" s="26"/>
      <c r="I2647" s="27" t="s">
        <v>2664</v>
      </c>
      <c r="J2647" s="27" t="s">
        <v>2665</v>
      </c>
      <c r="K2647" s="28" t="s">
        <v>246</v>
      </c>
      <c r="L2647" s="29">
        <v>440</v>
      </c>
      <c r="M2647" s="37"/>
      <c r="N2647" s="30">
        <f ca="1">IF(AND(Popis01[[#This Row],[Poglavje]]="",Popis01[[#This Row],[Enota mere]]&lt;&gt;"*"),ROUND(Popis01[[#This Row],[Količina]]*Popis01[[#This Row],[Cena na enoto]],2),"")</f>
        <v>0</v>
      </c>
      <c r="O26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7" s="31"/>
      <c r="Q2647" s="30"/>
    </row>
    <row r="2648" spans="1:17" ht="48" x14ac:dyDescent="0.3">
      <c r="A2648" s="23">
        <v>15</v>
      </c>
      <c r="B2648" s="24">
        <v>1</v>
      </c>
      <c r="C2648" s="24">
        <v>8</v>
      </c>
      <c r="D2648" s="24"/>
      <c r="E26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8" s="25">
        <f ca="1">IF(Popis01[[#This Row],[Poglavje]]="",IF(OFFSET(Popis01[[#This Row],[Poglavje]],-1,0)="",OFFSET(Popis01[[#This Row],[Št. postavke]],-1,0)+1,1),Popis01[[#This Row],[Poglavje]])</f>
        <v>2</v>
      </c>
      <c r="H2648" s="26"/>
      <c r="I2648" s="27" t="s">
        <v>2666</v>
      </c>
      <c r="J2648" s="27"/>
      <c r="K2648" s="28" t="s">
        <v>261</v>
      </c>
      <c r="L2648" s="29">
        <v>370</v>
      </c>
      <c r="M2648" s="37"/>
      <c r="N2648" s="30">
        <f ca="1">IF(AND(Popis01[[#This Row],[Poglavje]]="",Popis01[[#This Row],[Enota mere]]&lt;&gt;"*"),ROUND(Popis01[[#This Row],[Količina]]*Popis01[[#This Row],[Cena na enoto]],2),"")</f>
        <v>0</v>
      </c>
      <c r="O26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8" s="31"/>
      <c r="Q2648" s="30"/>
    </row>
    <row r="2649" spans="1:17" ht="48" x14ac:dyDescent="0.3">
      <c r="A2649" s="23">
        <v>15</v>
      </c>
      <c r="B2649" s="24">
        <v>1</v>
      </c>
      <c r="C2649" s="24">
        <v>8</v>
      </c>
      <c r="D2649" s="24"/>
      <c r="E26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49" s="25">
        <f ca="1">IF(Popis01[[#This Row],[Poglavje]]="",IF(OFFSET(Popis01[[#This Row],[Poglavje]],-1,0)="",OFFSET(Popis01[[#This Row],[Št. postavke]],-1,0)+1,1),Popis01[[#This Row],[Poglavje]])</f>
        <v>3</v>
      </c>
      <c r="H2649" s="26"/>
      <c r="I2649" s="27" t="s">
        <v>2667</v>
      </c>
      <c r="J2649" s="27"/>
      <c r="K2649" s="28" t="s">
        <v>261</v>
      </c>
      <c r="L2649" s="29">
        <v>415</v>
      </c>
      <c r="M2649" s="37"/>
      <c r="N2649" s="30">
        <f ca="1">IF(AND(Popis01[[#This Row],[Poglavje]]="",Popis01[[#This Row],[Enota mere]]&lt;&gt;"*"),ROUND(Popis01[[#This Row],[Količina]]*Popis01[[#This Row],[Cena na enoto]],2),"")</f>
        <v>0</v>
      </c>
      <c r="O26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49" s="31"/>
      <c r="Q2649" s="30"/>
    </row>
    <row r="2650" spans="1:17" ht="36" x14ac:dyDescent="0.3">
      <c r="A2650" s="23">
        <v>15</v>
      </c>
      <c r="B2650" s="24">
        <v>1</v>
      </c>
      <c r="C2650" s="24">
        <v>8</v>
      </c>
      <c r="D2650" s="24"/>
      <c r="E26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0" s="25">
        <f ca="1">IF(Popis01[[#This Row],[Poglavje]]="",IF(OFFSET(Popis01[[#This Row],[Poglavje]],-1,0)="",OFFSET(Popis01[[#This Row],[Št. postavke]],-1,0)+1,1),Popis01[[#This Row],[Poglavje]])</f>
        <v>4</v>
      </c>
      <c r="H2650" s="26"/>
      <c r="I2650" s="27" t="s">
        <v>2668</v>
      </c>
      <c r="J2650" s="27" t="s">
        <v>2669</v>
      </c>
      <c r="K2650" s="28" t="s">
        <v>249</v>
      </c>
      <c r="L2650" s="29">
        <v>354</v>
      </c>
      <c r="M2650" s="37"/>
      <c r="N2650" s="30">
        <f ca="1">IF(AND(Popis01[[#This Row],[Poglavje]]="",Popis01[[#This Row],[Enota mere]]&lt;&gt;"*"),ROUND(Popis01[[#This Row],[Količina]]*Popis01[[#This Row],[Cena na enoto]],2),"")</f>
        <v>0</v>
      </c>
      <c r="O26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0" s="31"/>
      <c r="Q2650" s="30"/>
    </row>
    <row r="2651" spans="1:17" ht="48" x14ac:dyDescent="0.3">
      <c r="A2651" s="23">
        <v>15</v>
      </c>
      <c r="B2651" s="24">
        <v>1</v>
      </c>
      <c r="C2651" s="24">
        <v>8</v>
      </c>
      <c r="D2651" s="24"/>
      <c r="E26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1" s="25">
        <f ca="1">IF(Popis01[[#This Row],[Poglavje]]="",IF(OFFSET(Popis01[[#This Row],[Poglavje]],-1,0)="",OFFSET(Popis01[[#This Row],[Št. postavke]],-1,0)+1,1),Popis01[[#This Row],[Poglavje]])</f>
        <v>5</v>
      </c>
      <c r="H2651" s="26"/>
      <c r="I2651" s="27" t="s">
        <v>2670</v>
      </c>
      <c r="J2651" s="27"/>
      <c r="K2651" s="28" t="s">
        <v>261</v>
      </c>
      <c r="L2651" s="29">
        <v>705</v>
      </c>
      <c r="M2651" s="37"/>
      <c r="N2651" s="30">
        <f ca="1">IF(AND(Popis01[[#This Row],[Poglavje]]="",Popis01[[#This Row],[Enota mere]]&lt;&gt;"*"),ROUND(Popis01[[#This Row],[Količina]]*Popis01[[#This Row],[Cena na enoto]],2),"")</f>
        <v>0</v>
      </c>
      <c r="O26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1" s="31"/>
      <c r="Q2651" s="30"/>
    </row>
    <row r="2652" spans="1:17" ht="48" x14ac:dyDescent="0.3">
      <c r="A2652" s="23">
        <v>15</v>
      </c>
      <c r="B2652" s="24">
        <v>1</v>
      </c>
      <c r="C2652" s="24">
        <v>8</v>
      </c>
      <c r="D2652" s="24"/>
      <c r="E26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2" s="25">
        <f ca="1">IF(Popis01[[#This Row],[Poglavje]]="",IF(OFFSET(Popis01[[#This Row],[Poglavje]],-1,0)="",OFFSET(Popis01[[#This Row],[Št. postavke]],-1,0)+1,1),Popis01[[#This Row],[Poglavje]])</f>
        <v>6</v>
      </c>
      <c r="H2652" s="26"/>
      <c r="I2652" s="27" t="s">
        <v>2671</v>
      </c>
      <c r="J2652" s="27" t="s">
        <v>2672</v>
      </c>
      <c r="K2652" s="28" t="s">
        <v>246</v>
      </c>
      <c r="L2652" s="29">
        <v>121</v>
      </c>
      <c r="M2652" s="37"/>
      <c r="N2652" s="30">
        <f ca="1">IF(AND(Popis01[[#This Row],[Poglavje]]="",Popis01[[#This Row],[Enota mere]]&lt;&gt;"*"),ROUND(Popis01[[#This Row],[Količina]]*Popis01[[#This Row],[Cena na enoto]],2),"")</f>
        <v>0</v>
      </c>
      <c r="O26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2" s="31"/>
      <c r="Q2652" s="30"/>
    </row>
    <row r="2653" spans="1:17" ht="48" x14ac:dyDescent="0.3">
      <c r="A2653" s="23">
        <v>15</v>
      </c>
      <c r="B2653" s="24">
        <v>1</v>
      </c>
      <c r="C2653" s="24">
        <v>8</v>
      </c>
      <c r="D2653" s="24"/>
      <c r="E26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3" s="25">
        <f ca="1">IF(Popis01[[#This Row],[Poglavje]]="",IF(OFFSET(Popis01[[#This Row],[Poglavje]],-1,0)="",OFFSET(Popis01[[#This Row],[Št. postavke]],-1,0)+1,1),Popis01[[#This Row],[Poglavje]])</f>
        <v>7</v>
      </c>
      <c r="H2653" s="26"/>
      <c r="I2653" s="27" t="s">
        <v>2673</v>
      </c>
      <c r="J2653" s="27" t="s">
        <v>2674</v>
      </c>
      <c r="K2653" s="28" t="s">
        <v>246</v>
      </c>
      <c r="L2653" s="29">
        <v>150</v>
      </c>
      <c r="M2653" s="37"/>
      <c r="N2653" s="30">
        <f ca="1">IF(AND(Popis01[[#This Row],[Poglavje]]="",Popis01[[#This Row],[Enota mere]]&lt;&gt;"*"),ROUND(Popis01[[#This Row],[Količina]]*Popis01[[#This Row],[Cena na enoto]],2),"")</f>
        <v>0</v>
      </c>
      <c r="O26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3" s="31"/>
      <c r="Q2653" s="30"/>
    </row>
    <row r="2654" spans="1:17" ht="48" x14ac:dyDescent="0.3">
      <c r="A2654" s="23">
        <v>15</v>
      </c>
      <c r="B2654" s="24">
        <v>1</v>
      </c>
      <c r="C2654" s="24">
        <v>8</v>
      </c>
      <c r="D2654" s="24"/>
      <c r="E26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4" s="25">
        <f ca="1">IF(Popis01[[#This Row],[Poglavje]]="",IF(OFFSET(Popis01[[#This Row],[Poglavje]],-1,0)="",OFFSET(Popis01[[#This Row],[Št. postavke]],-1,0)+1,1),Popis01[[#This Row],[Poglavje]])</f>
        <v>8</v>
      </c>
      <c r="H2654" s="26"/>
      <c r="I2654" s="27" t="s">
        <v>2675</v>
      </c>
      <c r="J2654" s="27" t="s">
        <v>2676</v>
      </c>
      <c r="K2654" s="28" t="s">
        <v>246</v>
      </c>
      <c r="L2654" s="29">
        <v>110</v>
      </c>
      <c r="M2654" s="37"/>
      <c r="N2654" s="30">
        <f ca="1">IF(AND(Popis01[[#This Row],[Poglavje]]="",Popis01[[#This Row],[Enota mere]]&lt;&gt;"*"),ROUND(Popis01[[#This Row],[Količina]]*Popis01[[#This Row],[Cena na enoto]],2),"")</f>
        <v>0</v>
      </c>
      <c r="O26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4" s="31"/>
      <c r="Q2654" s="30"/>
    </row>
    <row r="2655" spans="1:17" ht="48" x14ac:dyDescent="0.3">
      <c r="A2655" s="23">
        <v>15</v>
      </c>
      <c r="B2655" s="24">
        <v>1</v>
      </c>
      <c r="C2655" s="24">
        <v>8</v>
      </c>
      <c r="D2655" s="24"/>
      <c r="E26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5" s="25">
        <f ca="1">IF(Popis01[[#This Row],[Poglavje]]="",IF(OFFSET(Popis01[[#This Row],[Poglavje]],-1,0)="",OFFSET(Popis01[[#This Row],[Št. postavke]],-1,0)+1,1),Popis01[[#This Row],[Poglavje]])</f>
        <v>9</v>
      </c>
      <c r="H2655" s="26"/>
      <c r="I2655" s="27" t="s">
        <v>2677</v>
      </c>
      <c r="J2655" s="27" t="s">
        <v>2678</v>
      </c>
      <c r="K2655" s="28" t="s">
        <v>246</v>
      </c>
      <c r="L2655" s="29">
        <v>75</v>
      </c>
      <c r="M2655" s="37"/>
      <c r="N2655" s="30">
        <f ca="1">IF(AND(Popis01[[#This Row],[Poglavje]]="",Popis01[[#This Row],[Enota mere]]&lt;&gt;"*"),ROUND(Popis01[[#This Row],[Količina]]*Popis01[[#This Row],[Cena na enoto]],2),"")</f>
        <v>0</v>
      </c>
      <c r="O26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5" s="31"/>
      <c r="Q2655" s="30"/>
    </row>
    <row r="2656" spans="1:17" ht="48" x14ac:dyDescent="0.3">
      <c r="A2656" s="23">
        <v>15</v>
      </c>
      <c r="B2656" s="24">
        <v>1</v>
      </c>
      <c r="C2656" s="24">
        <v>8</v>
      </c>
      <c r="D2656" s="24"/>
      <c r="E26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6" s="25">
        <f ca="1">IF(Popis01[[#This Row],[Poglavje]]="",IF(OFFSET(Popis01[[#This Row],[Poglavje]],-1,0)="",OFFSET(Popis01[[#This Row],[Št. postavke]],-1,0)+1,1),Popis01[[#This Row],[Poglavje]])</f>
        <v>10</v>
      </c>
      <c r="H2656" s="26"/>
      <c r="I2656" s="27" t="s">
        <v>2679</v>
      </c>
      <c r="J2656" s="27" t="s">
        <v>2680</v>
      </c>
      <c r="K2656" s="28" t="s">
        <v>230</v>
      </c>
      <c r="L2656" s="29">
        <v>5</v>
      </c>
      <c r="M2656" s="37"/>
      <c r="N2656" s="30">
        <f ca="1">IF(AND(Popis01[[#This Row],[Poglavje]]="",Popis01[[#This Row],[Enota mere]]&lt;&gt;"*"),ROUND(Popis01[[#This Row],[Količina]]*Popis01[[#This Row],[Cena na enoto]],2),"")</f>
        <v>0</v>
      </c>
      <c r="O26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6" s="31"/>
      <c r="Q2656" s="30"/>
    </row>
    <row r="2657" spans="1:17" ht="48" x14ac:dyDescent="0.3">
      <c r="A2657" s="23">
        <v>15</v>
      </c>
      <c r="B2657" s="24">
        <v>1</v>
      </c>
      <c r="C2657" s="24">
        <v>8</v>
      </c>
      <c r="D2657" s="24"/>
      <c r="E26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7" s="25">
        <f ca="1">IF(Popis01[[#This Row],[Poglavje]]="",IF(OFFSET(Popis01[[#This Row],[Poglavje]],-1,0)="",OFFSET(Popis01[[#This Row],[Št. postavke]],-1,0)+1,1),Popis01[[#This Row],[Poglavje]])</f>
        <v>11</v>
      </c>
      <c r="H2657" s="26"/>
      <c r="I2657" s="27" t="s">
        <v>2681</v>
      </c>
      <c r="J2657" s="27" t="s">
        <v>2682</v>
      </c>
      <c r="K2657" s="28" t="s">
        <v>230</v>
      </c>
      <c r="L2657" s="29">
        <v>4</v>
      </c>
      <c r="M2657" s="37"/>
      <c r="N2657" s="30">
        <f ca="1">IF(AND(Popis01[[#This Row],[Poglavje]]="",Popis01[[#This Row],[Enota mere]]&lt;&gt;"*"),ROUND(Popis01[[#This Row],[Količina]]*Popis01[[#This Row],[Cena na enoto]],2),"")</f>
        <v>0</v>
      </c>
      <c r="O26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7" s="31"/>
      <c r="Q2657" s="30"/>
    </row>
    <row r="2658" spans="1:17" ht="48" x14ac:dyDescent="0.3">
      <c r="A2658" s="23">
        <v>15</v>
      </c>
      <c r="B2658" s="24">
        <v>1</v>
      </c>
      <c r="C2658" s="24">
        <v>8</v>
      </c>
      <c r="D2658" s="24"/>
      <c r="E26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8" s="25">
        <f ca="1">IF(Popis01[[#This Row],[Poglavje]]="",IF(OFFSET(Popis01[[#This Row],[Poglavje]],-1,0)="",OFFSET(Popis01[[#This Row],[Št. postavke]],-1,0)+1,1),Popis01[[#This Row],[Poglavje]])</f>
        <v>12</v>
      </c>
      <c r="H2658" s="26"/>
      <c r="I2658" s="27" t="s">
        <v>2683</v>
      </c>
      <c r="J2658" s="27" t="s">
        <v>2684</v>
      </c>
      <c r="K2658" s="28" t="s">
        <v>230</v>
      </c>
      <c r="L2658" s="29">
        <v>9</v>
      </c>
      <c r="M2658" s="37"/>
      <c r="N2658" s="30">
        <f ca="1">IF(AND(Popis01[[#This Row],[Poglavje]]="",Popis01[[#This Row],[Enota mere]]&lt;&gt;"*"),ROUND(Popis01[[#This Row],[Količina]]*Popis01[[#This Row],[Cena na enoto]],2),"")</f>
        <v>0</v>
      </c>
      <c r="O26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8" s="31"/>
      <c r="Q2658" s="30"/>
    </row>
    <row r="2659" spans="1:17" ht="72" x14ac:dyDescent="0.3">
      <c r="A2659" s="23">
        <v>15</v>
      </c>
      <c r="B2659" s="24">
        <v>1</v>
      </c>
      <c r="C2659" s="24">
        <v>8</v>
      </c>
      <c r="D2659" s="24"/>
      <c r="E26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59" s="25">
        <f ca="1">IF(Popis01[[#This Row],[Poglavje]]="",IF(OFFSET(Popis01[[#This Row],[Poglavje]],-1,0)="",OFFSET(Popis01[[#This Row],[Št. postavke]],-1,0)+1,1),Popis01[[#This Row],[Poglavje]])</f>
        <v>13</v>
      </c>
      <c r="H2659" s="26"/>
      <c r="I2659" s="27" t="s">
        <v>2685</v>
      </c>
      <c r="J2659" s="27" t="s">
        <v>2686</v>
      </c>
      <c r="K2659" s="28" t="s">
        <v>230</v>
      </c>
      <c r="L2659" s="29">
        <v>9</v>
      </c>
      <c r="M2659" s="37"/>
      <c r="N2659" s="30">
        <f ca="1">IF(AND(Popis01[[#This Row],[Poglavje]]="",Popis01[[#This Row],[Enota mere]]&lt;&gt;"*"),ROUND(Popis01[[#This Row],[Količina]]*Popis01[[#This Row],[Cena na enoto]],2),"")</f>
        <v>0</v>
      </c>
      <c r="O26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59" s="31"/>
      <c r="Q2659" s="30"/>
    </row>
    <row r="2660" spans="1:17" ht="228" x14ac:dyDescent="0.3">
      <c r="A2660" s="23">
        <v>15</v>
      </c>
      <c r="B2660" s="24">
        <v>1</v>
      </c>
      <c r="C2660" s="24">
        <v>8</v>
      </c>
      <c r="D2660" s="24"/>
      <c r="E26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0" s="25">
        <f ca="1">IF(Popis01[[#This Row],[Poglavje]]="",IF(OFFSET(Popis01[[#This Row],[Poglavje]],-1,0)="",OFFSET(Popis01[[#This Row],[Št. postavke]],-1,0)+1,1),Popis01[[#This Row],[Poglavje]])</f>
        <v>14</v>
      </c>
      <c r="H2660" s="26"/>
      <c r="I2660" s="27" t="s">
        <v>2687</v>
      </c>
      <c r="J2660" s="27" t="s">
        <v>2688</v>
      </c>
      <c r="K2660" s="28" t="s">
        <v>206</v>
      </c>
      <c r="L2660" s="29">
        <v>1</v>
      </c>
      <c r="M2660" s="37"/>
      <c r="N2660" s="30">
        <f ca="1">IF(AND(Popis01[[#This Row],[Poglavje]]="",Popis01[[#This Row],[Enota mere]]&lt;&gt;"*"),ROUND(Popis01[[#This Row],[Količina]]*Popis01[[#This Row],[Cena na enoto]],2),"")</f>
        <v>0</v>
      </c>
      <c r="O26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0" s="31"/>
      <c r="Q2660" s="30"/>
    </row>
    <row r="2661" spans="1:17" ht="156" x14ac:dyDescent="0.3">
      <c r="A2661" s="23">
        <v>15</v>
      </c>
      <c r="B2661" s="24">
        <v>1</v>
      </c>
      <c r="C2661" s="24">
        <v>8</v>
      </c>
      <c r="D2661" s="24"/>
      <c r="E26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1" s="25">
        <f ca="1">IF(Popis01[[#This Row],[Poglavje]]="",IF(OFFSET(Popis01[[#This Row],[Poglavje]],-1,0)="",OFFSET(Popis01[[#This Row],[Št. postavke]],-1,0)+1,1),Popis01[[#This Row],[Poglavje]])</f>
        <v>15</v>
      </c>
      <c r="H2661" s="26"/>
      <c r="I2661" s="27" t="s">
        <v>2689</v>
      </c>
      <c r="J2661" s="27" t="s">
        <v>2690</v>
      </c>
      <c r="K2661" s="28" t="s">
        <v>206</v>
      </c>
      <c r="L2661" s="29">
        <v>2</v>
      </c>
      <c r="M2661" s="37"/>
      <c r="N2661" s="30">
        <f ca="1">IF(AND(Popis01[[#This Row],[Poglavje]]="",Popis01[[#This Row],[Enota mere]]&lt;&gt;"*"),ROUND(Popis01[[#This Row],[Količina]]*Popis01[[#This Row],[Cena na enoto]],2),"")</f>
        <v>0</v>
      </c>
      <c r="O26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1" s="31"/>
      <c r="Q2661" s="30"/>
    </row>
    <row r="2662" spans="1:17" ht="156" x14ac:dyDescent="0.3">
      <c r="A2662" s="23">
        <v>15</v>
      </c>
      <c r="B2662" s="24">
        <v>1</v>
      </c>
      <c r="C2662" s="24">
        <v>8</v>
      </c>
      <c r="D2662" s="24"/>
      <c r="E26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2" s="25">
        <f ca="1">IF(Popis01[[#This Row],[Poglavje]]="",IF(OFFSET(Popis01[[#This Row],[Poglavje]],-1,0)="",OFFSET(Popis01[[#This Row],[Št. postavke]],-1,0)+1,1),Popis01[[#This Row],[Poglavje]])</f>
        <v>16</v>
      </c>
      <c r="H2662" s="26"/>
      <c r="I2662" s="27" t="s">
        <v>2691</v>
      </c>
      <c r="J2662" s="27" t="s">
        <v>2692</v>
      </c>
      <c r="K2662" s="28" t="s">
        <v>206</v>
      </c>
      <c r="L2662" s="29">
        <v>2</v>
      </c>
      <c r="M2662" s="37"/>
      <c r="N2662" s="30">
        <f ca="1">IF(AND(Popis01[[#This Row],[Poglavje]]="",Popis01[[#This Row],[Enota mere]]&lt;&gt;"*"),ROUND(Popis01[[#This Row],[Količina]]*Popis01[[#This Row],[Cena na enoto]],2),"")</f>
        <v>0</v>
      </c>
      <c r="O26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2" s="31"/>
      <c r="Q2662" s="30"/>
    </row>
    <row r="2663" spans="1:17" ht="132" x14ac:dyDescent="0.3">
      <c r="A2663" s="23">
        <v>15</v>
      </c>
      <c r="B2663" s="24">
        <v>1</v>
      </c>
      <c r="C2663" s="24">
        <v>8</v>
      </c>
      <c r="D2663" s="24"/>
      <c r="E26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3" s="25">
        <f ca="1">IF(Popis01[[#This Row],[Poglavje]]="",IF(OFFSET(Popis01[[#This Row],[Poglavje]],-1,0)="",OFFSET(Popis01[[#This Row],[Št. postavke]],-1,0)+1,1),Popis01[[#This Row],[Poglavje]])</f>
        <v>17</v>
      </c>
      <c r="H2663" s="26"/>
      <c r="I2663" s="27" t="s">
        <v>2693</v>
      </c>
      <c r="J2663" s="27" t="s">
        <v>2694</v>
      </c>
      <c r="K2663" s="28" t="s">
        <v>230</v>
      </c>
      <c r="L2663" s="29">
        <v>5</v>
      </c>
      <c r="M2663" s="37"/>
      <c r="N2663" s="30">
        <f ca="1">IF(AND(Popis01[[#This Row],[Poglavje]]="",Popis01[[#This Row],[Enota mere]]&lt;&gt;"*"),ROUND(Popis01[[#This Row],[Količina]]*Popis01[[#This Row],[Cena na enoto]],2),"")</f>
        <v>0</v>
      </c>
      <c r="O26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3" s="31"/>
      <c r="Q2663" s="30"/>
    </row>
    <row r="2664" spans="1:17" ht="132" x14ac:dyDescent="0.3">
      <c r="A2664" s="23">
        <v>15</v>
      </c>
      <c r="B2664" s="24">
        <v>1</v>
      </c>
      <c r="C2664" s="24">
        <v>8</v>
      </c>
      <c r="D2664" s="24"/>
      <c r="E26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4" s="25">
        <f ca="1">IF(Popis01[[#This Row],[Poglavje]]="",IF(OFFSET(Popis01[[#This Row],[Poglavje]],-1,0)="",OFFSET(Popis01[[#This Row],[Št. postavke]],-1,0)+1,1),Popis01[[#This Row],[Poglavje]])</f>
        <v>18</v>
      </c>
      <c r="H2664" s="26"/>
      <c r="I2664" s="27" t="s">
        <v>2695</v>
      </c>
      <c r="J2664" s="27" t="s">
        <v>2696</v>
      </c>
      <c r="K2664" s="28" t="s">
        <v>230</v>
      </c>
      <c r="L2664" s="29">
        <v>17</v>
      </c>
      <c r="M2664" s="37"/>
      <c r="N2664" s="30">
        <f ca="1">IF(AND(Popis01[[#This Row],[Poglavje]]="",Popis01[[#This Row],[Enota mere]]&lt;&gt;"*"),ROUND(Popis01[[#This Row],[Količina]]*Popis01[[#This Row],[Cena na enoto]],2),"")</f>
        <v>0</v>
      </c>
      <c r="O26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4" s="31"/>
      <c r="Q2664" s="30"/>
    </row>
    <row r="2665" spans="1:17" ht="132" x14ac:dyDescent="0.3">
      <c r="A2665" s="23">
        <v>15</v>
      </c>
      <c r="B2665" s="24">
        <v>1</v>
      </c>
      <c r="C2665" s="24">
        <v>8</v>
      </c>
      <c r="D2665" s="24"/>
      <c r="E26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5" s="25">
        <f ca="1">IF(Popis01[[#This Row],[Poglavje]]="",IF(OFFSET(Popis01[[#This Row],[Poglavje]],-1,0)="",OFFSET(Popis01[[#This Row],[Št. postavke]],-1,0)+1,1),Popis01[[#This Row],[Poglavje]])</f>
        <v>19</v>
      </c>
      <c r="H2665" s="26"/>
      <c r="I2665" s="27" t="s">
        <v>2697</v>
      </c>
      <c r="J2665" s="27" t="s">
        <v>2698</v>
      </c>
      <c r="K2665" s="28" t="s">
        <v>230</v>
      </c>
      <c r="L2665" s="29">
        <v>3</v>
      </c>
      <c r="M2665" s="37"/>
      <c r="N2665" s="30">
        <f ca="1">IF(AND(Popis01[[#This Row],[Poglavje]]="",Popis01[[#This Row],[Enota mere]]&lt;&gt;"*"),ROUND(Popis01[[#This Row],[Količina]]*Popis01[[#This Row],[Cena na enoto]],2),"")</f>
        <v>0</v>
      </c>
      <c r="O26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5" s="31"/>
      <c r="Q2665" s="30"/>
    </row>
    <row r="2666" spans="1:17" ht="120" x14ac:dyDescent="0.3">
      <c r="A2666" s="23">
        <v>15</v>
      </c>
      <c r="B2666" s="24">
        <v>1</v>
      </c>
      <c r="C2666" s="24">
        <v>8</v>
      </c>
      <c r="D2666" s="24"/>
      <c r="E26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6" s="25">
        <f ca="1">IF(Popis01[[#This Row],[Poglavje]]="",IF(OFFSET(Popis01[[#This Row],[Poglavje]],-1,0)="",OFFSET(Popis01[[#This Row],[Št. postavke]],-1,0)+1,1),Popis01[[#This Row],[Poglavje]])</f>
        <v>20</v>
      </c>
      <c r="H2666" s="26"/>
      <c r="I2666" s="27" t="s">
        <v>2699</v>
      </c>
      <c r="J2666" s="27" t="s">
        <v>2700</v>
      </c>
      <c r="K2666" s="28" t="s">
        <v>246</v>
      </c>
      <c r="L2666" s="29">
        <v>230</v>
      </c>
      <c r="M2666" s="37"/>
      <c r="N2666" s="30">
        <f ca="1">IF(AND(Popis01[[#This Row],[Poglavje]]="",Popis01[[#This Row],[Enota mere]]&lt;&gt;"*"),ROUND(Popis01[[#This Row],[Količina]]*Popis01[[#This Row],[Cena na enoto]],2),"")</f>
        <v>0</v>
      </c>
      <c r="O26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6" s="31"/>
      <c r="Q2666" s="30"/>
    </row>
    <row r="2667" spans="1:17" ht="108" x14ac:dyDescent="0.3">
      <c r="A2667" s="23">
        <v>15</v>
      </c>
      <c r="B2667" s="24">
        <v>1</v>
      </c>
      <c r="C2667" s="24">
        <v>8</v>
      </c>
      <c r="D2667" s="24"/>
      <c r="E26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7" s="25">
        <f ca="1">IF(Popis01[[#This Row],[Poglavje]]="",IF(OFFSET(Popis01[[#This Row],[Poglavje]],-1,0)="",OFFSET(Popis01[[#This Row],[Št. postavke]],-1,0)+1,1),Popis01[[#This Row],[Poglavje]])</f>
        <v>21</v>
      </c>
      <c r="H2667" s="26"/>
      <c r="I2667" s="27" t="s">
        <v>2701</v>
      </c>
      <c r="J2667" s="27" t="s">
        <v>2700</v>
      </c>
      <c r="K2667" s="28" t="s">
        <v>246</v>
      </c>
      <c r="L2667" s="29">
        <v>480</v>
      </c>
      <c r="M2667" s="37"/>
      <c r="N2667" s="30">
        <f ca="1">IF(AND(Popis01[[#This Row],[Poglavje]]="",Popis01[[#This Row],[Enota mere]]&lt;&gt;"*"),ROUND(Popis01[[#This Row],[Količina]]*Popis01[[#This Row],[Cena na enoto]],2),"")</f>
        <v>0</v>
      </c>
      <c r="O26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7" s="31"/>
      <c r="Q2667" s="30"/>
    </row>
    <row r="2668" spans="1:17" ht="132" x14ac:dyDescent="0.3">
      <c r="A2668" s="23">
        <v>15</v>
      </c>
      <c r="B2668" s="24">
        <v>1</v>
      </c>
      <c r="C2668" s="24">
        <v>8</v>
      </c>
      <c r="D2668" s="24"/>
      <c r="E26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15.1.8.</v>
      </c>
      <c r="F26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68" s="25">
        <f ca="1">IF(Popis01[[#This Row],[Poglavje]]="",IF(OFFSET(Popis01[[#This Row],[Poglavje]],-1,0)="",OFFSET(Popis01[[#This Row],[Št. postavke]],-1,0)+1,1),Popis01[[#This Row],[Poglavje]])</f>
        <v>22</v>
      </c>
      <c r="H2668" s="26"/>
      <c r="I2668" s="27" t="s">
        <v>2702</v>
      </c>
      <c r="J2668" s="27" t="s">
        <v>2686</v>
      </c>
      <c r="K2668" s="28" t="s">
        <v>246</v>
      </c>
      <c r="L2668" s="29">
        <v>125</v>
      </c>
      <c r="M2668" s="37"/>
      <c r="N2668" s="30">
        <f ca="1">IF(AND(Popis01[[#This Row],[Poglavje]]="",Popis01[[#This Row],[Enota mere]]&lt;&gt;"*"),ROUND(Popis01[[#This Row],[Količina]]*Popis01[[#This Row],[Cena na enoto]],2),"")</f>
        <v>0</v>
      </c>
      <c r="O26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68" s="31"/>
      <c r="Q2668" s="30"/>
    </row>
    <row r="2669" spans="1:17" ht="24" x14ac:dyDescent="0.3">
      <c r="A2669" s="23">
        <v>15</v>
      </c>
      <c r="B2669" s="24">
        <v>1</v>
      </c>
      <c r="C2669" s="24">
        <v>9</v>
      </c>
      <c r="D2669" s="24"/>
      <c r="E26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15.1.9.</v>
      </c>
      <c r="G2669" s="25" t="str">
        <f ca="1">IF(Popis01[[#This Row],[Poglavje]]="",IF(OFFSET(Popis01[[#This Row],[Poglavje]],-1,0)="",OFFSET(Popis01[[#This Row],[Št. postavke]],-1,0)+1,1),Popis01[[#This Row],[Poglavje]])</f>
        <v>15.1.9.</v>
      </c>
      <c r="H2669" s="26"/>
      <c r="I2669" s="27" t="s">
        <v>2703</v>
      </c>
      <c r="J2669" s="27"/>
      <c r="K2669" s="28" t="s">
        <v>10</v>
      </c>
      <c r="L2669" s="29"/>
      <c r="M2669" s="30"/>
      <c r="N2669" s="30" t="str">
        <f ca="1">IF(AND(Popis01[[#This Row],[Poglavje]]="",Popis01[[#This Row],[Enota mere]]&lt;&gt;"*"),ROUND(Popis01[[#This Row],[Količina]]*Popis01[[#This Row],[Cena na enoto]],2),"")</f>
        <v/>
      </c>
      <c r="O26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669" s="31"/>
      <c r="Q2669" s="30"/>
    </row>
    <row r="2670" spans="1:17" ht="156" x14ac:dyDescent="0.3">
      <c r="A2670" s="23">
        <v>15</v>
      </c>
      <c r="B2670" s="24">
        <v>1</v>
      </c>
      <c r="C2670" s="24">
        <v>9</v>
      </c>
      <c r="D2670" s="24"/>
      <c r="E26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0" s="25">
        <f ca="1">IF(Popis01[[#This Row],[Poglavje]]="",IF(OFFSET(Popis01[[#This Row],[Poglavje]],-1,0)="",OFFSET(Popis01[[#This Row],[Št. postavke]],-1,0)+1,1),Popis01[[#This Row],[Poglavje]])</f>
        <v>1</v>
      </c>
      <c r="H2670" s="26"/>
      <c r="I2670" s="27" t="s">
        <v>2704</v>
      </c>
      <c r="J2670" s="27" t="s">
        <v>2411</v>
      </c>
      <c r="K2670" s="28" t="s">
        <v>238</v>
      </c>
      <c r="L2670" s="29"/>
      <c r="M2670" s="30"/>
      <c r="N2670" s="30" t="str">
        <f ca="1">IF(AND(Popis01[[#This Row],[Poglavje]]="",Popis01[[#This Row],[Enota mere]]&lt;&gt;"*"),ROUND(Popis01[[#This Row],[Količina]]*Popis01[[#This Row],[Cena na enoto]],2),"")</f>
        <v/>
      </c>
      <c r="O26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0" s="31"/>
      <c r="Q2670" s="30"/>
    </row>
    <row r="2671" spans="1:17" ht="120" x14ac:dyDescent="0.3">
      <c r="A2671" s="23">
        <v>15</v>
      </c>
      <c r="B2671" s="24">
        <v>1</v>
      </c>
      <c r="C2671" s="24">
        <v>9</v>
      </c>
      <c r="D2671" s="24"/>
      <c r="E26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1" s="25">
        <f ca="1">IF(Popis01[[#This Row],[Poglavje]]="",IF(OFFSET(Popis01[[#This Row],[Poglavje]],-1,0)="",OFFSET(Popis01[[#This Row],[Št. postavke]],-1,0)+1,1),Popis01[[#This Row],[Poglavje]])</f>
        <v>2</v>
      </c>
      <c r="H2671" s="26"/>
      <c r="I2671" s="27" t="s">
        <v>2705</v>
      </c>
      <c r="J2671" s="27" t="s">
        <v>2411</v>
      </c>
      <c r="K2671" s="28" t="s">
        <v>238</v>
      </c>
      <c r="L2671" s="29"/>
      <c r="M2671" s="30"/>
      <c r="N2671" s="30" t="str">
        <f ca="1">IF(AND(Popis01[[#This Row],[Poglavje]]="",Popis01[[#This Row],[Enota mere]]&lt;&gt;"*"),ROUND(Popis01[[#This Row],[Količina]]*Popis01[[#This Row],[Cena na enoto]],2),"")</f>
        <v/>
      </c>
      <c r="O26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1" s="31"/>
      <c r="Q2671" s="30"/>
    </row>
    <row r="2672" spans="1:17" ht="168" x14ac:dyDescent="0.3">
      <c r="A2672" s="23">
        <v>15</v>
      </c>
      <c r="B2672" s="24">
        <v>1</v>
      </c>
      <c r="C2672" s="24">
        <v>9</v>
      </c>
      <c r="D2672" s="24"/>
      <c r="E26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2" s="25">
        <f ca="1">IF(Popis01[[#This Row],[Poglavje]]="",IF(OFFSET(Popis01[[#This Row],[Poglavje]],-1,0)="",OFFSET(Popis01[[#This Row],[Št. postavke]],-1,0)+1,1),Popis01[[#This Row],[Poglavje]])</f>
        <v>3</v>
      </c>
      <c r="H2672" s="26"/>
      <c r="I2672" s="27" t="s">
        <v>2706</v>
      </c>
      <c r="J2672" s="27" t="s">
        <v>2411</v>
      </c>
      <c r="K2672" s="28" t="s">
        <v>238</v>
      </c>
      <c r="L2672" s="29"/>
      <c r="M2672" s="30"/>
      <c r="N2672" s="30" t="str">
        <f ca="1">IF(AND(Popis01[[#This Row],[Poglavje]]="",Popis01[[#This Row],[Enota mere]]&lt;&gt;"*"),ROUND(Popis01[[#This Row],[Količina]]*Popis01[[#This Row],[Cena na enoto]],2),"")</f>
        <v/>
      </c>
      <c r="O26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2" s="31"/>
      <c r="Q2672" s="30"/>
    </row>
    <row r="2673" spans="1:17" ht="240" x14ac:dyDescent="0.3">
      <c r="A2673" s="23">
        <v>15</v>
      </c>
      <c r="B2673" s="24">
        <v>1</v>
      </c>
      <c r="C2673" s="24">
        <v>9</v>
      </c>
      <c r="D2673" s="24"/>
      <c r="E26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3" s="25">
        <f ca="1">IF(Popis01[[#This Row],[Poglavje]]="",IF(OFFSET(Popis01[[#This Row],[Poglavje]],-1,0)="",OFFSET(Popis01[[#This Row],[Št. postavke]],-1,0)+1,1),Popis01[[#This Row],[Poglavje]])</f>
        <v>4</v>
      </c>
      <c r="H2673" s="26"/>
      <c r="I2673" s="27" t="s">
        <v>2707</v>
      </c>
      <c r="J2673" s="27" t="s">
        <v>2411</v>
      </c>
      <c r="K2673" s="28" t="s">
        <v>238</v>
      </c>
      <c r="L2673" s="29"/>
      <c r="M2673" s="30"/>
      <c r="N2673" s="30" t="str">
        <f ca="1">IF(AND(Popis01[[#This Row],[Poglavje]]="",Popis01[[#This Row],[Enota mere]]&lt;&gt;"*"),ROUND(Popis01[[#This Row],[Količina]]*Popis01[[#This Row],[Cena na enoto]],2),"")</f>
        <v/>
      </c>
      <c r="O26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3" s="31"/>
      <c r="Q2673" s="30"/>
    </row>
    <row r="2674" spans="1:17" ht="336" x14ac:dyDescent="0.3">
      <c r="A2674" s="23">
        <v>15</v>
      </c>
      <c r="B2674" s="24">
        <v>1</v>
      </c>
      <c r="C2674" s="24">
        <v>9</v>
      </c>
      <c r="D2674" s="24"/>
      <c r="E26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4" s="25">
        <f ca="1">IF(Popis01[[#This Row],[Poglavje]]="",IF(OFFSET(Popis01[[#This Row],[Poglavje]],-1,0)="",OFFSET(Popis01[[#This Row],[Št. postavke]],-1,0)+1,1),Popis01[[#This Row],[Poglavje]])</f>
        <v>5</v>
      </c>
      <c r="H2674" s="26"/>
      <c r="I2674" s="27" t="s">
        <v>2708</v>
      </c>
      <c r="J2674" s="27" t="s">
        <v>2411</v>
      </c>
      <c r="K2674" s="28" t="s">
        <v>238</v>
      </c>
      <c r="L2674" s="29"/>
      <c r="M2674" s="30"/>
      <c r="N2674" s="30" t="str">
        <f ca="1">IF(AND(Popis01[[#This Row],[Poglavje]]="",Popis01[[#This Row],[Enota mere]]&lt;&gt;"*"),ROUND(Popis01[[#This Row],[Količina]]*Popis01[[#This Row],[Cena na enoto]],2),"")</f>
        <v/>
      </c>
      <c r="O26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4" s="31"/>
      <c r="Q2674" s="30"/>
    </row>
    <row r="2675" spans="1:17" ht="24" x14ac:dyDescent="0.3">
      <c r="A2675" s="23">
        <v>15</v>
      </c>
      <c r="B2675" s="24">
        <v>1</v>
      </c>
      <c r="C2675" s="24">
        <v>9</v>
      </c>
      <c r="D2675" s="24"/>
      <c r="E26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5" s="25">
        <f ca="1">IF(Popis01[[#This Row],[Poglavje]]="",IF(OFFSET(Popis01[[#This Row],[Poglavje]],-1,0)="",OFFSET(Popis01[[#This Row],[Št. postavke]],-1,0)+1,1),Popis01[[#This Row],[Poglavje]])</f>
        <v>6</v>
      </c>
      <c r="H2675" s="26"/>
      <c r="I2675" s="33" t="s">
        <v>2709</v>
      </c>
      <c r="J2675" s="27" t="s">
        <v>2710</v>
      </c>
      <c r="K2675" s="28" t="s">
        <v>238</v>
      </c>
      <c r="L2675" s="29"/>
      <c r="M2675" s="30"/>
      <c r="N2675" s="30" t="str">
        <f ca="1">IF(AND(Popis01[[#This Row],[Poglavje]]="",Popis01[[#This Row],[Enota mere]]&lt;&gt;"*"),ROUND(Popis01[[#This Row],[Količina]]*Popis01[[#This Row],[Cena na enoto]],2),"")</f>
        <v/>
      </c>
      <c r="O26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5" s="31"/>
      <c r="Q2675" s="30"/>
    </row>
    <row r="2676" spans="1:17" ht="24" x14ac:dyDescent="0.3">
      <c r="A2676" s="23">
        <v>15</v>
      </c>
      <c r="B2676" s="24">
        <v>1</v>
      </c>
      <c r="C2676" s="24">
        <v>9</v>
      </c>
      <c r="D2676" s="24"/>
      <c r="E26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6" s="25">
        <f ca="1">IF(Popis01[[#This Row],[Poglavje]]="",IF(OFFSET(Popis01[[#This Row],[Poglavje]],-1,0)="",OFFSET(Popis01[[#This Row],[Št. postavke]],-1,0)+1,1),Popis01[[#This Row],[Poglavje]])</f>
        <v>7</v>
      </c>
      <c r="H2676" s="26"/>
      <c r="I2676" s="27" t="s">
        <v>2711</v>
      </c>
      <c r="J2676" s="27" t="s">
        <v>2712</v>
      </c>
      <c r="K2676" s="28" t="s">
        <v>329</v>
      </c>
      <c r="L2676" s="29">
        <v>1310</v>
      </c>
      <c r="M2676" s="37"/>
      <c r="N2676" s="30">
        <f ca="1">IF(AND(Popis01[[#This Row],[Poglavje]]="",Popis01[[#This Row],[Enota mere]]&lt;&gt;"*"),ROUND(Popis01[[#This Row],[Količina]]*Popis01[[#This Row],[Cena na enoto]],2),"")</f>
        <v>0</v>
      </c>
      <c r="O26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6" s="31"/>
      <c r="Q2676" s="30"/>
    </row>
    <row r="2677" spans="1:17" ht="24" x14ac:dyDescent="0.3">
      <c r="A2677" s="23">
        <v>15</v>
      </c>
      <c r="B2677" s="24">
        <v>1</v>
      </c>
      <c r="C2677" s="24">
        <v>9</v>
      </c>
      <c r="D2677" s="24"/>
      <c r="E26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7" s="25">
        <f ca="1">IF(Popis01[[#This Row],[Poglavje]]="",IF(OFFSET(Popis01[[#This Row],[Poglavje]],-1,0)="",OFFSET(Popis01[[#This Row],[Št. postavke]],-1,0)+1,1),Popis01[[#This Row],[Poglavje]])</f>
        <v>8</v>
      </c>
      <c r="H2677" s="26"/>
      <c r="I2677" s="27" t="s">
        <v>2713</v>
      </c>
      <c r="J2677" s="27" t="s">
        <v>2714</v>
      </c>
      <c r="K2677" s="28" t="s">
        <v>329</v>
      </c>
      <c r="L2677" s="29">
        <v>413700</v>
      </c>
      <c r="M2677" s="37"/>
      <c r="N2677" s="30">
        <f ca="1">IF(AND(Popis01[[#This Row],[Poglavje]]="",Popis01[[#This Row],[Enota mere]]&lt;&gt;"*"),ROUND(Popis01[[#This Row],[Količina]]*Popis01[[#This Row],[Cena na enoto]],2),"")</f>
        <v>0</v>
      </c>
      <c r="O26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7" s="31"/>
      <c r="Q2677" s="30"/>
    </row>
    <row r="2678" spans="1:17" ht="24" x14ac:dyDescent="0.3">
      <c r="A2678" s="23">
        <v>15</v>
      </c>
      <c r="B2678" s="24">
        <v>1</v>
      </c>
      <c r="C2678" s="24">
        <v>9</v>
      </c>
      <c r="D2678" s="24"/>
      <c r="E26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8" s="25">
        <f ca="1">IF(Popis01[[#This Row],[Poglavje]]="",IF(OFFSET(Popis01[[#This Row],[Poglavje]],-1,0)="",OFFSET(Popis01[[#This Row],[Št. postavke]],-1,0)+1,1),Popis01[[#This Row],[Poglavje]])</f>
        <v>9</v>
      </c>
      <c r="H2678" s="26"/>
      <c r="I2678" s="27" t="s">
        <v>2715</v>
      </c>
      <c r="J2678" s="27" t="s">
        <v>2714</v>
      </c>
      <c r="K2678" s="28" t="s">
        <v>329</v>
      </c>
      <c r="L2678" s="29">
        <v>1149254</v>
      </c>
      <c r="M2678" s="37"/>
      <c r="N2678" s="30">
        <f ca="1">IF(AND(Popis01[[#This Row],[Poglavje]]="",Popis01[[#This Row],[Enota mere]]&lt;&gt;"*"),ROUND(Popis01[[#This Row],[Količina]]*Popis01[[#This Row],[Cena na enoto]],2),"")</f>
        <v>0</v>
      </c>
      <c r="O26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8" s="31"/>
      <c r="Q2678" s="30"/>
    </row>
    <row r="2679" spans="1:17" ht="36" x14ac:dyDescent="0.3">
      <c r="A2679" s="23">
        <v>15</v>
      </c>
      <c r="B2679" s="24">
        <v>1</v>
      </c>
      <c r="C2679" s="24">
        <v>9</v>
      </c>
      <c r="D2679" s="24"/>
      <c r="E26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79" s="25">
        <f ca="1">IF(Popis01[[#This Row],[Poglavje]]="",IF(OFFSET(Popis01[[#This Row],[Poglavje]],-1,0)="",OFFSET(Popis01[[#This Row],[Št. postavke]],-1,0)+1,1),Popis01[[#This Row],[Poglavje]])</f>
        <v>10</v>
      </c>
      <c r="H2679" s="26"/>
      <c r="I2679" s="27" t="s">
        <v>2716</v>
      </c>
      <c r="J2679" s="27" t="s">
        <v>2714</v>
      </c>
      <c r="K2679" s="28" t="s">
        <v>329</v>
      </c>
      <c r="L2679" s="29">
        <v>237825</v>
      </c>
      <c r="M2679" s="37"/>
      <c r="N2679" s="30">
        <f ca="1">IF(AND(Popis01[[#This Row],[Poglavje]]="",Popis01[[#This Row],[Enota mere]]&lt;&gt;"*"),ROUND(Popis01[[#This Row],[Količina]]*Popis01[[#This Row],[Cena na enoto]],2),"")</f>
        <v>0</v>
      </c>
      <c r="O26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79" s="31"/>
      <c r="Q2679" s="30"/>
    </row>
    <row r="2680" spans="1:17" ht="24" x14ac:dyDescent="0.3">
      <c r="A2680" s="23">
        <v>15</v>
      </c>
      <c r="B2680" s="24">
        <v>1</v>
      </c>
      <c r="C2680" s="24">
        <v>9</v>
      </c>
      <c r="D2680" s="24"/>
      <c r="E26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0" s="25">
        <f ca="1">IF(Popis01[[#This Row],[Poglavje]]="",IF(OFFSET(Popis01[[#This Row],[Poglavje]],-1,0)="",OFFSET(Popis01[[#This Row],[Št. postavke]],-1,0)+1,1),Popis01[[#This Row],[Poglavje]])</f>
        <v>11</v>
      </c>
      <c r="H2680" s="26"/>
      <c r="I2680" s="27" t="s">
        <v>2717</v>
      </c>
      <c r="J2680" s="27" t="s">
        <v>2714</v>
      </c>
      <c r="K2680" s="28" t="s">
        <v>329</v>
      </c>
      <c r="L2680" s="29">
        <v>154091</v>
      </c>
      <c r="M2680" s="37"/>
      <c r="N2680" s="30">
        <f ca="1">IF(AND(Popis01[[#This Row],[Poglavje]]="",Popis01[[#This Row],[Enota mere]]&lt;&gt;"*"),ROUND(Popis01[[#This Row],[Količina]]*Popis01[[#This Row],[Cena na enoto]],2),"")</f>
        <v>0</v>
      </c>
      <c r="O26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0" s="31"/>
      <c r="Q2680" s="30"/>
    </row>
    <row r="2681" spans="1:17" ht="48" x14ac:dyDescent="0.3">
      <c r="A2681" s="23">
        <v>15</v>
      </c>
      <c r="B2681" s="24">
        <v>1</v>
      </c>
      <c r="C2681" s="24">
        <v>9</v>
      </c>
      <c r="D2681" s="24"/>
      <c r="E26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1" s="25">
        <f ca="1">IF(Popis01[[#This Row],[Poglavje]]="",IF(OFFSET(Popis01[[#This Row],[Poglavje]],-1,0)="",OFFSET(Popis01[[#This Row],[Št. postavke]],-1,0)+1,1),Popis01[[#This Row],[Poglavje]])</f>
        <v>12</v>
      </c>
      <c r="H2681" s="26"/>
      <c r="I2681" s="27" t="s">
        <v>2718</v>
      </c>
      <c r="J2681" s="27" t="s">
        <v>2714</v>
      </c>
      <c r="K2681" s="28" t="s">
        <v>329</v>
      </c>
      <c r="L2681" s="29">
        <v>62109</v>
      </c>
      <c r="M2681" s="37"/>
      <c r="N2681" s="30">
        <f ca="1">IF(AND(Popis01[[#This Row],[Poglavje]]="",Popis01[[#This Row],[Enota mere]]&lt;&gt;"*"),ROUND(Popis01[[#This Row],[Količina]]*Popis01[[#This Row],[Cena na enoto]],2),"")</f>
        <v>0</v>
      </c>
      <c r="O26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1" s="31"/>
      <c r="Q2681" s="30"/>
    </row>
    <row r="2682" spans="1:17" ht="24" x14ac:dyDescent="0.3">
      <c r="A2682" s="23">
        <v>15</v>
      </c>
      <c r="B2682" s="24">
        <v>1</v>
      </c>
      <c r="C2682" s="24">
        <v>9</v>
      </c>
      <c r="D2682" s="24"/>
      <c r="E26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2" s="25">
        <f ca="1">IF(Popis01[[#This Row],[Poglavje]]="",IF(OFFSET(Popis01[[#This Row],[Poglavje]],-1,0)="",OFFSET(Popis01[[#This Row],[Št. postavke]],-1,0)+1,1),Popis01[[#This Row],[Poglavje]])</f>
        <v>13</v>
      </c>
      <c r="H2682" s="26"/>
      <c r="I2682" s="27" t="s">
        <v>2719</v>
      </c>
      <c r="J2682" s="27" t="s">
        <v>2714</v>
      </c>
      <c r="K2682" s="28" t="s">
        <v>329</v>
      </c>
      <c r="L2682" s="29">
        <v>86650</v>
      </c>
      <c r="M2682" s="37"/>
      <c r="N2682" s="30">
        <f ca="1">IF(AND(Popis01[[#This Row],[Poglavje]]="",Popis01[[#This Row],[Enota mere]]&lt;&gt;"*"),ROUND(Popis01[[#This Row],[Količina]]*Popis01[[#This Row],[Cena na enoto]],2),"")</f>
        <v>0</v>
      </c>
      <c r="O26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2" s="31"/>
      <c r="Q2682" s="30"/>
    </row>
    <row r="2683" spans="1:17" ht="24" x14ac:dyDescent="0.3">
      <c r="A2683" s="23">
        <v>15</v>
      </c>
      <c r="B2683" s="24">
        <v>1</v>
      </c>
      <c r="C2683" s="24">
        <v>9</v>
      </c>
      <c r="D2683" s="24"/>
      <c r="E26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3" s="25">
        <f ca="1">IF(Popis01[[#This Row],[Poglavje]]="",IF(OFFSET(Popis01[[#This Row],[Poglavje]],-1,0)="",OFFSET(Popis01[[#This Row],[Št. postavke]],-1,0)+1,1),Popis01[[#This Row],[Poglavje]])</f>
        <v>14</v>
      </c>
      <c r="H2683" s="26"/>
      <c r="I2683" s="27" t="s">
        <v>2720</v>
      </c>
      <c r="J2683" s="27" t="s">
        <v>2714</v>
      </c>
      <c r="K2683" s="28" t="s">
        <v>329</v>
      </c>
      <c r="L2683" s="29">
        <v>14050</v>
      </c>
      <c r="M2683" s="37"/>
      <c r="N2683" s="30">
        <f ca="1">IF(AND(Popis01[[#This Row],[Poglavje]]="",Popis01[[#This Row],[Enota mere]]&lt;&gt;"*"),ROUND(Popis01[[#This Row],[Količina]]*Popis01[[#This Row],[Cena na enoto]],2),"")</f>
        <v>0</v>
      </c>
      <c r="O26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3" s="31"/>
      <c r="Q2683" s="30"/>
    </row>
    <row r="2684" spans="1:17" ht="48" x14ac:dyDescent="0.3">
      <c r="A2684" s="23">
        <v>15</v>
      </c>
      <c r="B2684" s="24">
        <v>1</v>
      </c>
      <c r="C2684" s="24">
        <v>9</v>
      </c>
      <c r="D2684" s="24"/>
      <c r="E26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4" s="25">
        <f ca="1">IF(Popis01[[#This Row],[Poglavje]]="",IF(OFFSET(Popis01[[#This Row],[Poglavje]],-1,0)="",OFFSET(Popis01[[#This Row],[Št. postavke]],-1,0)+1,1),Popis01[[#This Row],[Poglavje]])</f>
        <v>15</v>
      </c>
      <c r="H2684" s="26"/>
      <c r="I2684" s="27" t="s">
        <v>2721</v>
      </c>
      <c r="J2684" s="27" t="s">
        <v>2714</v>
      </c>
      <c r="K2684" s="28" t="s">
        <v>329</v>
      </c>
      <c r="L2684" s="29">
        <v>3600</v>
      </c>
      <c r="M2684" s="37"/>
      <c r="N2684" s="30">
        <f ca="1">IF(AND(Popis01[[#This Row],[Poglavje]]="",Popis01[[#This Row],[Enota mere]]&lt;&gt;"*"),ROUND(Popis01[[#This Row],[Količina]]*Popis01[[#This Row],[Cena na enoto]],2),"")</f>
        <v>0</v>
      </c>
      <c r="O26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4" s="31"/>
      <c r="Q2684" s="30"/>
    </row>
    <row r="2685" spans="1:17" ht="36" x14ac:dyDescent="0.3">
      <c r="A2685" s="23">
        <v>15</v>
      </c>
      <c r="B2685" s="24">
        <v>1</v>
      </c>
      <c r="C2685" s="24">
        <v>9</v>
      </c>
      <c r="D2685" s="24"/>
      <c r="E26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5" s="25">
        <f ca="1">IF(Popis01[[#This Row],[Poglavje]]="",IF(OFFSET(Popis01[[#This Row],[Poglavje]],-1,0)="",OFFSET(Popis01[[#This Row],[Št. postavke]],-1,0)+1,1),Popis01[[#This Row],[Poglavje]])</f>
        <v>16</v>
      </c>
      <c r="H2685" s="26"/>
      <c r="I2685" s="27" t="s">
        <v>2722</v>
      </c>
      <c r="J2685" s="27" t="s">
        <v>2714</v>
      </c>
      <c r="K2685" s="28" t="s">
        <v>329</v>
      </c>
      <c r="L2685" s="29">
        <v>36400</v>
      </c>
      <c r="M2685" s="37"/>
      <c r="N2685" s="30">
        <f ca="1">IF(AND(Popis01[[#This Row],[Poglavje]]="",Popis01[[#This Row],[Enota mere]]&lt;&gt;"*"),ROUND(Popis01[[#This Row],[Količina]]*Popis01[[#This Row],[Cena na enoto]],2),"")</f>
        <v>0</v>
      </c>
      <c r="O26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5" s="31"/>
      <c r="Q2685" s="30"/>
    </row>
    <row r="2686" spans="1:17" ht="36" x14ac:dyDescent="0.3">
      <c r="A2686" s="23">
        <v>15</v>
      </c>
      <c r="B2686" s="24">
        <v>1</v>
      </c>
      <c r="C2686" s="24">
        <v>9</v>
      </c>
      <c r="D2686" s="24"/>
      <c r="E26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6" s="25">
        <f ca="1">IF(Popis01[[#This Row],[Poglavje]]="",IF(OFFSET(Popis01[[#This Row],[Poglavje]],-1,0)="",OFFSET(Popis01[[#This Row],[Št. postavke]],-1,0)+1,1),Popis01[[#This Row],[Poglavje]])</f>
        <v>17</v>
      </c>
      <c r="H2686" s="26"/>
      <c r="I2686" s="27" t="s">
        <v>2723</v>
      </c>
      <c r="J2686" s="27" t="s">
        <v>2714</v>
      </c>
      <c r="K2686" s="28" t="s">
        <v>329</v>
      </c>
      <c r="L2686" s="29">
        <v>29914</v>
      </c>
      <c r="M2686" s="37"/>
      <c r="N2686" s="30">
        <f ca="1">IF(AND(Popis01[[#This Row],[Poglavje]]="",Popis01[[#This Row],[Enota mere]]&lt;&gt;"*"),ROUND(Popis01[[#This Row],[Količina]]*Popis01[[#This Row],[Cena na enoto]],2),"")</f>
        <v>0</v>
      </c>
      <c r="O26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6" s="31"/>
      <c r="Q2686" s="30"/>
    </row>
    <row r="2687" spans="1:17" ht="108" x14ac:dyDescent="0.3">
      <c r="A2687" s="23">
        <v>15</v>
      </c>
      <c r="B2687" s="24">
        <v>1</v>
      </c>
      <c r="C2687" s="24">
        <v>9</v>
      </c>
      <c r="D2687" s="24"/>
      <c r="E26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7" s="25">
        <f ca="1">IF(Popis01[[#This Row],[Poglavje]]="",IF(OFFSET(Popis01[[#This Row],[Poglavje]],-1,0)="",OFFSET(Popis01[[#This Row],[Št. postavke]],-1,0)+1,1),Popis01[[#This Row],[Poglavje]])</f>
        <v>18</v>
      </c>
      <c r="H2687" s="26"/>
      <c r="I2687" s="27" t="s">
        <v>2724</v>
      </c>
      <c r="J2687" s="27" t="s">
        <v>2725</v>
      </c>
      <c r="K2687" s="28" t="s">
        <v>329</v>
      </c>
      <c r="L2687" s="29">
        <v>750</v>
      </c>
      <c r="M2687" s="37"/>
      <c r="N2687" s="30">
        <f ca="1">IF(AND(Popis01[[#This Row],[Poglavje]]="",Popis01[[#This Row],[Enota mere]]&lt;&gt;"*"),ROUND(Popis01[[#This Row],[Količina]]*Popis01[[#This Row],[Cena na enoto]],2),"")</f>
        <v>0</v>
      </c>
      <c r="O26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7" s="31"/>
      <c r="Q2687" s="30"/>
    </row>
    <row r="2688" spans="1:17" ht="36" x14ac:dyDescent="0.3">
      <c r="A2688" s="23">
        <v>15</v>
      </c>
      <c r="B2688" s="24">
        <v>1</v>
      </c>
      <c r="C2688" s="24">
        <v>9</v>
      </c>
      <c r="D2688" s="24"/>
      <c r="E26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8" s="25">
        <f ca="1">IF(Popis01[[#This Row],[Poglavje]]="",IF(OFFSET(Popis01[[#This Row],[Poglavje]],-1,0)="",OFFSET(Popis01[[#This Row],[Št. postavke]],-1,0)+1,1),Popis01[[#This Row],[Poglavje]])</f>
        <v>19</v>
      </c>
      <c r="H2688" s="26"/>
      <c r="I2688" s="27" t="s">
        <v>2726</v>
      </c>
      <c r="J2688" s="27" t="s">
        <v>2727</v>
      </c>
      <c r="K2688" s="28" t="s">
        <v>329</v>
      </c>
      <c r="L2688" s="29">
        <v>3115</v>
      </c>
      <c r="M2688" s="37"/>
      <c r="N2688" s="30">
        <f ca="1">IF(AND(Popis01[[#This Row],[Poglavje]]="",Popis01[[#This Row],[Enota mere]]&lt;&gt;"*"),ROUND(Popis01[[#This Row],[Količina]]*Popis01[[#This Row],[Cena na enoto]],2),"")</f>
        <v>0</v>
      </c>
      <c r="O26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8" s="31"/>
      <c r="Q2688" s="30"/>
    </row>
    <row r="2689" spans="1:17" ht="60" x14ac:dyDescent="0.3">
      <c r="A2689" s="23">
        <v>15</v>
      </c>
      <c r="B2689" s="24">
        <v>1</v>
      </c>
      <c r="C2689" s="24">
        <v>9</v>
      </c>
      <c r="D2689" s="24"/>
      <c r="E26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89" s="25">
        <f ca="1">IF(Popis01[[#This Row],[Poglavje]]="",IF(OFFSET(Popis01[[#This Row],[Poglavje]],-1,0)="",OFFSET(Popis01[[#This Row],[Št. postavke]],-1,0)+1,1),Popis01[[#This Row],[Poglavje]])</f>
        <v>20</v>
      </c>
      <c r="H2689" s="26"/>
      <c r="I2689" s="27" t="s">
        <v>2728</v>
      </c>
      <c r="J2689" s="27" t="s">
        <v>2712</v>
      </c>
      <c r="K2689" s="28" t="s">
        <v>329</v>
      </c>
      <c r="L2689" s="29">
        <v>9000</v>
      </c>
      <c r="M2689" s="37"/>
      <c r="N2689" s="30">
        <f ca="1">IF(AND(Popis01[[#This Row],[Poglavje]]="",Popis01[[#This Row],[Enota mere]]&lt;&gt;"*"),ROUND(Popis01[[#This Row],[Količina]]*Popis01[[#This Row],[Cena na enoto]],2),"")</f>
        <v>0</v>
      </c>
      <c r="O26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89" s="31"/>
      <c r="Q2689" s="30"/>
    </row>
    <row r="2690" spans="1:17" ht="240" x14ac:dyDescent="0.3">
      <c r="A2690" s="23">
        <v>15</v>
      </c>
      <c r="B2690" s="24">
        <v>1</v>
      </c>
      <c r="C2690" s="24">
        <v>9</v>
      </c>
      <c r="D2690" s="24"/>
      <c r="E26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0" s="25">
        <f ca="1">IF(Popis01[[#This Row],[Poglavje]]="",IF(OFFSET(Popis01[[#This Row],[Poglavje]],-1,0)="",OFFSET(Popis01[[#This Row],[Št. postavke]],-1,0)+1,1),Popis01[[#This Row],[Poglavje]])</f>
        <v>21</v>
      </c>
      <c r="H2690" s="26"/>
      <c r="I2690" s="27" t="s">
        <v>2729</v>
      </c>
      <c r="J2690" s="27" t="s">
        <v>2730</v>
      </c>
      <c r="K2690" s="28" t="s">
        <v>249</v>
      </c>
      <c r="L2690" s="29">
        <v>18200</v>
      </c>
      <c r="M2690" s="37"/>
      <c r="N2690" s="30">
        <f ca="1">IF(AND(Popis01[[#This Row],[Poglavje]]="",Popis01[[#This Row],[Enota mere]]&lt;&gt;"*"),ROUND(Popis01[[#This Row],[Količina]]*Popis01[[#This Row],[Cena na enoto]],2),"")</f>
        <v>0</v>
      </c>
      <c r="O26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0" s="31"/>
      <c r="Q2690" s="30"/>
    </row>
    <row r="2691" spans="1:17" ht="84" x14ac:dyDescent="0.3">
      <c r="A2691" s="23">
        <v>15</v>
      </c>
      <c r="B2691" s="24">
        <v>1</v>
      </c>
      <c r="C2691" s="24">
        <v>9</v>
      </c>
      <c r="D2691" s="24"/>
      <c r="E26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1" s="25">
        <f ca="1">IF(Popis01[[#This Row],[Poglavje]]="",IF(OFFSET(Popis01[[#This Row],[Poglavje]],-1,0)="",OFFSET(Popis01[[#This Row],[Št. postavke]],-1,0)+1,1),Popis01[[#This Row],[Poglavje]])</f>
        <v>22</v>
      </c>
      <c r="H2691" s="26"/>
      <c r="I2691" s="27" t="s">
        <v>2731</v>
      </c>
      <c r="J2691" s="27" t="s">
        <v>2732</v>
      </c>
      <c r="K2691" s="28" t="s">
        <v>249</v>
      </c>
      <c r="L2691" s="29">
        <v>20000</v>
      </c>
      <c r="M2691" s="37"/>
      <c r="N2691" s="30">
        <f ca="1">IF(AND(Popis01[[#This Row],[Poglavje]]="",Popis01[[#This Row],[Enota mere]]&lt;&gt;"*"),ROUND(Popis01[[#This Row],[Količina]]*Popis01[[#This Row],[Cena na enoto]],2),"")</f>
        <v>0</v>
      </c>
      <c r="O26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1" s="31"/>
      <c r="Q2691" s="30"/>
    </row>
    <row r="2692" spans="1:17" ht="84" x14ac:dyDescent="0.3">
      <c r="A2692" s="23">
        <v>15</v>
      </c>
      <c r="B2692" s="24">
        <v>1</v>
      </c>
      <c r="C2692" s="24">
        <v>9</v>
      </c>
      <c r="D2692" s="24"/>
      <c r="E26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2" s="25">
        <f ca="1">IF(Popis01[[#This Row],[Poglavje]]="",IF(OFFSET(Popis01[[#This Row],[Poglavje]],-1,0)="",OFFSET(Popis01[[#This Row],[Št. postavke]],-1,0)+1,1),Popis01[[#This Row],[Poglavje]])</f>
        <v>23</v>
      </c>
      <c r="H2692" s="26"/>
      <c r="I2692" s="27" t="s">
        <v>2733</v>
      </c>
      <c r="J2692" s="27" t="s">
        <v>2734</v>
      </c>
      <c r="K2692" s="28" t="s">
        <v>249</v>
      </c>
      <c r="L2692" s="29">
        <v>2800</v>
      </c>
      <c r="M2692" s="37"/>
      <c r="N2692" s="30">
        <f ca="1">IF(AND(Popis01[[#This Row],[Poglavje]]="",Popis01[[#This Row],[Enota mere]]&lt;&gt;"*"),ROUND(Popis01[[#This Row],[Količina]]*Popis01[[#This Row],[Cena na enoto]],2),"")</f>
        <v>0</v>
      </c>
      <c r="O26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2" s="31"/>
      <c r="Q2692" s="30"/>
    </row>
    <row r="2693" spans="1:17" ht="60" x14ac:dyDescent="0.3">
      <c r="A2693" s="23">
        <v>15</v>
      </c>
      <c r="B2693" s="24">
        <v>1</v>
      </c>
      <c r="C2693" s="24">
        <v>9</v>
      </c>
      <c r="D2693" s="24"/>
      <c r="E26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3" s="25">
        <f ca="1">IF(Popis01[[#This Row],[Poglavje]]="",IF(OFFSET(Popis01[[#This Row],[Poglavje]],-1,0)="",OFFSET(Popis01[[#This Row],[Št. postavke]],-1,0)+1,1),Popis01[[#This Row],[Poglavje]])</f>
        <v>24</v>
      </c>
      <c r="H2693" s="26"/>
      <c r="I2693" s="27" t="s">
        <v>2735</v>
      </c>
      <c r="J2693" s="27" t="s">
        <v>2736</v>
      </c>
      <c r="K2693" s="28" t="s">
        <v>329</v>
      </c>
      <c r="L2693" s="29">
        <v>14500</v>
      </c>
      <c r="M2693" s="37"/>
      <c r="N2693" s="30">
        <f ca="1">IF(AND(Popis01[[#This Row],[Poglavje]]="",Popis01[[#This Row],[Enota mere]]&lt;&gt;"*"),ROUND(Popis01[[#This Row],[Količina]]*Popis01[[#This Row],[Cena na enoto]],2),"")</f>
        <v>0</v>
      </c>
      <c r="O26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3" s="31"/>
      <c r="Q2693" s="30"/>
    </row>
    <row r="2694" spans="1:17" ht="60" x14ac:dyDescent="0.3">
      <c r="A2694" s="23">
        <v>15</v>
      </c>
      <c r="B2694" s="24">
        <v>1</v>
      </c>
      <c r="C2694" s="24">
        <v>9</v>
      </c>
      <c r="D2694" s="24"/>
      <c r="E26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4" s="25">
        <f ca="1">IF(Popis01[[#This Row],[Poglavje]]="",IF(OFFSET(Popis01[[#This Row],[Poglavje]],-1,0)="",OFFSET(Popis01[[#This Row],[Št. postavke]],-1,0)+1,1),Popis01[[#This Row],[Poglavje]])</f>
        <v>25</v>
      </c>
      <c r="H2694" s="26"/>
      <c r="I2694" s="27" t="s">
        <v>2737</v>
      </c>
      <c r="J2694" s="27" t="s">
        <v>2736</v>
      </c>
      <c r="K2694" s="28" t="s">
        <v>329</v>
      </c>
      <c r="L2694" s="29">
        <v>31000</v>
      </c>
      <c r="M2694" s="37"/>
      <c r="N2694" s="30">
        <f ca="1">IF(AND(Popis01[[#This Row],[Poglavje]]="",Popis01[[#This Row],[Enota mere]]&lt;&gt;"*"),ROUND(Popis01[[#This Row],[Količina]]*Popis01[[#This Row],[Cena na enoto]],2),"")</f>
        <v>0</v>
      </c>
      <c r="O26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4" s="31"/>
      <c r="Q2694" s="30"/>
    </row>
    <row r="2695" spans="1:17" ht="108" x14ac:dyDescent="0.3">
      <c r="A2695" s="23">
        <v>15</v>
      </c>
      <c r="B2695" s="24">
        <v>1</v>
      </c>
      <c r="C2695" s="24">
        <v>9</v>
      </c>
      <c r="D2695" s="24"/>
      <c r="E26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5" s="25">
        <f ca="1">IF(Popis01[[#This Row],[Poglavje]]="",IF(OFFSET(Popis01[[#This Row],[Poglavje]],-1,0)="",OFFSET(Popis01[[#This Row],[Št. postavke]],-1,0)+1,1),Popis01[[#This Row],[Poglavje]])</f>
        <v>26</v>
      </c>
      <c r="H2695" s="26"/>
      <c r="I2695" s="27" t="s">
        <v>2738</v>
      </c>
      <c r="J2695" s="27" t="s">
        <v>2739</v>
      </c>
      <c r="K2695" s="28" t="s">
        <v>329</v>
      </c>
      <c r="L2695" s="29">
        <v>41000</v>
      </c>
      <c r="M2695" s="37"/>
      <c r="N2695" s="30">
        <f ca="1">IF(AND(Popis01[[#This Row],[Poglavje]]="",Popis01[[#This Row],[Enota mere]]&lt;&gt;"*"),ROUND(Popis01[[#This Row],[Količina]]*Popis01[[#This Row],[Cena na enoto]],2),"")</f>
        <v>0</v>
      </c>
      <c r="O26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5" s="31"/>
      <c r="Q2695" s="30"/>
    </row>
    <row r="2696" spans="1:17" ht="72" x14ac:dyDescent="0.3">
      <c r="A2696" s="23">
        <v>15</v>
      </c>
      <c r="B2696" s="24">
        <v>1</v>
      </c>
      <c r="C2696" s="24">
        <v>9</v>
      </c>
      <c r="D2696" s="24"/>
      <c r="E26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6" s="25">
        <f ca="1">IF(Popis01[[#This Row],[Poglavje]]="",IF(OFFSET(Popis01[[#This Row],[Poglavje]],-1,0)="",OFFSET(Popis01[[#This Row],[Št. postavke]],-1,0)+1,1),Popis01[[#This Row],[Poglavje]])</f>
        <v>27</v>
      </c>
      <c r="H2696" s="26"/>
      <c r="I2696" s="27" t="s">
        <v>2740</v>
      </c>
      <c r="J2696" s="27" t="s">
        <v>2741</v>
      </c>
      <c r="K2696" s="28" t="s">
        <v>329</v>
      </c>
      <c r="L2696" s="29">
        <v>1210</v>
      </c>
      <c r="M2696" s="37"/>
      <c r="N2696" s="30">
        <f ca="1">IF(AND(Popis01[[#This Row],[Poglavje]]="",Popis01[[#This Row],[Enota mere]]&lt;&gt;"*"),ROUND(Popis01[[#This Row],[Količina]]*Popis01[[#This Row],[Cena na enoto]],2),"")</f>
        <v>0</v>
      </c>
      <c r="O26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6" s="31"/>
      <c r="Q2696" s="30"/>
    </row>
    <row r="2697" spans="1:17" ht="84" x14ac:dyDescent="0.3">
      <c r="A2697" s="23">
        <v>15</v>
      </c>
      <c r="B2697" s="24">
        <v>1</v>
      </c>
      <c r="C2697" s="24">
        <v>9</v>
      </c>
      <c r="D2697" s="24"/>
      <c r="E26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7" s="25">
        <f ca="1">IF(Popis01[[#This Row],[Poglavje]]="",IF(OFFSET(Popis01[[#This Row],[Poglavje]],-1,0)="",OFFSET(Popis01[[#This Row],[Št. postavke]],-1,0)+1,1),Popis01[[#This Row],[Poglavje]])</f>
        <v>28</v>
      </c>
      <c r="H2697" s="26"/>
      <c r="I2697" s="27" t="s">
        <v>2742</v>
      </c>
      <c r="J2697" s="27" t="s">
        <v>2743</v>
      </c>
      <c r="K2697" s="28" t="s">
        <v>249</v>
      </c>
      <c r="L2697" s="29">
        <v>840</v>
      </c>
      <c r="M2697" s="37"/>
      <c r="N2697" s="30">
        <f ca="1">IF(AND(Popis01[[#This Row],[Poglavje]]="",Popis01[[#This Row],[Enota mere]]&lt;&gt;"*"),ROUND(Popis01[[#This Row],[Količina]]*Popis01[[#This Row],[Cena na enoto]],2),"")</f>
        <v>0</v>
      </c>
      <c r="O26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7" s="31"/>
      <c r="Q2697" s="30"/>
    </row>
    <row r="2698" spans="1:17" ht="60" x14ac:dyDescent="0.3">
      <c r="A2698" s="23">
        <v>15</v>
      </c>
      <c r="B2698" s="24">
        <v>1</v>
      </c>
      <c r="C2698" s="24">
        <v>9</v>
      </c>
      <c r="D2698" s="24"/>
      <c r="E26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15.1.9.</v>
      </c>
      <c r="F26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698" s="25">
        <f ca="1">IF(Popis01[[#This Row],[Poglavje]]="",IF(OFFSET(Popis01[[#This Row],[Poglavje]],-1,0)="",OFFSET(Popis01[[#This Row],[Št. postavke]],-1,0)+1,1),Popis01[[#This Row],[Poglavje]])</f>
        <v>29</v>
      </c>
      <c r="H2698" s="26"/>
      <c r="I2698" s="27" t="s">
        <v>2744</v>
      </c>
      <c r="J2698" s="27" t="s">
        <v>2743</v>
      </c>
      <c r="K2698" s="28" t="s">
        <v>249</v>
      </c>
      <c r="L2698" s="29">
        <v>840</v>
      </c>
      <c r="M2698" s="37"/>
      <c r="N2698" s="30">
        <f ca="1">IF(AND(Popis01[[#This Row],[Poglavje]]="",Popis01[[#This Row],[Enota mere]]&lt;&gt;"*"),ROUND(Popis01[[#This Row],[Količina]]*Popis01[[#This Row],[Cena na enoto]],2),"")</f>
        <v>0</v>
      </c>
      <c r="O26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698" s="31"/>
      <c r="Q2698" s="30"/>
    </row>
    <row r="2699" spans="1:17" x14ac:dyDescent="0.3">
      <c r="A2699" s="23">
        <v>15</v>
      </c>
      <c r="B2699" s="24">
        <v>1</v>
      </c>
      <c r="C2699" s="24">
        <v>10</v>
      </c>
      <c r="D2699" s="24"/>
      <c r="E26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6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15.1.10.</v>
      </c>
      <c r="G2699" s="25" t="str">
        <f ca="1">IF(Popis01[[#This Row],[Poglavje]]="",IF(OFFSET(Popis01[[#This Row],[Poglavje]],-1,0)="",OFFSET(Popis01[[#This Row],[Št. postavke]],-1,0)+1,1),Popis01[[#This Row],[Poglavje]])</f>
        <v>15.1.10.</v>
      </c>
      <c r="H2699" s="26"/>
      <c r="I2699" s="27" t="s">
        <v>2745</v>
      </c>
      <c r="J2699" s="27"/>
      <c r="K2699" s="28" t="s">
        <v>10</v>
      </c>
      <c r="L2699" s="29"/>
      <c r="M2699" s="30"/>
      <c r="N2699" s="30" t="str">
        <f ca="1">IF(AND(Popis01[[#This Row],[Poglavje]]="",Popis01[[#This Row],[Enota mere]]&lt;&gt;"*"),ROUND(Popis01[[#This Row],[Količina]]*Popis01[[#This Row],[Cena na enoto]],2),"")</f>
        <v/>
      </c>
      <c r="O269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699" s="31"/>
      <c r="Q2699" s="30"/>
    </row>
    <row r="2700" spans="1:17" ht="409.5" x14ac:dyDescent="0.3">
      <c r="A2700" s="23">
        <v>15</v>
      </c>
      <c r="B2700" s="24">
        <v>1</v>
      </c>
      <c r="C2700" s="24">
        <v>10</v>
      </c>
      <c r="D2700" s="24"/>
      <c r="E27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0" s="25">
        <f ca="1">IF(Popis01[[#This Row],[Poglavje]]="",IF(OFFSET(Popis01[[#This Row],[Poglavje]],-1,0)="",OFFSET(Popis01[[#This Row],[Št. postavke]],-1,0)+1,1),Popis01[[#This Row],[Poglavje]])</f>
        <v>1</v>
      </c>
      <c r="H2700" s="26"/>
      <c r="I2700" s="27" t="s">
        <v>2746</v>
      </c>
      <c r="J2700" s="27"/>
      <c r="K2700" s="28" t="s">
        <v>238</v>
      </c>
      <c r="L2700" s="29"/>
      <c r="M2700" s="30"/>
      <c r="N2700" s="30" t="str">
        <f ca="1">IF(AND(Popis01[[#This Row],[Poglavje]]="",Popis01[[#This Row],[Enota mere]]&lt;&gt;"*"),ROUND(Popis01[[#This Row],[Količina]]*Popis01[[#This Row],[Cena na enoto]],2),"")</f>
        <v/>
      </c>
      <c r="O27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0" s="31"/>
      <c r="Q2700" s="30"/>
    </row>
    <row r="2701" spans="1:17" ht="288" x14ac:dyDescent="0.3">
      <c r="A2701" s="23">
        <v>15</v>
      </c>
      <c r="B2701" s="24">
        <v>1</v>
      </c>
      <c r="C2701" s="24">
        <v>10</v>
      </c>
      <c r="D2701" s="24"/>
      <c r="E27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1" s="25">
        <f ca="1">IF(Popis01[[#This Row],[Poglavje]]="",IF(OFFSET(Popis01[[#This Row],[Poglavje]],-1,0)="",OFFSET(Popis01[[#This Row],[Št. postavke]],-1,0)+1,1),Popis01[[#This Row],[Poglavje]])</f>
        <v>2</v>
      </c>
      <c r="H2701" s="26"/>
      <c r="I2701" s="27" t="s">
        <v>2747</v>
      </c>
      <c r="J2701" s="27"/>
      <c r="K2701" s="28" t="s">
        <v>238</v>
      </c>
      <c r="L2701" s="29"/>
      <c r="M2701" s="30"/>
      <c r="N2701" s="30" t="str">
        <f ca="1">IF(AND(Popis01[[#This Row],[Poglavje]]="",Popis01[[#This Row],[Enota mere]]&lt;&gt;"*"),ROUND(Popis01[[#This Row],[Količina]]*Popis01[[#This Row],[Cena na enoto]],2),"")</f>
        <v/>
      </c>
      <c r="O27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1" s="31"/>
      <c r="Q2701" s="30"/>
    </row>
    <row r="2702" spans="1:17" ht="409.5" x14ac:dyDescent="0.3">
      <c r="A2702" s="23">
        <v>15</v>
      </c>
      <c r="B2702" s="24">
        <v>1</v>
      </c>
      <c r="C2702" s="24">
        <v>10</v>
      </c>
      <c r="D2702" s="24"/>
      <c r="E27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2" s="25">
        <f ca="1">IF(Popis01[[#This Row],[Poglavje]]="",IF(OFFSET(Popis01[[#This Row],[Poglavje]],-1,0)="",OFFSET(Popis01[[#This Row],[Št. postavke]],-1,0)+1,1),Popis01[[#This Row],[Poglavje]])</f>
        <v>3</v>
      </c>
      <c r="H2702" s="26"/>
      <c r="I2702" s="27" t="s">
        <v>2748</v>
      </c>
      <c r="J2702" s="27" t="s">
        <v>2749</v>
      </c>
      <c r="K2702" s="28" t="s">
        <v>249</v>
      </c>
      <c r="L2702" s="29">
        <v>9290</v>
      </c>
      <c r="M2702" s="37"/>
      <c r="N2702" s="30">
        <f ca="1">IF(AND(Popis01[[#This Row],[Poglavje]]="",Popis01[[#This Row],[Enota mere]]&lt;&gt;"*"),ROUND(Popis01[[#This Row],[Količina]]*Popis01[[#This Row],[Cena na enoto]],2),"")</f>
        <v>0</v>
      </c>
      <c r="O27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2" s="31"/>
      <c r="Q2702" s="30"/>
    </row>
    <row r="2703" spans="1:17" ht="84" x14ac:dyDescent="0.3">
      <c r="A2703" s="23">
        <v>15</v>
      </c>
      <c r="B2703" s="24">
        <v>1</v>
      </c>
      <c r="C2703" s="24">
        <v>10</v>
      </c>
      <c r="D2703" s="24"/>
      <c r="E27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3" s="25">
        <f ca="1">IF(Popis01[[#This Row],[Poglavje]]="",IF(OFFSET(Popis01[[#This Row],[Poglavje]],-1,0)="",OFFSET(Popis01[[#This Row],[Št. postavke]],-1,0)+1,1),Popis01[[#This Row],[Poglavje]])</f>
        <v>4</v>
      </c>
      <c r="H2703" s="26"/>
      <c r="I2703" s="27" t="s">
        <v>2750</v>
      </c>
      <c r="J2703" s="27" t="s">
        <v>2751</v>
      </c>
      <c r="K2703" s="28" t="s">
        <v>249</v>
      </c>
      <c r="L2703" s="29">
        <v>4396</v>
      </c>
      <c r="M2703" s="37"/>
      <c r="N2703" s="30">
        <f ca="1">IF(AND(Popis01[[#This Row],[Poglavje]]="",Popis01[[#This Row],[Enota mere]]&lt;&gt;"*"),ROUND(Popis01[[#This Row],[Količina]]*Popis01[[#This Row],[Cena na enoto]],2),"")</f>
        <v>0</v>
      </c>
      <c r="O27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3" s="31"/>
      <c r="Q2703" s="30"/>
    </row>
    <row r="2704" spans="1:17" ht="84" x14ac:dyDescent="0.3">
      <c r="A2704" s="23">
        <v>15</v>
      </c>
      <c r="B2704" s="24">
        <v>1</v>
      </c>
      <c r="C2704" s="24">
        <v>10</v>
      </c>
      <c r="D2704" s="24"/>
      <c r="E27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4" s="25">
        <f ca="1">IF(Popis01[[#This Row],[Poglavje]]="",IF(OFFSET(Popis01[[#This Row],[Poglavje]],-1,0)="",OFFSET(Popis01[[#This Row],[Št. postavke]],-1,0)+1,1),Popis01[[#This Row],[Poglavje]])</f>
        <v>5</v>
      </c>
      <c r="H2704" s="26"/>
      <c r="I2704" s="27" t="s">
        <v>2752</v>
      </c>
      <c r="J2704" s="27" t="s">
        <v>2751</v>
      </c>
      <c r="K2704" s="28" t="s">
        <v>249</v>
      </c>
      <c r="L2704" s="29">
        <v>651</v>
      </c>
      <c r="M2704" s="37"/>
      <c r="N2704" s="30">
        <f ca="1">IF(AND(Popis01[[#This Row],[Poglavje]]="",Popis01[[#This Row],[Enota mere]]&lt;&gt;"*"),ROUND(Popis01[[#This Row],[Količina]]*Popis01[[#This Row],[Cena na enoto]],2),"")</f>
        <v>0</v>
      </c>
      <c r="O27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4" s="31"/>
      <c r="Q2704" s="30"/>
    </row>
    <row r="2705" spans="1:17" ht="84" x14ac:dyDescent="0.3">
      <c r="A2705" s="23">
        <v>15</v>
      </c>
      <c r="B2705" s="24">
        <v>1</v>
      </c>
      <c r="C2705" s="24">
        <v>10</v>
      </c>
      <c r="D2705" s="24"/>
      <c r="E27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5" s="25">
        <f ca="1">IF(Popis01[[#This Row],[Poglavje]]="",IF(OFFSET(Popis01[[#This Row],[Poglavje]],-1,0)="",OFFSET(Popis01[[#This Row],[Št. postavke]],-1,0)+1,1),Popis01[[#This Row],[Poglavje]])</f>
        <v>6</v>
      </c>
      <c r="H2705" s="26"/>
      <c r="I2705" s="27" t="s">
        <v>2753</v>
      </c>
      <c r="J2705" s="27" t="s">
        <v>2751</v>
      </c>
      <c r="K2705" s="28" t="s">
        <v>249</v>
      </c>
      <c r="L2705" s="29">
        <v>2067</v>
      </c>
      <c r="M2705" s="37"/>
      <c r="N2705" s="30">
        <f ca="1">IF(AND(Popis01[[#This Row],[Poglavje]]="",Popis01[[#This Row],[Enota mere]]&lt;&gt;"*"),ROUND(Popis01[[#This Row],[Količina]]*Popis01[[#This Row],[Cena na enoto]],2),"")</f>
        <v>0</v>
      </c>
      <c r="O27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5" s="31"/>
      <c r="Q2705" s="30"/>
    </row>
    <row r="2706" spans="1:17" ht="84" x14ac:dyDescent="0.3">
      <c r="A2706" s="23">
        <v>15</v>
      </c>
      <c r="B2706" s="24">
        <v>1</v>
      </c>
      <c r="C2706" s="24">
        <v>10</v>
      </c>
      <c r="D2706" s="24"/>
      <c r="E27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6" s="25">
        <f ca="1">IF(Popis01[[#This Row],[Poglavje]]="",IF(OFFSET(Popis01[[#This Row],[Poglavje]],-1,0)="",OFFSET(Popis01[[#This Row],[Št. postavke]],-1,0)+1,1),Popis01[[#This Row],[Poglavje]])</f>
        <v>7</v>
      </c>
      <c r="H2706" s="26"/>
      <c r="I2706" s="27" t="s">
        <v>2754</v>
      </c>
      <c r="J2706" s="27" t="s">
        <v>2751</v>
      </c>
      <c r="K2706" s="28" t="s">
        <v>249</v>
      </c>
      <c r="L2706" s="29">
        <v>1118</v>
      </c>
      <c r="M2706" s="37"/>
      <c r="N2706" s="30">
        <f ca="1">IF(AND(Popis01[[#This Row],[Poglavje]]="",Popis01[[#This Row],[Enota mere]]&lt;&gt;"*"),ROUND(Popis01[[#This Row],[Količina]]*Popis01[[#This Row],[Cena na enoto]],2),"")</f>
        <v>0</v>
      </c>
      <c r="O27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6" s="31"/>
      <c r="Q2706" s="30"/>
    </row>
    <row r="2707" spans="1:17" ht="108" x14ac:dyDescent="0.3">
      <c r="A2707" s="23">
        <v>15</v>
      </c>
      <c r="B2707" s="24">
        <v>1</v>
      </c>
      <c r="C2707" s="24">
        <v>10</v>
      </c>
      <c r="D2707" s="24"/>
      <c r="E27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7" s="25">
        <f ca="1">IF(Popis01[[#This Row],[Poglavje]]="",IF(OFFSET(Popis01[[#This Row],[Poglavje]],-1,0)="",OFFSET(Popis01[[#This Row],[Št. postavke]],-1,0)+1,1),Popis01[[#This Row],[Poglavje]])</f>
        <v>8</v>
      </c>
      <c r="H2707" s="26"/>
      <c r="I2707" s="27" t="s">
        <v>2755</v>
      </c>
      <c r="J2707" s="27" t="s">
        <v>2751</v>
      </c>
      <c r="K2707" s="28" t="s">
        <v>249</v>
      </c>
      <c r="L2707" s="29">
        <v>81</v>
      </c>
      <c r="M2707" s="37"/>
      <c r="N2707" s="30">
        <f ca="1">IF(AND(Popis01[[#This Row],[Poglavje]]="",Popis01[[#This Row],[Enota mere]]&lt;&gt;"*"),ROUND(Popis01[[#This Row],[Količina]]*Popis01[[#This Row],[Cena na enoto]],2),"")</f>
        <v>0</v>
      </c>
      <c r="O27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7" s="31"/>
      <c r="Q2707" s="30"/>
    </row>
    <row r="2708" spans="1:17" ht="120" x14ac:dyDescent="0.3">
      <c r="A2708" s="23">
        <v>15</v>
      </c>
      <c r="B2708" s="24">
        <v>1</v>
      </c>
      <c r="C2708" s="24">
        <v>10</v>
      </c>
      <c r="D2708" s="24"/>
      <c r="E27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8" s="25">
        <f ca="1">IF(Popis01[[#This Row],[Poglavje]]="",IF(OFFSET(Popis01[[#This Row],[Poglavje]],-1,0)="",OFFSET(Popis01[[#This Row],[Št. postavke]],-1,0)+1,1),Popis01[[#This Row],[Poglavje]])</f>
        <v>9</v>
      </c>
      <c r="H2708" s="26"/>
      <c r="I2708" s="27" t="s">
        <v>2756</v>
      </c>
      <c r="J2708" s="27" t="s">
        <v>2751</v>
      </c>
      <c r="K2708" s="28" t="s">
        <v>249</v>
      </c>
      <c r="L2708" s="29">
        <v>506</v>
      </c>
      <c r="M2708" s="37"/>
      <c r="N2708" s="30">
        <f ca="1">IF(AND(Popis01[[#This Row],[Poglavje]]="",Popis01[[#This Row],[Enota mere]]&lt;&gt;"*"),ROUND(Popis01[[#This Row],[Količina]]*Popis01[[#This Row],[Cena na enoto]],2),"")</f>
        <v>0</v>
      </c>
      <c r="O27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8" s="31"/>
      <c r="Q2708" s="30"/>
    </row>
    <row r="2709" spans="1:17" ht="108" x14ac:dyDescent="0.3">
      <c r="A2709" s="23">
        <v>15</v>
      </c>
      <c r="B2709" s="24">
        <v>1</v>
      </c>
      <c r="C2709" s="24">
        <v>10</v>
      </c>
      <c r="D2709" s="24"/>
      <c r="E27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09" s="25">
        <f ca="1">IF(Popis01[[#This Row],[Poglavje]]="",IF(OFFSET(Popis01[[#This Row],[Poglavje]],-1,0)="",OFFSET(Popis01[[#This Row],[Št. postavke]],-1,0)+1,1),Popis01[[#This Row],[Poglavje]])</f>
        <v>10</v>
      </c>
      <c r="H2709" s="26"/>
      <c r="I2709" s="27" t="s">
        <v>2757</v>
      </c>
      <c r="J2709" s="27" t="s">
        <v>2751</v>
      </c>
      <c r="K2709" s="28" t="s">
        <v>249</v>
      </c>
      <c r="L2709" s="29">
        <v>283</v>
      </c>
      <c r="M2709" s="37"/>
      <c r="N2709" s="30">
        <f ca="1">IF(AND(Popis01[[#This Row],[Poglavje]]="",Popis01[[#This Row],[Enota mere]]&lt;&gt;"*"),ROUND(Popis01[[#This Row],[Količina]]*Popis01[[#This Row],[Cena na enoto]],2),"")</f>
        <v>0</v>
      </c>
      <c r="O27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09" s="31"/>
      <c r="Q2709" s="30"/>
    </row>
    <row r="2710" spans="1:17" ht="120" x14ac:dyDescent="0.3">
      <c r="A2710" s="23">
        <v>15</v>
      </c>
      <c r="B2710" s="24">
        <v>1</v>
      </c>
      <c r="C2710" s="24">
        <v>10</v>
      </c>
      <c r="D2710" s="24"/>
      <c r="E27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0" s="25">
        <f ca="1">IF(Popis01[[#This Row],[Poglavje]]="",IF(OFFSET(Popis01[[#This Row],[Poglavje]],-1,0)="",OFFSET(Popis01[[#This Row],[Št. postavke]],-1,0)+1,1),Popis01[[#This Row],[Poglavje]])</f>
        <v>11</v>
      </c>
      <c r="H2710" s="26"/>
      <c r="I2710" s="27" t="s">
        <v>2758</v>
      </c>
      <c r="J2710" s="27" t="s">
        <v>2751</v>
      </c>
      <c r="K2710" s="28" t="s">
        <v>249</v>
      </c>
      <c r="L2710" s="29">
        <v>75</v>
      </c>
      <c r="M2710" s="37"/>
      <c r="N2710" s="30">
        <f ca="1">IF(AND(Popis01[[#This Row],[Poglavje]]="",Popis01[[#This Row],[Enota mere]]&lt;&gt;"*"),ROUND(Popis01[[#This Row],[Količina]]*Popis01[[#This Row],[Cena na enoto]],2),"")</f>
        <v>0</v>
      </c>
      <c r="O27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0" s="31"/>
      <c r="Q2710" s="30"/>
    </row>
    <row r="2711" spans="1:17" ht="120" x14ac:dyDescent="0.3">
      <c r="A2711" s="23">
        <v>15</v>
      </c>
      <c r="B2711" s="24">
        <v>1</v>
      </c>
      <c r="C2711" s="24">
        <v>10</v>
      </c>
      <c r="D2711" s="24"/>
      <c r="E27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1" s="25">
        <f ca="1">IF(Popis01[[#This Row],[Poglavje]]="",IF(OFFSET(Popis01[[#This Row],[Poglavje]],-1,0)="",OFFSET(Popis01[[#This Row],[Št. postavke]],-1,0)+1,1),Popis01[[#This Row],[Poglavje]])</f>
        <v>12</v>
      </c>
      <c r="H2711" s="26"/>
      <c r="I2711" s="27" t="s">
        <v>2759</v>
      </c>
      <c r="J2711" s="27" t="s">
        <v>2760</v>
      </c>
      <c r="K2711" s="28" t="s">
        <v>246</v>
      </c>
      <c r="L2711" s="29">
        <v>170</v>
      </c>
      <c r="M2711" s="37"/>
      <c r="N2711" s="30">
        <f ca="1">IF(AND(Popis01[[#This Row],[Poglavje]]="",Popis01[[#This Row],[Enota mere]]&lt;&gt;"*"),ROUND(Popis01[[#This Row],[Količina]]*Popis01[[#This Row],[Cena na enoto]],2),"")</f>
        <v>0</v>
      </c>
      <c r="O27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1" s="31"/>
      <c r="Q2711" s="30"/>
    </row>
    <row r="2712" spans="1:17" ht="120" x14ac:dyDescent="0.3">
      <c r="A2712" s="23">
        <v>15</v>
      </c>
      <c r="B2712" s="24">
        <v>1</v>
      </c>
      <c r="C2712" s="24">
        <v>10</v>
      </c>
      <c r="D2712" s="24"/>
      <c r="E27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2" s="25">
        <f ca="1">IF(Popis01[[#This Row],[Poglavje]]="",IF(OFFSET(Popis01[[#This Row],[Poglavje]],-1,0)="",OFFSET(Popis01[[#This Row],[Št. postavke]],-1,0)+1,1),Popis01[[#This Row],[Poglavje]])</f>
        <v>13</v>
      </c>
      <c r="H2712" s="26"/>
      <c r="I2712" s="27" t="s">
        <v>2761</v>
      </c>
      <c r="J2712" s="27" t="s">
        <v>2762</v>
      </c>
      <c r="K2712" s="28" t="s">
        <v>246</v>
      </c>
      <c r="L2712" s="29">
        <v>172</v>
      </c>
      <c r="M2712" s="37"/>
      <c r="N2712" s="30">
        <f ca="1">IF(AND(Popis01[[#This Row],[Poglavje]]="",Popis01[[#This Row],[Enota mere]]&lt;&gt;"*"),ROUND(Popis01[[#This Row],[Količina]]*Popis01[[#This Row],[Cena na enoto]],2),"")</f>
        <v>0</v>
      </c>
      <c r="O27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2" s="31"/>
      <c r="Q2712" s="30"/>
    </row>
    <row r="2713" spans="1:17" ht="84" x14ac:dyDescent="0.3">
      <c r="A2713" s="23">
        <v>15</v>
      </c>
      <c r="B2713" s="24">
        <v>1</v>
      </c>
      <c r="C2713" s="24">
        <v>10</v>
      </c>
      <c r="D2713" s="24"/>
      <c r="E27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3" s="25">
        <f ca="1">IF(Popis01[[#This Row],[Poglavje]]="",IF(OFFSET(Popis01[[#This Row],[Poglavje]],-1,0)="",OFFSET(Popis01[[#This Row],[Št. postavke]],-1,0)+1,1),Popis01[[#This Row],[Poglavje]])</f>
        <v>14</v>
      </c>
      <c r="H2713" s="26"/>
      <c r="I2713" s="27" t="s">
        <v>2763</v>
      </c>
      <c r="J2713" s="27" t="s">
        <v>2764</v>
      </c>
      <c r="K2713" s="28" t="s">
        <v>246</v>
      </c>
      <c r="L2713" s="29">
        <v>516</v>
      </c>
      <c r="M2713" s="37"/>
      <c r="N2713" s="30">
        <f ca="1">IF(AND(Popis01[[#This Row],[Poglavje]]="",Popis01[[#This Row],[Enota mere]]&lt;&gt;"*"),ROUND(Popis01[[#This Row],[Količina]]*Popis01[[#This Row],[Cena na enoto]],2),"")</f>
        <v>0</v>
      </c>
      <c r="O27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3" s="31"/>
      <c r="Q2713" s="30"/>
    </row>
    <row r="2714" spans="1:17" ht="156" x14ac:dyDescent="0.3">
      <c r="A2714" s="23">
        <v>15</v>
      </c>
      <c r="B2714" s="24">
        <v>1</v>
      </c>
      <c r="C2714" s="24">
        <v>10</v>
      </c>
      <c r="D2714" s="24"/>
      <c r="E27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4" s="25">
        <f ca="1">IF(Popis01[[#This Row],[Poglavje]]="",IF(OFFSET(Popis01[[#This Row],[Poglavje]],-1,0)="",OFFSET(Popis01[[#This Row],[Št. postavke]],-1,0)+1,1),Popis01[[#This Row],[Poglavje]])</f>
        <v>15</v>
      </c>
      <c r="H2714" s="26"/>
      <c r="I2714" s="27" t="s">
        <v>2765</v>
      </c>
      <c r="J2714" s="27" t="s">
        <v>2766</v>
      </c>
      <c r="K2714" s="28" t="s">
        <v>246</v>
      </c>
      <c r="L2714" s="29">
        <v>85</v>
      </c>
      <c r="M2714" s="37"/>
      <c r="N2714" s="30">
        <f ca="1">IF(AND(Popis01[[#This Row],[Poglavje]]="",Popis01[[#This Row],[Enota mere]]&lt;&gt;"*"),ROUND(Popis01[[#This Row],[Količina]]*Popis01[[#This Row],[Cena na enoto]],2),"")</f>
        <v>0</v>
      </c>
      <c r="O27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4" s="31"/>
      <c r="Q2714" s="30"/>
    </row>
    <row r="2715" spans="1:17" ht="168" x14ac:dyDescent="0.3">
      <c r="A2715" s="23">
        <v>15</v>
      </c>
      <c r="B2715" s="24">
        <v>1</v>
      </c>
      <c r="C2715" s="24">
        <v>10</v>
      </c>
      <c r="D2715" s="24"/>
      <c r="E27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5" s="25">
        <f ca="1">IF(Popis01[[#This Row],[Poglavje]]="",IF(OFFSET(Popis01[[#This Row],[Poglavje]],-1,0)="",OFFSET(Popis01[[#This Row],[Št. postavke]],-1,0)+1,1),Popis01[[#This Row],[Poglavje]])</f>
        <v>16</v>
      </c>
      <c r="H2715" s="26"/>
      <c r="I2715" s="27" t="s">
        <v>2767</v>
      </c>
      <c r="J2715" s="27" t="s">
        <v>2768</v>
      </c>
      <c r="K2715" s="28" t="s">
        <v>246</v>
      </c>
      <c r="L2715" s="29">
        <v>85</v>
      </c>
      <c r="M2715" s="37"/>
      <c r="N2715" s="30">
        <f ca="1">IF(AND(Popis01[[#This Row],[Poglavje]]="",Popis01[[#This Row],[Enota mere]]&lt;&gt;"*"),ROUND(Popis01[[#This Row],[Količina]]*Popis01[[#This Row],[Cena na enoto]],2),"")</f>
        <v>0</v>
      </c>
      <c r="O27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5" s="31"/>
      <c r="Q2715" s="30"/>
    </row>
    <row r="2716" spans="1:17" ht="84" x14ac:dyDescent="0.3">
      <c r="A2716" s="23">
        <v>15</v>
      </c>
      <c r="B2716" s="24">
        <v>1</v>
      </c>
      <c r="C2716" s="24">
        <v>10</v>
      </c>
      <c r="D2716" s="24"/>
      <c r="E27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6" s="25">
        <f ca="1">IF(Popis01[[#This Row],[Poglavje]]="",IF(OFFSET(Popis01[[#This Row],[Poglavje]],-1,0)="",OFFSET(Popis01[[#This Row],[Št. postavke]],-1,0)+1,1),Popis01[[#This Row],[Poglavje]])</f>
        <v>17</v>
      </c>
      <c r="H2716" s="26"/>
      <c r="I2716" s="27" t="s">
        <v>2769</v>
      </c>
      <c r="J2716" s="27" t="s">
        <v>2770</v>
      </c>
      <c r="K2716" s="28" t="s">
        <v>246</v>
      </c>
      <c r="L2716" s="29">
        <v>36</v>
      </c>
      <c r="M2716" s="37"/>
      <c r="N2716" s="30">
        <f ca="1">IF(AND(Popis01[[#This Row],[Poglavje]]="",Popis01[[#This Row],[Enota mere]]&lt;&gt;"*"),ROUND(Popis01[[#This Row],[Količina]]*Popis01[[#This Row],[Cena na enoto]],2),"")</f>
        <v>0</v>
      </c>
      <c r="O27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6" s="31"/>
      <c r="Q2716" s="30"/>
    </row>
    <row r="2717" spans="1:17" ht="120" x14ac:dyDescent="0.3">
      <c r="A2717" s="23">
        <v>15</v>
      </c>
      <c r="B2717" s="24">
        <v>1</v>
      </c>
      <c r="C2717" s="24">
        <v>10</v>
      </c>
      <c r="D2717" s="24"/>
      <c r="E27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7" s="25">
        <f ca="1">IF(Popis01[[#This Row],[Poglavje]]="",IF(OFFSET(Popis01[[#This Row],[Poglavje]],-1,0)="",OFFSET(Popis01[[#This Row],[Št. postavke]],-1,0)+1,1),Popis01[[#This Row],[Poglavje]])</f>
        <v>18</v>
      </c>
      <c r="H2717" s="26"/>
      <c r="I2717" s="27" t="s">
        <v>2771</v>
      </c>
      <c r="J2717" s="27" t="s">
        <v>2772</v>
      </c>
      <c r="K2717" s="28" t="s">
        <v>246</v>
      </c>
      <c r="L2717" s="29">
        <v>11.5</v>
      </c>
      <c r="M2717" s="37"/>
      <c r="N2717" s="30">
        <f ca="1">IF(AND(Popis01[[#This Row],[Poglavje]]="",Popis01[[#This Row],[Enota mere]]&lt;&gt;"*"),ROUND(Popis01[[#This Row],[Količina]]*Popis01[[#This Row],[Cena na enoto]],2),"")</f>
        <v>0</v>
      </c>
      <c r="O27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7" s="31"/>
      <c r="Q2717" s="30"/>
    </row>
    <row r="2718" spans="1:17" ht="108" x14ac:dyDescent="0.3">
      <c r="A2718" s="23">
        <v>15</v>
      </c>
      <c r="B2718" s="24">
        <v>1</v>
      </c>
      <c r="C2718" s="24">
        <v>10</v>
      </c>
      <c r="D2718" s="24"/>
      <c r="E27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8" s="25">
        <f ca="1">IF(Popis01[[#This Row],[Poglavje]]="",IF(OFFSET(Popis01[[#This Row],[Poglavje]],-1,0)="",OFFSET(Popis01[[#This Row],[Št. postavke]],-1,0)+1,1),Popis01[[#This Row],[Poglavje]])</f>
        <v>19</v>
      </c>
      <c r="H2718" s="26"/>
      <c r="I2718" s="27" t="s">
        <v>2773</v>
      </c>
      <c r="J2718" s="27" t="s">
        <v>2772</v>
      </c>
      <c r="K2718" s="28" t="s">
        <v>246</v>
      </c>
      <c r="L2718" s="29">
        <v>79.5</v>
      </c>
      <c r="M2718" s="37"/>
      <c r="N2718" s="30">
        <f ca="1">IF(AND(Popis01[[#This Row],[Poglavje]]="",Popis01[[#This Row],[Enota mere]]&lt;&gt;"*"),ROUND(Popis01[[#This Row],[Količina]]*Popis01[[#This Row],[Cena na enoto]],2),"")</f>
        <v>0</v>
      </c>
      <c r="O27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8" s="31"/>
      <c r="Q2718" s="30"/>
    </row>
    <row r="2719" spans="1:17" ht="240" x14ac:dyDescent="0.3">
      <c r="A2719" s="23">
        <v>15</v>
      </c>
      <c r="B2719" s="24">
        <v>1</v>
      </c>
      <c r="C2719" s="24">
        <v>10</v>
      </c>
      <c r="D2719" s="24"/>
      <c r="E27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19" s="25">
        <f ca="1">IF(Popis01[[#This Row],[Poglavje]]="",IF(OFFSET(Popis01[[#This Row],[Poglavje]],-1,0)="",OFFSET(Popis01[[#This Row],[Št. postavke]],-1,0)+1,1),Popis01[[#This Row],[Poglavje]])</f>
        <v>20</v>
      </c>
      <c r="H2719" s="26"/>
      <c r="I2719" s="27" t="s">
        <v>2774</v>
      </c>
      <c r="J2719" s="27" t="s">
        <v>2775</v>
      </c>
      <c r="K2719" s="28" t="s">
        <v>246</v>
      </c>
      <c r="L2719" s="29">
        <v>86</v>
      </c>
      <c r="M2719" s="37"/>
      <c r="N2719" s="30">
        <f ca="1">IF(AND(Popis01[[#This Row],[Poglavje]]="",Popis01[[#This Row],[Enota mere]]&lt;&gt;"*"),ROUND(Popis01[[#This Row],[Količina]]*Popis01[[#This Row],[Cena na enoto]],2),"")</f>
        <v>0</v>
      </c>
      <c r="O27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19" s="31"/>
      <c r="Q2719" s="30"/>
    </row>
    <row r="2720" spans="1:17" ht="216" x14ac:dyDescent="0.3">
      <c r="A2720" s="23">
        <v>15</v>
      </c>
      <c r="B2720" s="24">
        <v>1</v>
      </c>
      <c r="C2720" s="24">
        <v>10</v>
      </c>
      <c r="D2720" s="24"/>
      <c r="E27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0" s="25">
        <f ca="1">IF(Popis01[[#This Row],[Poglavje]]="",IF(OFFSET(Popis01[[#This Row],[Poglavje]],-1,0)="",OFFSET(Popis01[[#This Row],[Št. postavke]],-1,0)+1,1),Popis01[[#This Row],[Poglavje]])</f>
        <v>21</v>
      </c>
      <c r="H2720" s="26"/>
      <c r="I2720" s="27" t="s">
        <v>2776</v>
      </c>
      <c r="J2720" s="27" t="s">
        <v>2777</v>
      </c>
      <c r="K2720" s="28" t="s">
        <v>246</v>
      </c>
      <c r="L2720" s="29">
        <v>602</v>
      </c>
      <c r="M2720" s="37"/>
      <c r="N2720" s="30">
        <f ca="1">IF(AND(Popis01[[#This Row],[Poglavje]]="",Popis01[[#This Row],[Enota mere]]&lt;&gt;"*"),ROUND(Popis01[[#This Row],[Količina]]*Popis01[[#This Row],[Cena na enoto]],2),"")</f>
        <v>0</v>
      </c>
      <c r="O27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0" s="31"/>
      <c r="Q2720" s="30"/>
    </row>
    <row r="2721" spans="1:17" ht="204" x14ac:dyDescent="0.3">
      <c r="A2721" s="23">
        <v>15</v>
      </c>
      <c r="B2721" s="24">
        <v>1</v>
      </c>
      <c r="C2721" s="24">
        <v>10</v>
      </c>
      <c r="D2721" s="24"/>
      <c r="E27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1" s="25">
        <f ca="1">IF(Popis01[[#This Row],[Poglavje]]="",IF(OFFSET(Popis01[[#This Row],[Poglavje]],-1,0)="",OFFSET(Popis01[[#This Row],[Št. postavke]],-1,0)+1,1),Popis01[[#This Row],[Poglavje]])</f>
        <v>22</v>
      </c>
      <c r="H2721" s="26"/>
      <c r="I2721" s="27" t="s">
        <v>2778</v>
      </c>
      <c r="J2721" s="27" t="s">
        <v>2779</v>
      </c>
      <c r="K2721" s="28" t="s">
        <v>246</v>
      </c>
      <c r="L2721" s="29">
        <v>509</v>
      </c>
      <c r="M2721" s="37"/>
      <c r="N2721" s="30">
        <f ca="1">IF(AND(Popis01[[#This Row],[Poglavje]]="",Popis01[[#This Row],[Enota mere]]&lt;&gt;"*"),ROUND(Popis01[[#This Row],[Količina]]*Popis01[[#This Row],[Cena na enoto]],2),"")</f>
        <v>0</v>
      </c>
      <c r="O27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1" s="31"/>
      <c r="Q2721" s="30"/>
    </row>
    <row r="2722" spans="1:17" ht="84" x14ac:dyDescent="0.3">
      <c r="A2722" s="23">
        <v>15</v>
      </c>
      <c r="B2722" s="24">
        <v>1</v>
      </c>
      <c r="C2722" s="24">
        <v>10</v>
      </c>
      <c r="D2722" s="24"/>
      <c r="E27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2" s="25">
        <f ca="1">IF(Popis01[[#This Row],[Poglavje]]="",IF(OFFSET(Popis01[[#This Row],[Poglavje]],-1,0)="",OFFSET(Popis01[[#This Row],[Št. postavke]],-1,0)+1,1),Popis01[[#This Row],[Poglavje]])</f>
        <v>23</v>
      </c>
      <c r="H2722" s="26"/>
      <c r="I2722" s="27" t="s">
        <v>2780</v>
      </c>
      <c r="J2722" s="27" t="s">
        <v>2781</v>
      </c>
      <c r="K2722" s="28" t="s">
        <v>230</v>
      </c>
      <c r="L2722" s="29">
        <v>16</v>
      </c>
      <c r="M2722" s="37"/>
      <c r="N2722" s="30">
        <f ca="1">IF(AND(Popis01[[#This Row],[Poglavje]]="",Popis01[[#This Row],[Enota mere]]&lt;&gt;"*"),ROUND(Popis01[[#This Row],[Količina]]*Popis01[[#This Row],[Cena na enoto]],2),"")</f>
        <v>0</v>
      </c>
      <c r="O27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2" s="31"/>
      <c r="Q2722" s="30"/>
    </row>
    <row r="2723" spans="1:17" ht="204" x14ac:dyDescent="0.3">
      <c r="A2723" s="23">
        <v>15</v>
      </c>
      <c r="B2723" s="24">
        <v>1</v>
      </c>
      <c r="C2723" s="24">
        <v>10</v>
      </c>
      <c r="D2723" s="24"/>
      <c r="E27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3" s="25">
        <f ca="1">IF(Popis01[[#This Row],[Poglavje]]="",IF(OFFSET(Popis01[[#This Row],[Poglavje]],-1,0)="",OFFSET(Popis01[[#This Row],[Št. postavke]],-1,0)+1,1),Popis01[[#This Row],[Poglavje]])</f>
        <v>24</v>
      </c>
      <c r="H2723" s="26"/>
      <c r="I2723" s="27" t="s">
        <v>2782</v>
      </c>
      <c r="J2723" s="27" t="s">
        <v>2783</v>
      </c>
      <c r="K2723" s="28" t="s">
        <v>246</v>
      </c>
      <c r="L2723" s="29">
        <v>175.5</v>
      </c>
      <c r="M2723" s="37"/>
      <c r="N2723" s="30">
        <f ca="1">IF(AND(Popis01[[#This Row],[Poglavje]]="",Popis01[[#This Row],[Enota mere]]&lt;&gt;"*"),ROUND(Popis01[[#This Row],[Količina]]*Popis01[[#This Row],[Cena na enoto]],2),"")</f>
        <v>0</v>
      </c>
      <c r="O27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3" s="31"/>
      <c r="Q2723" s="30"/>
    </row>
    <row r="2724" spans="1:17" ht="48" x14ac:dyDescent="0.3">
      <c r="A2724" s="23">
        <v>15</v>
      </c>
      <c r="B2724" s="24">
        <v>1</v>
      </c>
      <c r="C2724" s="24">
        <v>10</v>
      </c>
      <c r="D2724" s="24"/>
      <c r="E27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4" s="25">
        <f ca="1">IF(Popis01[[#This Row],[Poglavje]]="",IF(OFFSET(Popis01[[#This Row],[Poglavje]],-1,0)="",OFFSET(Popis01[[#This Row],[Št. postavke]],-1,0)+1,1),Popis01[[#This Row],[Poglavje]])</f>
        <v>25</v>
      </c>
      <c r="H2724" s="26"/>
      <c r="I2724" s="27" t="s">
        <v>2784</v>
      </c>
      <c r="J2724" s="27" t="s">
        <v>2785</v>
      </c>
      <c r="K2724" s="28" t="s">
        <v>230</v>
      </c>
      <c r="L2724" s="29">
        <v>45</v>
      </c>
      <c r="M2724" s="37"/>
      <c r="N2724" s="30">
        <f ca="1">IF(AND(Popis01[[#This Row],[Poglavje]]="",Popis01[[#This Row],[Enota mere]]&lt;&gt;"*"),ROUND(Popis01[[#This Row],[Količina]]*Popis01[[#This Row],[Cena na enoto]],2),"")</f>
        <v>0</v>
      </c>
      <c r="O27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4" s="31"/>
      <c r="Q2724" s="30"/>
    </row>
    <row r="2725" spans="1:17" ht="204" x14ac:dyDescent="0.3">
      <c r="A2725" s="23">
        <v>15</v>
      </c>
      <c r="B2725" s="24">
        <v>1</v>
      </c>
      <c r="C2725" s="24">
        <v>10</v>
      </c>
      <c r="D2725" s="24"/>
      <c r="E27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5" s="25">
        <f ca="1">IF(Popis01[[#This Row],[Poglavje]]="",IF(OFFSET(Popis01[[#This Row],[Poglavje]],-1,0)="",OFFSET(Popis01[[#This Row],[Št. postavke]],-1,0)+1,1),Popis01[[#This Row],[Poglavje]])</f>
        <v>26</v>
      </c>
      <c r="H2725" s="26"/>
      <c r="I2725" s="27" t="s">
        <v>2786</v>
      </c>
      <c r="J2725" s="27" t="s">
        <v>2787</v>
      </c>
      <c r="K2725" s="28" t="s">
        <v>206</v>
      </c>
      <c r="L2725" s="29">
        <v>1</v>
      </c>
      <c r="M2725" s="37"/>
      <c r="N2725" s="30">
        <f ca="1">IF(AND(Popis01[[#This Row],[Poglavje]]="",Popis01[[#This Row],[Enota mere]]&lt;&gt;"*"),ROUND(Popis01[[#This Row],[Količina]]*Popis01[[#This Row],[Cena na enoto]],2),"")</f>
        <v>0</v>
      </c>
      <c r="O27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5" s="31"/>
      <c r="Q2725" s="30"/>
    </row>
    <row r="2726" spans="1:17" ht="312" x14ac:dyDescent="0.3">
      <c r="A2726" s="23">
        <v>15</v>
      </c>
      <c r="B2726" s="24">
        <v>1</v>
      </c>
      <c r="C2726" s="24">
        <v>10</v>
      </c>
      <c r="D2726" s="24"/>
      <c r="E27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6" s="25">
        <f ca="1">IF(Popis01[[#This Row],[Poglavje]]="",IF(OFFSET(Popis01[[#This Row],[Poglavje]],-1,0)="",OFFSET(Popis01[[#This Row],[Št. postavke]],-1,0)+1,1),Popis01[[#This Row],[Poglavje]])</f>
        <v>27</v>
      </c>
      <c r="H2726" s="26"/>
      <c r="I2726" s="27" t="s">
        <v>2788</v>
      </c>
      <c r="J2726" s="27" t="s">
        <v>2789</v>
      </c>
      <c r="K2726" s="28" t="s">
        <v>206</v>
      </c>
      <c r="L2726" s="29">
        <v>1</v>
      </c>
      <c r="M2726" s="37"/>
      <c r="N2726" s="30">
        <f ca="1">IF(AND(Popis01[[#This Row],[Poglavje]]="",Popis01[[#This Row],[Enota mere]]&lt;&gt;"*"),ROUND(Popis01[[#This Row],[Količina]]*Popis01[[#This Row],[Cena na enoto]],2),"")</f>
        <v>0</v>
      </c>
      <c r="O27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6" s="31"/>
      <c r="Q2726" s="30"/>
    </row>
    <row r="2727" spans="1:17" ht="240" x14ac:dyDescent="0.3">
      <c r="A2727" s="23">
        <v>15</v>
      </c>
      <c r="B2727" s="24">
        <v>1</v>
      </c>
      <c r="C2727" s="24">
        <v>10</v>
      </c>
      <c r="D2727" s="24"/>
      <c r="E27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7" s="25">
        <f ca="1">IF(Popis01[[#This Row],[Poglavje]]="",IF(OFFSET(Popis01[[#This Row],[Poglavje]],-1,0)="",OFFSET(Popis01[[#This Row],[Št. postavke]],-1,0)+1,1),Popis01[[#This Row],[Poglavje]])</f>
        <v>28</v>
      </c>
      <c r="H2727" s="26"/>
      <c r="I2727" s="27" t="s">
        <v>2790</v>
      </c>
      <c r="J2727" s="27" t="s">
        <v>2791</v>
      </c>
      <c r="K2727" s="28" t="s">
        <v>230</v>
      </c>
      <c r="L2727" s="29">
        <v>2</v>
      </c>
      <c r="M2727" s="37"/>
      <c r="N2727" s="30">
        <f ca="1">IF(AND(Popis01[[#This Row],[Poglavje]]="",Popis01[[#This Row],[Enota mere]]&lt;&gt;"*"),ROUND(Popis01[[#This Row],[Količina]]*Popis01[[#This Row],[Cena na enoto]],2),"")</f>
        <v>0</v>
      </c>
      <c r="O27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7" s="31"/>
      <c r="Q2727" s="30"/>
    </row>
    <row r="2728" spans="1:17" ht="24" x14ac:dyDescent="0.3">
      <c r="A2728" s="23">
        <v>15</v>
      </c>
      <c r="B2728" s="24">
        <v>1</v>
      </c>
      <c r="C2728" s="24">
        <v>10</v>
      </c>
      <c r="D2728" s="24"/>
      <c r="E27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8" s="25">
        <f ca="1">IF(Popis01[[#This Row],[Poglavje]]="",IF(OFFSET(Popis01[[#This Row],[Poglavje]],-1,0)="",OFFSET(Popis01[[#This Row],[Št. postavke]],-1,0)+1,1),Popis01[[#This Row],[Poglavje]])</f>
        <v>29</v>
      </c>
      <c r="H2728" s="26"/>
      <c r="I2728" s="27" t="s">
        <v>2792</v>
      </c>
      <c r="J2728" s="27" t="s">
        <v>2793</v>
      </c>
      <c r="K2728" s="28" t="s">
        <v>249</v>
      </c>
      <c r="L2728" s="29">
        <v>17</v>
      </c>
      <c r="M2728" s="37"/>
      <c r="N2728" s="30">
        <f ca="1">IF(AND(Popis01[[#This Row],[Poglavje]]="",Popis01[[#This Row],[Enota mere]]&lt;&gt;"*"),ROUND(Popis01[[#This Row],[Količina]]*Popis01[[#This Row],[Cena na enoto]],2),"")</f>
        <v>0</v>
      </c>
      <c r="O27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8" s="31"/>
      <c r="Q2728" s="30"/>
    </row>
    <row r="2729" spans="1:17" ht="36" x14ac:dyDescent="0.3">
      <c r="A2729" s="23">
        <v>15</v>
      </c>
      <c r="B2729" s="24">
        <v>1</v>
      </c>
      <c r="C2729" s="24">
        <v>10</v>
      </c>
      <c r="D2729" s="24"/>
      <c r="E27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29" s="25">
        <f ca="1">IF(Popis01[[#This Row],[Poglavje]]="",IF(OFFSET(Popis01[[#This Row],[Poglavje]],-1,0)="",OFFSET(Popis01[[#This Row],[Št. postavke]],-1,0)+1,1),Popis01[[#This Row],[Poglavje]])</f>
        <v>30</v>
      </c>
      <c r="H2729" s="26"/>
      <c r="I2729" s="27" t="s">
        <v>2794</v>
      </c>
      <c r="J2729" s="27" t="s">
        <v>2793</v>
      </c>
      <c r="K2729" s="28" t="s">
        <v>249</v>
      </c>
      <c r="L2729" s="29">
        <v>20</v>
      </c>
      <c r="M2729" s="37"/>
      <c r="N2729" s="30">
        <f ca="1">IF(AND(Popis01[[#This Row],[Poglavje]]="",Popis01[[#This Row],[Enota mere]]&lt;&gt;"*"),ROUND(Popis01[[#This Row],[Količina]]*Popis01[[#This Row],[Cena na enoto]],2),"")</f>
        <v>0</v>
      </c>
      <c r="O27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29" s="31"/>
      <c r="Q2729" s="30"/>
    </row>
    <row r="2730" spans="1:17" ht="72" x14ac:dyDescent="0.3">
      <c r="A2730" s="23">
        <v>15</v>
      </c>
      <c r="B2730" s="24">
        <v>1</v>
      </c>
      <c r="C2730" s="24">
        <v>10</v>
      </c>
      <c r="D2730" s="24"/>
      <c r="E27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0" s="25">
        <f ca="1">IF(Popis01[[#This Row],[Poglavje]]="",IF(OFFSET(Popis01[[#This Row],[Poglavje]],-1,0)="",OFFSET(Popis01[[#This Row],[Št. postavke]],-1,0)+1,1),Popis01[[#This Row],[Poglavje]])</f>
        <v>31</v>
      </c>
      <c r="H2730" s="26"/>
      <c r="I2730" s="27" t="s">
        <v>2795</v>
      </c>
      <c r="J2730" s="27" t="s">
        <v>2793</v>
      </c>
      <c r="K2730" s="28" t="s">
        <v>249</v>
      </c>
      <c r="L2730" s="29">
        <v>20</v>
      </c>
      <c r="M2730" s="37"/>
      <c r="N2730" s="30">
        <f ca="1">IF(AND(Popis01[[#This Row],[Poglavje]]="",Popis01[[#This Row],[Enota mere]]&lt;&gt;"*"),ROUND(Popis01[[#This Row],[Količina]]*Popis01[[#This Row],[Cena na enoto]],2),"")</f>
        <v>0</v>
      </c>
      <c r="O27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0" s="31"/>
      <c r="Q2730" s="30"/>
    </row>
    <row r="2731" spans="1:17" ht="48" x14ac:dyDescent="0.3">
      <c r="A2731" s="23">
        <v>15</v>
      </c>
      <c r="B2731" s="24">
        <v>1</v>
      </c>
      <c r="C2731" s="24">
        <v>10</v>
      </c>
      <c r="D2731" s="24"/>
      <c r="E27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1" s="25">
        <f ca="1">IF(Popis01[[#This Row],[Poglavje]]="",IF(OFFSET(Popis01[[#This Row],[Poglavje]],-1,0)="",OFFSET(Popis01[[#This Row],[Št. postavke]],-1,0)+1,1),Popis01[[#This Row],[Poglavje]])</f>
        <v>32</v>
      </c>
      <c r="H2731" s="26"/>
      <c r="I2731" s="27" t="s">
        <v>2796</v>
      </c>
      <c r="J2731" s="27" t="s">
        <v>2793</v>
      </c>
      <c r="K2731" s="28" t="s">
        <v>249</v>
      </c>
      <c r="L2731" s="29">
        <v>20</v>
      </c>
      <c r="M2731" s="37"/>
      <c r="N2731" s="30">
        <f ca="1">IF(AND(Popis01[[#This Row],[Poglavje]]="",Popis01[[#This Row],[Enota mere]]&lt;&gt;"*"),ROUND(Popis01[[#This Row],[Količina]]*Popis01[[#This Row],[Cena na enoto]],2),"")</f>
        <v>0</v>
      </c>
      <c r="O27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1" s="31"/>
      <c r="Q2731" s="30"/>
    </row>
    <row r="2732" spans="1:17" ht="108" x14ac:dyDescent="0.3">
      <c r="A2732" s="23">
        <v>15</v>
      </c>
      <c r="B2732" s="24">
        <v>1</v>
      </c>
      <c r="C2732" s="24">
        <v>10</v>
      </c>
      <c r="D2732" s="24"/>
      <c r="E27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2" s="25">
        <f ca="1">IF(Popis01[[#This Row],[Poglavje]]="",IF(OFFSET(Popis01[[#This Row],[Poglavje]],-1,0)="",OFFSET(Popis01[[#This Row],[Št. postavke]],-1,0)+1,1),Popis01[[#This Row],[Poglavje]])</f>
        <v>33</v>
      </c>
      <c r="H2732" s="26"/>
      <c r="I2732" s="27" t="s">
        <v>2797</v>
      </c>
      <c r="J2732" s="27" t="s">
        <v>2793</v>
      </c>
      <c r="K2732" s="28" t="s">
        <v>246</v>
      </c>
      <c r="L2732" s="29">
        <v>18</v>
      </c>
      <c r="M2732" s="37"/>
      <c r="N2732" s="30">
        <f ca="1">IF(AND(Popis01[[#This Row],[Poglavje]]="",Popis01[[#This Row],[Enota mere]]&lt;&gt;"*"),ROUND(Popis01[[#This Row],[Količina]]*Popis01[[#This Row],[Cena na enoto]],2),"")</f>
        <v>0</v>
      </c>
      <c r="O27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2" s="31"/>
      <c r="Q2732" s="30"/>
    </row>
    <row r="2733" spans="1:17" ht="60" x14ac:dyDescent="0.3">
      <c r="A2733" s="23">
        <v>15</v>
      </c>
      <c r="B2733" s="24">
        <v>1</v>
      </c>
      <c r="C2733" s="24">
        <v>10</v>
      </c>
      <c r="D2733" s="24"/>
      <c r="E27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3" s="25">
        <f ca="1">IF(Popis01[[#This Row],[Poglavje]]="",IF(OFFSET(Popis01[[#This Row],[Poglavje]],-1,0)="",OFFSET(Popis01[[#This Row],[Št. postavke]],-1,0)+1,1),Popis01[[#This Row],[Poglavje]])</f>
        <v>34</v>
      </c>
      <c r="H2733" s="26"/>
      <c r="I2733" s="27" t="s">
        <v>2798</v>
      </c>
      <c r="J2733" s="27" t="s">
        <v>2793</v>
      </c>
      <c r="K2733" s="28" t="s">
        <v>230</v>
      </c>
      <c r="L2733" s="29">
        <v>1</v>
      </c>
      <c r="M2733" s="37"/>
      <c r="N2733" s="30">
        <f ca="1">IF(AND(Popis01[[#This Row],[Poglavje]]="",Popis01[[#This Row],[Enota mere]]&lt;&gt;"*"),ROUND(Popis01[[#This Row],[Količina]]*Popis01[[#This Row],[Cena na enoto]],2),"")</f>
        <v>0</v>
      </c>
      <c r="O27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3" s="31"/>
      <c r="Q2733" s="30"/>
    </row>
    <row r="2734" spans="1:17" ht="48" x14ac:dyDescent="0.3">
      <c r="A2734" s="23">
        <v>15</v>
      </c>
      <c r="B2734" s="24">
        <v>1</v>
      </c>
      <c r="C2734" s="24">
        <v>10</v>
      </c>
      <c r="D2734" s="24"/>
      <c r="E27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4" s="25">
        <f ca="1">IF(Popis01[[#This Row],[Poglavje]]="",IF(OFFSET(Popis01[[#This Row],[Poglavje]],-1,0)="",OFFSET(Popis01[[#This Row],[Št. postavke]],-1,0)+1,1),Popis01[[#This Row],[Poglavje]])</f>
        <v>35</v>
      </c>
      <c r="H2734" s="26"/>
      <c r="I2734" s="27" t="s">
        <v>2799</v>
      </c>
      <c r="J2734" s="27" t="s">
        <v>2793</v>
      </c>
      <c r="K2734" s="28" t="s">
        <v>246</v>
      </c>
      <c r="L2734" s="29">
        <v>4</v>
      </c>
      <c r="M2734" s="37"/>
      <c r="N2734" s="30">
        <f ca="1">IF(AND(Popis01[[#This Row],[Poglavje]]="",Popis01[[#This Row],[Enota mere]]&lt;&gt;"*"),ROUND(Popis01[[#This Row],[Količina]]*Popis01[[#This Row],[Cena na enoto]],2),"")</f>
        <v>0</v>
      </c>
      <c r="O27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4" s="31"/>
      <c r="Q2734" s="30"/>
    </row>
    <row r="2735" spans="1:17" ht="84" x14ac:dyDescent="0.3">
      <c r="A2735" s="23">
        <v>15</v>
      </c>
      <c r="B2735" s="24">
        <v>1</v>
      </c>
      <c r="C2735" s="24">
        <v>10</v>
      </c>
      <c r="D2735" s="24"/>
      <c r="E27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5" s="25">
        <f ca="1">IF(Popis01[[#This Row],[Poglavje]]="",IF(OFFSET(Popis01[[#This Row],[Poglavje]],-1,0)="",OFFSET(Popis01[[#This Row],[Št. postavke]],-1,0)+1,1),Popis01[[#This Row],[Poglavje]])</f>
        <v>36</v>
      </c>
      <c r="H2735" s="26"/>
      <c r="I2735" s="27" t="s">
        <v>2800</v>
      </c>
      <c r="J2735" s="27" t="s">
        <v>2793</v>
      </c>
      <c r="K2735" s="28" t="s">
        <v>249</v>
      </c>
      <c r="L2735" s="29">
        <v>20</v>
      </c>
      <c r="M2735" s="37"/>
      <c r="N2735" s="30">
        <f ca="1">IF(AND(Popis01[[#This Row],[Poglavje]]="",Popis01[[#This Row],[Enota mere]]&lt;&gt;"*"),ROUND(Popis01[[#This Row],[Količina]]*Popis01[[#This Row],[Cena na enoto]],2),"")</f>
        <v>0</v>
      </c>
      <c r="O27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5" s="31"/>
      <c r="Q2735" s="30"/>
    </row>
    <row r="2736" spans="1:17" ht="84" x14ac:dyDescent="0.3">
      <c r="A2736" s="23">
        <v>15</v>
      </c>
      <c r="B2736" s="24">
        <v>1</v>
      </c>
      <c r="C2736" s="24">
        <v>10</v>
      </c>
      <c r="D2736" s="24"/>
      <c r="E27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15.1.10.</v>
      </c>
      <c r="F27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6" s="25">
        <f ca="1">IF(Popis01[[#This Row],[Poglavje]]="",IF(OFFSET(Popis01[[#This Row],[Poglavje]],-1,0)="",OFFSET(Popis01[[#This Row],[Št. postavke]],-1,0)+1,1),Popis01[[#This Row],[Poglavje]])</f>
        <v>37</v>
      </c>
      <c r="H2736" s="26"/>
      <c r="I2736" s="27" t="s">
        <v>2801</v>
      </c>
      <c r="J2736" s="27" t="s">
        <v>2793</v>
      </c>
      <c r="K2736" s="28" t="s">
        <v>249</v>
      </c>
      <c r="L2736" s="29">
        <v>20</v>
      </c>
      <c r="M2736" s="37"/>
      <c r="N2736" s="30">
        <f ca="1">IF(AND(Popis01[[#This Row],[Poglavje]]="",Popis01[[#This Row],[Enota mere]]&lt;&gt;"*"),ROUND(Popis01[[#This Row],[Količina]]*Popis01[[#This Row],[Cena na enoto]],2),"")</f>
        <v>0</v>
      </c>
      <c r="O27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6" s="31"/>
      <c r="Q2736" s="30"/>
    </row>
    <row r="2737" spans="1:17" x14ac:dyDescent="0.3">
      <c r="A2737" s="23">
        <v>15</v>
      </c>
      <c r="B2737" s="24">
        <v>1</v>
      </c>
      <c r="C2737" s="24">
        <v>11</v>
      </c>
      <c r="D2737" s="24"/>
      <c r="E27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15.1.11.</v>
      </c>
      <c r="G2737" s="25" t="str">
        <f ca="1">IF(Popis01[[#This Row],[Poglavje]]="",IF(OFFSET(Popis01[[#This Row],[Poglavje]],-1,0)="",OFFSET(Popis01[[#This Row],[Št. postavke]],-1,0)+1,1),Popis01[[#This Row],[Poglavje]])</f>
        <v>15.1.11.</v>
      </c>
      <c r="H2737" s="26"/>
      <c r="I2737" s="27" t="s">
        <v>2802</v>
      </c>
      <c r="J2737" s="27"/>
      <c r="K2737" s="28" t="s">
        <v>10</v>
      </c>
      <c r="L2737" s="29"/>
      <c r="M2737" s="30"/>
      <c r="N2737" s="30" t="str">
        <f ca="1">IF(AND(Popis01[[#This Row],[Poglavje]]="",Popis01[[#This Row],[Enota mere]]&lt;&gt;"*"),ROUND(Popis01[[#This Row],[Količina]]*Popis01[[#This Row],[Cena na enoto]],2),"")</f>
        <v/>
      </c>
      <c r="O273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737" s="31"/>
      <c r="Q2737" s="30"/>
    </row>
    <row r="2738" spans="1:17" ht="409.5" x14ac:dyDescent="0.3">
      <c r="A2738" s="23">
        <v>15</v>
      </c>
      <c r="B2738" s="24">
        <v>1</v>
      </c>
      <c r="C2738" s="24">
        <v>11</v>
      </c>
      <c r="D2738" s="24"/>
      <c r="E27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8" s="25">
        <f ca="1">IF(Popis01[[#This Row],[Poglavje]]="",IF(OFFSET(Popis01[[#This Row],[Poglavje]],-1,0)="",OFFSET(Popis01[[#This Row],[Št. postavke]],-1,0)+1,1),Popis01[[#This Row],[Poglavje]])</f>
        <v>1</v>
      </c>
      <c r="H2738" s="26"/>
      <c r="I2738" s="27" t="s">
        <v>2803</v>
      </c>
      <c r="J2738" s="27"/>
      <c r="K2738" s="28" t="s">
        <v>238</v>
      </c>
      <c r="L2738" s="29"/>
      <c r="M2738" s="30"/>
      <c r="N2738" s="30" t="str">
        <f ca="1">IF(AND(Popis01[[#This Row],[Poglavje]]="",Popis01[[#This Row],[Enota mere]]&lt;&gt;"*"),ROUND(Popis01[[#This Row],[Količina]]*Popis01[[#This Row],[Cena na enoto]],2),"")</f>
        <v/>
      </c>
      <c r="O27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8" s="31"/>
      <c r="Q2738" s="30"/>
    </row>
    <row r="2739" spans="1:17" ht="288" x14ac:dyDescent="0.3">
      <c r="A2739" s="23">
        <v>15</v>
      </c>
      <c r="B2739" s="24">
        <v>1</v>
      </c>
      <c r="C2739" s="24">
        <v>11</v>
      </c>
      <c r="D2739" s="24"/>
      <c r="E27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39" s="25">
        <f ca="1">IF(Popis01[[#This Row],[Poglavje]]="",IF(OFFSET(Popis01[[#This Row],[Poglavje]],-1,0)="",OFFSET(Popis01[[#This Row],[Št. postavke]],-1,0)+1,1),Popis01[[#This Row],[Poglavje]])</f>
        <v>2</v>
      </c>
      <c r="H2739" s="26"/>
      <c r="I2739" s="27" t="s">
        <v>2804</v>
      </c>
      <c r="J2739" s="27"/>
      <c r="K2739" s="28" t="s">
        <v>238</v>
      </c>
      <c r="L2739" s="29"/>
      <c r="M2739" s="30"/>
      <c r="N2739" s="30" t="str">
        <f ca="1">IF(AND(Popis01[[#This Row],[Poglavje]]="",Popis01[[#This Row],[Enota mere]]&lt;&gt;"*"),ROUND(Popis01[[#This Row],[Količina]]*Popis01[[#This Row],[Cena na enoto]],2),"")</f>
        <v/>
      </c>
      <c r="O27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39" s="31"/>
      <c r="Q2739" s="30"/>
    </row>
    <row r="2740" spans="1:17" ht="409.5" x14ac:dyDescent="0.3">
      <c r="A2740" s="23">
        <v>15</v>
      </c>
      <c r="B2740" s="24">
        <v>1</v>
      </c>
      <c r="C2740" s="24">
        <v>11</v>
      </c>
      <c r="D2740" s="24"/>
      <c r="E27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0" s="25">
        <f ca="1">IF(Popis01[[#This Row],[Poglavje]]="",IF(OFFSET(Popis01[[#This Row],[Poglavje]],-1,0)="",OFFSET(Popis01[[#This Row],[Št. postavke]],-1,0)+1,1),Popis01[[#This Row],[Poglavje]])</f>
        <v>3</v>
      </c>
      <c r="H2740" s="26"/>
      <c r="I2740" s="27" t="s">
        <v>2805</v>
      </c>
      <c r="J2740" s="27" t="s">
        <v>2806</v>
      </c>
      <c r="K2740" s="28" t="s">
        <v>249</v>
      </c>
      <c r="L2740" s="29">
        <v>6156.5</v>
      </c>
      <c r="M2740" s="37"/>
      <c r="N2740" s="30">
        <f ca="1">IF(AND(Popis01[[#This Row],[Poglavje]]="",Popis01[[#This Row],[Enota mere]]&lt;&gt;"*"),ROUND(Popis01[[#This Row],[Količina]]*Popis01[[#This Row],[Cena na enoto]],2),"")</f>
        <v>0</v>
      </c>
      <c r="O27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0" s="31"/>
      <c r="Q2740" s="30"/>
    </row>
    <row r="2741" spans="1:17" ht="72" x14ac:dyDescent="0.3">
      <c r="A2741" s="23">
        <v>15</v>
      </c>
      <c r="B2741" s="24">
        <v>1</v>
      </c>
      <c r="C2741" s="24">
        <v>11</v>
      </c>
      <c r="D2741" s="24"/>
      <c r="E27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1" s="25">
        <f ca="1">IF(Popis01[[#This Row],[Poglavje]]="",IF(OFFSET(Popis01[[#This Row],[Poglavje]],-1,0)="",OFFSET(Popis01[[#This Row],[Št. postavke]],-1,0)+1,1),Popis01[[#This Row],[Poglavje]])</f>
        <v>4</v>
      </c>
      <c r="H2741" s="26"/>
      <c r="I2741" s="27" t="s">
        <v>2807</v>
      </c>
      <c r="J2741" s="27" t="s">
        <v>2751</v>
      </c>
      <c r="K2741" s="28" t="s">
        <v>249</v>
      </c>
      <c r="L2741" s="29">
        <v>5249.7</v>
      </c>
      <c r="M2741" s="37"/>
      <c r="N2741" s="30">
        <f ca="1">IF(AND(Popis01[[#This Row],[Poglavje]]="",Popis01[[#This Row],[Enota mere]]&lt;&gt;"*"),ROUND(Popis01[[#This Row],[Količina]]*Popis01[[#This Row],[Cena na enoto]],2),"")</f>
        <v>0</v>
      </c>
      <c r="O27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1" s="31"/>
      <c r="Q2741" s="30"/>
    </row>
    <row r="2742" spans="1:17" ht="96" x14ac:dyDescent="0.3">
      <c r="A2742" s="23">
        <v>15</v>
      </c>
      <c r="B2742" s="24">
        <v>1</v>
      </c>
      <c r="C2742" s="24">
        <v>11</v>
      </c>
      <c r="D2742" s="24"/>
      <c r="E27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2" s="25">
        <f ca="1">IF(Popis01[[#This Row],[Poglavje]]="",IF(OFFSET(Popis01[[#This Row],[Poglavje]],-1,0)="",OFFSET(Popis01[[#This Row],[Št. postavke]],-1,0)+1,1),Popis01[[#This Row],[Poglavje]])</f>
        <v>5</v>
      </c>
      <c r="H2742" s="26"/>
      <c r="I2742" s="27" t="s">
        <v>2808</v>
      </c>
      <c r="J2742" s="27" t="s">
        <v>2751</v>
      </c>
      <c r="K2742" s="28" t="s">
        <v>249</v>
      </c>
      <c r="L2742" s="29">
        <v>906.8</v>
      </c>
      <c r="M2742" s="37"/>
      <c r="N2742" s="30">
        <f ca="1">IF(AND(Popis01[[#This Row],[Poglavje]]="",Popis01[[#This Row],[Enota mere]]&lt;&gt;"*"),ROUND(Popis01[[#This Row],[Količina]]*Popis01[[#This Row],[Cena na enoto]],2),"")</f>
        <v>0</v>
      </c>
      <c r="O27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2" s="31"/>
      <c r="Q2742" s="30"/>
    </row>
    <row r="2743" spans="1:17" ht="240" x14ac:dyDescent="0.3">
      <c r="A2743" s="23">
        <v>15</v>
      </c>
      <c r="B2743" s="24">
        <v>1</v>
      </c>
      <c r="C2743" s="24">
        <v>11</v>
      </c>
      <c r="D2743" s="24"/>
      <c r="E27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3" s="25">
        <f ca="1">IF(Popis01[[#This Row],[Poglavje]]="",IF(OFFSET(Popis01[[#This Row],[Poglavje]],-1,0)="",OFFSET(Popis01[[#This Row],[Št. postavke]],-1,0)+1,1),Popis01[[#This Row],[Poglavje]])</f>
        <v>6</v>
      </c>
      <c r="H2743" s="26"/>
      <c r="I2743" s="27" t="s">
        <v>2809</v>
      </c>
      <c r="J2743" s="27" t="s">
        <v>2810</v>
      </c>
      <c r="K2743" s="28" t="s">
        <v>230</v>
      </c>
      <c r="L2743" s="29">
        <v>46</v>
      </c>
      <c r="M2743" s="37"/>
      <c r="N2743" s="30">
        <f ca="1">IF(AND(Popis01[[#This Row],[Poglavje]]="",Popis01[[#This Row],[Enota mere]]&lt;&gt;"*"),ROUND(Popis01[[#This Row],[Količina]]*Popis01[[#This Row],[Cena na enoto]],2),"")</f>
        <v>0</v>
      </c>
      <c r="O27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3" s="31"/>
      <c r="Q2743" s="30"/>
    </row>
    <row r="2744" spans="1:17" ht="156" x14ac:dyDescent="0.3">
      <c r="A2744" s="23">
        <v>15</v>
      </c>
      <c r="B2744" s="24">
        <v>1</v>
      </c>
      <c r="C2744" s="24">
        <v>11</v>
      </c>
      <c r="D2744" s="24"/>
      <c r="E27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4" s="25">
        <f ca="1">IF(Popis01[[#This Row],[Poglavje]]="",IF(OFFSET(Popis01[[#This Row],[Poglavje]],-1,0)="",OFFSET(Popis01[[#This Row],[Št. postavke]],-1,0)+1,1),Popis01[[#This Row],[Poglavje]])</f>
        <v>7</v>
      </c>
      <c r="H2744" s="26"/>
      <c r="I2744" s="27" t="s">
        <v>2811</v>
      </c>
      <c r="J2744" s="27" t="s">
        <v>2812</v>
      </c>
      <c r="K2744" s="28" t="s">
        <v>249</v>
      </c>
      <c r="L2744" s="29">
        <v>220.8</v>
      </c>
      <c r="M2744" s="37"/>
      <c r="N2744" s="30">
        <f ca="1">IF(AND(Popis01[[#This Row],[Poglavje]]="",Popis01[[#This Row],[Enota mere]]&lt;&gt;"*"),ROUND(Popis01[[#This Row],[Količina]]*Popis01[[#This Row],[Cena na enoto]],2),"")</f>
        <v>0</v>
      </c>
      <c r="O27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4" s="31"/>
      <c r="Q2744" s="30"/>
    </row>
    <row r="2745" spans="1:17" ht="409.5" x14ac:dyDescent="0.3">
      <c r="A2745" s="23">
        <v>15</v>
      </c>
      <c r="B2745" s="24">
        <v>1</v>
      </c>
      <c r="C2745" s="24">
        <v>11</v>
      </c>
      <c r="D2745" s="24"/>
      <c r="E27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5" s="25">
        <f ca="1">IF(Popis01[[#This Row],[Poglavje]]="",IF(OFFSET(Popis01[[#This Row],[Poglavje]],-1,0)="",OFFSET(Popis01[[#This Row],[Št. postavke]],-1,0)+1,1),Popis01[[#This Row],[Poglavje]])</f>
        <v>8</v>
      </c>
      <c r="H2745" s="26"/>
      <c r="I2745" s="27" t="s">
        <v>2813</v>
      </c>
      <c r="J2745" s="27" t="s">
        <v>2814</v>
      </c>
      <c r="K2745" s="28" t="s">
        <v>249</v>
      </c>
      <c r="L2745" s="29">
        <v>500.5</v>
      </c>
      <c r="M2745" s="37"/>
      <c r="N2745" s="30">
        <f ca="1">IF(AND(Popis01[[#This Row],[Poglavje]]="",Popis01[[#This Row],[Enota mere]]&lt;&gt;"*"),ROUND(Popis01[[#This Row],[Količina]]*Popis01[[#This Row],[Cena na enoto]],2),"")</f>
        <v>0</v>
      </c>
      <c r="O27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5" s="31"/>
      <c r="Q2745" s="30"/>
    </row>
    <row r="2746" spans="1:17" ht="120" x14ac:dyDescent="0.3">
      <c r="A2746" s="23">
        <v>15</v>
      </c>
      <c r="B2746" s="24">
        <v>1</v>
      </c>
      <c r="C2746" s="24">
        <v>11</v>
      </c>
      <c r="D2746" s="24"/>
      <c r="E27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6" s="25">
        <f ca="1">IF(Popis01[[#This Row],[Poglavje]]="",IF(OFFSET(Popis01[[#This Row],[Poglavje]],-1,0)="",OFFSET(Popis01[[#This Row],[Št. postavke]],-1,0)+1,1),Popis01[[#This Row],[Poglavje]])</f>
        <v>9</v>
      </c>
      <c r="H2746" s="26"/>
      <c r="I2746" s="27" t="s">
        <v>2815</v>
      </c>
      <c r="J2746" s="27" t="s">
        <v>2751</v>
      </c>
      <c r="K2746" s="28" t="s">
        <v>249</v>
      </c>
      <c r="L2746" s="29">
        <v>189.4</v>
      </c>
      <c r="M2746" s="37"/>
      <c r="N2746" s="30">
        <f ca="1">IF(AND(Popis01[[#This Row],[Poglavje]]="",Popis01[[#This Row],[Enota mere]]&lt;&gt;"*"),ROUND(Popis01[[#This Row],[Količina]]*Popis01[[#This Row],[Cena na enoto]],2),"")</f>
        <v>0</v>
      </c>
      <c r="O27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6" s="31"/>
      <c r="Q2746" s="30"/>
    </row>
    <row r="2747" spans="1:17" ht="48" x14ac:dyDescent="0.3">
      <c r="A2747" s="23">
        <v>15</v>
      </c>
      <c r="B2747" s="24">
        <v>1</v>
      </c>
      <c r="C2747" s="24">
        <v>11</v>
      </c>
      <c r="D2747" s="24"/>
      <c r="E27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7" s="25">
        <f ca="1">IF(Popis01[[#This Row],[Poglavje]]="",IF(OFFSET(Popis01[[#This Row],[Poglavje]],-1,0)="",OFFSET(Popis01[[#This Row],[Št. postavke]],-1,0)+1,1),Popis01[[#This Row],[Poglavje]])</f>
        <v>10</v>
      </c>
      <c r="H2747" s="26"/>
      <c r="I2747" s="27" t="s">
        <v>2816</v>
      </c>
      <c r="J2747" s="27" t="s">
        <v>2817</v>
      </c>
      <c r="K2747" s="28" t="s">
        <v>249</v>
      </c>
      <c r="L2747" s="29">
        <v>22</v>
      </c>
      <c r="M2747" s="37"/>
      <c r="N2747" s="30">
        <f ca="1">IF(AND(Popis01[[#This Row],[Poglavje]]="",Popis01[[#This Row],[Enota mere]]&lt;&gt;"*"),ROUND(Popis01[[#This Row],[Količina]]*Popis01[[#This Row],[Cena na enoto]],2),"")</f>
        <v>0</v>
      </c>
      <c r="O27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7" s="31"/>
      <c r="Q2747" s="30"/>
    </row>
    <row r="2748" spans="1:17" ht="120" x14ac:dyDescent="0.3">
      <c r="A2748" s="23">
        <v>15</v>
      </c>
      <c r="B2748" s="24">
        <v>1</v>
      </c>
      <c r="C2748" s="24">
        <v>11</v>
      </c>
      <c r="D2748" s="24"/>
      <c r="E27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8" s="25">
        <f ca="1">IF(Popis01[[#This Row],[Poglavje]]="",IF(OFFSET(Popis01[[#This Row],[Poglavje]],-1,0)="",OFFSET(Popis01[[#This Row],[Št. postavke]],-1,0)+1,1),Popis01[[#This Row],[Poglavje]])</f>
        <v>11</v>
      </c>
      <c r="H2748" s="26"/>
      <c r="I2748" s="27" t="s">
        <v>2818</v>
      </c>
      <c r="J2748" s="27" t="s">
        <v>2751</v>
      </c>
      <c r="K2748" s="28" t="s">
        <v>249</v>
      </c>
      <c r="L2748" s="29">
        <v>311.10000000000002</v>
      </c>
      <c r="M2748" s="37"/>
      <c r="N2748" s="30">
        <f ca="1">IF(AND(Popis01[[#This Row],[Poglavje]]="",Popis01[[#This Row],[Enota mere]]&lt;&gt;"*"),ROUND(Popis01[[#This Row],[Količina]]*Popis01[[#This Row],[Cena na enoto]],2),"")</f>
        <v>0</v>
      </c>
      <c r="O27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8" s="31"/>
      <c r="Q2748" s="30"/>
    </row>
    <row r="2749" spans="1:17" ht="204" x14ac:dyDescent="0.3">
      <c r="A2749" s="23">
        <v>15</v>
      </c>
      <c r="B2749" s="24">
        <v>1</v>
      </c>
      <c r="C2749" s="24">
        <v>11</v>
      </c>
      <c r="D2749" s="24"/>
      <c r="E27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49" s="25">
        <f ca="1">IF(Popis01[[#This Row],[Poglavje]]="",IF(OFFSET(Popis01[[#This Row],[Poglavje]],-1,0)="",OFFSET(Popis01[[#This Row],[Št. postavke]],-1,0)+1,1),Popis01[[#This Row],[Poglavje]])</f>
        <v>12</v>
      </c>
      <c r="H2749" s="26"/>
      <c r="I2749" s="27" t="s">
        <v>2819</v>
      </c>
      <c r="J2749" s="27" t="s">
        <v>2820</v>
      </c>
      <c r="K2749" s="28" t="s">
        <v>230</v>
      </c>
      <c r="L2749" s="29">
        <v>3</v>
      </c>
      <c r="M2749" s="37"/>
      <c r="N2749" s="30">
        <f ca="1">IF(AND(Popis01[[#This Row],[Poglavje]]="",Popis01[[#This Row],[Enota mere]]&lt;&gt;"*"),ROUND(Popis01[[#This Row],[Količina]]*Popis01[[#This Row],[Cena na enoto]],2),"")</f>
        <v>0</v>
      </c>
      <c r="O27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49" s="31"/>
      <c r="Q2749" s="30"/>
    </row>
    <row r="2750" spans="1:17" ht="216" x14ac:dyDescent="0.3">
      <c r="A2750" s="23">
        <v>15</v>
      </c>
      <c r="B2750" s="24">
        <v>1</v>
      </c>
      <c r="C2750" s="24">
        <v>11</v>
      </c>
      <c r="D2750" s="24"/>
      <c r="E27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0" s="25">
        <f ca="1">IF(Popis01[[#This Row],[Poglavje]]="",IF(OFFSET(Popis01[[#This Row],[Poglavje]],-1,0)="",OFFSET(Popis01[[#This Row],[Št. postavke]],-1,0)+1,1),Popis01[[#This Row],[Poglavje]])</f>
        <v>13</v>
      </c>
      <c r="H2750" s="26"/>
      <c r="I2750" s="27" t="s">
        <v>2821</v>
      </c>
      <c r="J2750" s="27" t="s">
        <v>2822</v>
      </c>
      <c r="K2750" s="28" t="s">
        <v>249</v>
      </c>
      <c r="L2750" s="29">
        <v>3997</v>
      </c>
      <c r="M2750" s="37"/>
      <c r="N2750" s="30">
        <f ca="1">IF(AND(Popis01[[#This Row],[Poglavje]]="",Popis01[[#This Row],[Enota mere]]&lt;&gt;"*"),ROUND(Popis01[[#This Row],[Količina]]*Popis01[[#This Row],[Cena na enoto]],2),"")</f>
        <v>0</v>
      </c>
      <c r="O27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0" s="31"/>
      <c r="Q2750" s="30"/>
    </row>
    <row r="2751" spans="1:17" ht="216" x14ac:dyDescent="0.3">
      <c r="A2751" s="23">
        <v>15</v>
      </c>
      <c r="B2751" s="24">
        <v>1</v>
      </c>
      <c r="C2751" s="24">
        <v>11</v>
      </c>
      <c r="D2751" s="24"/>
      <c r="E27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1" s="25">
        <f ca="1">IF(Popis01[[#This Row],[Poglavje]]="",IF(OFFSET(Popis01[[#This Row],[Poglavje]],-1,0)="",OFFSET(Popis01[[#This Row],[Št. postavke]],-1,0)+1,1),Popis01[[#This Row],[Poglavje]])</f>
        <v>14</v>
      </c>
      <c r="H2751" s="26"/>
      <c r="I2751" s="27" t="s">
        <v>2823</v>
      </c>
      <c r="J2751" s="27" t="s">
        <v>2824</v>
      </c>
      <c r="K2751" s="28" t="s">
        <v>249</v>
      </c>
      <c r="L2751" s="29">
        <v>393.8</v>
      </c>
      <c r="M2751" s="37"/>
      <c r="N2751" s="30">
        <f ca="1">IF(AND(Popis01[[#This Row],[Poglavje]]="",Popis01[[#This Row],[Enota mere]]&lt;&gt;"*"),ROUND(Popis01[[#This Row],[Količina]]*Popis01[[#This Row],[Cena na enoto]],2),"")</f>
        <v>0</v>
      </c>
      <c r="O27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1" s="31"/>
      <c r="Q2751" s="30"/>
    </row>
    <row r="2752" spans="1:17" ht="156" x14ac:dyDescent="0.3">
      <c r="A2752" s="23">
        <v>15</v>
      </c>
      <c r="B2752" s="24">
        <v>1</v>
      </c>
      <c r="C2752" s="24">
        <v>11</v>
      </c>
      <c r="D2752" s="24"/>
      <c r="E27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2" s="25">
        <f ca="1">IF(Popis01[[#This Row],[Poglavje]]="",IF(OFFSET(Popis01[[#This Row],[Poglavje]],-1,0)="",OFFSET(Popis01[[#This Row],[Št. postavke]],-1,0)+1,1),Popis01[[#This Row],[Poglavje]])</f>
        <v>15</v>
      </c>
      <c r="H2752" s="26"/>
      <c r="I2752" s="27" t="s">
        <v>2825</v>
      </c>
      <c r="J2752" s="27" t="s">
        <v>2826</v>
      </c>
      <c r="K2752" s="28" t="s">
        <v>249</v>
      </c>
      <c r="L2752" s="29">
        <v>860.5</v>
      </c>
      <c r="M2752" s="37"/>
      <c r="N2752" s="30">
        <f ca="1">IF(AND(Popis01[[#This Row],[Poglavje]]="",Popis01[[#This Row],[Enota mere]]&lt;&gt;"*"),ROUND(Popis01[[#This Row],[Količina]]*Popis01[[#This Row],[Cena na enoto]],2),"")</f>
        <v>0</v>
      </c>
      <c r="O27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2" s="31"/>
      <c r="Q2752" s="30"/>
    </row>
    <row r="2753" spans="1:17" ht="144" x14ac:dyDescent="0.3">
      <c r="A2753" s="23">
        <v>15</v>
      </c>
      <c r="B2753" s="24">
        <v>1</v>
      </c>
      <c r="C2753" s="24">
        <v>11</v>
      </c>
      <c r="D2753" s="24"/>
      <c r="E27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3" s="25">
        <f ca="1">IF(Popis01[[#This Row],[Poglavje]]="",IF(OFFSET(Popis01[[#This Row],[Poglavje]],-1,0)="",OFFSET(Popis01[[#This Row],[Št. postavke]],-1,0)+1,1),Popis01[[#This Row],[Poglavje]])</f>
        <v>16</v>
      </c>
      <c r="H2753" s="26"/>
      <c r="I2753" s="27" t="s">
        <v>2827</v>
      </c>
      <c r="J2753" s="27" t="s">
        <v>2828</v>
      </c>
      <c r="K2753" s="28" t="s">
        <v>249</v>
      </c>
      <c r="L2753" s="29">
        <v>46.2</v>
      </c>
      <c r="M2753" s="37"/>
      <c r="N2753" s="30">
        <f ca="1">IF(AND(Popis01[[#This Row],[Poglavje]]="",Popis01[[#This Row],[Enota mere]]&lt;&gt;"*"),ROUND(Popis01[[#This Row],[Količina]]*Popis01[[#This Row],[Cena na enoto]],2),"")</f>
        <v>0</v>
      </c>
      <c r="O27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3" s="31"/>
      <c r="Q2753" s="30"/>
    </row>
    <row r="2754" spans="1:17" ht="192" x14ac:dyDescent="0.3">
      <c r="A2754" s="23">
        <v>15</v>
      </c>
      <c r="B2754" s="24">
        <v>1</v>
      </c>
      <c r="C2754" s="24">
        <v>11</v>
      </c>
      <c r="D2754" s="24"/>
      <c r="E27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15.1.11.</v>
      </c>
      <c r="F27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4" s="25">
        <f ca="1">IF(Popis01[[#This Row],[Poglavje]]="",IF(OFFSET(Popis01[[#This Row],[Poglavje]],-1,0)="",OFFSET(Popis01[[#This Row],[Št. postavke]],-1,0)+1,1),Popis01[[#This Row],[Poglavje]])</f>
        <v>17</v>
      </c>
      <c r="H2754" s="26"/>
      <c r="I2754" s="27" t="s">
        <v>2829</v>
      </c>
      <c r="J2754" s="27"/>
      <c r="K2754" s="28" t="s">
        <v>249</v>
      </c>
      <c r="L2754" s="29">
        <v>173</v>
      </c>
      <c r="M2754" s="37"/>
      <c r="N2754" s="30">
        <f ca="1">IF(AND(Popis01[[#This Row],[Poglavje]]="",Popis01[[#This Row],[Enota mere]]&lt;&gt;"*"),ROUND(Popis01[[#This Row],[Količina]]*Popis01[[#This Row],[Cena na enoto]],2),"")</f>
        <v>0</v>
      </c>
      <c r="O27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4" s="31"/>
      <c r="Q2754" s="30"/>
    </row>
    <row r="2755" spans="1:17" ht="24" x14ac:dyDescent="0.3">
      <c r="A2755" s="23">
        <v>15</v>
      </c>
      <c r="B2755" s="24">
        <v>1</v>
      </c>
      <c r="C2755" s="24">
        <v>12</v>
      </c>
      <c r="D2755" s="24"/>
      <c r="E27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15.1.12.</v>
      </c>
      <c r="G2755" s="25" t="str">
        <f ca="1">IF(Popis01[[#This Row],[Poglavje]]="",IF(OFFSET(Popis01[[#This Row],[Poglavje]],-1,0)="",OFFSET(Popis01[[#This Row],[Št. postavke]],-1,0)+1,1),Popis01[[#This Row],[Poglavje]])</f>
        <v>15.1.12.</v>
      </c>
      <c r="H2755" s="26"/>
      <c r="I2755" s="27" t="s">
        <v>2830</v>
      </c>
      <c r="J2755" s="27"/>
      <c r="K2755" s="28" t="s">
        <v>10</v>
      </c>
      <c r="L2755" s="29"/>
      <c r="M2755" s="30"/>
      <c r="N2755" s="30" t="str">
        <f ca="1">IF(AND(Popis01[[#This Row],[Poglavje]]="",Popis01[[#This Row],[Enota mere]]&lt;&gt;"*"),ROUND(Popis01[[#This Row],[Količina]]*Popis01[[#This Row],[Cena na enoto]],2),"")</f>
        <v/>
      </c>
      <c r="O275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755" s="31"/>
      <c r="Q2755" s="30"/>
    </row>
    <row r="2756" spans="1:17" ht="216" x14ac:dyDescent="0.3">
      <c r="A2756" s="23">
        <v>15</v>
      </c>
      <c r="B2756" s="24">
        <v>1</v>
      </c>
      <c r="C2756" s="24">
        <v>12</v>
      </c>
      <c r="D2756" s="24"/>
      <c r="E27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6" s="25">
        <f ca="1">IF(Popis01[[#This Row],[Poglavje]]="",IF(OFFSET(Popis01[[#This Row],[Poglavje]],-1,0)="",OFFSET(Popis01[[#This Row],[Št. postavke]],-1,0)+1,1),Popis01[[#This Row],[Poglavje]])</f>
        <v>1</v>
      </c>
      <c r="H2756" s="26"/>
      <c r="I2756" s="27" t="s">
        <v>2831</v>
      </c>
      <c r="J2756" s="27" t="s">
        <v>2832</v>
      </c>
      <c r="K2756" s="28" t="s">
        <v>249</v>
      </c>
      <c r="L2756" s="29">
        <v>505</v>
      </c>
      <c r="M2756" s="37"/>
      <c r="N2756" s="30">
        <f ca="1">IF(AND(Popis01[[#This Row],[Poglavje]]="",Popis01[[#This Row],[Enota mere]]&lt;&gt;"*"),ROUND(Popis01[[#This Row],[Količina]]*Popis01[[#This Row],[Cena na enoto]],2),"")</f>
        <v>0</v>
      </c>
      <c r="O27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6" s="31"/>
      <c r="Q2756" s="30"/>
    </row>
    <row r="2757" spans="1:17" ht="168" x14ac:dyDescent="0.3">
      <c r="A2757" s="23">
        <v>15</v>
      </c>
      <c r="B2757" s="24">
        <v>1</v>
      </c>
      <c r="C2757" s="24">
        <v>12</v>
      </c>
      <c r="D2757" s="24"/>
      <c r="E27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7" s="25">
        <f ca="1">IF(Popis01[[#This Row],[Poglavje]]="",IF(OFFSET(Popis01[[#This Row],[Poglavje]],-1,0)="",OFFSET(Popis01[[#This Row],[Št. postavke]],-1,0)+1,1),Popis01[[#This Row],[Poglavje]])</f>
        <v>2</v>
      </c>
      <c r="H2757" s="26"/>
      <c r="I2757" s="27" t="s">
        <v>2833</v>
      </c>
      <c r="J2757" s="27" t="s">
        <v>2834</v>
      </c>
      <c r="K2757" s="28" t="s">
        <v>249</v>
      </c>
      <c r="L2757" s="29">
        <v>505</v>
      </c>
      <c r="M2757" s="37"/>
      <c r="N2757" s="30">
        <f ca="1">IF(AND(Popis01[[#This Row],[Poglavje]]="",Popis01[[#This Row],[Enota mere]]&lt;&gt;"*"),ROUND(Popis01[[#This Row],[Količina]]*Popis01[[#This Row],[Cena na enoto]],2),"")</f>
        <v>0</v>
      </c>
      <c r="O27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7" s="31"/>
      <c r="Q2757" s="30"/>
    </row>
    <row r="2758" spans="1:17" ht="204" x14ac:dyDescent="0.3">
      <c r="A2758" s="23">
        <v>15</v>
      </c>
      <c r="B2758" s="24">
        <v>1</v>
      </c>
      <c r="C2758" s="24">
        <v>12</v>
      </c>
      <c r="D2758" s="24"/>
      <c r="E27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8" s="25">
        <f ca="1">IF(Popis01[[#This Row],[Poglavje]]="",IF(OFFSET(Popis01[[#This Row],[Poglavje]],-1,0)="",OFFSET(Popis01[[#This Row],[Št. postavke]],-1,0)+1,1),Popis01[[#This Row],[Poglavje]])</f>
        <v>3</v>
      </c>
      <c r="H2758" s="26"/>
      <c r="I2758" s="27" t="s">
        <v>2835</v>
      </c>
      <c r="J2758" s="27" t="s">
        <v>2836</v>
      </c>
      <c r="K2758" s="28" t="s">
        <v>249</v>
      </c>
      <c r="L2758" s="29">
        <v>574.4</v>
      </c>
      <c r="M2758" s="37"/>
      <c r="N2758" s="30">
        <f ca="1">IF(AND(Popis01[[#This Row],[Poglavje]]="",Popis01[[#This Row],[Enota mere]]&lt;&gt;"*"),ROUND(Popis01[[#This Row],[Količina]]*Popis01[[#This Row],[Cena na enoto]],2),"")</f>
        <v>0</v>
      </c>
      <c r="O27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8" s="31"/>
      <c r="Q2758" s="30"/>
    </row>
    <row r="2759" spans="1:17" ht="168" x14ac:dyDescent="0.3">
      <c r="A2759" s="23">
        <v>15</v>
      </c>
      <c r="B2759" s="24">
        <v>1</v>
      </c>
      <c r="C2759" s="24">
        <v>12</v>
      </c>
      <c r="D2759" s="24"/>
      <c r="E27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59" s="25">
        <f ca="1">IF(Popis01[[#This Row],[Poglavje]]="",IF(OFFSET(Popis01[[#This Row],[Poglavje]],-1,0)="",OFFSET(Popis01[[#This Row],[Št. postavke]],-1,0)+1,1),Popis01[[#This Row],[Poglavje]])</f>
        <v>4</v>
      </c>
      <c r="H2759" s="26"/>
      <c r="I2759" s="27" t="s">
        <v>2833</v>
      </c>
      <c r="J2759" s="27" t="s">
        <v>2837</v>
      </c>
      <c r="K2759" s="28" t="s">
        <v>249</v>
      </c>
      <c r="L2759" s="29">
        <v>574.4</v>
      </c>
      <c r="M2759" s="37"/>
      <c r="N2759" s="30">
        <f ca="1">IF(AND(Popis01[[#This Row],[Poglavje]]="",Popis01[[#This Row],[Enota mere]]&lt;&gt;"*"),ROUND(Popis01[[#This Row],[Količina]]*Popis01[[#This Row],[Cena na enoto]],2),"")</f>
        <v>0</v>
      </c>
      <c r="O27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59" s="31"/>
      <c r="Q2759" s="30"/>
    </row>
    <row r="2760" spans="1:17" ht="204" x14ac:dyDescent="0.3">
      <c r="A2760" s="23">
        <v>15</v>
      </c>
      <c r="B2760" s="24">
        <v>1</v>
      </c>
      <c r="C2760" s="24">
        <v>12</v>
      </c>
      <c r="D2760" s="24"/>
      <c r="E27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0" s="25">
        <f ca="1">IF(Popis01[[#This Row],[Poglavje]]="",IF(OFFSET(Popis01[[#This Row],[Poglavje]],-1,0)="",OFFSET(Popis01[[#This Row],[Št. postavke]],-1,0)+1,1),Popis01[[#This Row],[Poglavje]])</f>
        <v>5</v>
      </c>
      <c r="H2760" s="26"/>
      <c r="I2760" s="27" t="s">
        <v>2838</v>
      </c>
      <c r="J2760" s="27" t="s">
        <v>2839</v>
      </c>
      <c r="K2760" s="28" t="s">
        <v>249</v>
      </c>
      <c r="L2760" s="29">
        <v>241.4</v>
      </c>
      <c r="M2760" s="37"/>
      <c r="N2760" s="30">
        <f ca="1">IF(AND(Popis01[[#This Row],[Poglavje]]="",Popis01[[#This Row],[Enota mere]]&lt;&gt;"*"),ROUND(Popis01[[#This Row],[Količina]]*Popis01[[#This Row],[Cena na enoto]],2),"")</f>
        <v>0</v>
      </c>
      <c r="O27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0" s="31"/>
      <c r="Q2760" s="30"/>
    </row>
    <row r="2761" spans="1:17" ht="168" x14ac:dyDescent="0.3">
      <c r="A2761" s="23">
        <v>15</v>
      </c>
      <c r="B2761" s="24">
        <v>1</v>
      </c>
      <c r="C2761" s="24">
        <v>12</v>
      </c>
      <c r="D2761" s="24"/>
      <c r="E27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1" s="25">
        <f ca="1">IF(Popis01[[#This Row],[Poglavje]]="",IF(OFFSET(Popis01[[#This Row],[Poglavje]],-1,0)="",OFFSET(Popis01[[#This Row],[Št. postavke]],-1,0)+1,1),Popis01[[#This Row],[Poglavje]])</f>
        <v>6</v>
      </c>
      <c r="H2761" s="26"/>
      <c r="I2761" s="27" t="s">
        <v>2833</v>
      </c>
      <c r="J2761" s="27" t="s">
        <v>2840</v>
      </c>
      <c r="K2761" s="28" t="s">
        <v>249</v>
      </c>
      <c r="L2761" s="29">
        <v>241.4</v>
      </c>
      <c r="M2761" s="37"/>
      <c r="N2761" s="30">
        <f ca="1">IF(AND(Popis01[[#This Row],[Poglavje]]="",Popis01[[#This Row],[Enota mere]]&lt;&gt;"*"),ROUND(Popis01[[#This Row],[Količina]]*Popis01[[#This Row],[Cena na enoto]],2),"")</f>
        <v>0</v>
      </c>
      <c r="O27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1" s="31"/>
      <c r="Q2761" s="30"/>
    </row>
    <row r="2762" spans="1:17" ht="204" x14ac:dyDescent="0.3">
      <c r="A2762" s="23">
        <v>15</v>
      </c>
      <c r="B2762" s="24">
        <v>1</v>
      </c>
      <c r="C2762" s="24">
        <v>12</v>
      </c>
      <c r="D2762" s="24"/>
      <c r="E27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2" s="25">
        <f ca="1">IF(Popis01[[#This Row],[Poglavje]]="",IF(OFFSET(Popis01[[#This Row],[Poglavje]],-1,0)="",OFFSET(Popis01[[#This Row],[Št. postavke]],-1,0)+1,1),Popis01[[#This Row],[Poglavje]])</f>
        <v>7</v>
      </c>
      <c r="H2762" s="26"/>
      <c r="I2762" s="27" t="s">
        <v>2841</v>
      </c>
      <c r="J2762" s="27" t="s">
        <v>2842</v>
      </c>
      <c r="K2762" s="28" t="s">
        <v>249</v>
      </c>
      <c r="L2762" s="29">
        <v>272</v>
      </c>
      <c r="M2762" s="37"/>
      <c r="N2762" s="30">
        <f ca="1">IF(AND(Popis01[[#This Row],[Poglavje]]="",Popis01[[#This Row],[Enota mere]]&lt;&gt;"*"),ROUND(Popis01[[#This Row],[Količina]]*Popis01[[#This Row],[Cena na enoto]],2),"")</f>
        <v>0</v>
      </c>
      <c r="O27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2" s="31"/>
      <c r="Q2762" s="30"/>
    </row>
    <row r="2763" spans="1:17" ht="168" x14ac:dyDescent="0.3">
      <c r="A2763" s="23">
        <v>15</v>
      </c>
      <c r="B2763" s="24">
        <v>1</v>
      </c>
      <c r="C2763" s="24">
        <v>12</v>
      </c>
      <c r="D2763" s="24"/>
      <c r="E27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3" s="25">
        <f ca="1">IF(Popis01[[#This Row],[Poglavje]]="",IF(OFFSET(Popis01[[#This Row],[Poglavje]],-1,0)="",OFFSET(Popis01[[#This Row],[Št. postavke]],-1,0)+1,1),Popis01[[#This Row],[Poglavje]])</f>
        <v>8</v>
      </c>
      <c r="H2763" s="26"/>
      <c r="I2763" s="27" t="s">
        <v>2843</v>
      </c>
      <c r="J2763" s="27" t="s">
        <v>2844</v>
      </c>
      <c r="K2763" s="28" t="s">
        <v>249</v>
      </c>
      <c r="L2763" s="29">
        <v>272</v>
      </c>
      <c r="M2763" s="37"/>
      <c r="N2763" s="30">
        <f ca="1">IF(AND(Popis01[[#This Row],[Poglavje]]="",Popis01[[#This Row],[Enota mere]]&lt;&gt;"*"),ROUND(Popis01[[#This Row],[Količina]]*Popis01[[#This Row],[Cena na enoto]],2),"")</f>
        <v>0</v>
      </c>
      <c r="O27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3" s="31"/>
      <c r="Q2763" s="30"/>
    </row>
    <row r="2764" spans="1:17" ht="204" x14ac:dyDescent="0.3">
      <c r="A2764" s="23">
        <v>15</v>
      </c>
      <c r="B2764" s="24">
        <v>1</v>
      </c>
      <c r="C2764" s="24">
        <v>12</v>
      </c>
      <c r="D2764" s="24"/>
      <c r="E27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4" s="25">
        <f ca="1">IF(Popis01[[#This Row],[Poglavje]]="",IF(OFFSET(Popis01[[#This Row],[Poglavje]],-1,0)="",OFFSET(Popis01[[#This Row],[Št. postavke]],-1,0)+1,1),Popis01[[#This Row],[Poglavje]])</f>
        <v>9</v>
      </c>
      <c r="H2764" s="26"/>
      <c r="I2764" s="27" t="s">
        <v>2845</v>
      </c>
      <c r="J2764" s="27" t="s">
        <v>2846</v>
      </c>
      <c r="K2764" s="28" t="s">
        <v>249</v>
      </c>
      <c r="L2764" s="29">
        <v>3965</v>
      </c>
      <c r="M2764" s="37"/>
      <c r="N2764" s="30">
        <f ca="1">IF(AND(Popis01[[#This Row],[Poglavje]]="",Popis01[[#This Row],[Enota mere]]&lt;&gt;"*"),ROUND(Popis01[[#This Row],[Količina]]*Popis01[[#This Row],[Cena na enoto]],2),"")</f>
        <v>0</v>
      </c>
      <c r="O27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4" s="31"/>
      <c r="Q2764" s="30"/>
    </row>
    <row r="2765" spans="1:17" ht="204" x14ac:dyDescent="0.3">
      <c r="A2765" s="23">
        <v>15</v>
      </c>
      <c r="B2765" s="24">
        <v>1</v>
      </c>
      <c r="C2765" s="24">
        <v>12</v>
      </c>
      <c r="D2765" s="24"/>
      <c r="E27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5" s="25">
        <f ca="1">IF(Popis01[[#This Row],[Poglavje]]="",IF(OFFSET(Popis01[[#This Row],[Poglavje]],-1,0)="",OFFSET(Popis01[[#This Row],[Št. postavke]],-1,0)+1,1),Popis01[[#This Row],[Poglavje]])</f>
        <v>10</v>
      </c>
      <c r="H2765" s="26"/>
      <c r="I2765" s="27" t="s">
        <v>2847</v>
      </c>
      <c r="J2765" s="27" t="s">
        <v>2848</v>
      </c>
      <c r="K2765" s="28" t="s">
        <v>249</v>
      </c>
      <c r="L2765" s="29">
        <v>3965</v>
      </c>
      <c r="M2765" s="37"/>
      <c r="N2765" s="30">
        <f ca="1">IF(AND(Popis01[[#This Row],[Poglavje]]="",Popis01[[#This Row],[Enota mere]]&lt;&gt;"*"),ROUND(Popis01[[#This Row],[Količina]]*Popis01[[#This Row],[Cena na enoto]],2),"")</f>
        <v>0</v>
      </c>
      <c r="O27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5" s="31"/>
      <c r="Q2765" s="30"/>
    </row>
    <row r="2766" spans="1:17" ht="204" x14ac:dyDescent="0.3">
      <c r="A2766" s="23">
        <v>15</v>
      </c>
      <c r="B2766" s="24">
        <v>1</v>
      </c>
      <c r="C2766" s="24">
        <v>12</v>
      </c>
      <c r="D2766" s="24"/>
      <c r="E27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6" s="25">
        <f ca="1">IF(Popis01[[#This Row],[Poglavje]]="",IF(OFFSET(Popis01[[#This Row],[Poglavje]],-1,0)="",OFFSET(Popis01[[#This Row],[Št. postavke]],-1,0)+1,1),Popis01[[#This Row],[Poglavje]])</f>
        <v>11</v>
      </c>
      <c r="H2766" s="26"/>
      <c r="I2766" s="27" t="s">
        <v>2841</v>
      </c>
      <c r="J2766" s="27" t="s">
        <v>2849</v>
      </c>
      <c r="K2766" s="28" t="s">
        <v>249</v>
      </c>
      <c r="L2766" s="29">
        <v>487.3</v>
      </c>
      <c r="M2766" s="37"/>
      <c r="N2766" s="30">
        <f ca="1">IF(AND(Popis01[[#This Row],[Poglavje]]="",Popis01[[#This Row],[Enota mere]]&lt;&gt;"*"),ROUND(Popis01[[#This Row],[Količina]]*Popis01[[#This Row],[Cena na enoto]],2),"")</f>
        <v>0</v>
      </c>
      <c r="O27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6" s="31"/>
      <c r="Q2766" s="30"/>
    </row>
    <row r="2767" spans="1:17" ht="168" x14ac:dyDescent="0.3">
      <c r="A2767" s="23">
        <v>15</v>
      </c>
      <c r="B2767" s="24">
        <v>1</v>
      </c>
      <c r="C2767" s="24">
        <v>12</v>
      </c>
      <c r="D2767" s="24"/>
      <c r="E27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15.1.12.</v>
      </c>
      <c r="F27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7" s="25">
        <f ca="1">IF(Popis01[[#This Row],[Poglavje]]="",IF(OFFSET(Popis01[[#This Row],[Poglavje]],-1,0)="",OFFSET(Popis01[[#This Row],[Št. postavke]],-1,0)+1,1),Popis01[[#This Row],[Poglavje]])</f>
        <v>12</v>
      </c>
      <c r="H2767" s="26"/>
      <c r="I2767" s="27" t="s">
        <v>2843</v>
      </c>
      <c r="J2767" s="27" t="s">
        <v>2850</v>
      </c>
      <c r="K2767" s="28" t="s">
        <v>249</v>
      </c>
      <c r="L2767" s="29">
        <v>487.3</v>
      </c>
      <c r="M2767" s="37"/>
      <c r="N2767" s="30">
        <f ca="1">IF(AND(Popis01[[#This Row],[Poglavje]]="",Popis01[[#This Row],[Enota mere]]&lt;&gt;"*"),ROUND(Popis01[[#This Row],[Količina]]*Popis01[[#This Row],[Cena na enoto]],2),"")</f>
        <v>0</v>
      </c>
      <c r="O27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7" s="31"/>
      <c r="Q2767" s="30"/>
    </row>
    <row r="2768" spans="1:17" x14ac:dyDescent="0.3">
      <c r="A2768" s="23">
        <v>15</v>
      </c>
      <c r="B2768" s="24">
        <v>1</v>
      </c>
      <c r="C2768" s="24">
        <v>13</v>
      </c>
      <c r="D2768" s="24"/>
      <c r="E27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15.1.13.</v>
      </c>
      <c r="G2768" s="25" t="str">
        <f ca="1">IF(Popis01[[#This Row],[Poglavje]]="",IF(OFFSET(Popis01[[#This Row],[Poglavje]],-1,0)="",OFFSET(Popis01[[#This Row],[Št. postavke]],-1,0)+1,1),Popis01[[#This Row],[Poglavje]])</f>
        <v>15.1.13.</v>
      </c>
      <c r="H2768" s="26"/>
      <c r="I2768" s="27" t="s">
        <v>2851</v>
      </c>
      <c r="J2768" s="27"/>
      <c r="K2768" s="28" t="s">
        <v>10</v>
      </c>
      <c r="L2768" s="29"/>
      <c r="M2768" s="30"/>
      <c r="N2768" s="30" t="str">
        <f ca="1">IF(AND(Popis01[[#This Row],[Poglavje]]="",Popis01[[#This Row],[Enota mere]]&lt;&gt;"*"),ROUND(Popis01[[#This Row],[Količina]]*Popis01[[#This Row],[Cena na enoto]],2),"")</f>
        <v/>
      </c>
      <c r="O27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768" s="31"/>
      <c r="Q2768" s="30"/>
    </row>
    <row r="2769" spans="1:17" ht="132" x14ac:dyDescent="0.3">
      <c r="A2769" s="23">
        <v>15</v>
      </c>
      <c r="B2769" s="24">
        <v>1</v>
      </c>
      <c r="C2769" s="24">
        <v>13</v>
      </c>
      <c r="D2769" s="24"/>
      <c r="E27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69" s="25">
        <f ca="1">IF(Popis01[[#This Row],[Poglavje]]="",IF(OFFSET(Popis01[[#This Row],[Poglavje]],-1,0)="",OFFSET(Popis01[[#This Row],[Št. postavke]],-1,0)+1,1),Popis01[[#This Row],[Poglavje]])</f>
        <v>1</v>
      </c>
      <c r="H2769" s="26"/>
      <c r="I2769" s="27" t="s">
        <v>2852</v>
      </c>
      <c r="J2769" s="27" t="s">
        <v>2411</v>
      </c>
      <c r="K2769" s="28" t="s">
        <v>238</v>
      </c>
      <c r="L2769" s="29"/>
      <c r="M2769" s="30"/>
      <c r="N2769" s="30" t="str">
        <f ca="1">IF(AND(Popis01[[#This Row],[Poglavje]]="",Popis01[[#This Row],[Enota mere]]&lt;&gt;"*"),ROUND(Popis01[[#This Row],[Količina]]*Popis01[[#This Row],[Cena na enoto]],2),"")</f>
        <v/>
      </c>
      <c r="O27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69" s="31"/>
      <c r="Q2769" s="30"/>
    </row>
    <row r="2770" spans="1:17" ht="156" x14ac:dyDescent="0.3">
      <c r="A2770" s="23">
        <v>15</v>
      </c>
      <c r="B2770" s="24">
        <v>1</v>
      </c>
      <c r="C2770" s="24">
        <v>13</v>
      </c>
      <c r="D2770" s="24"/>
      <c r="E27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0" s="25">
        <f ca="1">IF(Popis01[[#This Row],[Poglavje]]="",IF(OFFSET(Popis01[[#This Row],[Poglavje]],-1,0)="",OFFSET(Popis01[[#This Row],[Št. postavke]],-1,0)+1,1),Popis01[[#This Row],[Poglavje]])</f>
        <v>2</v>
      </c>
      <c r="H2770" s="26"/>
      <c r="I2770" s="27" t="s">
        <v>2853</v>
      </c>
      <c r="J2770" s="27" t="s">
        <v>2854</v>
      </c>
      <c r="K2770" s="28" t="s">
        <v>329</v>
      </c>
      <c r="L2770" s="29">
        <v>3025</v>
      </c>
      <c r="M2770" s="37"/>
      <c r="N2770" s="30">
        <f ca="1">IF(AND(Popis01[[#This Row],[Poglavje]]="",Popis01[[#This Row],[Enota mere]]&lt;&gt;"*"),ROUND(Popis01[[#This Row],[Količina]]*Popis01[[#This Row],[Cena na enoto]],2),"")</f>
        <v>0</v>
      </c>
      <c r="O27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0" s="31"/>
      <c r="Q2770" s="30"/>
    </row>
    <row r="2771" spans="1:17" ht="72" x14ac:dyDescent="0.3">
      <c r="A2771" s="23">
        <v>15</v>
      </c>
      <c r="B2771" s="24">
        <v>1</v>
      </c>
      <c r="C2771" s="24">
        <v>13</v>
      </c>
      <c r="D2771" s="24"/>
      <c r="E27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1" s="25">
        <f ca="1">IF(Popis01[[#This Row],[Poglavje]]="",IF(OFFSET(Popis01[[#This Row],[Poglavje]],-1,0)="",OFFSET(Popis01[[#This Row],[Št. postavke]],-1,0)+1,1),Popis01[[#This Row],[Poglavje]])</f>
        <v>3</v>
      </c>
      <c r="H2771" s="26"/>
      <c r="I2771" s="27" t="s">
        <v>2855</v>
      </c>
      <c r="J2771" s="27" t="s">
        <v>2856</v>
      </c>
      <c r="K2771" s="28" t="s">
        <v>246</v>
      </c>
      <c r="L2771" s="29">
        <v>762</v>
      </c>
      <c r="M2771" s="37"/>
      <c r="N2771" s="30">
        <f ca="1">IF(AND(Popis01[[#This Row],[Poglavje]]="",Popis01[[#This Row],[Enota mere]]&lt;&gt;"*"),ROUND(Popis01[[#This Row],[Količina]]*Popis01[[#This Row],[Cena na enoto]],2),"")</f>
        <v>0</v>
      </c>
      <c r="O27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1" s="31"/>
      <c r="Q2771" s="30"/>
    </row>
    <row r="2772" spans="1:17" ht="72" x14ac:dyDescent="0.3">
      <c r="A2772" s="23">
        <v>15</v>
      </c>
      <c r="B2772" s="24">
        <v>1</v>
      </c>
      <c r="C2772" s="24">
        <v>13</v>
      </c>
      <c r="D2772" s="24"/>
      <c r="E27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2" s="25">
        <f ca="1">IF(Popis01[[#This Row],[Poglavje]]="",IF(OFFSET(Popis01[[#This Row],[Poglavje]],-1,0)="",OFFSET(Popis01[[#This Row],[Št. postavke]],-1,0)+1,1),Popis01[[#This Row],[Poglavje]])</f>
        <v>4</v>
      </c>
      <c r="H2772" s="26"/>
      <c r="I2772" s="27" t="s">
        <v>2857</v>
      </c>
      <c r="J2772" s="27" t="s">
        <v>2858</v>
      </c>
      <c r="K2772" s="28" t="s">
        <v>246</v>
      </c>
      <c r="L2772" s="29">
        <v>42</v>
      </c>
      <c r="M2772" s="37"/>
      <c r="N2772" s="30">
        <f ca="1">IF(AND(Popis01[[#This Row],[Poglavje]]="",Popis01[[#This Row],[Enota mere]]&lt;&gt;"*"),ROUND(Popis01[[#This Row],[Količina]]*Popis01[[#This Row],[Cena na enoto]],2),"")</f>
        <v>0</v>
      </c>
      <c r="O27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2" s="31"/>
      <c r="Q2772" s="30"/>
    </row>
    <row r="2773" spans="1:17" ht="48" x14ac:dyDescent="0.3">
      <c r="A2773" s="23">
        <v>15</v>
      </c>
      <c r="B2773" s="24">
        <v>1</v>
      </c>
      <c r="C2773" s="24">
        <v>13</v>
      </c>
      <c r="D2773" s="24"/>
      <c r="E27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3" s="25">
        <f ca="1">IF(Popis01[[#This Row],[Poglavje]]="",IF(OFFSET(Popis01[[#This Row],[Poglavje]],-1,0)="",OFFSET(Popis01[[#This Row],[Št. postavke]],-1,0)+1,1),Popis01[[#This Row],[Poglavje]])</f>
        <v>5</v>
      </c>
      <c r="H2773" s="26"/>
      <c r="I2773" s="27" t="s">
        <v>2859</v>
      </c>
      <c r="J2773" s="27" t="s">
        <v>2860</v>
      </c>
      <c r="K2773" s="28" t="s">
        <v>329</v>
      </c>
      <c r="L2773" s="29">
        <v>8040</v>
      </c>
      <c r="M2773" s="37"/>
      <c r="N2773" s="30">
        <f ca="1">IF(AND(Popis01[[#This Row],[Poglavje]]="",Popis01[[#This Row],[Enota mere]]&lt;&gt;"*"),ROUND(Popis01[[#This Row],[Količina]]*Popis01[[#This Row],[Cena na enoto]],2),"")</f>
        <v>0</v>
      </c>
      <c r="O27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3" s="31"/>
      <c r="Q2773" s="30"/>
    </row>
    <row r="2774" spans="1:17" ht="36" x14ac:dyDescent="0.3">
      <c r="A2774" s="23">
        <v>15</v>
      </c>
      <c r="B2774" s="24">
        <v>1</v>
      </c>
      <c r="C2774" s="24">
        <v>13</v>
      </c>
      <c r="D2774" s="24"/>
      <c r="E27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4" s="25">
        <f ca="1">IF(Popis01[[#This Row],[Poglavje]]="",IF(OFFSET(Popis01[[#This Row],[Poglavje]],-1,0)="",OFFSET(Popis01[[#This Row],[Št. postavke]],-1,0)+1,1),Popis01[[#This Row],[Poglavje]])</f>
        <v>6</v>
      </c>
      <c r="H2774" s="26"/>
      <c r="I2774" s="27" t="s">
        <v>2861</v>
      </c>
      <c r="J2774" s="27" t="s">
        <v>2862</v>
      </c>
      <c r="K2774" s="28" t="s">
        <v>329</v>
      </c>
      <c r="L2774" s="29">
        <v>5000</v>
      </c>
      <c r="M2774" s="37"/>
      <c r="N2774" s="30">
        <f ca="1">IF(AND(Popis01[[#This Row],[Poglavje]]="",Popis01[[#This Row],[Enota mere]]&lt;&gt;"*"),ROUND(Popis01[[#This Row],[Količina]]*Popis01[[#This Row],[Cena na enoto]],2),"")</f>
        <v>0</v>
      </c>
      <c r="O27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4" s="31"/>
      <c r="Q2774" s="30"/>
    </row>
    <row r="2775" spans="1:17" ht="48" x14ac:dyDescent="0.3">
      <c r="A2775" s="23">
        <v>15</v>
      </c>
      <c r="B2775" s="24">
        <v>1</v>
      </c>
      <c r="C2775" s="24">
        <v>13</v>
      </c>
      <c r="D2775" s="24"/>
      <c r="E27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5" s="25">
        <f ca="1">IF(Popis01[[#This Row],[Poglavje]]="",IF(OFFSET(Popis01[[#This Row],[Poglavje]],-1,0)="",OFFSET(Popis01[[#This Row],[Št. postavke]],-1,0)+1,1),Popis01[[#This Row],[Poglavje]])</f>
        <v>7</v>
      </c>
      <c r="H2775" s="26"/>
      <c r="I2775" s="27" t="s">
        <v>2863</v>
      </c>
      <c r="J2775" s="27" t="s">
        <v>2862</v>
      </c>
      <c r="K2775" s="28" t="s">
        <v>329</v>
      </c>
      <c r="L2775" s="29">
        <v>2500</v>
      </c>
      <c r="M2775" s="37"/>
      <c r="N2775" s="30">
        <f ca="1">IF(AND(Popis01[[#This Row],[Poglavje]]="",Popis01[[#This Row],[Enota mere]]&lt;&gt;"*"),ROUND(Popis01[[#This Row],[Količina]]*Popis01[[#This Row],[Cena na enoto]],2),"")</f>
        <v>0</v>
      </c>
      <c r="O27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5" s="31"/>
      <c r="Q2775" s="30"/>
    </row>
    <row r="2776" spans="1:17" ht="36" x14ac:dyDescent="0.3">
      <c r="A2776" s="23">
        <v>15</v>
      </c>
      <c r="B2776" s="24">
        <v>1</v>
      </c>
      <c r="C2776" s="24">
        <v>13</v>
      </c>
      <c r="D2776" s="24"/>
      <c r="E27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6" s="25">
        <f ca="1">IF(Popis01[[#This Row],[Poglavje]]="",IF(OFFSET(Popis01[[#This Row],[Poglavje]],-1,0)="",OFFSET(Popis01[[#This Row],[Št. postavke]],-1,0)+1,1),Popis01[[#This Row],[Poglavje]])</f>
        <v>8</v>
      </c>
      <c r="H2776" s="26"/>
      <c r="I2776" s="27" t="s">
        <v>2864</v>
      </c>
      <c r="J2776" s="27" t="s">
        <v>2865</v>
      </c>
      <c r="K2776" s="28" t="s">
        <v>249</v>
      </c>
      <c r="L2776" s="29">
        <v>42</v>
      </c>
      <c r="M2776" s="37"/>
      <c r="N2776" s="30">
        <f ca="1">IF(AND(Popis01[[#This Row],[Poglavje]]="",Popis01[[#This Row],[Enota mere]]&lt;&gt;"*"),ROUND(Popis01[[#This Row],[Količina]]*Popis01[[#This Row],[Cena na enoto]],2),"")</f>
        <v>0</v>
      </c>
      <c r="O27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6" s="31"/>
      <c r="Q2776" s="30"/>
    </row>
    <row r="2777" spans="1:17" ht="48" x14ac:dyDescent="0.3">
      <c r="A2777" s="23">
        <v>15</v>
      </c>
      <c r="B2777" s="24">
        <v>1</v>
      </c>
      <c r="C2777" s="24">
        <v>13</v>
      </c>
      <c r="D2777" s="24"/>
      <c r="E27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7" s="25">
        <f ca="1">IF(Popis01[[#This Row],[Poglavje]]="",IF(OFFSET(Popis01[[#This Row],[Poglavje]],-1,0)="",OFFSET(Popis01[[#This Row],[Št. postavke]],-1,0)+1,1),Popis01[[#This Row],[Poglavje]])</f>
        <v>9</v>
      </c>
      <c r="H2777" s="26"/>
      <c r="I2777" s="27" t="s">
        <v>2866</v>
      </c>
      <c r="J2777" s="27" t="s">
        <v>2867</v>
      </c>
      <c r="K2777" s="28" t="s">
        <v>329</v>
      </c>
      <c r="L2777" s="29">
        <v>5000</v>
      </c>
      <c r="M2777" s="37"/>
      <c r="N2777" s="30">
        <f ca="1">IF(AND(Popis01[[#This Row],[Poglavje]]="",Popis01[[#This Row],[Enota mere]]&lt;&gt;"*"),ROUND(Popis01[[#This Row],[Količina]]*Popis01[[#This Row],[Cena na enoto]],2),"")</f>
        <v>0</v>
      </c>
      <c r="O27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7" s="31"/>
      <c r="Q2777" s="30"/>
    </row>
    <row r="2778" spans="1:17" ht="144" x14ac:dyDescent="0.3">
      <c r="A2778" s="23">
        <v>15</v>
      </c>
      <c r="B2778" s="24">
        <v>1</v>
      </c>
      <c r="C2778" s="24">
        <v>13</v>
      </c>
      <c r="D2778" s="24"/>
      <c r="E27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8" s="25">
        <f ca="1">IF(Popis01[[#This Row],[Poglavje]]="",IF(OFFSET(Popis01[[#This Row],[Poglavje]],-1,0)="",OFFSET(Popis01[[#This Row],[Št. postavke]],-1,0)+1,1),Popis01[[#This Row],[Poglavje]])</f>
        <v>10</v>
      </c>
      <c r="H2778" s="26"/>
      <c r="I2778" s="27" t="s">
        <v>2868</v>
      </c>
      <c r="J2778" s="27" t="s">
        <v>2869</v>
      </c>
      <c r="K2778" s="28" t="s">
        <v>249</v>
      </c>
      <c r="L2778" s="29">
        <v>87</v>
      </c>
      <c r="M2778" s="37"/>
      <c r="N2778" s="30">
        <f ca="1">IF(AND(Popis01[[#This Row],[Poglavje]]="",Popis01[[#This Row],[Enota mere]]&lt;&gt;"*"),ROUND(Popis01[[#This Row],[Količina]]*Popis01[[#This Row],[Cena na enoto]],2),"")</f>
        <v>0</v>
      </c>
      <c r="O27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8" s="31"/>
      <c r="Q2778" s="30"/>
    </row>
    <row r="2779" spans="1:17" ht="108" x14ac:dyDescent="0.3">
      <c r="A2779" s="23">
        <v>15</v>
      </c>
      <c r="B2779" s="24">
        <v>1</v>
      </c>
      <c r="C2779" s="24">
        <v>13</v>
      </c>
      <c r="D2779" s="24"/>
      <c r="E27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79" s="25">
        <f ca="1">IF(Popis01[[#This Row],[Poglavje]]="",IF(OFFSET(Popis01[[#This Row],[Poglavje]],-1,0)="",OFFSET(Popis01[[#This Row],[Št. postavke]],-1,0)+1,1),Popis01[[#This Row],[Poglavje]])</f>
        <v>11</v>
      </c>
      <c r="H2779" s="26"/>
      <c r="I2779" s="27" t="s">
        <v>2870</v>
      </c>
      <c r="J2779" s="27" t="s">
        <v>2871</v>
      </c>
      <c r="K2779" s="28" t="s">
        <v>246</v>
      </c>
      <c r="L2779" s="29">
        <v>176</v>
      </c>
      <c r="M2779" s="37"/>
      <c r="N2779" s="30">
        <f ca="1">IF(AND(Popis01[[#This Row],[Poglavje]]="",Popis01[[#This Row],[Enota mere]]&lt;&gt;"*"),ROUND(Popis01[[#This Row],[Količina]]*Popis01[[#This Row],[Cena na enoto]],2),"")</f>
        <v>0</v>
      </c>
      <c r="O27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79" s="31"/>
      <c r="Q2779" s="30"/>
    </row>
    <row r="2780" spans="1:17" ht="84" x14ac:dyDescent="0.3">
      <c r="A2780" s="23">
        <v>15</v>
      </c>
      <c r="B2780" s="24">
        <v>1</v>
      </c>
      <c r="C2780" s="24">
        <v>13</v>
      </c>
      <c r="D2780" s="24"/>
      <c r="E27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0" s="25">
        <f ca="1">IF(Popis01[[#This Row],[Poglavje]]="",IF(OFFSET(Popis01[[#This Row],[Poglavje]],-1,0)="",OFFSET(Popis01[[#This Row],[Št. postavke]],-1,0)+1,1),Popis01[[#This Row],[Poglavje]])</f>
        <v>12</v>
      </c>
      <c r="H2780" s="26"/>
      <c r="I2780" s="27" t="s">
        <v>2872</v>
      </c>
      <c r="J2780" s="27"/>
      <c r="K2780" s="28" t="s">
        <v>230</v>
      </c>
      <c r="L2780" s="29">
        <v>1</v>
      </c>
      <c r="M2780" s="37"/>
      <c r="N2780" s="30">
        <f ca="1">IF(AND(Popis01[[#This Row],[Poglavje]]="",Popis01[[#This Row],[Enota mere]]&lt;&gt;"*"),ROUND(Popis01[[#This Row],[Količina]]*Popis01[[#This Row],[Cena na enoto]],2),"")</f>
        <v>0</v>
      </c>
      <c r="O27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0" s="31"/>
      <c r="Q2780" s="30"/>
    </row>
    <row r="2781" spans="1:17" ht="132" x14ac:dyDescent="0.3">
      <c r="A2781" s="23">
        <v>15</v>
      </c>
      <c r="B2781" s="24">
        <v>1</v>
      </c>
      <c r="C2781" s="24">
        <v>13</v>
      </c>
      <c r="D2781" s="24"/>
      <c r="E27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1" s="25">
        <f ca="1">IF(Popis01[[#This Row],[Poglavje]]="",IF(OFFSET(Popis01[[#This Row],[Poglavje]],-1,0)="",OFFSET(Popis01[[#This Row],[Št. postavke]],-1,0)+1,1),Popis01[[#This Row],[Poglavje]])</f>
        <v>13</v>
      </c>
      <c r="H2781" s="26"/>
      <c r="I2781" s="27" t="s">
        <v>2873</v>
      </c>
      <c r="J2781" s="27" t="s">
        <v>2874</v>
      </c>
      <c r="K2781" s="28" t="s">
        <v>230</v>
      </c>
      <c r="L2781" s="29">
        <v>4</v>
      </c>
      <c r="M2781" s="37"/>
      <c r="N2781" s="30">
        <f ca="1">IF(AND(Popis01[[#This Row],[Poglavje]]="",Popis01[[#This Row],[Enota mere]]&lt;&gt;"*"),ROUND(Popis01[[#This Row],[Količina]]*Popis01[[#This Row],[Cena na enoto]],2),"")</f>
        <v>0</v>
      </c>
      <c r="O27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1" s="31"/>
      <c r="Q2781" s="30"/>
    </row>
    <row r="2782" spans="1:17" ht="144" x14ac:dyDescent="0.3">
      <c r="A2782" s="23">
        <v>15</v>
      </c>
      <c r="B2782" s="24">
        <v>1</v>
      </c>
      <c r="C2782" s="24">
        <v>13</v>
      </c>
      <c r="D2782" s="24"/>
      <c r="E27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2" s="25">
        <f ca="1">IF(Popis01[[#This Row],[Poglavje]]="",IF(OFFSET(Popis01[[#This Row],[Poglavje]],-1,0)="",OFFSET(Popis01[[#This Row],[Št. postavke]],-1,0)+1,1),Popis01[[#This Row],[Poglavje]])</f>
        <v>14</v>
      </c>
      <c r="H2782" s="26"/>
      <c r="I2782" s="27" t="s">
        <v>2875</v>
      </c>
      <c r="J2782" s="27" t="s">
        <v>2876</v>
      </c>
      <c r="K2782" s="28" t="s">
        <v>246</v>
      </c>
      <c r="L2782" s="29">
        <v>24</v>
      </c>
      <c r="M2782" s="37"/>
      <c r="N2782" s="30">
        <f ca="1">IF(AND(Popis01[[#This Row],[Poglavje]]="",Popis01[[#This Row],[Enota mere]]&lt;&gt;"*"),ROUND(Popis01[[#This Row],[Količina]]*Popis01[[#This Row],[Cena na enoto]],2),"")</f>
        <v>0</v>
      </c>
      <c r="O27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2" s="31"/>
      <c r="Q2782" s="30"/>
    </row>
    <row r="2783" spans="1:17" ht="84" x14ac:dyDescent="0.3">
      <c r="A2783" s="23">
        <v>15</v>
      </c>
      <c r="B2783" s="24">
        <v>1</v>
      </c>
      <c r="C2783" s="24">
        <v>13</v>
      </c>
      <c r="D2783" s="24"/>
      <c r="E27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3" s="25">
        <f ca="1">IF(Popis01[[#This Row],[Poglavje]]="",IF(OFFSET(Popis01[[#This Row],[Poglavje]],-1,0)="",OFFSET(Popis01[[#This Row],[Št. postavke]],-1,0)+1,1),Popis01[[#This Row],[Poglavje]])</f>
        <v>15</v>
      </c>
      <c r="H2783" s="26"/>
      <c r="I2783" s="27" t="s">
        <v>2877</v>
      </c>
      <c r="J2783" s="27" t="s">
        <v>2878</v>
      </c>
      <c r="K2783" s="28" t="s">
        <v>329</v>
      </c>
      <c r="L2783" s="29">
        <v>220</v>
      </c>
      <c r="M2783" s="37"/>
      <c r="N2783" s="30">
        <f ca="1">IF(AND(Popis01[[#This Row],[Poglavje]]="",Popis01[[#This Row],[Enota mere]]&lt;&gt;"*"),ROUND(Popis01[[#This Row],[Količina]]*Popis01[[#This Row],[Cena na enoto]],2),"")</f>
        <v>0</v>
      </c>
      <c r="O27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3" s="31"/>
      <c r="Q2783" s="30"/>
    </row>
    <row r="2784" spans="1:17" ht="48" x14ac:dyDescent="0.3">
      <c r="A2784" s="23">
        <v>15</v>
      </c>
      <c r="B2784" s="24">
        <v>1</v>
      </c>
      <c r="C2784" s="24">
        <v>13</v>
      </c>
      <c r="D2784" s="24"/>
      <c r="E27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15.1.13.</v>
      </c>
      <c r="F27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4" s="25">
        <f ca="1">IF(Popis01[[#This Row],[Poglavje]]="",IF(OFFSET(Popis01[[#This Row],[Poglavje]],-1,0)="",OFFSET(Popis01[[#This Row],[Št. postavke]],-1,0)+1,1),Popis01[[#This Row],[Poglavje]])</f>
        <v>16</v>
      </c>
      <c r="H2784" s="26"/>
      <c r="I2784" s="27" t="s">
        <v>2879</v>
      </c>
      <c r="J2784" s="27" t="s">
        <v>2880</v>
      </c>
      <c r="K2784" s="28" t="s">
        <v>246</v>
      </c>
      <c r="L2784" s="29">
        <v>200</v>
      </c>
      <c r="M2784" s="37"/>
      <c r="N2784" s="30">
        <f ca="1">IF(AND(Popis01[[#This Row],[Poglavje]]="",Popis01[[#This Row],[Enota mere]]&lt;&gt;"*"),ROUND(Popis01[[#This Row],[Količina]]*Popis01[[#This Row],[Cena na enoto]],2),"")</f>
        <v>0</v>
      </c>
      <c r="O27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4" s="31"/>
      <c r="Q2784" s="30"/>
    </row>
    <row r="2785" spans="1:17" x14ac:dyDescent="0.3">
      <c r="A2785" s="23">
        <v>15</v>
      </c>
      <c r="B2785" s="24">
        <v>1</v>
      </c>
      <c r="C2785" s="24">
        <v>14</v>
      </c>
      <c r="D2785" s="24"/>
      <c r="E27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15.1.14.</v>
      </c>
      <c r="G2785" s="25" t="str">
        <f ca="1">IF(Popis01[[#This Row],[Poglavje]]="",IF(OFFSET(Popis01[[#This Row],[Poglavje]],-1,0)="",OFFSET(Popis01[[#This Row],[Št. postavke]],-1,0)+1,1),Popis01[[#This Row],[Poglavje]])</f>
        <v>15.1.14.</v>
      </c>
      <c r="H2785" s="26"/>
      <c r="I2785" s="27" t="s">
        <v>2881</v>
      </c>
      <c r="J2785" s="27"/>
      <c r="K2785" s="28" t="s">
        <v>10</v>
      </c>
      <c r="L2785" s="29"/>
      <c r="M2785" s="30"/>
      <c r="N2785" s="30" t="str">
        <f ca="1">IF(AND(Popis01[[#This Row],[Poglavje]]="",Popis01[[#This Row],[Enota mere]]&lt;&gt;"*"),ROUND(Popis01[[#This Row],[Količina]]*Popis01[[#This Row],[Cena na enoto]],2),"")</f>
        <v/>
      </c>
      <c r="O278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785" s="31"/>
      <c r="Q2785" s="30"/>
    </row>
    <row r="2786" spans="1:17" ht="336" x14ac:dyDescent="0.3">
      <c r="A2786" s="23">
        <v>15</v>
      </c>
      <c r="B2786" s="24">
        <v>1</v>
      </c>
      <c r="C2786" s="24">
        <v>14</v>
      </c>
      <c r="D2786" s="24"/>
      <c r="E27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6" s="25">
        <f ca="1">IF(Popis01[[#This Row],[Poglavje]]="",IF(OFFSET(Popis01[[#This Row],[Poglavje]],-1,0)="",OFFSET(Popis01[[#This Row],[Št. postavke]],-1,0)+1,1),Popis01[[#This Row],[Poglavje]])</f>
        <v>1</v>
      </c>
      <c r="H2786" s="26"/>
      <c r="I2786" s="27" t="s">
        <v>2882</v>
      </c>
      <c r="J2786" s="27" t="s">
        <v>2883</v>
      </c>
      <c r="K2786" s="28" t="s">
        <v>238</v>
      </c>
      <c r="L2786" s="29"/>
      <c r="M2786" s="30"/>
      <c r="N2786" s="30" t="str">
        <f ca="1">IF(AND(Popis01[[#This Row],[Poglavje]]="",Popis01[[#This Row],[Enota mere]]&lt;&gt;"*"),ROUND(Popis01[[#This Row],[Količina]]*Popis01[[#This Row],[Cena na enoto]],2),"")</f>
        <v/>
      </c>
      <c r="O27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6" s="31"/>
      <c r="Q2786" s="30"/>
    </row>
    <row r="2787" spans="1:17" ht="336" x14ac:dyDescent="0.3">
      <c r="A2787" s="23">
        <v>15</v>
      </c>
      <c r="B2787" s="24">
        <v>1</v>
      </c>
      <c r="C2787" s="24">
        <v>14</v>
      </c>
      <c r="D2787" s="24"/>
      <c r="E27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7" s="25">
        <f ca="1">IF(Popis01[[#This Row],[Poglavje]]="",IF(OFFSET(Popis01[[#This Row],[Poglavje]],-1,0)="",OFFSET(Popis01[[#This Row],[Št. postavke]],-1,0)+1,1),Popis01[[#This Row],[Poglavje]])</f>
        <v>2</v>
      </c>
      <c r="H2787" s="26"/>
      <c r="I2787" s="27" t="s">
        <v>2884</v>
      </c>
      <c r="J2787" s="27" t="s">
        <v>2885</v>
      </c>
      <c r="K2787" s="28" t="s">
        <v>249</v>
      </c>
      <c r="L2787" s="29">
        <v>1095</v>
      </c>
      <c r="M2787" s="37"/>
      <c r="N2787" s="30">
        <f ca="1">IF(AND(Popis01[[#This Row],[Poglavje]]="",Popis01[[#This Row],[Enota mere]]&lt;&gt;"*"),ROUND(Popis01[[#This Row],[Količina]]*Popis01[[#This Row],[Cena na enoto]],2),"")</f>
        <v>0</v>
      </c>
      <c r="O27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7" s="31"/>
      <c r="Q2787" s="30"/>
    </row>
    <row r="2788" spans="1:17" ht="348" x14ac:dyDescent="0.3">
      <c r="A2788" s="23">
        <v>15</v>
      </c>
      <c r="B2788" s="24">
        <v>1</v>
      </c>
      <c r="C2788" s="24">
        <v>14</v>
      </c>
      <c r="D2788" s="24"/>
      <c r="E27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8" s="25">
        <f ca="1">IF(Popis01[[#This Row],[Poglavje]]="",IF(OFFSET(Popis01[[#This Row],[Poglavje]],-1,0)="",OFFSET(Popis01[[#This Row],[Št. postavke]],-1,0)+1,1),Popis01[[#This Row],[Poglavje]])</f>
        <v>3</v>
      </c>
      <c r="H2788" s="26"/>
      <c r="I2788" s="27" t="s">
        <v>2886</v>
      </c>
      <c r="J2788" s="27" t="s">
        <v>2887</v>
      </c>
      <c r="K2788" s="28" t="s">
        <v>249</v>
      </c>
      <c r="L2788" s="29">
        <v>837</v>
      </c>
      <c r="M2788" s="37"/>
      <c r="N2788" s="30">
        <f ca="1">IF(AND(Popis01[[#This Row],[Poglavje]]="",Popis01[[#This Row],[Enota mere]]&lt;&gt;"*"),ROUND(Popis01[[#This Row],[Količina]]*Popis01[[#This Row],[Cena na enoto]],2),"")</f>
        <v>0</v>
      </c>
      <c r="O27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8" s="31"/>
      <c r="Q2788" s="30"/>
    </row>
    <row r="2789" spans="1:17" ht="24" x14ac:dyDescent="0.3">
      <c r="A2789" s="23">
        <v>15</v>
      </c>
      <c r="B2789" s="24">
        <v>1</v>
      </c>
      <c r="C2789" s="24">
        <v>14</v>
      </c>
      <c r="D2789" s="24"/>
      <c r="E27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89" s="25">
        <f ca="1">IF(Popis01[[#This Row],[Poglavje]]="",IF(OFFSET(Popis01[[#This Row],[Poglavje]],-1,0)="",OFFSET(Popis01[[#This Row],[Št. postavke]],-1,0)+1,1),Popis01[[#This Row],[Poglavje]])</f>
        <v>4</v>
      </c>
      <c r="H2789" s="26"/>
      <c r="I2789" s="27" t="s">
        <v>2888</v>
      </c>
      <c r="J2789" s="27" t="s">
        <v>2889</v>
      </c>
      <c r="K2789" s="28" t="s">
        <v>249</v>
      </c>
      <c r="L2789" s="29">
        <v>420</v>
      </c>
      <c r="M2789" s="37"/>
      <c r="N2789" s="30">
        <f ca="1">IF(AND(Popis01[[#This Row],[Poglavje]]="",Popis01[[#This Row],[Enota mere]]&lt;&gt;"*"),ROUND(Popis01[[#This Row],[Količina]]*Popis01[[#This Row],[Cena na enoto]],2),"")</f>
        <v>0</v>
      </c>
      <c r="O27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89" s="31"/>
      <c r="Q2789" s="30"/>
    </row>
    <row r="2790" spans="1:17" ht="24" x14ac:dyDescent="0.3">
      <c r="A2790" s="23">
        <v>15</v>
      </c>
      <c r="B2790" s="24">
        <v>1</v>
      </c>
      <c r="C2790" s="24">
        <v>14</v>
      </c>
      <c r="D2790" s="24"/>
      <c r="E27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0" s="25">
        <f ca="1">IF(Popis01[[#This Row],[Poglavje]]="",IF(OFFSET(Popis01[[#This Row],[Poglavje]],-1,0)="",OFFSET(Popis01[[#This Row],[Št. postavke]],-1,0)+1,1),Popis01[[#This Row],[Poglavje]])</f>
        <v>5</v>
      </c>
      <c r="H2790" s="26"/>
      <c r="I2790" s="27" t="s">
        <v>2890</v>
      </c>
      <c r="J2790" s="27" t="s">
        <v>2889</v>
      </c>
      <c r="K2790" s="28" t="s">
        <v>249</v>
      </c>
      <c r="L2790" s="29">
        <v>940</v>
      </c>
      <c r="M2790" s="37"/>
      <c r="N2790" s="30">
        <f ca="1">IF(AND(Popis01[[#This Row],[Poglavje]]="",Popis01[[#This Row],[Enota mere]]&lt;&gt;"*"),ROUND(Popis01[[#This Row],[Količina]]*Popis01[[#This Row],[Cena na enoto]],2),"")</f>
        <v>0</v>
      </c>
      <c r="O27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0" s="31"/>
      <c r="Q2790" s="30"/>
    </row>
    <row r="2791" spans="1:17" ht="24" x14ac:dyDescent="0.3">
      <c r="A2791" s="23">
        <v>15</v>
      </c>
      <c r="B2791" s="24">
        <v>1</v>
      </c>
      <c r="C2791" s="24">
        <v>14</v>
      </c>
      <c r="D2791" s="24"/>
      <c r="E27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1" s="25">
        <f ca="1">IF(Popis01[[#This Row],[Poglavje]]="",IF(OFFSET(Popis01[[#This Row],[Poglavje]],-1,0)="",OFFSET(Popis01[[#This Row],[Št. postavke]],-1,0)+1,1),Popis01[[#This Row],[Poglavje]])</f>
        <v>6</v>
      </c>
      <c r="H2791" s="26"/>
      <c r="I2791" s="27" t="s">
        <v>2891</v>
      </c>
      <c r="J2791" s="27" t="s">
        <v>2889</v>
      </c>
      <c r="K2791" s="28" t="s">
        <v>249</v>
      </c>
      <c r="L2791" s="29">
        <v>420</v>
      </c>
      <c r="M2791" s="37"/>
      <c r="N2791" s="30">
        <f ca="1">IF(AND(Popis01[[#This Row],[Poglavje]]="",Popis01[[#This Row],[Enota mere]]&lt;&gt;"*"),ROUND(Popis01[[#This Row],[Količina]]*Popis01[[#This Row],[Cena na enoto]],2),"")</f>
        <v>0</v>
      </c>
      <c r="O27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1" s="31"/>
      <c r="Q2791" s="30"/>
    </row>
    <row r="2792" spans="1:17" ht="96" x14ac:dyDescent="0.3">
      <c r="A2792" s="23">
        <v>15</v>
      </c>
      <c r="B2792" s="24">
        <v>1</v>
      </c>
      <c r="C2792" s="24">
        <v>14</v>
      </c>
      <c r="D2792" s="24"/>
      <c r="E27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2" s="25">
        <f ca="1">IF(Popis01[[#This Row],[Poglavje]]="",IF(OFFSET(Popis01[[#This Row],[Poglavje]],-1,0)="",OFFSET(Popis01[[#This Row],[Št. postavke]],-1,0)+1,1),Popis01[[#This Row],[Poglavje]])</f>
        <v>7</v>
      </c>
      <c r="H2792" s="26"/>
      <c r="I2792" s="27" t="s">
        <v>2892</v>
      </c>
      <c r="J2792" s="27" t="s">
        <v>2893</v>
      </c>
      <c r="K2792" s="28" t="s">
        <v>249</v>
      </c>
      <c r="L2792" s="29">
        <v>266.5</v>
      </c>
      <c r="M2792" s="37"/>
      <c r="N2792" s="30">
        <f ca="1">IF(AND(Popis01[[#This Row],[Poglavje]]="",Popis01[[#This Row],[Enota mere]]&lt;&gt;"*"),ROUND(Popis01[[#This Row],[Količina]]*Popis01[[#This Row],[Cena na enoto]],2),"")</f>
        <v>0</v>
      </c>
      <c r="O27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2" s="31"/>
      <c r="Q2792" s="30"/>
    </row>
    <row r="2793" spans="1:17" ht="108" x14ac:dyDescent="0.3">
      <c r="A2793" s="23">
        <v>15</v>
      </c>
      <c r="B2793" s="24">
        <v>1</v>
      </c>
      <c r="C2793" s="24">
        <v>14</v>
      </c>
      <c r="D2793" s="24"/>
      <c r="E27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3" s="25">
        <f ca="1">IF(Popis01[[#This Row],[Poglavje]]="",IF(OFFSET(Popis01[[#This Row],[Poglavje]],-1,0)="",OFFSET(Popis01[[#This Row],[Št. postavke]],-1,0)+1,1),Popis01[[#This Row],[Poglavje]])</f>
        <v>8</v>
      </c>
      <c r="H2793" s="26"/>
      <c r="I2793" s="27" t="s">
        <v>2894</v>
      </c>
      <c r="J2793" s="27" t="s">
        <v>2895</v>
      </c>
      <c r="K2793" s="28" t="s">
        <v>249</v>
      </c>
      <c r="L2793" s="29">
        <v>60.5</v>
      </c>
      <c r="M2793" s="37"/>
      <c r="N2793" s="30">
        <f ca="1">IF(AND(Popis01[[#This Row],[Poglavje]]="",Popis01[[#This Row],[Enota mere]]&lt;&gt;"*"),ROUND(Popis01[[#This Row],[Količina]]*Popis01[[#This Row],[Cena na enoto]],2),"")</f>
        <v>0</v>
      </c>
      <c r="O27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3" s="31"/>
      <c r="Q2793" s="30"/>
    </row>
    <row r="2794" spans="1:17" ht="84" x14ac:dyDescent="0.3">
      <c r="A2794" s="23">
        <v>15</v>
      </c>
      <c r="B2794" s="24">
        <v>1</v>
      </c>
      <c r="C2794" s="24">
        <v>14</v>
      </c>
      <c r="D2794" s="24"/>
      <c r="E27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4" s="25">
        <f ca="1">IF(Popis01[[#This Row],[Poglavje]]="",IF(OFFSET(Popis01[[#This Row],[Poglavje]],-1,0)="",OFFSET(Popis01[[#This Row],[Št. postavke]],-1,0)+1,1),Popis01[[#This Row],[Poglavje]])</f>
        <v>9</v>
      </c>
      <c r="H2794" s="26"/>
      <c r="I2794" s="27" t="s">
        <v>2896</v>
      </c>
      <c r="J2794" s="27" t="s">
        <v>2897</v>
      </c>
      <c r="K2794" s="28" t="s">
        <v>249</v>
      </c>
      <c r="L2794" s="29">
        <v>125</v>
      </c>
      <c r="M2794" s="37"/>
      <c r="N2794" s="30">
        <f ca="1">IF(AND(Popis01[[#This Row],[Poglavje]]="",Popis01[[#This Row],[Enota mere]]&lt;&gt;"*"),ROUND(Popis01[[#This Row],[Količina]]*Popis01[[#This Row],[Cena na enoto]],2),"")</f>
        <v>0</v>
      </c>
      <c r="O27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4" s="31"/>
      <c r="Q2794" s="30"/>
    </row>
    <row r="2795" spans="1:17" ht="84" x14ac:dyDescent="0.3">
      <c r="A2795" s="23">
        <v>15</v>
      </c>
      <c r="B2795" s="24">
        <v>1</v>
      </c>
      <c r="C2795" s="24">
        <v>14</v>
      </c>
      <c r="D2795" s="24"/>
      <c r="E27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5" s="25">
        <f ca="1">IF(Popis01[[#This Row],[Poglavje]]="",IF(OFFSET(Popis01[[#This Row],[Poglavje]],-1,0)="",OFFSET(Popis01[[#This Row],[Št. postavke]],-1,0)+1,1),Popis01[[#This Row],[Poglavje]])</f>
        <v>10</v>
      </c>
      <c r="H2795" s="26"/>
      <c r="I2795" s="27" t="s">
        <v>2898</v>
      </c>
      <c r="J2795" s="27" t="s">
        <v>2899</v>
      </c>
      <c r="K2795" s="28" t="s">
        <v>249</v>
      </c>
      <c r="L2795" s="29">
        <v>102</v>
      </c>
      <c r="M2795" s="37"/>
      <c r="N2795" s="30">
        <f ca="1">IF(AND(Popis01[[#This Row],[Poglavje]]="",Popis01[[#This Row],[Enota mere]]&lt;&gt;"*"),ROUND(Popis01[[#This Row],[Količina]]*Popis01[[#This Row],[Cena na enoto]],2),"")</f>
        <v>0</v>
      </c>
      <c r="O27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5" s="31"/>
      <c r="Q2795" s="30"/>
    </row>
    <row r="2796" spans="1:17" ht="72" x14ac:dyDescent="0.3">
      <c r="A2796" s="23">
        <v>15</v>
      </c>
      <c r="B2796" s="24">
        <v>1</v>
      </c>
      <c r="C2796" s="24">
        <v>14</v>
      </c>
      <c r="D2796" s="24"/>
      <c r="E27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6" s="25">
        <f ca="1">IF(Popis01[[#This Row],[Poglavje]]="",IF(OFFSET(Popis01[[#This Row],[Poglavje]],-1,0)="",OFFSET(Popis01[[#This Row],[Št. postavke]],-1,0)+1,1),Popis01[[#This Row],[Poglavje]])</f>
        <v>11</v>
      </c>
      <c r="H2796" s="26"/>
      <c r="I2796" s="27" t="s">
        <v>2900</v>
      </c>
      <c r="J2796" s="27" t="s">
        <v>2901</v>
      </c>
      <c r="K2796" s="28" t="s">
        <v>249</v>
      </c>
      <c r="L2796" s="29">
        <v>614</v>
      </c>
      <c r="M2796" s="37"/>
      <c r="N2796" s="30">
        <f ca="1">IF(AND(Popis01[[#This Row],[Poglavje]]="",Popis01[[#This Row],[Enota mere]]&lt;&gt;"*"),ROUND(Popis01[[#This Row],[Količina]]*Popis01[[#This Row],[Cena na enoto]],2),"")</f>
        <v>0</v>
      </c>
      <c r="O27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6" s="31"/>
      <c r="Q2796" s="30"/>
    </row>
    <row r="2797" spans="1:17" ht="24" x14ac:dyDescent="0.3">
      <c r="A2797" s="23">
        <v>15</v>
      </c>
      <c r="B2797" s="24">
        <v>1</v>
      </c>
      <c r="C2797" s="24">
        <v>14</v>
      </c>
      <c r="D2797" s="24"/>
      <c r="E27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7" s="25">
        <f ca="1">IF(Popis01[[#This Row],[Poglavje]]="",IF(OFFSET(Popis01[[#This Row],[Poglavje]],-1,0)="",OFFSET(Popis01[[#This Row],[Št. postavke]],-1,0)+1,1),Popis01[[#This Row],[Poglavje]])</f>
        <v>12</v>
      </c>
      <c r="H2797" s="26"/>
      <c r="I2797" s="27" t="s">
        <v>2902</v>
      </c>
      <c r="J2797" s="27" t="s">
        <v>2903</v>
      </c>
      <c r="K2797" s="28" t="s">
        <v>249</v>
      </c>
      <c r="L2797" s="29">
        <v>280</v>
      </c>
      <c r="M2797" s="37"/>
      <c r="N2797" s="30">
        <f ca="1">IF(AND(Popis01[[#This Row],[Poglavje]]="",Popis01[[#This Row],[Enota mere]]&lt;&gt;"*"),ROUND(Popis01[[#This Row],[Količina]]*Popis01[[#This Row],[Cena na enoto]],2),"")</f>
        <v>0</v>
      </c>
      <c r="O27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7" s="31"/>
      <c r="Q2797" s="30"/>
    </row>
    <row r="2798" spans="1:17" ht="24" x14ac:dyDescent="0.3">
      <c r="A2798" s="23">
        <v>15</v>
      </c>
      <c r="B2798" s="24">
        <v>1</v>
      </c>
      <c r="C2798" s="24">
        <v>14</v>
      </c>
      <c r="D2798" s="24"/>
      <c r="E27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8" s="25">
        <f ca="1">IF(Popis01[[#This Row],[Poglavje]]="",IF(OFFSET(Popis01[[#This Row],[Poglavje]],-1,0)="",OFFSET(Popis01[[#This Row],[Št. postavke]],-1,0)+1,1),Popis01[[#This Row],[Poglavje]])</f>
        <v>13</v>
      </c>
      <c r="H2798" s="26"/>
      <c r="I2798" s="27" t="s">
        <v>2904</v>
      </c>
      <c r="J2798" s="27" t="s">
        <v>2903</v>
      </c>
      <c r="K2798" s="28" t="s">
        <v>249</v>
      </c>
      <c r="L2798" s="29">
        <v>280</v>
      </c>
      <c r="M2798" s="37"/>
      <c r="N2798" s="30">
        <f ca="1">IF(AND(Popis01[[#This Row],[Poglavje]]="",Popis01[[#This Row],[Enota mere]]&lt;&gt;"*"),ROUND(Popis01[[#This Row],[Količina]]*Popis01[[#This Row],[Cena na enoto]],2),"")</f>
        <v>0</v>
      </c>
      <c r="O27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8" s="31"/>
      <c r="Q2798" s="30"/>
    </row>
    <row r="2799" spans="1:17" ht="24" x14ac:dyDescent="0.3">
      <c r="A2799" s="23">
        <v>15</v>
      </c>
      <c r="B2799" s="24">
        <v>1</v>
      </c>
      <c r="C2799" s="24">
        <v>14</v>
      </c>
      <c r="D2799" s="24"/>
      <c r="E27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7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799" s="25">
        <f ca="1">IF(Popis01[[#This Row],[Poglavje]]="",IF(OFFSET(Popis01[[#This Row],[Poglavje]],-1,0)="",OFFSET(Popis01[[#This Row],[Št. postavke]],-1,0)+1,1),Popis01[[#This Row],[Poglavje]])</f>
        <v>14</v>
      </c>
      <c r="H2799" s="26"/>
      <c r="I2799" s="27" t="s">
        <v>2905</v>
      </c>
      <c r="J2799" s="27" t="s">
        <v>2903</v>
      </c>
      <c r="K2799" s="28" t="s">
        <v>249</v>
      </c>
      <c r="L2799" s="29">
        <v>280</v>
      </c>
      <c r="M2799" s="37"/>
      <c r="N2799" s="30">
        <f ca="1">IF(AND(Popis01[[#This Row],[Poglavje]]="",Popis01[[#This Row],[Enota mere]]&lt;&gt;"*"),ROUND(Popis01[[#This Row],[Količina]]*Popis01[[#This Row],[Cena na enoto]],2),"")</f>
        <v>0</v>
      </c>
      <c r="O27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799" s="31"/>
      <c r="Q2799" s="30"/>
    </row>
    <row r="2800" spans="1:17" ht="24" x14ac:dyDescent="0.3">
      <c r="A2800" s="23">
        <v>15</v>
      </c>
      <c r="B2800" s="24">
        <v>1</v>
      </c>
      <c r="C2800" s="24">
        <v>14</v>
      </c>
      <c r="D2800" s="24"/>
      <c r="E28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0" s="25">
        <f ca="1">IF(Popis01[[#This Row],[Poglavje]]="",IF(OFFSET(Popis01[[#This Row],[Poglavje]],-1,0)="",OFFSET(Popis01[[#This Row],[Št. postavke]],-1,0)+1,1),Popis01[[#This Row],[Poglavje]])</f>
        <v>15</v>
      </c>
      <c r="H2800" s="26"/>
      <c r="I2800" s="27" t="s">
        <v>2906</v>
      </c>
      <c r="J2800" s="27" t="s">
        <v>2903</v>
      </c>
      <c r="K2800" s="28" t="s">
        <v>249</v>
      </c>
      <c r="L2800" s="29">
        <v>280</v>
      </c>
      <c r="M2800" s="37"/>
      <c r="N2800" s="30">
        <f ca="1">IF(AND(Popis01[[#This Row],[Poglavje]]="",Popis01[[#This Row],[Enota mere]]&lt;&gt;"*"),ROUND(Popis01[[#This Row],[Količina]]*Popis01[[#This Row],[Cena na enoto]],2),"")</f>
        <v>0</v>
      </c>
      <c r="O28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0" s="31"/>
      <c r="Q2800" s="30"/>
    </row>
    <row r="2801" spans="1:17" ht="36" x14ac:dyDescent="0.3">
      <c r="A2801" s="23">
        <v>15</v>
      </c>
      <c r="B2801" s="24">
        <v>1</v>
      </c>
      <c r="C2801" s="24">
        <v>14</v>
      </c>
      <c r="D2801" s="24"/>
      <c r="E28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1" s="25">
        <f ca="1">IF(Popis01[[#This Row],[Poglavje]]="",IF(OFFSET(Popis01[[#This Row],[Poglavje]],-1,0)="",OFFSET(Popis01[[#This Row],[Št. postavke]],-1,0)+1,1),Popis01[[#This Row],[Poglavje]])</f>
        <v>16</v>
      </c>
      <c r="H2801" s="26"/>
      <c r="I2801" s="27" t="s">
        <v>2907</v>
      </c>
      <c r="J2801" s="27" t="s">
        <v>2908</v>
      </c>
      <c r="K2801" s="28" t="s">
        <v>246</v>
      </c>
      <c r="L2801" s="29">
        <v>180</v>
      </c>
      <c r="M2801" s="37"/>
      <c r="N2801" s="30">
        <f ca="1">IF(AND(Popis01[[#This Row],[Poglavje]]="",Popis01[[#This Row],[Enota mere]]&lt;&gt;"*"),ROUND(Popis01[[#This Row],[Količina]]*Popis01[[#This Row],[Cena na enoto]],2),"")</f>
        <v>0</v>
      </c>
      <c r="O28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1" s="31"/>
      <c r="Q2801" s="30"/>
    </row>
    <row r="2802" spans="1:17" ht="24" x14ac:dyDescent="0.3">
      <c r="A2802" s="23">
        <v>15</v>
      </c>
      <c r="B2802" s="24">
        <v>1</v>
      </c>
      <c r="C2802" s="24">
        <v>14</v>
      </c>
      <c r="D2802" s="24"/>
      <c r="E28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2" s="25">
        <f ca="1">IF(Popis01[[#This Row],[Poglavje]]="",IF(OFFSET(Popis01[[#This Row],[Poglavje]],-1,0)="",OFFSET(Popis01[[#This Row],[Št. postavke]],-1,0)+1,1),Popis01[[#This Row],[Poglavje]])</f>
        <v>17</v>
      </c>
      <c r="H2802" s="26"/>
      <c r="I2802" s="27" t="s">
        <v>2909</v>
      </c>
      <c r="J2802" s="27"/>
      <c r="K2802" s="28" t="s">
        <v>230</v>
      </c>
      <c r="L2802" s="29">
        <v>21</v>
      </c>
      <c r="M2802" s="37"/>
      <c r="N2802" s="30">
        <f ca="1">IF(AND(Popis01[[#This Row],[Poglavje]]="",Popis01[[#This Row],[Enota mere]]&lt;&gt;"*"),ROUND(Popis01[[#This Row],[Količina]]*Popis01[[#This Row],[Cena na enoto]],2),"")</f>
        <v>0</v>
      </c>
      <c r="O28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2" s="31"/>
      <c r="Q2802" s="30"/>
    </row>
    <row r="2803" spans="1:17" ht="24" x14ac:dyDescent="0.3">
      <c r="A2803" s="23">
        <v>15</v>
      </c>
      <c r="B2803" s="24">
        <v>1</v>
      </c>
      <c r="C2803" s="24">
        <v>14</v>
      </c>
      <c r="D2803" s="24"/>
      <c r="E28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3" s="25">
        <f ca="1">IF(Popis01[[#This Row],[Poglavje]]="",IF(OFFSET(Popis01[[#This Row],[Poglavje]],-1,0)="",OFFSET(Popis01[[#This Row],[Št. postavke]],-1,0)+1,1),Popis01[[#This Row],[Poglavje]])</f>
        <v>18</v>
      </c>
      <c r="H2803" s="26"/>
      <c r="I2803" s="27" t="s">
        <v>2910</v>
      </c>
      <c r="J2803" s="27"/>
      <c r="K2803" s="28" t="s">
        <v>230</v>
      </c>
      <c r="L2803" s="29">
        <v>6</v>
      </c>
      <c r="M2803" s="37"/>
      <c r="N2803" s="30">
        <f ca="1">IF(AND(Popis01[[#This Row],[Poglavje]]="",Popis01[[#This Row],[Enota mere]]&lt;&gt;"*"),ROUND(Popis01[[#This Row],[Količina]]*Popis01[[#This Row],[Cena na enoto]],2),"")</f>
        <v>0</v>
      </c>
      <c r="O28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3" s="31"/>
      <c r="Q2803" s="30"/>
    </row>
    <row r="2804" spans="1:17" ht="24" x14ac:dyDescent="0.3">
      <c r="A2804" s="23">
        <v>15</v>
      </c>
      <c r="B2804" s="24">
        <v>1</v>
      </c>
      <c r="C2804" s="24">
        <v>14</v>
      </c>
      <c r="D2804" s="24"/>
      <c r="E28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4" s="25">
        <f ca="1">IF(Popis01[[#This Row],[Poglavje]]="",IF(OFFSET(Popis01[[#This Row],[Poglavje]],-1,0)="",OFFSET(Popis01[[#This Row],[Št. postavke]],-1,0)+1,1),Popis01[[#This Row],[Poglavje]])</f>
        <v>19</v>
      </c>
      <c r="H2804" s="26"/>
      <c r="I2804" s="27" t="s">
        <v>2911</v>
      </c>
      <c r="J2804" s="27"/>
      <c r="K2804" s="28" t="s">
        <v>230</v>
      </c>
      <c r="L2804" s="29">
        <v>17</v>
      </c>
      <c r="M2804" s="37"/>
      <c r="N2804" s="30">
        <f ca="1">IF(AND(Popis01[[#This Row],[Poglavje]]="",Popis01[[#This Row],[Enota mere]]&lt;&gt;"*"),ROUND(Popis01[[#This Row],[Količina]]*Popis01[[#This Row],[Cena na enoto]],2),"")</f>
        <v>0</v>
      </c>
      <c r="O28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4" s="31"/>
      <c r="Q2804" s="30"/>
    </row>
    <row r="2805" spans="1:17" ht="48" x14ac:dyDescent="0.3">
      <c r="A2805" s="23">
        <v>15</v>
      </c>
      <c r="B2805" s="24">
        <v>1</v>
      </c>
      <c r="C2805" s="24">
        <v>14</v>
      </c>
      <c r="D2805" s="24"/>
      <c r="E28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5" s="25">
        <f ca="1">IF(Popis01[[#This Row],[Poglavje]]="",IF(OFFSET(Popis01[[#This Row],[Poglavje]],-1,0)="",OFFSET(Popis01[[#This Row],[Št. postavke]],-1,0)+1,1),Popis01[[#This Row],[Poglavje]])</f>
        <v>20</v>
      </c>
      <c r="H2805" s="26"/>
      <c r="I2805" s="27" t="s">
        <v>2912</v>
      </c>
      <c r="J2805" s="27" t="s">
        <v>2913</v>
      </c>
      <c r="K2805" s="28" t="s">
        <v>246</v>
      </c>
      <c r="L2805" s="29">
        <v>100</v>
      </c>
      <c r="M2805" s="37"/>
      <c r="N2805" s="30">
        <f ca="1">IF(AND(Popis01[[#This Row],[Poglavje]]="",Popis01[[#This Row],[Enota mere]]&lt;&gt;"*"),ROUND(Popis01[[#This Row],[Količina]]*Popis01[[#This Row],[Cena na enoto]],2),"")</f>
        <v>0</v>
      </c>
      <c r="O28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5" s="31"/>
      <c r="Q2805" s="30"/>
    </row>
    <row r="2806" spans="1:17" ht="36" x14ac:dyDescent="0.3">
      <c r="A2806" s="23">
        <v>15</v>
      </c>
      <c r="B2806" s="24">
        <v>1</v>
      </c>
      <c r="C2806" s="24">
        <v>14</v>
      </c>
      <c r="D2806" s="24"/>
      <c r="E28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6" s="25">
        <f ca="1">IF(Popis01[[#This Row],[Poglavje]]="",IF(OFFSET(Popis01[[#This Row],[Poglavje]],-1,0)="",OFFSET(Popis01[[#This Row],[Št. postavke]],-1,0)+1,1),Popis01[[#This Row],[Poglavje]])</f>
        <v>21</v>
      </c>
      <c r="H2806" s="26"/>
      <c r="I2806" s="27" t="s">
        <v>2914</v>
      </c>
      <c r="J2806" s="27" t="s">
        <v>2913</v>
      </c>
      <c r="K2806" s="28" t="s">
        <v>249</v>
      </c>
      <c r="L2806" s="29">
        <v>40</v>
      </c>
      <c r="M2806" s="37"/>
      <c r="N2806" s="30">
        <f ca="1">IF(AND(Popis01[[#This Row],[Poglavje]]="",Popis01[[#This Row],[Enota mere]]&lt;&gt;"*"),ROUND(Popis01[[#This Row],[Količina]]*Popis01[[#This Row],[Cena na enoto]],2),"")</f>
        <v>0</v>
      </c>
      <c r="O28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6" s="31"/>
      <c r="Q2806" s="30"/>
    </row>
    <row r="2807" spans="1:17" ht="60" x14ac:dyDescent="0.3">
      <c r="A2807" s="23">
        <v>15</v>
      </c>
      <c r="B2807" s="24">
        <v>1</v>
      </c>
      <c r="C2807" s="24">
        <v>14</v>
      </c>
      <c r="D2807" s="24"/>
      <c r="E28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7" s="25">
        <f ca="1">IF(Popis01[[#This Row],[Poglavje]]="",IF(OFFSET(Popis01[[#This Row],[Poglavje]],-1,0)="",OFFSET(Popis01[[#This Row],[Št. postavke]],-1,0)+1,1),Popis01[[#This Row],[Poglavje]])</f>
        <v>22</v>
      </c>
      <c r="H2807" s="26"/>
      <c r="I2807" s="27" t="s">
        <v>2915</v>
      </c>
      <c r="J2807" s="27" t="s">
        <v>2916</v>
      </c>
      <c r="K2807" s="28" t="s">
        <v>230</v>
      </c>
      <c r="L2807" s="29">
        <v>10</v>
      </c>
      <c r="M2807" s="37"/>
      <c r="N2807" s="30">
        <f ca="1">IF(AND(Popis01[[#This Row],[Poglavje]]="",Popis01[[#This Row],[Enota mere]]&lt;&gt;"*"),ROUND(Popis01[[#This Row],[Količina]]*Popis01[[#This Row],[Cena na enoto]],2),"")</f>
        <v>0</v>
      </c>
      <c r="O28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7" s="31"/>
      <c r="Q2807" s="30"/>
    </row>
    <row r="2808" spans="1:17" ht="60" x14ac:dyDescent="0.3">
      <c r="A2808" s="23">
        <v>15</v>
      </c>
      <c r="B2808" s="24">
        <v>1</v>
      </c>
      <c r="C2808" s="24">
        <v>14</v>
      </c>
      <c r="D2808" s="24"/>
      <c r="E28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8" s="25">
        <f ca="1">IF(Popis01[[#This Row],[Poglavje]]="",IF(OFFSET(Popis01[[#This Row],[Poglavje]],-1,0)="",OFFSET(Popis01[[#This Row],[Št. postavke]],-1,0)+1,1),Popis01[[#This Row],[Poglavje]])</f>
        <v>23</v>
      </c>
      <c r="H2808" s="26"/>
      <c r="I2808" s="27" t="s">
        <v>2917</v>
      </c>
      <c r="J2808" s="27" t="s">
        <v>2916</v>
      </c>
      <c r="K2808" s="28" t="s">
        <v>230</v>
      </c>
      <c r="L2808" s="29">
        <v>6</v>
      </c>
      <c r="M2808" s="37"/>
      <c r="N2808" s="30">
        <f ca="1">IF(AND(Popis01[[#This Row],[Poglavje]]="",Popis01[[#This Row],[Enota mere]]&lt;&gt;"*"),ROUND(Popis01[[#This Row],[Količina]]*Popis01[[#This Row],[Cena na enoto]],2),"")</f>
        <v>0</v>
      </c>
      <c r="O28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8" s="31"/>
      <c r="Q2808" s="30"/>
    </row>
    <row r="2809" spans="1:17" ht="60" x14ac:dyDescent="0.3">
      <c r="A2809" s="23">
        <v>15</v>
      </c>
      <c r="B2809" s="24">
        <v>1</v>
      </c>
      <c r="C2809" s="24">
        <v>14</v>
      </c>
      <c r="D2809" s="24"/>
      <c r="E28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09" s="25">
        <f ca="1">IF(Popis01[[#This Row],[Poglavje]]="",IF(OFFSET(Popis01[[#This Row],[Poglavje]],-1,0)="",OFFSET(Popis01[[#This Row],[Št. postavke]],-1,0)+1,1),Popis01[[#This Row],[Poglavje]])</f>
        <v>24</v>
      </c>
      <c r="H2809" s="26"/>
      <c r="I2809" s="27" t="s">
        <v>2918</v>
      </c>
      <c r="J2809" s="27" t="s">
        <v>2916</v>
      </c>
      <c r="K2809" s="28" t="s">
        <v>230</v>
      </c>
      <c r="L2809" s="29">
        <v>5</v>
      </c>
      <c r="M2809" s="37"/>
      <c r="N2809" s="30">
        <f ca="1">IF(AND(Popis01[[#This Row],[Poglavje]]="",Popis01[[#This Row],[Enota mere]]&lt;&gt;"*"),ROUND(Popis01[[#This Row],[Količina]]*Popis01[[#This Row],[Cena na enoto]],2),"")</f>
        <v>0</v>
      </c>
      <c r="O28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09" s="31"/>
      <c r="Q2809" s="30"/>
    </row>
    <row r="2810" spans="1:17" ht="60" x14ac:dyDescent="0.3">
      <c r="A2810" s="23">
        <v>15</v>
      </c>
      <c r="B2810" s="24">
        <v>1</v>
      </c>
      <c r="C2810" s="24">
        <v>14</v>
      </c>
      <c r="D2810" s="24"/>
      <c r="E28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0" s="25">
        <f ca="1">IF(Popis01[[#This Row],[Poglavje]]="",IF(OFFSET(Popis01[[#This Row],[Poglavje]],-1,0)="",OFFSET(Popis01[[#This Row],[Št. postavke]],-1,0)+1,1),Popis01[[#This Row],[Poglavje]])</f>
        <v>25</v>
      </c>
      <c r="H2810" s="26"/>
      <c r="I2810" s="27" t="s">
        <v>2919</v>
      </c>
      <c r="J2810" s="27" t="s">
        <v>2920</v>
      </c>
      <c r="K2810" s="28" t="s">
        <v>249</v>
      </c>
      <c r="L2810" s="29">
        <v>726</v>
      </c>
      <c r="M2810" s="37"/>
      <c r="N2810" s="30">
        <f ca="1">IF(AND(Popis01[[#This Row],[Poglavje]]="",Popis01[[#This Row],[Enota mere]]&lt;&gt;"*"),ROUND(Popis01[[#This Row],[Količina]]*Popis01[[#This Row],[Cena na enoto]],2),"")</f>
        <v>0</v>
      </c>
      <c r="O28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0" s="31"/>
      <c r="Q2810" s="30"/>
    </row>
    <row r="2811" spans="1:17" ht="60" x14ac:dyDescent="0.3">
      <c r="A2811" s="23">
        <v>15</v>
      </c>
      <c r="B2811" s="24">
        <v>1</v>
      </c>
      <c r="C2811" s="24">
        <v>14</v>
      </c>
      <c r="D2811" s="24"/>
      <c r="E28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1" s="25">
        <f ca="1">IF(Popis01[[#This Row],[Poglavje]]="",IF(OFFSET(Popis01[[#This Row],[Poglavje]],-1,0)="",OFFSET(Popis01[[#This Row],[Št. postavke]],-1,0)+1,1),Popis01[[#This Row],[Poglavje]])</f>
        <v>26</v>
      </c>
      <c r="H2811" s="26"/>
      <c r="I2811" s="27" t="s">
        <v>2921</v>
      </c>
      <c r="J2811" s="27" t="s">
        <v>2922</v>
      </c>
      <c r="K2811" s="28" t="s">
        <v>249</v>
      </c>
      <c r="L2811" s="29">
        <v>47.3</v>
      </c>
      <c r="M2811" s="37"/>
      <c r="N2811" s="30">
        <f ca="1">IF(AND(Popis01[[#This Row],[Poglavje]]="",Popis01[[#This Row],[Enota mere]]&lt;&gt;"*"),ROUND(Popis01[[#This Row],[Količina]]*Popis01[[#This Row],[Cena na enoto]],2),"")</f>
        <v>0</v>
      </c>
      <c r="O28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1" s="31"/>
      <c r="Q2811" s="30"/>
    </row>
    <row r="2812" spans="1:17" ht="36" x14ac:dyDescent="0.3">
      <c r="A2812" s="23">
        <v>15</v>
      </c>
      <c r="B2812" s="24">
        <v>1</v>
      </c>
      <c r="C2812" s="24">
        <v>14</v>
      </c>
      <c r="D2812" s="24"/>
      <c r="E28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2" s="25">
        <f ca="1">IF(Popis01[[#This Row],[Poglavje]]="",IF(OFFSET(Popis01[[#This Row],[Poglavje]],-1,0)="",OFFSET(Popis01[[#This Row],[Št. postavke]],-1,0)+1,1),Popis01[[#This Row],[Poglavje]])</f>
        <v>27</v>
      </c>
      <c r="H2812" s="26"/>
      <c r="I2812" s="27" t="s">
        <v>2923</v>
      </c>
      <c r="J2812" s="27" t="s">
        <v>2924</v>
      </c>
      <c r="K2812" s="28" t="s">
        <v>249</v>
      </c>
      <c r="L2812" s="29">
        <v>773.3</v>
      </c>
      <c r="M2812" s="37"/>
      <c r="N2812" s="30">
        <f ca="1">IF(AND(Popis01[[#This Row],[Poglavje]]="",Popis01[[#This Row],[Enota mere]]&lt;&gt;"*"),ROUND(Popis01[[#This Row],[Količina]]*Popis01[[#This Row],[Cena na enoto]],2),"")</f>
        <v>0</v>
      </c>
      <c r="O28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2" s="31"/>
      <c r="Q2812" s="30"/>
    </row>
    <row r="2813" spans="1:17" ht="24" x14ac:dyDescent="0.3">
      <c r="A2813" s="23">
        <v>15</v>
      </c>
      <c r="B2813" s="24">
        <v>1</v>
      </c>
      <c r="C2813" s="24">
        <v>14</v>
      </c>
      <c r="D2813" s="24"/>
      <c r="E28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3" s="25">
        <f ca="1">IF(Popis01[[#This Row],[Poglavje]]="",IF(OFFSET(Popis01[[#This Row],[Poglavje]],-1,0)="",OFFSET(Popis01[[#This Row],[Št. postavke]],-1,0)+1,1),Popis01[[#This Row],[Poglavje]])</f>
        <v>28</v>
      </c>
      <c r="H2813" s="26"/>
      <c r="I2813" s="27" t="s">
        <v>2925</v>
      </c>
      <c r="J2813" s="27" t="s">
        <v>2926</v>
      </c>
      <c r="K2813" s="28" t="s">
        <v>249</v>
      </c>
      <c r="L2813" s="29">
        <v>773.3</v>
      </c>
      <c r="M2813" s="37"/>
      <c r="N2813" s="30">
        <f ca="1">IF(AND(Popis01[[#This Row],[Poglavje]]="",Popis01[[#This Row],[Enota mere]]&lt;&gt;"*"),ROUND(Popis01[[#This Row],[Količina]]*Popis01[[#This Row],[Cena na enoto]],2),"")</f>
        <v>0</v>
      </c>
      <c r="O28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3" s="31"/>
      <c r="Q2813" s="30"/>
    </row>
    <row r="2814" spans="1:17" ht="96" x14ac:dyDescent="0.3">
      <c r="A2814" s="23">
        <v>15</v>
      </c>
      <c r="B2814" s="24">
        <v>1</v>
      </c>
      <c r="C2814" s="24">
        <v>14</v>
      </c>
      <c r="D2814" s="24"/>
      <c r="E28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4" s="25">
        <f ca="1">IF(Popis01[[#This Row],[Poglavje]]="",IF(OFFSET(Popis01[[#This Row],[Poglavje]],-1,0)="",OFFSET(Popis01[[#This Row],[Št. postavke]],-1,0)+1,1),Popis01[[#This Row],[Poglavje]])</f>
        <v>29</v>
      </c>
      <c r="H2814" s="26"/>
      <c r="I2814" s="27" t="s">
        <v>2927</v>
      </c>
      <c r="J2814" s="27" t="s">
        <v>2928</v>
      </c>
      <c r="K2814" s="28" t="s">
        <v>249</v>
      </c>
      <c r="L2814" s="29">
        <v>773.3</v>
      </c>
      <c r="M2814" s="37"/>
      <c r="N2814" s="30">
        <f ca="1">IF(AND(Popis01[[#This Row],[Poglavje]]="",Popis01[[#This Row],[Enota mere]]&lt;&gt;"*"),ROUND(Popis01[[#This Row],[Količina]]*Popis01[[#This Row],[Cena na enoto]],2),"")</f>
        <v>0</v>
      </c>
      <c r="O28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4" s="31"/>
      <c r="Q2814" s="30"/>
    </row>
    <row r="2815" spans="1:17" ht="60" x14ac:dyDescent="0.3">
      <c r="A2815" s="23">
        <v>15</v>
      </c>
      <c r="B2815" s="24">
        <v>1</v>
      </c>
      <c r="C2815" s="24">
        <v>14</v>
      </c>
      <c r="D2815" s="24"/>
      <c r="E28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5" s="25">
        <f ca="1">IF(Popis01[[#This Row],[Poglavje]]="",IF(OFFSET(Popis01[[#This Row],[Poglavje]],-1,0)="",OFFSET(Popis01[[#This Row],[Št. postavke]],-1,0)+1,1),Popis01[[#This Row],[Poglavje]])</f>
        <v>30</v>
      </c>
      <c r="H2815" s="26"/>
      <c r="I2815" s="27" t="s">
        <v>2929</v>
      </c>
      <c r="J2815" s="27" t="s">
        <v>2930</v>
      </c>
      <c r="K2815" s="28" t="s">
        <v>249</v>
      </c>
      <c r="L2815" s="29">
        <v>203.38000000000005</v>
      </c>
      <c r="M2815" s="37"/>
      <c r="N2815" s="30">
        <f ca="1">IF(AND(Popis01[[#This Row],[Poglavje]]="",Popis01[[#This Row],[Enota mere]]&lt;&gt;"*"),ROUND(Popis01[[#This Row],[Količina]]*Popis01[[#This Row],[Cena na enoto]],2),"")</f>
        <v>0</v>
      </c>
      <c r="O28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5" s="31"/>
      <c r="Q2815" s="30"/>
    </row>
    <row r="2816" spans="1:17" ht="72" x14ac:dyDescent="0.3">
      <c r="A2816" s="23">
        <v>15</v>
      </c>
      <c r="B2816" s="24">
        <v>1</v>
      </c>
      <c r="C2816" s="24">
        <v>14</v>
      </c>
      <c r="D2816" s="24"/>
      <c r="E28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6" s="25">
        <f ca="1">IF(Popis01[[#This Row],[Poglavje]]="",IF(OFFSET(Popis01[[#This Row],[Poglavje]],-1,0)="",OFFSET(Popis01[[#This Row],[Št. postavke]],-1,0)+1,1),Popis01[[#This Row],[Poglavje]])</f>
        <v>31</v>
      </c>
      <c r="H2816" s="26"/>
      <c r="I2816" s="27" t="s">
        <v>2931</v>
      </c>
      <c r="J2816" s="27" t="s">
        <v>2930</v>
      </c>
      <c r="K2816" s="28" t="s">
        <v>249</v>
      </c>
      <c r="L2816" s="29">
        <v>92.08</v>
      </c>
      <c r="M2816" s="37"/>
      <c r="N2816" s="30">
        <f ca="1">IF(AND(Popis01[[#This Row],[Poglavje]]="",Popis01[[#This Row],[Enota mere]]&lt;&gt;"*"),ROUND(Popis01[[#This Row],[Količina]]*Popis01[[#This Row],[Cena na enoto]],2),"")</f>
        <v>0</v>
      </c>
      <c r="O28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6" s="31"/>
      <c r="Q2816" s="30"/>
    </row>
    <row r="2817" spans="1:17" ht="72" x14ac:dyDescent="0.3">
      <c r="A2817" s="23">
        <v>15</v>
      </c>
      <c r="B2817" s="24">
        <v>1</v>
      </c>
      <c r="C2817" s="24">
        <v>14</v>
      </c>
      <c r="D2817" s="24"/>
      <c r="E28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7" s="25">
        <f ca="1">IF(Popis01[[#This Row],[Poglavje]]="",IF(OFFSET(Popis01[[#This Row],[Poglavje]],-1,0)="",OFFSET(Popis01[[#This Row],[Št. postavke]],-1,0)+1,1),Popis01[[#This Row],[Poglavje]])</f>
        <v>32</v>
      </c>
      <c r="H2817" s="26"/>
      <c r="I2817" s="27" t="s">
        <v>2932</v>
      </c>
      <c r="J2817" s="27" t="s">
        <v>2930</v>
      </c>
      <c r="K2817" s="28" t="s">
        <v>249</v>
      </c>
      <c r="L2817" s="29">
        <v>293.27999999999997</v>
      </c>
      <c r="M2817" s="37"/>
      <c r="N2817" s="30">
        <f ca="1">IF(AND(Popis01[[#This Row],[Poglavje]]="",Popis01[[#This Row],[Enota mere]]&lt;&gt;"*"),ROUND(Popis01[[#This Row],[Količina]]*Popis01[[#This Row],[Cena na enoto]],2),"")</f>
        <v>0</v>
      </c>
      <c r="O28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7" s="31"/>
      <c r="Q2817" s="30"/>
    </row>
    <row r="2818" spans="1:17" ht="60" x14ac:dyDescent="0.3">
      <c r="A2818" s="23">
        <v>15</v>
      </c>
      <c r="B2818" s="24">
        <v>1</v>
      </c>
      <c r="C2818" s="24">
        <v>14</v>
      </c>
      <c r="D2818" s="24"/>
      <c r="E28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8" s="25">
        <f ca="1">IF(Popis01[[#This Row],[Poglavje]]="",IF(OFFSET(Popis01[[#This Row],[Poglavje]],-1,0)="",OFFSET(Popis01[[#This Row],[Št. postavke]],-1,0)+1,1),Popis01[[#This Row],[Poglavje]])</f>
        <v>33</v>
      </c>
      <c r="H2818" s="26"/>
      <c r="I2818" s="27" t="s">
        <v>2933</v>
      </c>
      <c r="J2818" s="27" t="s">
        <v>2934</v>
      </c>
      <c r="K2818" s="28" t="s">
        <v>249</v>
      </c>
      <c r="L2818" s="29">
        <v>139.39000000000001</v>
      </c>
      <c r="M2818" s="37"/>
      <c r="N2818" s="30">
        <f ca="1">IF(AND(Popis01[[#This Row],[Poglavje]]="",Popis01[[#This Row],[Enota mere]]&lt;&gt;"*"),ROUND(Popis01[[#This Row],[Količina]]*Popis01[[#This Row],[Cena na enoto]],2),"")</f>
        <v>0</v>
      </c>
      <c r="O28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8" s="31"/>
      <c r="Q2818" s="30"/>
    </row>
    <row r="2819" spans="1:17" ht="72" x14ac:dyDescent="0.3">
      <c r="A2819" s="23">
        <v>15</v>
      </c>
      <c r="B2819" s="24">
        <v>1</v>
      </c>
      <c r="C2819" s="24">
        <v>14</v>
      </c>
      <c r="D2819" s="24"/>
      <c r="E28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19" s="25">
        <f ca="1">IF(Popis01[[#This Row],[Poglavje]]="",IF(OFFSET(Popis01[[#This Row],[Poglavje]],-1,0)="",OFFSET(Popis01[[#This Row],[Št. postavke]],-1,0)+1,1),Popis01[[#This Row],[Poglavje]])</f>
        <v>34</v>
      </c>
      <c r="H2819" s="26"/>
      <c r="I2819" s="27" t="s">
        <v>2935</v>
      </c>
      <c r="J2819" s="27" t="s">
        <v>2936</v>
      </c>
      <c r="K2819" s="28" t="s">
        <v>249</v>
      </c>
      <c r="L2819" s="29">
        <v>55.58</v>
      </c>
      <c r="M2819" s="37"/>
      <c r="N2819" s="30">
        <f ca="1">IF(AND(Popis01[[#This Row],[Poglavje]]="",Popis01[[#This Row],[Enota mere]]&lt;&gt;"*"),ROUND(Popis01[[#This Row],[Količina]]*Popis01[[#This Row],[Cena na enoto]],2),"")</f>
        <v>0</v>
      </c>
      <c r="O28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19" s="31"/>
      <c r="Q2819" s="30"/>
    </row>
    <row r="2820" spans="1:17" ht="72" x14ac:dyDescent="0.3">
      <c r="A2820" s="23">
        <v>15</v>
      </c>
      <c r="B2820" s="24">
        <v>1</v>
      </c>
      <c r="C2820" s="24">
        <v>14</v>
      </c>
      <c r="D2820" s="24"/>
      <c r="E28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0" s="25">
        <f ca="1">IF(Popis01[[#This Row],[Poglavje]]="",IF(OFFSET(Popis01[[#This Row],[Poglavje]],-1,0)="",OFFSET(Popis01[[#This Row],[Št. postavke]],-1,0)+1,1),Popis01[[#This Row],[Poglavje]])</f>
        <v>35</v>
      </c>
      <c r="H2820" s="26"/>
      <c r="I2820" s="27" t="s">
        <v>2937</v>
      </c>
      <c r="J2820" s="27" t="s">
        <v>2934</v>
      </c>
      <c r="K2820" s="28" t="s">
        <v>249</v>
      </c>
      <c r="L2820" s="29">
        <v>347.35</v>
      </c>
      <c r="M2820" s="37"/>
      <c r="N2820" s="30">
        <f ca="1">IF(AND(Popis01[[#This Row],[Poglavje]]="",Popis01[[#This Row],[Enota mere]]&lt;&gt;"*"),ROUND(Popis01[[#This Row],[Količina]]*Popis01[[#This Row],[Cena na enoto]],2),"")</f>
        <v>0</v>
      </c>
      <c r="O28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0" s="31"/>
      <c r="Q2820" s="30"/>
    </row>
    <row r="2821" spans="1:17" ht="60" x14ac:dyDescent="0.3">
      <c r="A2821" s="23">
        <v>15</v>
      </c>
      <c r="B2821" s="24">
        <v>1</v>
      </c>
      <c r="C2821" s="24">
        <v>14</v>
      </c>
      <c r="D2821" s="24"/>
      <c r="E28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1" s="25">
        <f ca="1">IF(Popis01[[#This Row],[Poglavje]]="",IF(OFFSET(Popis01[[#This Row],[Poglavje]],-1,0)="",OFFSET(Popis01[[#This Row],[Št. postavke]],-1,0)+1,1),Popis01[[#This Row],[Poglavje]])</f>
        <v>36</v>
      </c>
      <c r="H2821" s="26"/>
      <c r="I2821" s="27" t="s">
        <v>2938</v>
      </c>
      <c r="J2821" s="27" t="s">
        <v>2939</v>
      </c>
      <c r="K2821" s="28" t="s">
        <v>249</v>
      </c>
      <c r="L2821" s="29">
        <v>67.509999999999991</v>
      </c>
      <c r="M2821" s="37"/>
      <c r="N2821" s="30">
        <f ca="1">IF(AND(Popis01[[#This Row],[Poglavje]]="",Popis01[[#This Row],[Enota mere]]&lt;&gt;"*"),ROUND(Popis01[[#This Row],[Količina]]*Popis01[[#This Row],[Cena na enoto]],2),"")</f>
        <v>0</v>
      </c>
      <c r="O28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1" s="31"/>
      <c r="Q2821" s="30"/>
    </row>
    <row r="2822" spans="1:17" ht="72" x14ac:dyDescent="0.3">
      <c r="A2822" s="23">
        <v>15</v>
      </c>
      <c r="B2822" s="24">
        <v>1</v>
      </c>
      <c r="C2822" s="24">
        <v>14</v>
      </c>
      <c r="D2822" s="24"/>
      <c r="E28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2" s="25">
        <f ca="1">IF(Popis01[[#This Row],[Poglavje]]="",IF(OFFSET(Popis01[[#This Row],[Poglavje]],-1,0)="",OFFSET(Popis01[[#This Row],[Št. postavke]],-1,0)+1,1),Popis01[[#This Row],[Poglavje]])</f>
        <v>37</v>
      </c>
      <c r="H2822" s="26"/>
      <c r="I2822" s="27" t="s">
        <v>2940</v>
      </c>
      <c r="J2822" s="27" t="s">
        <v>2939</v>
      </c>
      <c r="K2822" s="28" t="s">
        <v>249</v>
      </c>
      <c r="L2822" s="29">
        <v>52.02</v>
      </c>
      <c r="M2822" s="37"/>
      <c r="N2822" s="30">
        <f ca="1">IF(AND(Popis01[[#This Row],[Poglavje]]="",Popis01[[#This Row],[Enota mere]]&lt;&gt;"*"),ROUND(Popis01[[#This Row],[Količina]]*Popis01[[#This Row],[Cena na enoto]],2),"")</f>
        <v>0</v>
      </c>
      <c r="O28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2" s="31"/>
      <c r="Q2822" s="30"/>
    </row>
    <row r="2823" spans="1:17" ht="72" x14ac:dyDescent="0.3">
      <c r="A2823" s="23">
        <v>15</v>
      </c>
      <c r="B2823" s="24">
        <v>1</v>
      </c>
      <c r="C2823" s="24">
        <v>14</v>
      </c>
      <c r="D2823" s="24"/>
      <c r="E28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3" s="25">
        <f ca="1">IF(Popis01[[#This Row],[Poglavje]]="",IF(OFFSET(Popis01[[#This Row],[Poglavje]],-1,0)="",OFFSET(Popis01[[#This Row],[Št. postavke]],-1,0)+1,1),Popis01[[#This Row],[Poglavje]])</f>
        <v>38</v>
      </c>
      <c r="H2823" s="26"/>
      <c r="I2823" s="27" t="s">
        <v>2941</v>
      </c>
      <c r="J2823" s="27" t="s">
        <v>2942</v>
      </c>
      <c r="K2823" s="28" t="s">
        <v>249</v>
      </c>
      <c r="L2823" s="29">
        <v>75.67</v>
      </c>
      <c r="M2823" s="37"/>
      <c r="N2823" s="30">
        <f ca="1">IF(AND(Popis01[[#This Row],[Poglavje]]="",Popis01[[#This Row],[Enota mere]]&lt;&gt;"*"),ROUND(Popis01[[#This Row],[Količina]]*Popis01[[#This Row],[Cena na enoto]],2),"")</f>
        <v>0</v>
      </c>
      <c r="O28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3" s="31"/>
      <c r="Q2823" s="30"/>
    </row>
    <row r="2824" spans="1:17" ht="72" x14ac:dyDescent="0.3">
      <c r="A2824" s="23">
        <v>15</v>
      </c>
      <c r="B2824" s="24">
        <v>1</v>
      </c>
      <c r="C2824" s="24">
        <v>14</v>
      </c>
      <c r="D2824" s="24"/>
      <c r="E28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4" s="25">
        <f ca="1">IF(Popis01[[#This Row],[Poglavje]]="",IF(OFFSET(Popis01[[#This Row],[Poglavje]],-1,0)="",OFFSET(Popis01[[#This Row],[Št. postavke]],-1,0)+1,1),Popis01[[#This Row],[Poglavje]])</f>
        <v>39</v>
      </c>
      <c r="H2824" s="26"/>
      <c r="I2824" s="27" t="s">
        <v>2943</v>
      </c>
      <c r="J2824" s="27" t="s">
        <v>2942</v>
      </c>
      <c r="K2824" s="28" t="s">
        <v>249</v>
      </c>
      <c r="L2824" s="29">
        <v>135.15</v>
      </c>
      <c r="M2824" s="37"/>
      <c r="N2824" s="30">
        <f ca="1">IF(AND(Popis01[[#This Row],[Poglavje]]="",Popis01[[#This Row],[Enota mere]]&lt;&gt;"*"),ROUND(Popis01[[#This Row],[Količina]]*Popis01[[#This Row],[Cena na enoto]],2),"")</f>
        <v>0</v>
      </c>
      <c r="O28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4" s="31"/>
      <c r="Q2824" s="30"/>
    </row>
    <row r="2825" spans="1:17" ht="72" x14ac:dyDescent="0.3">
      <c r="A2825" s="23">
        <v>15</v>
      </c>
      <c r="B2825" s="24">
        <v>1</v>
      </c>
      <c r="C2825" s="24">
        <v>14</v>
      </c>
      <c r="D2825" s="24"/>
      <c r="E28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5" s="25">
        <f ca="1">IF(Popis01[[#This Row],[Poglavje]]="",IF(OFFSET(Popis01[[#This Row],[Poglavje]],-1,0)="",OFFSET(Popis01[[#This Row],[Št. postavke]],-1,0)+1,1),Popis01[[#This Row],[Poglavje]])</f>
        <v>40</v>
      </c>
      <c r="H2825" s="26"/>
      <c r="I2825" s="27" t="s">
        <v>2944</v>
      </c>
      <c r="J2825" s="27" t="s">
        <v>2942</v>
      </c>
      <c r="K2825" s="28" t="s">
        <v>249</v>
      </c>
      <c r="L2825" s="29">
        <v>34.81</v>
      </c>
      <c r="M2825" s="37"/>
      <c r="N2825" s="30">
        <f ca="1">IF(AND(Popis01[[#This Row],[Poglavje]]="",Popis01[[#This Row],[Enota mere]]&lt;&gt;"*"),ROUND(Popis01[[#This Row],[Količina]]*Popis01[[#This Row],[Cena na enoto]],2),"")</f>
        <v>0</v>
      </c>
      <c r="O28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5" s="31"/>
      <c r="Q2825" s="30"/>
    </row>
    <row r="2826" spans="1:17" ht="84" x14ac:dyDescent="0.3">
      <c r="A2826" s="23">
        <v>15</v>
      </c>
      <c r="B2826" s="24">
        <v>1</v>
      </c>
      <c r="C2826" s="24">
        <v>14</v>
      </c>
      <c r="D2826" s="24"/>
      <c r="E28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6" s="25">
        <f ca="1">IF(Popis01[[#This Row],[Poglavje]]="",IF(OFFSET(Popis01[[#This Row],[Poglavje]],-1,0)="",OFFSET(Popis01[[#This Row],[Št. postavke]],-1,0)+1,1),Popis01[[#This Row],[Poglavje]])</f>
        <v>41</v>
      </c>
      <c r="H2826" s="26"/>
      <c r="I2826" s="27" t="s">
        <v>2945</v>
      </c>
      <c r="J2826" s="27" t="s">
        <v>2946</v>
      </c>
      <c r="K2826" s="28" t="s">
        <v>249</v>
      </c>
      <c r="L2826" s="29">
        <v>40.35</v>
      </c>
      <c r="M2826" s="37"/>
      <c r="N2826" s="30">
        <f ca="1">IF(AND(Popis01[[#This Row],[Poglavje]]="",Popis01[[#This Row],[Enota mere]]&lt;&gt;"*"),ROUND(Popis01[[#This Row],[Količina]]*Popis01[[#This Row],[Cena na enoto]],2),"")</f>
        <v>0</v>
      </c>
      <c r="O28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6" s="31"/>
      <c r="Q2826" s="30"/>
    </row>
    <row r="2827" spans="1:17" ht="96" x14ac:dyDescent="0.3">
      <c r="A2827" s="23">
        <v>15</v>
      </c>
      <c r="B2827" s="24">
        <v>1</v>
      </c>
      <c r="C2827" s="24">
        <v>14</v>
      </c>
      <c r="D2827" s="24"/>
      <c r="E28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7" s="25">
        <f ca="1">IF(Popis01[[#This Row],[Poglavje]]="",IF(OFFSET(Popis01[[#This Row],[Poglavje]],-1,0)="",OFFSET(Popis01[[#This Row],[Št. postavke]],-1,0)+1,1),Popis01[[#This Row],[Poglavje]])</f>
        <v>42</v>
      </c>
      <c r="H2827" s="26"/>
      <c r="I2827" s="27" t="s">
        <v>2947</v>
      </c>
      <c r="J2827" s="27" t="s">
        <v>2946</v>
      </c>
      <c r="K2827" s="28" t="s">
        <v>249</v>
      </c>
      <c r="L2827" s="29">
        <v>26.43</v>
      </c>
      <c r="M2827" s="37"/>
      <c r="N2827" s="30">
        <f ca="1">IF(AND(Popis01[[#This Row],[Poglavje]]="",Popis01[[#This Row],[Enota mere]]&lt;&gt;"*"),ROUND(Popis01[[#This Row],[Količina]]*Popis01[[#This Row],[Cena na enoto]],2),"")</f>
        <v>0</v>
      </c>
      <c r="O28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7" s="31"/>
      <c r="Q2827" s="30"/>
    </row>
    <row r="2828" spans="1:17" ht="84" x14ac:dyDescent="0.3">
      <c r="A2828" s="23">
        <v>15</v>
      </c>
      <c r="B2828" s="24">
        <v>1</v>
      </c>
      <c r="C2828" s="24">
        <v>14</v>
      </c>
      <c r="D2828" s="24"/>
      <c r="E28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8" s="25">
        <f ca="1">IF(Popis01[[#This Row],[Poglavje]]="",IF(OFFSET(Popis01[[#This Row],[Poglavje]],-1,0)="",OFFSET(Popis01[[#This Row],[Št. postavke]],-1,0)+1,1),Popis01[[#This Row],[Poglavje]])</f>
        <v>43</v>
      </c>
      <c r="H2828" s="26"/>
      <c r="I2828" s="27" t="s">
        <v>2948</v>
      </c>
      <c r="J2828" s="27" t="s">
        <v>2949</v>
      </c>
      <c r="K2828" s="28" t="s">
        <v>249</v>
      </c>
      <c r="L2828" s="29">
        <v>47.069999999999993</v>
      </c>
      <c r="M2828" s="37"/>
      <c r="N2828" s="30">
        <f ca="1">IF(AND(Popis01[[#This Row],[Poglavje]]="",Popis01[[#This Row],[Enota mere]]&lt;&gt;"*"),ROUND(Popis01[[#This Row],[Količina]]*Popis01[[#This Row],[Cena na enoto]],2),"")</f>
        <v>0</v>
      </c>
      <c r="O28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8" s="31"/>
      <c r="Q2828" s="30"/>
    </row>
    <row r="2829" spans="1:17" ht="96" x14ac:dyDescent="0.3">
      <c r="A2829" s="23">
        <v>15</v>
      </c>
      <c r="B2829" s="24">
        <v>1</v>
      </c>
      <c r="C2829" s="24">
        <v>14</v>
      </c>
      <c r="D2829" s="24"/>
      <c r="E28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29" s="25">
        <f ca="1">IF(Popis01[[#This Row],[Poglavje]]="",IF(OFFSET(Popis01[[#This Row],[Poglavje]],-1,0)="",OFFSET(Popis01[[#This Row],[Št. postavke]],-1,0)+1,1),Popis01[[#This Row],[Poglavje]])</f>
        <v>44</v>
      </c>
      <c r="H2829" s="26"/>
      <c r="I2829" s="27" t="s">
        <v>2950</v>
      </c>
      <c r="J2829" s="27" t="s">
        <v>2949</v>
      </c>
      <c r="K2829" s="28" t="s">
        <v>249</v>
      </c>
      <c r="L2829" s="29">
        <v>12.73</v>
      </c>
      <c r="M2829" s="37"/>
      <c r="N2829" s="30">
        <f ca="1">IF(AND(Popis01[[#This Row],[Poglavje]]="",Popis01[[#This Row],[Enota mere]]&lt;&gt;"*"),ROUND(Popis01[[#This Row],[Količina]]*Popis01[[#This Row],[Cena na enoto]],2),"")</f>
        <v>0</v>
      </c>
      <c r="O28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29" s="31"/>
      <c r="Q2829" s="30"/>
    </row>
    <row r="2830" spans="1:17" ht="96" x14ac:dyDescent="0.3">
      <c r="A2830" s="23">
        <v>15</v>
      </c>
      <c r="B2830" s="24">
        <v>1</v>
      </c>
      <c r="C2830" s="24">
        <v>14</v>
      </c>
      <c r="D2830" s="24"/>
      <c r="E28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0" s="25">
        <f ca="1">IF(Popis01[[#This Row],[Poglavje]]="",IF(OFFSET(Popis01[[#This Row],[Poglavje]],-1,0)="",OFFSET(Popis01[[#This Row],[Št. postavke]],-1,0)+1,1),Popis01[[#This Row],[Poglavje]])</f>
        <v>45</v>
      </c>
      <c r="H2830" s="26"/>
      <c r="I2830" s="27" t="s">
        <v>2951</v>
      </c>
      <c r="J2830" s="27" t="s">
        <v>2949</v>
      </c>
      <c r="K2830" s="28" t="s">
        <v>249</v>
      </c>
      <c r="L2830" s="29">
        <v>16.77</v>
      </c>
      <c r="M2830" s="37"/>
      <c r="N2830" s="30">
        <f ca="1">IF(AND(Popis01[[#This Row],[Poglavje]]="",Popis01[[#This Row],[Enota mere]]&lt;&gt;"*"),ROUND(Popis01[[#This Row],[Količina]]*Popis01[[#This Row],[Cena na enoto]],2),"")</f>
        <v>0</v>
      </c>
      <c r="O28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0" s="31"/>
      <c r="Q2830" s="30"/>
    </row>
    <row r="2831" spans="1:17" ht="84" x14ac:dyDescent="0.3">
      <c r="A2831" s="23">
        <v>15</v>
      </c>
      <c r="B2831" s="24">
        <v>1</v>
      </c>
      <c r="C2831" s="24">
        <v>14</v>
      </c>
      <c r="D2831" s="24"/>
      <c r="E28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1" s="25">
        <f ca="1">IF(Popis01[[#This Row],[Poglavje]]="",IF(OFFSET(Popis01[[#This Row],[Poglavje]],-1,0)="",OFFSET(Popis01[[#This Row],[Št. postavke]],-1,0)+1,1),Popis01[[#This Row],[Poglavje]])</f>
        <v>46</v>
      </c>
      <c r="H2831" s="26"/>
      <c r="I2831" s="27" t="s">
        <v>2952</v>
      </c>
      <c r="J2831" s="27" t="s">
        <v>2953</v>
      </c>
      <c r="K2831" s="28" t="s">
        <v>249</v>
      </c>
      <c r="L2831" s="29">
        <v>11.89</v>
      </c>
      <c r="M2831" s="37"/>
      <c r="N2831" s="30">
        <f ca="1">IF(AND(Popis01[[#This Row],[Poglavje]]="",Popis01[[#This Row],[Enota mere]]&lt;&gt;"*"),ROUND(Popis01[[#This Row],[Količina]]*Popis01[[#This Row],[Cena na enoto]],2),"")</f>
        <v>0</v>
      </c>
      <c r="O28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1" s="31"/>
      <c r="Q2831" s="30"/>
    </row>
    <row r="2832" spans="1:17" ht="96" x14ac:dyDescent="0.3">
      <c r="A2832" s="23">
        <v>15</v>
      </c>
      <c r="B2832" s="24">
        <v>1</v>
      </c>
      <c r="C2832" s="24">
        <v>14</v>
      </c>
      <c r="D2832" s="24"/>
      <c r="E28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2" s="25">
        <f ca="1">IF(Popis01[[#This Row],[Poglavje]]="",IF(OFFSET(Popis01[[#This Row],[Poglavje]],-1,0)="",OFFSET(Popis01[[#This Row],[Št. postavke]],-1,0)+1,1),Popis01[[#This Row],[Poglavje]])</f>
        <v>47</v>
      </c>
      <c r="H2832" s="26"/>
      <c r="I2832" s="27" t="s">
        <v>2954</v>
      </c>
      <c r="J2832" s="27" t="s">
        <v>2955</v>
      </c>
      <c r="K2832" s="28" t="s">
        <v>249</v>
      </c>
      <c r="L2832" s="29">
        <v>10.050000000000001</v>
      </c>
      <c r="M2832" s="37"/>
      <c r="N2832" s="30">
        <f ca="1">IF(AND(Popis01[[#This Row],[Poglavje]]="",Popis01[[#This Row],[Enota mere]]&lt;&gt;"*"),ROUND(Popis01[[#This Row],[Količina]]*Popis01[[#This Row],[Cena na enoto]],2),"")</f>
        <v>0</v>
      </c>
      <c r="O28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2" s="31"/>
      <c r="Q2832" s="30"/>
    </row>
    <row r="2833" spans="1:17" ht="96" x14ac:dyDescent="0.3">
      <c r="A2833" s="23">
        <v>15</v>
      </c>
      <c r="B2833" s="24">
        <v>1</v>
      </c>
      <c r="C2833" s="24">
        <v>14</v>
      </c>
      <c r="D2833" s="24"/>
      <c r="E28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3" s="25">
        <f ca="1">IF(Popis01[[#This Row],[Poglavje]]="",IF(OFFSET(Popis01[[#This Row],[Poglavje]],-1,0)="",OFFSET(Popis01[[#This Row],[Št. postavke]],-1,0)+1,1),Popis01[[#This Row],[Poglavje]])</f>
        <v>48</v>
      </c>
      <c r="H2833" s="26"/>
      <c r="I2833" s="27" t="s">
        <v>2956</v>
      </c>
      <c r="J2833" s="27" t="s">
        <v>2955</v>
      </c>
      <c r="K2833" s="28" t="s">
        <v>249</v>
      </c>
      <c r="L2833" s="29">
        <v>30.31</v>
      </c>
      <c r="M2833" s="37"/>
      <c r="N2833" s="30">
        <f ca="1">IF(AND(Popis01[[#This Row],[Poglavje]]="",Popis01[[#This Row],[Enota mere]]&lt;&gt;"*"),ROUND(Popis01[[#This Row],[Količina]]*Popis01[[#This Row],[Cena na enoto]],2),"")</f>
        <v>0</v>
      </c>
      <c r="O28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3" s="31"/>
      <c r="Q2833" s="30"/>
    </row>
    <row r="2834" spans="1:17" ht="84" x14ac:dyDescent="0.3">
      <c r="A2834" s="23">
        <v>15</v>
      </c>
      <c r="B2834" s="24">
        <v>1</v>
      </c>
      <c r="C2834" s="24">
        <v>14</v>
      </c>
      <c r="D2834" s="24"/>
      <c r="E28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4" s="25">
        <f ca="1">IF(Popis01[[#This Row],[Poglavje]]="",IF(OFFSET(Popis01[[#This Row],[Poglavje]],-1,0)="",OFFSET(Popis01[[#This Row],[Št. postavke]],-1,0)+1,1),Popis01[[#This Row],[Poglavje]])</f>
        <v>49</v>
      </c>
      <c r="H2834" s="26"/>
      <c r="I2834" s="27" t="s">
        <v>2957</v>
      </c>
      <c r="J2834" s="27" t="s">
        <v>2958</v>
      </c>
      <c r="K2834" s="28" t="s">
        <v>249</v>
      </c>
      <c r="L2834" s="29">
        <v>76.38</v>
      </c>
      <c r="M2834" s="37"/>
      <c r="N2834" s="30">
        <f ca="1">IF(AND(Popis01[[#This Row],[Poglavje]]="",Popis01[[#This Row],[Enota mere]]&lt;&gt;"*"),ROUND(Popis01[[#This Row],[Količina]]*Popis01[[#This Row],[Cena na enoto]],2),"")</f>
        <v>0</v>
      </c>
      <c r="O28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4" s="31"/>
      <c r="Q2834" s="30"/>
    </row>
    <row r="2835" spans="1:17" ht="72" x14ac:dyDescent="0.3">
      <c r="A2835" s="23">
        <v>15</v>
      </c>
      <c r="B2835" s="24">
        <v>1</v>
      </c>
      <c r="C2835" s="24">
        <v>14</v>
      </c>
      <c r="D2835" s="24"/>
      <c r="E28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5" s="25">
        <f ca="1">IF(Popis01[[#This Row],[Poglavje]]="",IF(OFFSET(Popis01[[#This Row],[Poglavje]],-1,0)="",OFFSET(Popis01[[#This Row],[Št. postavke]],-1,0)+1,1),Popis01[[#This Row],[Poglavje]])</f>
        <v>50</v>
      </c>
      <c r="H2835" s="26"/>
      <c r="I2835" s="27" t="s">
        <v>2959</v>
      </c>
      <c r="J2835" s="27" t="s">
        <v>2958</v>
      </c>
      <c r="K2835" s="28" t="s">
        <v>249</v>
      </c>
      <c r="L2835" s="29">
        <v>40.849999999999994</v>
      </c>
      <c r="M2835" s="37"/>
      <c r="N2835" s="30">
        <f ca="1">IF(AND(Popis01[[#This Row],[Poglavje]]="",Popis01[[#This Row],[Enota mere]]&lt;&gt;"*"),ROUND(Popis01[[#This Row],[Količina]]*Popis01[[#This Row],[Cena na enoto]],2),"")</f>
        <v>0</v>
      </c>
      <c r="O28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5" s="31"/>
      <c r="Q2835" s="30"/>
    </row>
    <row r="2836" spans="1:17" ht="72" x14ac:dyDescent="0.3">
      <c r="A2836" s="23">
        <v>15</v>
      </c>
      <c r="B2836" s="24">
        <v>1</v>
      </c>
      <c r="C2836" s="24">
        <v>14</v>
      </c>
      <c r="D2836" s="24"/>
      <c r="E28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6" s="25">
        <f ca="1">IF(Popis01[[#This Row],[Poglavje]]="",IF(OFFSET(Popis01[[#This Row],[Poglavje]],-1,0)="",OFFSET(Popis01[[#This Row],[Št. postavke]],-1,0)+1,1),Popis01[[#This Row],[Poglavje]])</f>
        <v>51</v>
      </c>
      <c r="H2836" s="26"/>
      <c r="I2836" s="27" t="s">
        <v>2960</v>
      </c>
      <c r="J2836" s="27" t="s">
        <v>2958</v>
      </c>
      <c r="K2836" s="28" t="s">
        <v>249</v>
      </c>
      <c r="L2836" s="29">
        <v>21.71</v>
      </c>
      <c r="M2836" s="37"/>
      <c r="N2836" s="30">
        <f ca="1">IF(AND(Popis01[[#This Row],[Poglavje]]="",Popis01[[#This Row],[Enota mere]]&lt;&gt;"*"),ROUND(Popis01[[#This Row],[Količina]]*Popis01[[#This Row],[Cena na enoto]],2),"")</f>
        <v>0</v>
      </c>
      <c r="O28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6" s="31"/>
      <c r="Q2836" s="30"/>
    </row>
    <row r="2837" spans="1:17" ht="48" x14ac:dyDescent="0.3">
      <c r="A2837" s="23">
        <v>15</v>
      </c>
      <c r="B2837" s="24">
        <v>1</v>
      </c>
      <c r="C2837" s="24">
        <v>14</v>
      </c>
      <c r="D2837" s="24"/>
      <c r="E28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7" s="25">
        <f ca="1">IF(Popis01[[#This Row],[Poglavje]]="",IF(OFFSET(Popis01[[#This Row],[Poglavje]],-1,0)="",OFFSET(Popis01[[#This Row],[Št. postavke]],-1,0)+1,1),Popis01[[#This Row],[Poglavje]])</f>
        <v>52</v>
      </c>
      <c r="H2837" s="26"/>
      <c r="I2837" s="27" t="s">
        <v>2961</v>
      </c>
      <c r="J2837" s="27" t="s">
        <v>2962</v>
      </c>
      <c r="K2837" s="28" t="s">
        <v>249</v>
      </c>
      <c r="L2837" s="29">
        <v>8.4</v>
      </c>
      <c r="M2837" s="37"/>
      <c r="N2837" s="30">
        <f ca="1">IF(AND(Popis01[[#This Row],[Poglavje]]="",Popis01[[#This Row],[Enota mere]]&lt;&gt;"*"),ROUND(Popis01[[#This Row],[Količina]]*Popis01[[#This Row],[Cena na enoto]],2),"")</f>
        <v>0</v>
      </c>
      <c r="O28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7" s="31"/>
      <c r="Q2837" s="30"/>
    </row>
    <row r="2838" spans="1:17" ht="48" x14ac:dyDescent="0.3">
      <c r="A2838" s="23">
        <v>15</v>
      </c>
      <c r="B2838" s="24">
        <v>1</v>
      </c>
      <c r="C2838" s="24">
        <v>14</v>
      </c>
      <c r="D2838" s="24"/>
      <c r="E28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8" s="25">
        <f ca="1">IF(Popis01[[#This Row],[Poglavje]]="",IF(OFFSET(Popis01[[#This Row],[Poglavje]],-1,0)="",OFFSET(Popis01[[#This Row],[Št. postavke]],-1,0)+1,1),Popis01[[#This Row],[Poglavje]])</f>
        <v>53</v>
      </c>
      <c r="H2838" s="26"/>
      <c r="I2838" s="27" t="s">
        <v>2963</v>
      </c>
      <c r="J2838" s="27" t="s">
        <v>2962</v>
      </c>
      <c r="K2838" s="28" t="s">
        <v>249</v>
      </c>
      <c r="L2838" s="29">
        <v>50.54</v>
      </c>
      <c r="M2838" s="37"/>
      <c r="N2838" s="30">
        <f ca="1">IF(AND(Popis01[[#This Row],[Poglavje]]="",Popis01[[#This Row],[Enota mere]]&lt;&gt;"*"),ROUND(Popis01[[#This Row],[Količina]]*Popis01[[#This Row],[Cena na enoto]],2),"")</f>
        <v>0</v>
      </c>
      <c r="O28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8" s="31"/>
      <c r="Q2838" s="30"/>
    </row>
    <row r="2839" spans="1:17" ht="84" x14ac:dyDescent="0.3">
      <c r="A2839" s="23">
        <v>15</v>
      </c>
      <c r="B2839" s="24">
        <v>1</v>
      </c>
      <c r="C2839" s="24">
        <v>14</v>
      </c>
      <c r="D2839" s="24"/>
      <c r="E28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39" s="25">
        <f ca="1">IF(Popis01[[#This Row],[Poglavje]]="",IF(OFFSET(Popis01[[#This Row],[Poglavje]],-1,0)="",OFFSET(Popis01[[#This Row],[Št. postavke]],-1,0)+1,1),Popis01[[#This Row],[Poglavje]])</f>
        <v>54</v>
      </c>
      <c r="H2839" s="26"/>
      <c r="I2839" s="27" t="s">
        <v>2964</v>
      </c>
      <c r="J2839" s="27" t="s">
        <v>2965</v>
      </c>
      <c r="K2839" s="28" t="s">
        <v>249</v>
      </c>
      <c r="L2839" s="29">
        <v>48.47</v>
      </c>
      <c r="M2839" s="37"/>
      <c r="N2839" s="30">
        <f ca="1">IF(AND(Popis01[[#This Row],[Poglavje]]="",Popis01[[#This Row],[Enota mere]]&lt;&gt;"*"),ROUND(Popis01[[#This Row],[Količina]]*Popis01[[#This Row],[Cena na enoto]],2),"")</f>
        <v>0</v>
      </c>
      <c r="O28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39" s="31"/>
      <c r="Q2839" s="30"/>
    </row>
    <row r="2840" spans="1:17" ht="96" x14ac:dyDescent="0.3">
      <c r="A2840" s="23">
        <v>15</v>
      </c>
      <c r="B2840" s="24">
        <v>1</v>
      </c>
      <c r="C2840" s="24">
        <v>14</v>
      </c>
      <c r="D2840" s="24"/>
      <c r="E28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0" s="25">
        <f ca="1">IF(Popis01[[#This Row],[Poglavje]]="",IF(OFFSET(Popis01[[#This Row],[Poglavje]],-1,0)="",OFFSET(Popis01[[#This Row],[Št. postavke]],-1,0)+1,1),Popis01[[#This Row],[Poglavje]])</f>
        <v>55</v>
      </c>
      <c r="H2840" s="26"/>
      <c r="I2840" s="27" t="s">
        <v>2966</v>
      </c>
      <c r="J2840" s="27" t="s">
        <v>2967</v>
      </c>
      <c r="K2840" s="28" t="s">
        <v>249</v>
      </c>
      <c r="L2840" s="29">
        <v>20.83</v>
      </c>
      <c r="M2840" s="37"/>
      <c r="N2840" s="30">
        <f ca="1">IF(AND(Popis01[[#This Row],[Poglavje]]="",Popis01[[#This Row],[Enota mere]]&lt;&gt;"*"),ROUND(Popis01[[#This Row],[Količina]]*Popis01[[#This Row],[Cena na enoto]],2),"")</f>
        <v>0</v>
      </c>
      <c r="O28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0" s="31"/>
      <c r="Q2840" s="30"/>
    </row>
    <row r="2841" spans="1:17" ht="96" x14ac:dyDescent="0.3">
      <c r="A2841" s="23">
        <v>15</v>
      </c>
      <c r="B2841" s="24">
        <v>1</v>
      </c>
      <c r="C2841" s="24">
        <v>14</v>
      </c>
      <c r="D2841" s="24"/>
      <c r="E28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1" s="25">
        <f ca="1">IF(Popis01[[#This Row],[Poglavje]]="",IF(OFFSET(Popis01[[#This Row],[Poglavje]],-1,0)="",OFFSET(Popis01[[#This Row],[Št. postavke]],-1,0)+1,1),Popis01[[#This Row],[Poglavje]])</f>
        <v>56</v>
      </c>
      <c r="H2841" s="26"/>
      <c r="I2841" s="27" t="s">
        <v>2968</v>
      </c>
      <c r="J2841" s="27" t="s">
        <v>2969</v>
      </c>
      <c r="K2841" s="28" t="s">
        <v>249</v>
      </c>
      <c r="L2841" s="29">
        <v>278.92</v>
      </c>
      <c r="M2841" s="37"/>
      <c r="N2841" s="30">
        <f ca="1">IF(AND(Popis01[[#This Row],[Poglavje]]="",Popis01[[#This Row],[Enota mere]]&lt;&gt;"*"),ROUND(Popis01[[#This Row],[Količina]]*Popis01[[#This Row],[Cena na enoto]],2),"")</f>
        <v>0</v>
      </c>
      <c r="O28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1" s="31"/>
      <c r="Q2841" s="30"/>
    </row>
    <row r="2842" spans="1:17" ht="96" x14ac:dyDescent="0.3">
      <c r="A2842" s="23">
        <v>15</v>
      </c>
      <c r="B2842" s="24">
        <v>1</v>
      </c>
      <c r="C2842" s="24">
        <v>14</v>
      </c>
      <c r="D2842" s="24"/>
      <c r="E28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2" s="25">
        <f ca="1">IF(Popis01[[#This Row],[Poglavje]]="",IF(OFFSET(Popis01[[#This Row],[Poglavje]],-1,0)="",OFFSET(Popis01[[#This Row],[Št. postavke]],-1,0)+1,1),Popis01[[#This Row],[Poglavje]])</f>
        <v>57</v>
      </c>
      <c r="H2842" s="26"/>
      <c r="I2842" s="27" t="s">
        <v>2970</v>
      </c>
      <c r="J2842" s="27" t="s">
        <v>2971</v>
      </c>
      <c r="K2842" s="28" t="s">
        <v>249</v>
      </c>
      <c r="L2842" s="29">
        <v>16.78</v>
      </c>
      <c r="M2842" s="37"/>
      <c r="N2842" s="30">
        <f ca="1">IF(AND(Popis01[[#This Row],[Poglavje]]="",Popis01[[#This Row],[Enota mere]]&lt;&gt;"*"),ROUND(Popis01[[#This Row],[Količina]]*Popis01[[#This Row],[Cena na enoto]],2),"")</f>
        <v>0</v>
      </c>
      <c r="O28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2" s="31"/>
      <c r="Q2842" s="30"/>
    </row>
    <row r="2843" spans="1:17" ht="132" x14ac:dyDescent="0.3">
      <c r="A2843" s="23">
        <v>15</v>
      </c>
      <c r="B2843" s="24">
        <v>1</v>
      </c>
      <c r="C2843" s="24">
        <v>14</v>
      </c>
      <c r="D2843" s="24"/>
      <c r="E28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3" s="25">
        <f ca="1">IF(Popis01[[#This Row],[Poglavje]]="",IF(OFFSET(Popis01[[#This Row],[Poglavje]],-1,0)="",OFFSET(Popis01[[#This Row],[Št. postavke]],-1,0)+1,1),Popis01[[#This Row],[Poglavje]])</f>
        <v>58</v>
      </c>
      <c r="H2843" s="26"/>
      <c r="I2843" s="27" t="s">
        <v>2972</v>
      </c>
      <c r="J2843" s="27" t="s">
        <v>2973</v>
      </c>
      <c r="K2843" s="28" t="s">
        <v>249</v>
      </c>
      <c r="L2843" s="29">
        <v>34.349999999999994</v>
      </c>
      <c r="M2843" s="37"/>
      <c r="N2843" s="30">
        <f ca="1">IF(AND(Popis01[[#This Row],[Poglavje]]="",Popis01[[#This Row],[Enota mere]]&lt;&gt;"*"),ROUND(Popis01[[#This Row],[Količina]]*Popis01[[#This Row],[Cena na enoto]],2),"")</f>
        <v>0</v>
      </c>
      <c r="O28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3" s="31"/>
      <c r="Q2843" s="30"/>
    </row>
    <row r="2844" spans="1:17" ht="132" x14ac:dyDescent="0.3">
      <c r="A2844" s="23">
        <v>15</v>
      </c>
      <c r="B2844" s="24">
        <v>1</v>
      </c>
      <c r="C2844" s="24">
        <v>14</v>
      </c>
      <c r="D2844" s="24"/>
      <c r="E28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15.1.14.</v>
      </c>
      <c r="F28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4" s="25">
        <f ca="1">IF(Popis01[[#This Row],[Poglavje]]="",IF(OFFSET(Popis01[[#This Row],[Poglavje]],-1,0)="",OFFSET(Popis01[[#This Row],[Št. postavke]],-1,0)+1,1),Popis01[[#This Row],[Poglavje]])</f>
        <v>59</v>
      </c>
      <c r="H2844" s="26"/>
      <c r="I2844" s="27" t="s">
        <v>2974</v>
      </c>
      <c r="J2844" s="27" t="s">
        <v>2973</v>
      </c>
      <c r="K2844" s="28" t="s">
        <v>249</v>
      </c>
      <c r="L2844" s="29">
        <v>82.22</v>
      </c>
      <c r="M2844" s="37"/>
      <c r="N2844" s="30">
        <f ca="1">IF(AND(Popis01[[#This Row],[Poglavje]]="",Popis01[[#This Row],[Enota mere]]&lt;&gt;"*"),ROUND(Popis01[[#This Row],[Količina]]*Popis01[[#This Row],[Cena na enoto]],2),"")</f>
        <v>0</v>
      </c>
      <c r="O28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4" s="31"/>
      <c r="Q2844" s="30"/>
    </row>
    <row r="2845" spans="1:17" x14ac:dyDescent="0.3">
      <c r="A2845" s="23">
        <v>15</v>
      </c>
      <c r="B2845" s="24">
        <v>1</v>
      </c>
      <c r="C2845" s="24">
        <v>15</v>
      </c>
      <c r="D2845" s="24"/>
      <c r="E28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15.1.15.</v>
      </c>
      <c r="G2845" s="25" t="str">
        <f ca="1">IF(Popis01[[#This Row],[Poglavje]]="",IF(OFFSET(Popis01[[#This Row],[Poglavje]],-1,0)="",OFFSET(Popis01[[#This Row],[Št. postavke]],-1,0)+1,1),Popis01[[#This Row],[Poglavje]])</f>
        <v>15.1.15.</v>
      </c>
      <c r="H2845" s="26"/>
      <c r="I2845" s="27" t="s">
        <v>2975</v>
      </c>
      <c r="J2845" s="27"/>
      <c r="K2845" s="28" t="s">
        <v>10</v>
      </c>
      <c r="L2845" s="29"/>
      <c r="M2845" s="30"/>
      <c r="N2845" s="30" t="str">
        <f ca="1">IF(AND(Popis01[[#This Row],[Poglavje]]="",Popis01[[#This Row],[Enota mere]]&lt;&gt;"*"),ROUND(Popis01[[#This Row],[Količina]]*Popis01[[#This Row],[Cena na enoto]],2),"")</f>
        <v/>
      </c>
      <c r="O284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845" s="31"/>
      <c r="Q2845" s="30"/>
    </row>
    <row r="2846" spans="1:17" ht="84" x14ac:dyDescent="0.3">
      <c r="A2846" s="23">
        <v>15</v>
      </c>
      <c r="B2846" s="24">
        <v>1</v>
      </c>
      <c r="C2846" s="24">
        <v>15</v>
      </c>
      <c r="D2846" s="24"/>
      <c r="E28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6" s="25">
        <f ca="1">IF(Popis01[[#This Row],[Poglavje]]="",IF(OFFSET(Popis01[[#This Row],[Poglavje]],-1,0)="",OFFSET(Popis01[[#This Row],[Št. postavke]],-1,0)+1,1),Popis01[[#This Row],[Poglavje]])</f>
        <v>1</v>
      </c>
      <c r="H2846" s="26"/>
      <c r="I2846" s="27" t="s">
        <v>2976</v>
      </c>
      <c r="J2846" s="27" t="s">
        <v>2977</v>
      </c>
      <c r="K2846" s="28" t="s">
        <v>249</v>
      </c>
      <c r="L2846" s="29">
        <v>890</v>
      </c>
      <c r="M2846" s="37"/>
      <c r="N2846" s="30">
        <f ca="1">IF(AND(Popis01[[#This Row],[Poglavje]]="",Popis01[[#This Row],[Enota mere]]&lt;&gt;"*"),ROUND(Popis01[[#This Row],[Količina]]*Popis01[[#This Row],[Cena na enoto]],2),"")</f>
        <v>0</v>
      </c>
      <c r="O28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6" s="31"/>
      <c r="Q2846" s="30"/>
    </row>
    <row r="2847" spans="1:17" ht="36" x14ac:dyDescent="0.3">
      <c r="A2847" s="23">
        <v>15</v>
      </c>
      <c r="B2847" s="24">
        <v>1</v>
      </c>
      <c r="C2847" s="24">
        <v>15</v>
      </c>
      <c r="D2847" s="24"/>
      <c r="E28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7" s="25">
        <f ca="1">IF(Popis01[[#This Row],[Poglavje]]="",IF(OFFSET(Popis01[[#This Row],[Poglavje]],-1,0)="",OFFSET(Popis01[[#This Row],[Št. postavke]],-1,0)+1,1),Popis01[[#This Row],[Poglavje]])</f>
        <v>2</v>
      </c>
      <c r="H2847" s="26"/>
      <c r="I2847" s="27" t="s">
        <v>2978</v>
      </c>
      <c r="J2847" s="27" t="s">
        <v>2977</v>
      </c>
      <c r="K2847" s="28" t="s">
        <v>249</v>
      </c>
      <c r="L2847" s="29">
        <v>460</v>
      </c>
      <c r="M2847" s="37"/>
      <c r="N2847" s="30">
        <f ca="1">IF(AND(Popis01[[#This Row],[Poglavje]]="",Popis01[[#This Row],[Enota mere]]&lt;&gt;"*"),ROUND(Popis01[[#This Row],[Količina]]*Popis01[[#This Row],[Cena na enoto]],2),"")</f>
        <v>0</v>
      </c>
      <c r="O28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7" s="31"/>
      <c r="Q2847" s="30"/>
    </row>
    <row r="2848" spans="1:17" ht="60" x14ac:dyDescent="0.3">
      <c r="A2848" s="23">
        <v>15</v>
      </c>
      <c r="B2848" s="24">
        <v>1</v>
      </c>
      <c r="C2848" s="24">
        <v>15</v>
      </c>
      <c r="D2848" s="24"/>
      <c r="E28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8" s="25">
        <f ca="1">IF(Popis01[[#This Row],[Poglavje]]="",IF(OFFSET(Popis01[[#This Row],[Poglavje]],-1,0)="",OFFSET(Popis01[[#This Row],[Št. postavke]],-1,0)+1,1),Popis01[[#This Row],[Poglavje]])</f>
        <v>3</v>
      </c>
      <c r="H2848" s="26"/>
      <c r="I2848" s="27" t="s">
        <v>2979</v>
      </c>
      <c r="J2848" s="27" t="s">
        <v>2980</v>
      </c>
      <c r="K2848" s="28" t="s">
        <v>249</v>
      </c>
      <c r="L2848" s="29">
        <v>584</v>
      </c>
      <c r="M2848" s="37"/>
      <c r="N2848" s="30">
        <f ca="1">IF(AND(Popis01[[#This Row],[Poglavje]]="",Popis01[[#This Row],[Enota mere]]&lt;&gt;"*"),ROUND(Popis01[[#This Row],[Količina]]*Popis01[[#This Row],[Cena na enoto]],2),"")</f>
        <v>0</v>
      </c>
      <c r="O28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8" s="31"/>
      <c r="Q2848" s="30"/>
    </row>
    <row r="2849" spans="1:17" ht="60" x14ac:dyDescent="0.3">
      <c r="A2849" s="23">
        <v>15</v>
      </c>
      <c r="B2849" s="24">
        <v>1</v>
      </c>
      <c r="C2849" s="24">
        <v>15</v>
      </c>
      <c r="D2849" s="24"/>
      <c r="E28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49" s="25">
        <f ca="1">IF(Popis01[[#This Row],[Poglavje]]="",IF(OFFSET(Popis01[[#This Row],[Poglavje]],-1,0)="",OFFSET(Popis01[[#This Row],[Št. postavke]],-1,0)+1,1),Popis01[[#This Row],[Poglavje]])</f>
        <v>4</v>
      </c>
      <c r="H2849" s="26"/>
      <c r="I2849" s="27" t="s">
        <v>2981</v>
      </c>
      <c r="J2849" s="27" t="s">
        <v>2982</v>
      </c>
      <c r="K2849" s="28" t="s">
        <v>249</v>
      </c>
      <c r="L2849" s="29">
        <v>670</v>
      </c>
      <c r="M2849" s="37"/>
      <c r="N2849" s="30">
        <f ca="1">IF(AND(Popis01[[#This Row],[Poglavje]]="",Popis01[[#This Row],[Enota mere]]&lt;&gt;"*"),ROUND(Popis01[[#This Row],[Količina]]*Popis01[[#This Row],[Cena na enoto]],2),"")</f>
        <v>0</v>
      </c>
      <c r="O28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49" s="31"/>
      <c r="Q2849" s="30"/>
    </row>
    <row r="2850" spans="1:17" ht="204" x14ac:dyDescent="0.3">
      <c r="A2850" s="23">
        <v>15</v>
      </c>
      <c r="B2850" s="24">
        <v>1</v>
      </c>
      <c r="C2850" s="24">
        <v>15</v>
      </c>
      <c r="D2850" s="24"/>
      <c r="E28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0" s="25">
        <f ca="1">IF(Popis01[[#This Row],[Poglavje]]="",IF(OFFSET(Popis01[[#This Row],[Poglavje]],-1,0)="",OFFSET(Popis01[[#This Row],[Št. postavke]],-1,0)+1,1),Popis01[[#This Row],[Poglavje]])</f>
        <v>5</v>
      </c>
      <c r="H2850" s="26"/>
      <c r="I2850" s="27" t="s">
        <v>2983</v>
      </c>
      <c r="J2850" s="27" t="s">
        <v>2984</v>
      </c>
      <c r="K2850" s="28" t="s">
        <v>249</v>
      </c>
      <c r="L2850" s="29">
        <v>370.5</v>
      </c>
      <c r="M2850" s="37"/>
      <c r="N2850" s="30">
        <f ca="1">IF(AND(Popis01[[#This Row],[Poglavje]]="",Popis01[[#This Row],[Enota mere]]&lt;&gt;"*"),ROUND(Popis01[[#This Row],[Količina]]*Popis01[[#This Row],[Cena na enoto]],2),"")</f>
        <v>0</v>
      </c>
      <c r="O28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0" s="31"/>
      <c r="Q2850" s="30"/>
    </row>
    <row r="2851" spans="1:17" ht="204" x14ac:dyDescent="0.3">
      <c r="A2851" s="23">
        <v>15</v>
      </c>
      <c r="B2851" s="24">
        <v>1</v>
      </c>
      <c r="C2851" s="24">
        <v>15</v>
      </c>
      <c r="D2851" s="24"/>
      <c r="E28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1" s="25">
        <f ca="1">IF(Popis01[[#This Row],[Poglavje]]="",IF(OFFSET(Popis01[[#This Row],[Poglavje]],-1,0)="",OFFSET(Popis01[[#This Row],[Št. postavke]],-1,0)+1,1),Popis01[[#This Row],[Poglavje]])</f>
        <v>6</v>
      </c>
      <c r="H2851" s="26"/>
      <c r="I2851" s="27" t="s">
        <v>2985</v>
      </c>
      <c r="J2851" s="27" t="s">
        <v>2986</v>
      </c>
      <c r="K2851" s="28" t="s">
        <v>249</v>
      </c>
      <c r="L2851" s="29">
        <v>370.5</v>
      </c>
      <c r="M2851" s="37"/>
      <c r="N2851" s="30">
        <f ca="1">IF(AND(Popis01[[#This Row],[Poglavje]]="",Popis01[[#This Row],[Enota mere]]&lt;&gt;"*"),ROUND(Popis01[[#This Row],[Količina]]*Popis01[[#This Row],[Cena na enoto]],2),"")</f>
        <v>0</v>
      </c>
      <c r="O28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1" s="31"/>
      <c r="Q2851" s="30"/>
    </row>
    <row r="2852" spans="1:17" ht="216" x14ac:dyDescent="0.3">
      <c r="A2852" s="23">
        <v>15</v>
      </c>
      <c r="B2852" s="24">
        <v>1</v>
      </c>
      <c r="C2852" s="24">
        <v>15</v>
      </c>
      <c r="D2852" s="24"/>
      <c r="E28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2" s="25">
        <f ca="1">IF(Popis01[[#This Row],[Poglavje]]="",IF(OFFSET(Popis01[[#This Row],[Poglavje]],-1,0)="",OFFSET(Popis01[[#This Row],[Št. postavke]],-1,0)+1,1),Popis01[[#This Row],[Poglavje]])</f>
        <v>7</v>
      </c>
      <c r="H2852" s="26"/>
      <c r="I2852" s="27" t="s">
        <v>2987</v>
      </c>
      <c r="J2852" s="27" t="s">
        <v>2988</v>
      </c>
      <c r="K2852" s="28" t="s">
        <v>249</v>
      </c>
      <c r="L2852" s="29">
        <v>213.5</v>
      </c>
      <c r="M2852" s="37"/>
      <c r="N2852" s="30">
        <f ca="1">IF(AND(Popis01[[#This Row],[Poglavje]]="",Popis01[[#This Row],[Enota mere]]&lt;&gt;"*"),ROUND(Popis01[[#This Row],[Količina]]*Popis01[[#This Row],[Cena na enoto]],2),"")</f>
        <v>0</v>
      </c>
      <c r="O28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2" s="31"/>
      <c r="Q2852" s="30"/>
    </row>
    <row r="2853" spans="1:17" ht="204" x14ac:dyDescent="0.3">
      <c r="A2853" s="23">
        <v>15</v>
      </c>
      <c r="B2853" s="24">
        <v>1</v>
      </c>
      <c r="C2853" s="24">
        <v>15</v>
      </c>
      <c r="D2853" s="24"/>
      <c r="E28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3" s="25">
        <f ca="1">IF(Popis01[[#This Row],[Poglavje]]="",IF(OFFSET(Popis01[[#This Row],[Poglavje]],-1,0)="",OFFSET(Popis01[[#This Row],[Št. postavke]],-1,0)+1,1),Popis01[[#This Row],[Poglavje]])</f>
        <v>8</v>
      </c>
      <c r="H2853" s="26"/>
      <c r="I2853" s="27" t="s">
        <v>2989</v>
      </c>
      <c r="J2853" s="27" t="s">
        <v>2990</v>
      </c>
      <c r="K2853" s="28" t="s">
        <v>249</v>
      </c>
      <c r="L2853" s="29">
        <v>3311</v>
      </c>
      <c r="M2853" s="37"/>
      <c r="N2853" s="30">
        <f ca="1">IF(AND(Popis01[[#This Row],[Poglavje]]="",Popis01[[#This Row],[Enota mere]]&lt;&gt;"*"),ROUND(Popis01[[#This Row],[Količina]]*Popis01[[#This Row],[Cena na enoto]],2),"")</f>
        <v>0</v>
      </c>
      <c r="O28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3" s="31"/>
      <c r="Q2853" s="30"/>
    </row>
    <row r="2854" spans="1:17" ht="204" x14ac:dyDescent="0.3">
      <c r="A2854" s="23">
        <v>15</v>
      </c>
      <c r="B2854" s="24">
        <v>1</v>
      </c>
      <c r="C2854" s="24">
        <v>15</v>
      </c>
      <c r="D2854" s="24"/>
      <c r="E28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4" s="25">
        <f ca="1">IF(Popis01[[#This Row],[Poglavje]]="",IF(OFFSET(Popis01[[#This Row],[Poglavje]],-1,0)="",OFFSET(Popis01[[#This Row],[Št. postavke]],-1,0)+1,1),Popis01[[#This Row],[Poglavje]])</f>
        <v>9</v>
      </c>
      <c r="H2854" s="26"/>
      <c r="I2854" s="27" t="s">
        <v>2991</v>
      </c>
      <c r="J2854" s="27" t="s">
        <v>2990</v>
      </c>
      <c r="K2854" s="28" t="s">
        <v>249</v>
      </c>
      <c r="L2854" s="29">
        <v>3311</v>
      </c>
      <c r="M2854" s="37"/>
      <c r="N2854" s="30">
        <f ca="1">IF(AND(Popis01[[#This Row],[Poglavje]]="",Popis01[[#This Row],[Enota mere]]&lt;&gt;"*"),ROUND(Popis01[[#This Row],[Količina]]*Popis01[[#This Row],[Cena na enoto]],2),"")</f>
        <v>0</v>
      </c>
      <c r="O28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4" s="31"/>
      <c r="Q2854" s="30"/>
    </row>
    <row r="2855" spans="1:17" ht="204" x14ac:dyDescent="0.3">
      <c r="A2855" s="23">
        <v>15</v>
      </c>
      <c r="B2855" s="24">
        <v>1</v>
      </c>
      <c r="C2855" s="24">
        <v>15</v>
      </c>
      <c r="D2855" s="24"/>
      <c r="E28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5" s="25">
        <f ca="1">IF(Popis01[[#This Row],[Poglavje]]="",IF(OFFSET(Popis01[[#This Row],[Poglavje]],-1,0)="",OFFSET(Popis01[[#This Row],[Št. postavke]],-1,0)+1,1),Popis01[[#This Row],[Poglavje]])</f>
        <v>10</v>
      </c>
      <c r="H2855" s="26"/>
      <c r="I2855" s="27" t="s">
        <v>2992</v>
      </c>
      <c r="J2855" s="27" t="s">
        <v>2993</v>
      </c>
      <c r="K2855" s="28" t="s">
        <v>249</v>
      </c>
      <c r="L2855" s="29">
        <v>464</v>
      </c>
      <c r="M2855" s="37"/>
      <c r="N2855" s="30">
        <f ca="1">IF(AND(Popis01[[#This Row],[Poglavje]]="",Popis01[[#This Row],[Enota mere]]&lt;&gt;"*"),ROUND(Popis01[[#This Row],[Količina]]*Popis01[[#This Row],[Cena na enoto]],2),"")</f>
        <v>0</v>
      </c>
      <c r="O28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5" s="31"/>
      <c r="Q2855" s="30"/>
    </row>
    <row r="2856" spans="1:17" ht="84" x14ac:dyDescent="0.3">
      <c r="A2856" s="23">
        <v>15</v>
      </c>
      <c r="B2856" s="24">
        <v>1</v>
      </c>
      <c r="C2856" s="24">
        <v>15</v>
      </c>
      <c r="D2856" s="24"/>
      <c r="E28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6" s="25">
        <f ca="1">IF(Popis01[[#This Row],[Poglavje]]="",IF(OFFSET(Popis01[[#This Row],[Poglavje]],-1,0)="",OFFSET(Popis01[[#This Row],[Št. postavke]],-1,0)+1,1),Popis01[[#This Row],[Poglavje]])</f>
        <v>11</v>
      </c>
      <c r="H2856" s="26"/>
      <c r="I2856" s="27" t="s">
        <v>2994</v>
      </c>
      <c r="J2856" s="27" t="s">
        <v>2995</v>
      </c>
      <c r="K2856" s="28" t="s">
        <v>249</v>
      </c>
      <c r="L2856" s="29">
        <v>370.5</v>
      </c>
      <c r="M2856" s="37"/>
      <c r="N2856" s="30">
        <f ca="1">IF(AND(Popis01[[#This Row],[Poglavje]]="",Popis01[[#This Row],[Enota mere]]&lt;&gt;"*"),ROUND(Popis01[[#This Row],[Količina]]*Popis01[[#This Row],[Cena na enoto]],2),"")</f>
        <v>0</v>
      </c>
      <c r="O28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6" s="31"/>
      <c r="Q2856" s="30"/>
    </row>
    <row r="2857" spans="1:17" ht="84" x14ac:dyDescent="0.3">
      <c r="A2857" s="23">
        <v>15</v>
      </c>
      <c r="B2857" s="24">
        <v>1</v>
      </c>
      <c r="C2857" s="24">
        <v>15</v>
      </c>
      <c r="D2857" s="24"/>
      <c r="E28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7" s="25">
        <f ca="1">IF(Popis01[[#This Row],[Poglavje]]="",IF(OFFSET(Popis01[[#This Row],[Poglavje]],-1,0)="",OFFSET(Popis01[[#This Row],[Št. postavke]],-1,0)+1,1),Popis01[[#This Row],[Poglavje]])</f>
        <v>12</v>
      </c>
      <c r="H2857" s="26"/>
      <c r="I2857" s="27" t="s">
        <v>2996</v>
      </c>
      <c r="J2857" s="27" t="s">
        <v>2997</v>
      </c>
      <c r="K2857" s="28" t="s">
        <v>249</v>
      </c>
      <c r="L2857" s="29">
        <v>370.5</v>
      </c>
      <c r="M2857" s="37"/>
      <c r="N2857" s="30">
        <f ca="1">IF(AND(Popis01[[#This Row],[Poglavje]]="",Popis01[[#This Row],[Enota mere]]&lt;&gt;"*"),ROUND(Popis01[[#This Row],[Količina]]*Popis01[[#This Row],[Cena na enoto]],2),"")</f>
        <v>0</v>
      </c>
      <c r="O28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7" s="31"/>
      <c r="Q2857" s="30"/>
    </row>
    <row r="2858" spans="1:17" ht="84" x14ac:dyDescent="0.3">
      <c r="A2858" s="23">
        <v>15</v>
      </c>
      <c r="B2858" s="24">
        <v>1</v>
      </c>
      <c r="C2858" s="24">
        <v>15</v>
      </c>
      <c r="D2858" s="24"/>
      <c r="E28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8" s="25">
        <f ca="1">IF(Popis01[[#This Row],[Poglavje]]="",IF(OFFSET(Popis01[[#This Row],[Poglavje]],-1,0)="",OFFSET(Popis01[[#This Row],[Št. postavke]],-1,0)+1,1),Popis01[[#This Row],[Poglavje]])</f>
        <v>13</v>
      </c>
      <c r="H2858" s="26"/>
      <c r="I2858" s="27" t="s">
        <v>2998</v>
      </c>
      <c r="J2858" s="27" t="s">
        <v>2997</v>
      </c>
      <c r="K2858" s="28" t="s">
        <v>249</v>
      </c>
      <c r="L2858" s="29">
        <v>213.5</v>
      </c>
      <c r="M2858" s="37"/>
      <c r="N2858" s="30">
        <f ca="1">IF(AND(Popis01[[#This Row],[Poglavje]]="",Popis01[[#This Row],[Enota mere]]&lt;&gt;"*"),ROUND(Popis01[[#This Row],[Količina]]*Popis01[[#This Row],[Cena na enoto]],2),"")</f>
        <v>0</v>
      </c>
      <c r="O28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8" s="31"/>
      <c r="Q2858" s="30"/>
    </row>
    <row r="2859" spans="1:17" ht="96" x14ac:dyDescent="0.3">
      <c r="A2859" s="23">
        <v>15</v>
      </c>
      <c r="B2859" s="24">
        <v>1</v>
      </c>
      <c r="C2859" s="24">
        <v>15</v>
      </c>
      <c r="D2859" s="24"/>
      <c r="E28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59" s="25">
        <f ca="1">IF(Popis01[[#This Row],[Poglavje]]="",IF(OFFSET(Popis01[[#This Row],[Poglavje]],-1,0)="",OFFSET(Popis01[[#This Row],[Št. postavke]],-1,0)+1,1),Popis01[[#This Row],[Poglavje]])</f>
        <v>14</v>
      </c>
      <c r="H2859" s="26"/>
      <c r="I2859" s="27" t="s">
        <v>2999</v>
      </c>
      <c r="J2859" s="27" t="s">
        <v>3000</v>
      </c>
      <c r="K2859" s="28" t="s">
        <v>249</v>
      </c>
      <c r="L2859" s="29">
        <v>3311</v>
      </c>
      <c r="M2859" s="37"/>
      <c r="N2859" s="30">
        <f ca="1">IF(AND(Popis01[[#This Row],[Poglavje]]="",Popis01[[#This Row],[Enota mere]]&lt;&gt;"*"),ROUND(Popis01[[#This Row],[Količina]]*Popis01[[#This Row],[Cena na enoto]],2),"")</f>
        <v>0</v>
      </c>
      <c r="O28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59" s="31"/>
      <c r="Q2859" s="30"/>
    </row>
    <row r="2860" spans="1:17" ht="96" x14ac:dyDescent="0.3">
      <c r="A2860" s="23">
        <v>15</v>
      </c>
      <c r="B2860" s="24">
        <v>1</v>
      </c>
      <c r="C2860" s="24">
        <v>15</v>
      </c>
      <c r="D2860" s="24"/>
      <c r="E28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0" s="25">
        <f ca="1">IF(Popis01[[#This Row],[Poglavje]]="",IF(OFFSET(Popis01[[#This Row],[Poglavje]],-1,0)="",OFFSET(Popis01[[#This Row],[Št. postavke]],-1,0)+1,1),Popis01[[#This Row],[Poglavje]])</f>
        <v>15</v>
      </c>
      <c r="H2860" s="26"/>
      <c r="I2860" s="27" t="s">
        <v>3001</v>
      </c>
      <c r="J2860" s="27" t="s">
        <v>3000</v>
      </c>
      <c r="K2860" s="28" t="s">
        <v>249</v>
      </c>
      <c r="L2860" s="29">
        <v>3311</v>
      </c>
      <c r="M2860" s="37"/>
      <c r="N2860" s="30">
        <f ca="1">IF(AND(Popis01[[#This Row],[Poglavje]]="",Popis01[[#This Row],[Enota mere]]&lt;&gt;"*"),ROUND(Popis01[[#This Row],[Količina]]*Popis01[[#This Row],[Cena na enoto]],2),"")</f>
        <v>0</v>
      </c>
      <c r="O28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0" s="31"/>
      <c r="Q2860" s="30"/>
    </row>
    <row r="2861" spans="1:17" ht="96" x14ac:dyDescent="0.3">
      <c r="A2861" s="23">
        <v>15</v>
      </c>
      <c r="B2861" s="24">
        <v>1</v>
      </c>
      <c r="C2861" s="24">
        <v>15</v>
      </c>
      <c r="D2861" s="24"/>
      <c r="E28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1" s="25">
        <f ca="1">IF(Popis01[[#This Row],[Poglavje]]="",IF(OFFSET(Popis01[[#This Row],[Poglavje]],-1,0)="",OFFSET(Popis01[[#This Row],[Št. postavke]],-1,0)+1,1),Popis01[[#This Row],[Poglavje]])</f>
        <v>16</v>
      </c>
      <c r="H2861" s="26"/>
      <c r="I2861" s="27" t="s">
        <v>3002</v>
      </c>
      <c r="J2861" s="27" t="s">
        <v>3003</v>
      </c>
      <c r="K2861" s="28" t="s">
        <v>249</v>
      </c>
      <c r="L2861" s="29">
        <v>464</v>
      </c>
      <c r="M2861" s="37"/>
      <c r="N2861" s="30">
        <f ca="1">IF(AND(Popis01[[#This Row],[Poglavje]]="",Popis01[[#This Row],[Enota mere]]&lt;&gt;"*"),ROUND(Popis01[[#This Row],[Količina]]*Popis01[[#This Row],[Cena na enoto]],2),"")</f>
        <v>0</v>
      </c>
      <c r="O28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1" s="31"/>
      <c r="Q2861" s="30"/>
    </row>
    <row r="2862" spans="1:17" ht="96" x14ac:dyDescent="0.3">
      <c r="A2862" s="23">
        <v>15</v>
      </c>
      <c r="B2862" s="24">
        <v>1</v>
      </c>
      <c r="C2862" s="24">
        <v>15</v>
      </c>
      <c r="D2862" s="24"/>
      <c r="E28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2" s="25">
        <f ca="1">IF(Popis01[[#This Row],[Poglavje]]="",IF(OFFSET(Popis01[[#This Row],[Poglavje]],-1,0)="",OFFSET(Popis01[[#This Row],[Št. postavke]],-1,0)+1,1),Popis01[[#This Row],[Poglavje]])</f>
        <v>17</v>
      </c>
      <c r="H2862" s="26"/>
      <c r="I2862" s="27" t="s">
        <v>3004</v>
      </c>
      <c r="J2862" s="27" t="s">
        <v>3005</v>
      </c>
      <c r="K2862" s="28" t="s">
        <v>249</v>
      </c>
      <c r="L2862" s="29">
        <v>17</v>
      </c>
      <c r="M2862" s="37"/>
      <c r="N2862" s="30">
        <f ca="1">IF(AND(Popis01[[#This Row],[Poglavje]]="",Popis01[[#This Row],[Enota mere]]&lt;&gt;"*"),ROUND(Popis01[[#This Row],[Količina]]*Popis01[[#This Row],[Cena na enoto]],2),"")</f>
        <v>0</v>
      </c>
      <c r="O28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2" s="31"/>
      <c r="Q2862" s="30"/>
    </row>
    <row r="2863" spans="1:17" ht="72" x14ac:dyDescent="0.3">
      <c r="A2863" s="23">
        <v>15</v>
      </c>
      <c r="B2863" s="24">
        <v>1</v>
      </c>
      <c r="C2863" s="24">
        <v>15</v>
      </c>
      <c r="D2863" s="24"/>
      <c r="E28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3" s="25">
        <f ca="1">IF(Popis01[[#This Row],[Poglavje]]="",IF(OFFSET(Popis01[[#This Row],[Poglavje]],-1,0)="",OFFSET(Popis01[[#This Row],[Št. postavke]],-1,0)+1,1),Popis01[[#This Row],[Poglavje]])</f>
        <v>18</v>
      </c>
      <c r="H2863" s="26"/>
      <c r="I2863" s="27" t="s">
        <v>3006</v>
      </c>
      <c r="J2863" s="27" t="s">
        <v>3005</v>
      </c>
      <c r="K2863" s="28" t="s">
        <v>249</v>
      </c>
      <c r="L2863" s="29">
        <v>20</v>
      </c>
      <c r="M2863" s="37"/>
      <c r="N2863" s="30">
        <f ca="1">IF(AND(Popis01[[#This Row],[Poglavje]]="",Popis01[[#This Row],[Enota mere]]&lt;&gt;"*"),ROUND(Popis01[[#This Row],[Količina]]*Popis01[[#This Row],[Cena na enoto]],2),"")</f>
        <v>0</v>
      </c>
      <c r="O28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3" s="31"/>
      <c r="Q2863" s="30"/>
    </row>
    <row r="2864" spans="1:17" ht="48" x14ac:dyDescent="0.3">
      <c r="A2864" s="23">
        <v>15</v>
      </c>
      <c r="B2864" s="24">
        <v>1</v>
      </c>
      <c r="C2864" s="24">
        <v>15</v>
      </c>
      <c r="D2864" s="24"/>
      <c r="E28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15.1.15.</v>
      </c>
      <c r="F28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4" s="25">
        <f ca="1">IF(Popis01[[#This Row],[Poglavje]]="",IF(OFFSET(Popis01[[#This Row],[Poglavje]],-1,0)="",OFFSET(Popis01[[#This Row],[Št. postavke]],-1,0)+1,1),Popis01[[#This Row],[Poglavje]])</f>
        <v>19</v>
      </c>
      <c r="H2864" s="26"/>
      <c r="I2864" s="27" t="s">
        <v>3007</v>
      </c>
      <c r="J2864" s="27" t="s">
        <v>3005</v>
      </c>
      <c r="K2864" s="28" t="s">
        <v>249</v>
      </c>
      <c r="L2864" s="29">
        <v>17</v>
      </c>
      <c r="M2864" s="37"/>
      <c r="N2864" s="30">
        <f ca="1">IF(AND(Popis01[[#This Row],[Poglavje]]="",Popis01[[#This Row],[Enota mere]]&lt;&gt;"*"),ROUND(Popis01[[#This Row],[Količina]]*Popis01[[#This Row],[Cena na enoto]],2),"")</f>
        <v>0</v>
      </c>
      <c r="O28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4" s="31"/>
      <c r="Q2864" s="30"/>
    </row>
    <row r="2865" spans="1:17" x14ac:dyDescent="0.3">
      <c r="A2865" s="23">
        <v>15</v>
      </c>
      <c r="B2865" s="24">
        <v>1</v>
      </c>
      <c r="C2865" s="24">
        <v>16</v>
      </c>
      <c r="D2865" s="24"/>
      <c r="E28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15.1.16.</v>
      </c>
      <c r="F28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15.1.16.</v>
      </c>
      <c r="G2865" s="25" t="str">
        <f ca="1">IF(Popis01[[#This Row],[Poglavje]]="",IF(OFFSET(Popis01[[#This Row],[Poglavje]],-1,0)="",OFFSET(Popis01[[#This Row],[Št. postavke]],-1,0)+1,1),Popis01[[#This Row],[Poglavje]])</f>
        <v>15.1.16.</v>
      </c>
      <c r="H2865" s="26"/>
      <c r="I2865" s="27" t="s">
        <v>3008</v>
      </c>
      <c r="J2865" s="27"/>
      <c r="K2865" s="28" t="s">
        <v>10</v>
      </c>
      <c r="L2865" s="29"/>
      <c r="M2865" s="30"/>
      <c r="N2865" s="30" t="str">
        <f ca="1">IF(AND(Popis01[[#This Row],[Poglavje]]="",Popis01[[#This Row],[Enota mere]]&lt;&gt;"*"),ROUND(Popis01[[#This Row],[Količina]]*Popis01[[#This Row],[Cena na enoto]],2),"")</f>
        <v/>
      </c>
      <c r="O286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865" s="31"/>
      <c r="Q2865" s="30"/>
    </row>
    <row r="2866" spans="1:17" ht="96" x14ac:dyDescent="0.3">
      <c r="A2866" s="23">
        <v>15</v>
      </c>
      <c r="B2866" s="24">
        <v>1</v>
      </c>
      <c r="C2866" s="24">
        <v>16</v>
      </c>
      <c r="D2866" s="24"/>
      <c r="E28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15.1.16.</v>
      </c>
      <c r="F28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6" s="25">
        <f ca="1">IF(Popis01[[#This Row],[Poglavje]]="",IF(OFFSET(Popis01[[#This Row],[Poglavje]],-1,0)="",OFFSET(Popis01[[#This Row],[Št. postavke]],-1,0)+1,1),Popis01[[#This Row],[Poglavje]])</f>
        <v>1</v>
      </c>
      <c r="H2866" s="26"/>
      <c r="I2866" s="27" t="s">
        <v>3009</v>
      </c>
      <c r="J2866" s="27" t="s">
        <v>3010</v>
      </c>
      <c r="K2866" s="28" t="s">
        <v>249</v>
      </c>
      <c r="L2866" s="29">
        <v>52</v>
      </c>
      <c r="M2866" s="37"/>
      <c r="N2866" s="30">
        <f ca="1">IF(AND(Popis01[[#This Row],[Poglavje]]="",Popis01[[#This Row],[Enota mere]]&lt;&gt;"*"),ROUND(Popis01[[#This Row],[Količina]]*Popis01[[#This Row],[Cena na enoto]],2),"")</f>
        <v>0</v>
      </c>
      <c r="O28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6" s="31"/>
      <c r="Q2866" s="30"/>
    </row>
    <row r="2867" spans="1:17" ht="72" x14ac:dyDescent="0.3">
      <c r="A2867" s="23">
        <v>15</v>
      </c>
      <c r="B2867" s="24">
        <v>1</v>
      </c>
      <c r="C2867" s="24">
        <v>16</v>
      </c>
      <c r="D2867" s="24"/>
      <c r="E28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15.1.16.</v>
      </c>
      <c r="F28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7" s="25">
        <f ca="1">IF(Popis01[[#This Row],[Poglavje]]="",IF(OFFSET(Popis01[[#This Row],[Poglavje]],-1,0)="",OFFSET(Popis01[[#This Row],[Št. postavke]],-1,0)+1,1),Popis01[[#This Row],[Poglavje]])</f>
        <v>2</v>
      </c>
      <c r="H2867" s="26"/>
      <c r="I2867" s="27" t="s">
        <v>3011</v>
      </c>
      <c r="J2867" s="27"/>
      <c r="K2867" s="28" t="s">
        <v>230</v>
      </c>
      <c r="L2867" s="29">
        <v>16</v>
      </c>
      <c r="M2867" s="37"/>
      <c r="N2867" s="30">
        <f ca="1">IF(AND(Popis01[[#This Row],[Poglavje]]="",Popis01[[#This Row],[Enota mere]]&lt;&gt;"*"),ROUND(Popis01[[#This Row],[Količina]]*Popis01[[#This Row],[Cena na enoto]],2),"")</f>
        <v>0</v>
      </c>
      <c r="O28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7" s="31"/>
      <c r="Q2867" s="30"/>
    </row>
    <row r="2868" spans="1:17" ht="72" x14ac:dyDescent="0.3">
      <c r="A2868" s="23">
        <v>15</v>
      </c>
      <c r="B2868" s="24">
        <v>1</v>
      </c>
      <c r="C2868" s="24">
        <v>16</v>
      </c>
      <c r="D2868" s="24"/>
      <c r="E28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15.1.16.</v>
      </c>
      <c r="F28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68" s="25">
        <f ca="1">IF(Popis01[[#This Row],[Poglavje]]="",IF(OFFSET(Popis01[[#This Row],[Poglavje]],-1,0)="",OFFSET(Popis01[[#This Row],[Št. postavke]],-1,0)+1,1),Popis01[[#This Row],[Poglavje]])</f>
        <v>3</v>
      </c>
      <c r="H2868" s="26"/>
      <c r="I2868" s="27" t="s">
        <v>3012</v>
      </c>
      <c r="J2868" s="27" t="s">
        <v>3010</v>
      </c>
      <c r="K2868" s="28" t="s">
        <v>230</v>
      </c>
      <c r="L2868" s="29">
        <v>15</v>
      </c>
      <c r="M2868" s="37"/>
      <c r="N2868" s="30">
        <f ca="1">IF(AND(Popis01[[#This Row],[Poglavje]]="",Popis01[[#This Row],[Enota mere]]&lt;&gt;"*"),ROUND(Popis01[[#This Row],[Količina]]*Popis01[[#This Row],[Cena na enoto]],2),"")</f>
        <v>0</v>
      </c>
      <c r="O28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68" s="31"/>
      <c r="Q2868" s="30"/>
    </row>
    <row r="2869" spans="1:17" x14ac:dyDescent="0.3">
      <c r="A2869" s="23">
        <v>15</v>
      </c>
      <c r="B2869" s="24">
        <v>1</v>
      </c>
      <c r="C2869" s="24">
        <v>17</v>
      </c>
      <c r="D2869" s="24"/>
      <c r="E28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15.1.17.</v>
      </c>
      <c r="F28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15.1.17.</v>
      </c>
      <c r="G2869" s="25" t="str">
        <f ca="1">IF(Popis01[[#This Row],[Poglavje]]="",IF(OFFSET(Popis01[[#This Row],[Poglavje]],-1,0)="",OFFSET(Popis01[[#This Row],[Št. postavke]],-1,0)+1,1),Popis01[[#This Row],[Poglavje]])</f>
        <v>15.1.17.</v>
      </c>
      <c r="H2869" s="26"/>
      <c r="I2869" s="27" t="s">
        <v>3013</v>
      </c>
      <c r="J2869" s="27"/>
      <c r="K2869" s="28" t="s">
        <v>10</v>
      </c>
      <c r="L2869" s="29"/>
      <c r="M2869" s="30"/>
      <c r="N2869" s="30" t="str">
        <f ca="1">IF(AND(Popis01[[#This Row],[Poglavje]]="",Popis01[[#This Row],[Enota mere]]&lt;&gt;"*"),ROUND(Popis01[[#This Row],[Količina]]*Popis01[[#This Row],[Cena na enoto]],2),"")</f>
        <v/>
      </c>
      <c r="O28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869" s="31"/>
      <c r="Q2869" s="30"/>
    </row>
    <row r="2870" spans="1:17" ht="276" x14ac:dyDescent="0.3">
      <c r="A2870" s="23">
        <v>15</v>
      </c>
      <c r="B2870" s="24">
        <v>1</v>
      </c>
      <c r="C2870" s="24">
        <v>17</v>
      </c>
      <c r="D2870" s="24"/>
      <c r="E28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15.1.17.</v>
      </c>
      <c r="F28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0" s="25">
        <f ca="1">IF(Popis01[[#This Row],[Poglavje]]="",IF(OFFSET(Popis01[[#This Row],[Poglavje]],-1,0)="",OFFSET(Popis01[[#This Row],[Št. postavke]],-1,0)+1,1),Popis01[[#This Row],[Poglavje]])</f>
        <v>1</v>
      </c>
      <c r="H2870" s="26"/>
      <c r="I2870" s="27" t="s">
        <v>3014</v>
      </c>
      <c r="J2870" s="27" t="s">
        <v>3015</v>
      </c>
      <c r="K2870" s="28" t="s">
        <v>249</v>
      </c>
      <c r="L2870" s="29">
        <v>797</v>
      </c>
      <c r="M2870" s="37"/>
      <c r="N2870" s="30">
        <f ca="1">IF(AND(Popis01[[#This Row],[Poglavje]]="",Popis01[[#This Row],[Enota mere]]&lt;&gt;"*"),ROUND(Popis01[[#This Row],[Količina]]*Popis01[[#This Row],[Cena na enoto]],2),"")</f>
        <v>0</v>
      </c>
      <c r="O28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0" s="31"/>
      <c r="Q2870" s="30"/>
    </row>
    <row r="2871" spans="1:17" ht="264" x14ac:dyDescent="0.3">
      <c r="A2871" s="23">
        <v>15</v>
      </c>
      <c r="B2871" s="24">
        <v>1</v>
      </c>
      <c r="C2871" s="24">
        <v>17</v>
      </c>
      <c r="D2871" s="24"/>
      <c r="E28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15.1.17.</v>
      </c>
      <c r="F28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1" s="25">
        <f ca="1">IF(Popis01[[#This Row],[Poglavje]]="",IF(OFFSET(Popis01[[#This Row],[Poglavje]],-1,0)="",OFFSET(Popis01[[#This Row],[Št. postavke]],-1,0)+1,1),Popis01[[#This Row],[Poglavje]])</f>
        <v>2</v>
      </c>
      <c r="H2871" s="26"/>
      <c r="I2871" s="27" t="s">
        <v>3016</v>
      </c>
      <c r="J2871" s="27" t="s">
        <v>3017</v>
      </c>
      <c r="K2871" s="28" t="s">
        <v>249</v>
      </c>
      <c r="L2871" s="29">
        <v>450.4</v>
      </c>
      <c r="M2871" s="37"/>
      <c r="N2871" s="30">
        <f ca="1">IF(AND(Popis01[[#This Row],[Poglavje]]="",Popis01[[#This Row],[Enota mere]]&lt;&gt;"*"),ROUND(Popis01[[#This Row],[Količina]]*Popis01[[#This Row],[Cena na enoto]],2),"")</f>
        <v>0</v>
      </c>
      <c r="O28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1" s="31"/>
      <c r="Q2871" s="30"/>
    </row>
    <row r="2872" spans="1:17" ht="300" x14ac:dyDescent="0.3">
      <c r="A2872" s="23">
        <v>15</v>
      </c>
      <c r="B2872" s="24">
        <v>1</v>
      </c>
      <c r="C2872" s="24">
        <v>17</v>
      </c>
      <c r="D2872" s="24"/>
      <c r="E28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15.1.17.</v>
      </c>
      <c r="F28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2" s="25">
        <f ca="1">IF(Popis01[[#This Row],[Poglavje]]="",IF(OFFSET(Popis01[[#This Row],[Poglavje]],-1,0)="",OFFSET(Popis01[[#This Row],[Št. postavke]],-1,0)+1,1),Popis01[[#This Row],[Poglavje]])</f>
        <v>3</v>
      </c>
      <c r="H2872" s="26"/>
      <c r="I2872" s="27" t="s">
        <v>3018</v>
      </c>
      <c r="J2872" s="27" t="s">
        <v>3019</v>
      </c>
      <c r="K2872" s="28" t="s">
        <v>249</v>
      </c>
      <c r="L2872" s="29">
        <v>675</v>
      </c>
      <c r="M2872" s="37"/>
      <c r="N2872" s="30">
        <f ca="1">IF(AND(Popis01[[#This Row],[Poglavje]]="",Popis01[[#This Row],[Enota mere]]&lt;&gt;"*"),ROUND(Popis01[[#This Row],[Količina]]*Popis01[[#This Row],[Cena na enoto]],2),"")</f>
        <v>0</v>
      </c>
      <c r="O28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2" s="31"/>
      <c r="Q2872" s="30"/>
    </row>
    <row r="2873" spans="1:17" ht="288" x14ac:dyDescent="0.3">
      <c r="A2873" s="23">
        <v>15</v>
      </c>
      <c r="B2873" s="24">
        <v>1</v>
      </c>
      <c r="C2873" s="24">
        <v>17</v>
      </c>
      <c r="D2873" s="24"/>
      <c r="E28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15.1.17.</v>
      </c>
      <c r="F28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3" s="25">
        <f ca="1">IF(Popis01[[#This Row],[Poglavje]]="",IF(OFFSET(Popis01[[#This Row],[Poglavje]],-1,0)="",OFFSET(Popis01[[#This Row],[Št. postavke]],-1,0)+1,1),Popis01[[#This Row],[Poglavje]])</f>
        <v>4</v>
      </c>
      <c r="H2873" s="26"/>
      <c r="I2873" s="27" t="s">
        <v>3020</v>
      </c>
      <c r="J2873" s="27" t="s">
        <v>3021</v>
      </c>
      <c r="K2873" s="28" t="s">
        <v>249</v>
      </c>
      <c r="L2873" s="29">
        <v>294</v>
      </c>
      <c r="M2873" s="37"/>
      <c r="N2873" s="30">
        <f ca="1">IF(AND(Popis01[[#This Row],[Poglavje]]="",Popis01[[#This Row],[Enota mere]]&lt;&gt;"*"),ROUND(Popis01[[#This Row],[Količina]]*Popis01[[#This Row],[Cena na enoto]],2),"")</f>
        <v>0</v>
      </c>
      <c r="O28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3" s="31"/>
      <c r="Q2873" s="30"/>
    </row>
    <row r="2874" spans="1:17" x14ac:dyDescent="0.3">
      <c r="A2874" s="23">
        <v>15</v>
      </c>
      <c r="B2874" s="24">
        <v>1</v>
      </c>
      <c r="C2874" s="24">
        <v>18</v>
      </c>
      <c r="D2874" s="24"/>
      <c r="E28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15.1.18.</v>
      </c>
      <c r="G2874" s="25" t="str">
        <f ca="1">IF(Popis01[[#This Row],[Poglavje]]="",IF(OFFSET(Popis01[[#This Row],[Poglavje]],-1,0)="",OFFSET(Popis01[[#This Row],[Št. postavke]],-1,0)+1,1),Popis01[[#This Row],[Poglavje]])</f>
        <v>15.1.18.</v>
      </c>
      <c r="H2874" s="26"/>
      <c r="I2874" s="27" t="s">
        <v>3022</v>
      </c>
      <c r="J2874" s="27"/>
      <c r="K2874" s="28" t="s">
        <v>10</v>
      </c>
      <c r="L2874" s="29"/>
      <c r="M2874" s="30"/>
      <c r="N2874" s="30" t="str">
        <f ca="1">IF(AND(Popis01[[#This Row],[Poglavje]]="",Popis01[[#This Row],[Enota mere]]&lt;&gt;"*"),ROUND(Popis01[[#This Row],[Količina]]*Popis01[[#This Row],[Cena na enoto]],2),"")</f>
        <v/>
      </c>
      <c r="O28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874" s="31"/>
      <c r="Q2874" s="30"/>
    </row>
    <row r="2875" spans="1:17" ht="192" x14ac:dyDescent="0.3">
      <c r="A2875" s="23">
        <v>15</v>
      </c>
      <c r="B2875" s="24">
        <v>1</v>
      </c>
      <c r="C2875" s="24">
        <v>18</v>
      </c>
      <c r="D2875" s="24"/>
      <c r="E28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5" s="25">
        <f ca="1">IF(Popis01[[#This Row],[Poglavje]]="",IF(OFFSET(Popis01[[#This Row],[Poglavje]],-1,0)="",OFFSET(Popis01[[#This Row],[Št. postavke]],-1,0)+1,1),Popis01[[#This Row],[Poglavje]])</f>
        <v>1</v>
      </c>
      <c r="H2875" s="26"/>
      <c r="I2875" s="27" t="s">
        <v>3023</v>
      </c>
      <c r="J2875" s="27" t="s">
        <v>3024</v>
      </c>
      <c r="K2875" s="28" t="s">
        <v>249</v>
      </c>
      <c r="L2875" s="29">
        <v>86.4</v>
      </c>
      <c r="M2875" s="37"/>
      <c r="N2875" s="30">
        <f ca="1">IF(AND(Popis01[[#This Row],[Poglavje]]="",Popis01[[#This Row],[Enota mere]]&lt;&gt;"*"),ROUND(Popis01[[#This Row],[Količina]]*Popis01[[#This Row],[Cena na enoto]],2),"")</f>
        <v>0</v>
      </c>
      <c r="O28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5" s="31"/>
      <c r="Q2875" s="30"/>
    </row>
    <row r="2876" spans="1:17" ht="276" x14ac:dyDescent="0.3">
      <c r="A2876" s="23">
        <v>15</v>
      </c>
      <c r="B2876" s="24">
        <v>1</v>
      </c>
      <c r="C2876" s="24">
        <v>18</v>
      </c>
      <c r="D2876" s="24"/>
      <c r="E28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6" s="25">
        <f ca="1">IF(Popis01[[#This Row],[Poglavje]]="",IF(OFFSET(Popis01[[#This Row],[Poglavje]],-1,0)="",OFFSET(Popis01[[#This Row],[Št. postavke]],-1,0)+1,1),Popis01[[#This Row],[Poglavje]])</f>
        <v>2</v>
      </c>
      <c r="H2876" s="26"/>
      <c r="I2876" s="27" t="s">
        <v>3025</v>
      </c>
      <c r="J2876" s="27" t="s">
        <v>3026</v>
      </c>
      <c r="K2876" s="28" t="s">
        <v>230</v>
      </c>
      <c r="L2876" s="29">
        <v>2</v>
      </c>
      <c r="M2876" s="37"/>
      <c r="N2876" s="30">
        <f ca="1">IF(AND(Popis01[[#This Row],[Poglavje]]="",Popis01[[#This Row],[Enota mere]]&lt;&gt;"*"),ROUND(Popis01[[#This Row],[Količina]]*Popis01[[#This Row],[Cena na enoto]],2),"")</f>
        <v>0</v>
      </c>
      <c r="O28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6" s="31"/>
      <c r="Q2876" s="30"/>
    </row>
    <row r="2877" spans="1:17" ht="216" x14ac:dyDescent="0.3">
      <c r="A2877" s="23">
        <v>15</v>
      </c>
      <c r="B2877" s="24">
        <v>1</v>
      </c>
      <c r="C2877" s="24">
        <v>18</v>
      </c>
      <c r="D2877" s="24"/>
      <c r="E28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7" s="25">
        <f ca="1">IF(Popis01[[#This Row],[Poglavje]]="",IF(OFFSET(Popis01[[#This Row],[Poglavje]],-1,0)="",OFFSET(Popis01[[#This Row],[Št. postavke]],-1,0)+1,1),Popis01[[#This Row],[Poglavje]])</f>
        <v>3</v>
      </c>
      <c r="H2877" s="26"/>
      <c r="I2877" s="27" t="s">
        <v>3027</v>
      </c>
      <c r="J2877" s="27" t="s">
        <v>3028</v>
      </c>
      <c r="K2877" s="28" t="s">
        <v>249</v>
      </c>
      <c r="L2877" s="29">
        <v>118.3</v>
      </c>
      <c r="M2877" s="37"/>
      <c r="N2877" s="30">
        <f ca="1">IF(AND(Popis01[[#This Row],[Poglavje]]="",Popis01[[#This Row],[Enota mere]]&lt;&gt;"*"),ROUND(Popis01[[#This Row],[Količina]]*Popis01[[#This Row],[Cena na enoto]],2),"")</f>
        <v>0</v>
      </c>
      <c r="O28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7" s="31"/>
      <c r="Q2877" s="30"/>
    </row>
    <row r="2878" spans="1:17" ht="276" x14ac:dyDescent="0.3">
      <c r="A2878" s="23">
        <v>15</v>
      </c>
      <c r="B2878" s="24">
        <v>1</v>
      </c>
      <c r="C2878" s="24">
        <v>18</v>
      </c>
      <c r="D2878" s="24"/>
      <c r="E28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8" s="25">
        <f ca="1">IF(Popis01[[#This Row],[Poglavje]]="",IF(OFFSET(Popis01[[#This Row],[Poglavje]],-1,0)="",OFFSET(Popis01[[#This Row],[Št. postavke]],-1,0)+1,1),Popis01[[#This Row],[Poglavje]])</f>
        <v>4</v>
      </c>
      <c r="H2878" s="26"/>
      <c r="I2878" s="27" t="s">
        <v>3025</v>
      </c>
      <c r="J2878" s="27" t="s">
        <v>3029</v>
      </c>
      <c r="K2878" s="28" t="s">
        <v>230</v>
      </c>
      <c r="L2878" s="29">
        <v>6</v>
      </c>
      <c r="M2878" s="37"/>
      <c r="N2878" s="30">
        <f ca="1">IF(AND(Popis01[[#This Row],[Poglavje]]="",Popis01[[#This Row],[Enota mere]]&lt;&gt;"*"),ROUND(Popis01[[#This Row],[Količina]]*Popis01[[#This Row],[Cena na enoto]],2),"")</f>
        <v>0</v>
      </c>
      <c r="O28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8" s="31"/>
      <c r="Q2878" s="30"/>
    </row>
    <row r="2879" spans="1:17" ht="288" x14ac:dyDescent="0.3">
      <c r="A2879" s="23">
        <v>15</v>
      </c>
      <c r="B2879" s="24">
        <v>1</v>
      </c>
      <c r="C2879" s="24">
        <v>18</v>
      </c>
      <c r="D2879" s="24"/>
      <c r="E28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79" s="25">
        <f ca="1">IF(Popis01[[#This Row],[Poglavje]]="",IF(OFFSET(Popis01[[#This Row],[Poglavje]],-1,0)="",OFFSET(Popis01[[#This Row],[Št. postavke]],-1,0)+1,1),Popis01[[#This Row],[Poglavje]])</f>
        <v>5</v>
      </c>
      <c r="H2879" s="26"/>
      <c r="I2879" s="27" t="s">
        <v>3030</v>
      </c>
      <c r="J2879" s="27" t="s">
        <v>3031</v>
      </c>
      <c r="K2879" s="28" t="s">
        <v>246</v>
      </c>
      <c r="L2879" s="29">
        <v>237.5</v>
      </c>
      <c r="M2879" s="37"/>
      <c r="N2879" s="30">
        <f ca="1">IF(AND(Popis01[[#This Row],[Poglavje]]="",Popis01[[#This Row],[Enota mere]]&lt;&gt;"*"),ROUND(Popis01[[#This Row],[Količina]]*Popis01[[#This Row],[Cena na enoto]],2),"")</f>
        <v>0</v>
      </c>
      <c r="O28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79" s="31"/>
      <c r="Q2879" s="30"/>
    </row>
    <row r="2880" spans="1:17" ht="180" x14ac:dyDescent="0.3">
      <c r="A2880" s="23">
        <v>15</v>
      </c>
      <c r="B2880" s="24">
        <v>1</v>
      </c>
      <c r="C2880" s="24">
        <v>18</v>
      </c>
      <c r="D2880" s="24"/>
      <c r="E28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0" s="25">
        <f ca="1">IF(Popis01[[#This Row],[Poglavje]]="",IF(OFFSET(Popis01[[#This Row],[Poglavje]],-1,0)="",OFFSET(Popis01[[#This Row],[Št. postavke]],-1,0)+1,1),Popis01[[#This Row],[Poglavje]])</f>
        <v>6</v>
      </c>
      <c r="H2880" s="26"/>
      <c r="I2880" s="27" t="s">
        <v>3032</v>
      </c>
      <c r="J2880" s="27" t="s">
        <v>3033</v>
      </c>
      <c r="K2880" s="28" t="s">
        <v>246</v>
      </c>
      <c r="L2880" s="29">
        <v>7.8</v>
      </c>
      <c r="M2880" s="37"/>
      <c r="N2880" s="30">
        <f ca="1">IF(AND(Popis01[[#This Row],[Poglavje]]="",Popis01[[#This Row],[Enota mere]]&lt;&gt;"*"),ROUND(Popis01[[#This Row],[Količina]]*Popis01[[#This Row],[Cena na enoto]],2),"")</f>
        <v>0</v>
      </c>
      <c r="O28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0" s="31"/>
      <c r="Q2880" s="30"/>
    </row>
    <row r="2881" spans="1:17" ht="216" x14ac:dyDescent="0.3">
      <c r="A2881" s="23">
        <v>15</v>
      </c>
      <c r="B2881" s="24">
        <v>1</v>
      </c>
      <c r="C2881" s="24">
        <v>18</v>
      </c>
      <c r="D2881" s="24"/>
      <c r="E28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15.1.18.</v>
      </c>
      <c r="F28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1" s="25">
        <f ca="1">IF(Popis01[[#This Row],[Poglavje]]="",IF(OFFSET(Popis01[[#This Row],[Poglavje]],-1,0)="",OFFSET(Popis01[[#This Row],[Št. postavke]],-1,0)+1,1),Popis01[[#This Row],[Poglavje]])</f>
        <v>7</v>
      </c>
      <c r="H2881" s="26"/>
      <c r="I2881" s="27" t="s">
        <v>3034</v>
      </c>
      <c r="J2881" s="27" t="s">
        <v>3035</v>
      </c>
      <c r="K2881" s="28" t="s">
        <v>206</v>
      </c>
      <c r="L2881" s="29">
        <v>2</v>
      </c>
      <c r="M2881" s="37"/>
      <c r="N2881" s="30">
        <f ca="1">IF(AND(Popis01[[#This Row],[Poglavje]]="",Popis01[[#This Row],[Enota mere]]&lt;&gt;"*"),ROUND(Popis01[[#This Row],[Količina]]*Popis01[[#This Row],[Cena na enoto]],2),"")</f>
        <v>0</v>
      </c>
      <c r="O28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1" s="31"/>
      <c r="Q2881" s="30"/>
    </row>
    <row r="2882" spans="1:17" x14ac:dyDescent="0.3">
      <c r="A2882" s="23">
        <v>15</v>
      </c>
      <c r="B2882" s="24">
        <v>1</v>
      </c>
      <c r="C2882" s="24">
        <v>19</v>
      </c>
      <c r="D2882" s="24"/>
      <c r="E28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15.1.19.</v>
      </c>
      <c r="G2882" s="25" t="str">
        <f ca="1">IF(Popis01[[#This Row],[Poglavje]]="",IF(OFFSET(Popis01[[#This Row],[Poglavje]],-1,0)="",OFFSET(Popis01[[#This Row],[Št. postavke]],-1,0)+1,1),Popis01[[#This Row],[Poglavje]])</f>
        <v>15.1.19.</v>
      </c>
      <c r="H2882" s="26"/>
      <c r="I2882" s="27" t="s">
        <v>3036</v>
      </c>
      <c r="J2882" s="27"/>
      <c r="K2882" s="28" t="s">
        <v>10</v>
      </c>
      <c r="L2882" s="29"/>
      <c r="M2882" s="30"/>
      <c r="N2882" s="30" t="str">
        <f ca="1">IF(AND(Popis01[[#This Row],[Poglavje]]="",Popis01[[#This Row],[Enota mere]]&lt;&gt;"*"),ROUND(Popis01[[#This Row],[Količina]]*Popis01[[#This Row],[Cena na enoto]],2),"")</f>
        <v/>
      </c>
      <c r="O288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882" s="31"/>
      <c r="Q2882" s="30"/>
    </row>
    <row r="2883" spans="1:17" ht="324" x14ac:dyDescent="0.3">
      <c r="A2883" s="23">
        <v>15</v>
      </c>
      <c r="B2883" s="24">
        <v>1</v>
      </c>
      <c r="C2883" s="24">
        <v>19</v>
      </c>
      <c r="D2883" s="24"/>
      <c r="E28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3" s="25">
        <f ca="1">IF(Popis01[[#This Row],[Poglavje]]="",IF(OFFSET(Popis01[[#This Row],[Poglavje]],-1,0)="",OFFSET(Popis01[[#This Row],[Št. postavke]],-1,0)+1,1),Popis01[[#This Row],[Poglavje]])</f>
        <v>1</v>
      </c>
      <c r="H2883" s="26"/>
      <c r="I2883" s="27" t="s">
        <v>3037</v>
      </c>
      <c r="J2883" s="27" t="s">
        <v>3038</v>
      </c>
      <c r="K2883" s="28" t="s">
        <v>238</v>
      </c>
      <c r="L2883" s="29"/>
      <c r="M2883" s="30"/>
      <c r="N2883" s="30" t="str">
        <f ca="1">IF(AND(Popis01[[#This Row],[Poglavje]]="",Popis01[[#This Row],[Enota mere]]&lt;&gt;"*"),ROUND(Popis01[[#This Row],[Količina]]*Popis01[[#This Row],[Cena na enoto]],2),"")</f>
        <v/>
      </c>
      <c r="O28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3" s="31"/>
      <c r="Q2883" s="30"/>
    </row>
    <row r="2884" spans="1:17" ht="192" x14ac:dyDescent="0.3">
      <c r="A2884" s="23">
        <v>15</v>
      </c>
      <c r="B2884" s="24">
        <v>1</v>
      </c>
      <c r="C2884" s="24">
        <v>19</v>
      </c>
      <c r="D2884" s="24"/>
      <c r="E28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4" s="25">
        <f ca="1">IF(Popis01[[#This Row],[Poglavje]]="",IF(OFFSET(Popis01[[#This Row],[Poglavje]],-1,0)="",OFFSET(Popis01[[#This Row],[Št. postavke]],-1,0)+1,1),Popis01[[#This Row],[Poglavje]])</f>
        <v>2</v>
      </c>
      <c r="H2884" s="26"/>
      <c r="I2884" s="27" t="s">
        <v>3039</v>
      </c>
      <c r="J2884" s="27" t="s">
        <v>3040</v>
      </c>
      <c r="K2884" s="28" t="s">
        <v>230</v>
      </c>
      <c r="L2884" s="29">
        <v>2</v>
      </c>
      <c r="M2884" s="37"/>
      <c r="N2884" s="30">
        <f ca="1">IF(AND(Popis01[[#This Row],[Poglavje]]="",Popis01[[#This Row],[Enota mere]]&lt;&gt;"*"),ROUND(Popis01[[#This Row],[Količina]]*Popis01[[#This Row],[Cena na enoto]],2),"")</f>
        <v>0</v>
      </c>
      <c r="O28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4" s="31"/>
      <c r="Q2884" s="30"/>
    </row>
    <row r="2885" spans="1:17" ht="192" x14ac:dyDescent="0.3">
      <c r="A2885" s="23">
        <v>15</v>
      </c>
      <c r="B2885" s="24">
        <v>1</v>
      </c>
      <c r="C2885" s="24">
        <v>19</v>
      </c>
      <c r="D2885" s="24"/>
      <c r="E28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5" s="25">
        <f ca="1">IF(Popis01[[#This Row],[Poglavje]]="",IF(OFFSET(Popis01[[#This Row],[Poglavje]],-1,0)="",OFFSET(Popis01[[#This Row],[Št. postavke]],-1,0)+1,1),Popis01[[#This Row],[Poglavje]])</f>
        <v>3</v>
      </c>
      <c r="H2885" s="26"/>
      <c r="I2885" s="27" t="s">
        <v>3041</v>
      </c>
      <c r="J2885" s="27" t="s">
        <v>3040</v>
      </c>
      <c r="K2885" s="28" t="s">
        <v>230</v>
      </c>
      <c r="L2885" s="29">
        <v>2</v>
      </c>
      <c r="M2885" s="37"/>
      <c r="N2885" s="30">
        <f ca="1">IF(AND(Popis01[[#This Row],[Poglavje]]="",Popis01[[#This Row],[Enota mere]]&lt;&gt;"*"),ROUND(Popis01[[#This Row],[Količina]]*Popis01[[#This Row],[Cena na enoto]],2),"")</f>
        <v>0</v>
      </c>
      <c r="O28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5" s="31"/>
      <c r="Q2885" s="30"/>
    </row>
    <row r="2886" spans="1:17" ht="192" x14ac:dyDescent="0.3">
      <c r="A2886" s="23">
        <v>15</v>
      </c>
      <c r="B2886" s="24">
        <v>1</v>
      </c>
      <c r="C2886" s="24">
        <v>19</v>
      </c>
      <c r="D2886" s="24"/>
      <c r="E28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6" s="25">
        <f ca="1">IF(Popis01[[#This Row],[Poglavje]]="",IF(OFFSET(Popis01[[#This Row],[Poglavje]],-1,0)="",OFFSET(Popis01[[#This Row],[Št. postavke]],-1,0)+1,1),Popis01[[#This Row],[Poglavje]])</f>
        <v>4</v>
      </c>
      <c r="H2886" s="26"/>
      <c r="I2886" s="27" t="s">
        <v>3042</v>
      </c>
      <c r="J2886" s="27" t="s">
        <v>3040</v>
      </c>
      <c r="K2886" s="28" t="s">
        <v>230</v>
      </c>
      <c r="L2886" s="29">
        <v>2</v>
      </c>
      <c r="M2886" s="37"/>
      <c r="N2886" s="30">
        <f ca="1">IF(AND(Popis01[[#This Row],[Poglavje]]="",Popis01[[#This Row],[Enota mere]]&lt;&gt;"*"),ROUND(Popis01[[#This Row],[Količina]]*Popis01[[#This Row],[Cena na enoto]],2),"")</f>
        <v>0</v>
      </c>
      <c r="O28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6" s="31"/>
      <c r="Q2886" s="30"/>
    </row>
    <row r="2887" spans="1:17" ht="192" x14ac:dyDescent="0.3">
      <c r="A2887" s="23">
        <v>15</v>
      </c>
      <c r="B2887" s="24">
        <v>1</v>
      </c>
      <c r="C2887" s="24">
        <v>19</v>
      </c>
      <c r="D2887" s="24"/>
      <c r="E28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7" s="25">
        <f ca="1">IF(Popis01[[#This Row],[Poglavje]]="",IF(OFFSET(Popis01[[#This Row],[Poglavje]],-1,0)="",OFFSET(Popis01[[#This Row],[Št. postavke]],-1,0)+1,1),Popis01[[#This Row],[Poglavje]])</f>
        <v>5</v>
      </c>
      <c r="H2887" s="26"/>
      <c r="I2887" s="27" t="s">
        <v>3043</v>
      </c>
      <c r="J2887" s="27" t="s">
        <v>3040</v>
      </c>
      <c r="K2887" s="28" t="s">
        <v>230</v>
      </c>
      <c r="L2887" s="29">
        <v>2</v>
      </c>
      <c r="M2887" s="37"/>
      <c r="N2887" s="30">
        <f ca="1">IF(AND(Popis01[[#This Row],[Poglavje]]="",Popis01[[#This Row],[Enota mere]]&lt;&gt;"*"),ROUND(Popis01[[#This Row],[Količina]]*Popis01[[#This Row],[Cena na enoto]],2),"")</f>
        <v>0</v>
      </c>
      <c r="O28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7" s="31"/>
      <c r="Q2887" s="30"/>
    </row>
    <row r="2888" spans="1:17" ht="120" x14ac:dyDescent="0.3">
      <c r="A2888" s="23">
        <v>15</v>
      </c>
      <c r="B2888" s="24">
        <v>1</v>
      </c>
      <c r="C2888" s="24">
        <v>19</v>
      </c>
      <c r="D2888" s="24"/>
      <c r="E28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8" s="25">
        <f ca="1">IF(Popis01[[#This Row],[Poglavje]]="",IF(OFFSET(Popis01[[#This Row],[Poglavje]],-1,0)="",OFFSET(Popis01[[#This Row],[Št. postavke]],-1,0)+1,1),Popis01[[#This Row],[Poglavje]])</f>
        <v>6</v>
      </c>
      <c r="H2888" s="26"/>
      <c r="I2888" s="27" t="s">
        <v>3044</v>
      </c>
      <c r="J2888" s="27" t="s">
        <v>3045</v>
      </c>
      <c r="K2888" s="28" t="s">
        <v>230</v>
      </c>
      <c r="L2888" s="29">
        <v>2</v>
      </c>
      <c r="M2888" s="37"/>
      <c r="N2888" s="30">
        <f ca="1">IF(AND(Popis01[[#This Row],[Poglavje]]="",Popis01[[#This Row],[Enota mere]]&lt;&gt;"*"),ROUND(Popis01[[#This Row],[Količina]]*Popis01[[#This Row],[Cena na enoto]],2),"")</f>
        <v>0</v>
      </c>
      <c r="O28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8" s="31"/>
      <c r="Q2888" s="30"/>
    </row>
    <row r="2889" spans="1:17" ht="108" x14ac:dyDescent="0.3">
      <c r="A2889" s="23">
        <v>15</v>
      </c>
      <c r="B2889" s="24">
        <v>1</v>
      </c>
      <c r="C2889" s="24">
        <v>19</v>
      </c>
      <c r="D2889" s="24"/>
      <c r="E28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89" s="25">
        <f ca="1">IF(Popis01[[#This Row],[Poglavje]]="",IF(OFFSET(Popis01[[#This Row],[Poglavje]],-1,0)="",OFFSET(Popis01[[#This Row],[Št. postavke]],-1,0)+1,1),Popis01[[#This Row],[Poglavje]])</f>
        <v>7</v>
      </c>
      <c r="H2889" s="26"/>
      <c r="I2889" s="27" t="s">
        <v>3046</v>
      </c>
      <c r="J2889" s="27" t="s">
        <v>3047</v>
      </c>
      <c r="K2889" s="28" t="s">
        <v>230</v>
      </c>
      <c r="L2889" s="29">
        <v>1</v>
      </c>
      <c r="M2889" s="37"/>
      <c r="N2889" s="30">
        <f ca="1">IF(AND(Popis01[[#This Row],[Poglavje]]="",Popis01[[#This Row],[Enota mere]]&lt;&gt;"*"),ROUND(Popis01[[#This Row],[Količina]]*Popis01[[#This Row],[Cena na enoto]],2),"")</f>
        <v>0</v>
      </c>
      <c r="O28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89" s="31"/>
      <c r="Q2889" s="30"/>
    </row>
    <row r="2890" spans="1:17" ht="108" x14ac:dyDescent="0.3">
      <c r="A2890" s="23">
        <v>15</v>
      </c>
      <c r="B2890" s="24">
        <v>1</v>
      </c>
      <c r="C2890" s="24">
        <v>19</v>
      </c>
      <c r="D2890" s="24"/>
      <c r="E28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0" s="25">
        <f ca="1">IF(Popis01[[#This Row],[Poglavje]]="",IF(OFFSET(Popis01[[#This Row],[Poglavje]],-1,0)="",OFFSET(Popis01[[#This Row],[Št. postavke]],-1,0)+1,1),Popis01[[#This Row],[Poglavje]])</f>
        <v>8</v>
      </c>
      <c r="H2890" s="26"/>
      <c r="I2890" s="27" t="s">
        <v>3048</v>
      </c>
      <c r="J2890" s="27" t="s">
        <v>3045</v>
      </c>
      <c r="K2890" s="28" t="s">
        <v>230</v>
      </c>
      <c r="L2890" s="29">
        <v>1</v>
      </c>
      <c r="M2890" s="37"/>
      <c r="N2890" s="30">
        <f ca="1">IF(AND(Popis01[[#This Row],[Poglavje]]="",Popis01[[#This Row],[Enota mere]]&lt;&gt;"*"),ROUND(Popis01[[#This Row],[Količina]]*Popis01[[#This Row],[Cena na enoto]],2),"")</f>
        <v>0</v>
      </c>
      <c r="O28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0" s="31"/>
      <c r="Q2890" s="30"/>
    </row>
    <row r="2891" spans="1:17" ht="132" x14ac:dyDescent="0.3">
      <c r="A2891" s="23">
        <v>15</v>
      </c>
      <c r="B2891" s="24">
        <v>1</v>
      </c>
      <c r="C2891" s="24">
        <v>19</v>
      </c>
      <c r="D2891" s="24"/>
      <c r="E28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1" s="25">
        <f ca="1">IF(Popis01[[#This Row],[Poglavje]]="",IF(OFFSET(Popis01[[#This Row],[Poglavje]],-1,0)="",OFFSET(Popis01[[#This Row],[Št. postavke]],-1,0)+1,1),Popis01[[#This Row],[Poglavje]])</f>
        <v>9</v>
      </c>
      <c r="H2891" s="26"/>
      <c r="I2891" s="27" t="s">
        <v>3049</v>
      </c>
      <c r="J2891" s="27" t="s">
        <v>3045</v>
      </c>
      <c r="K2891" s="28" t="s">
        <v>230</v>
      </c>
      <c r="L2891" s="29">
        <v>2</v>
      </c>
      <c r="M2891" s="37"/>
      <c r="N2891" s="30">
        <f ca="1">IF(AND(Popis01[[#This Row],[Poglavje]]="",Popis01[[#This Row],[Enota mere]]&lt;&gt;"*"),ROUND(Popis01[[#This Row],[Količina]]*Popis01[[#This Row],[Cena na enoto]],2),"")</f>
        <v>0</v>
      </c>
      <c r="O28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1" s="31"/>
      <c r="Q2891" s="30"/>
    </row>
    <row r="2892" spans="1:17" ht="168" x14ac:dyDescent="0.3">
      <c r="A2892" s="23">
        <v>15</v>
      </c>
      <c r="B2892" s="24">
        <v>1</v>
      </c>
      <c r="C2892" s="24">
        <v>19</v>
      </c>
      <c r="D2892" s="24"/>
      <c r="E28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2" s="25">
        <f ca="1">IF(Popis01[[#This Row],[Poglavje]]="",IF(OFFSET(Popis01[[#This Row],[Poglavje]],-1,0)="",OFFSET(Popis01[[#This Row],[Št. postavke]],-1,0)+1,1),Popis01[[#This Row],[Poglavje]])</f>
        <v>10</v>
      </c>
      <c r="H2892" s="26"/>
      <c r="I2892" s="27" t="s">
        <v>3050</v>
      </c>
      <c r="J2892" s="27" t="s">
        <v>3051</v>
      </c>
      <c r="K2892" s="28" t="s">
        <v>230</v>
      </c>
      <c r="L2892" s="29">
        <v>2</v>
      </c>
      <c r="M2892" s="37"/>
      <c r="N2892" s="30">
        <f ca="1">IF(AND(Popis01[[#This Row],[Poglavje]]="",Popis01[[#This Row],[Enota mere]]&lt;&gt;"*"),ROUND(Popis01[[#This Row],[Količina]]*Popis01[[#This Row],[Cena na enoto]],2),"")</f>
        <v>0</v>
      </c>
      <c r="O28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2" s="31"/>
      <c r="Q2892" s="30"/>
    </row>
    <row r="2893" spans="1:17" ht="132" x14ac:dyDescent="0.3">
      <c r="A2893" s="23">
        <v>15</v>
      </c>
      <c r="B2893" s="24">
        <v>1</v>
      </c>
      <c r="C2893" s="24">
        <v>19</v>
      </c>
      <c r="D2893" s="24"/>
      <c r="E28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3" s="25">
        <f ca="1">IF(Popis01[[#This Row],[Poglavje]]="",IF(OFFSET(Popis01[[#This Row],[Poglavje]],-1,0)="",OFFSET(Popis01[[#This Row],[Št. postavke]],-1,0)+1,1),Popis01[[#This Row],[Poglavje]])</f>
        <v>11</v>
      </c>
      <c r="H2893" s="26"/>
      <c r="I2893" s="27" t="s">
        <v>3052</v>
      </c>
      <c r="J2893" s="27" t="s">
        <v>3053</v>
      </c>
      <c r="K2893" s="28" t="s">
        <v>230</v>
      </c>
      <c r="L2893" s="29">
        <v>1</v>
      </c>
      <c r="M2893" s="37"/>
      <c r="N2893" s="30">
        <f ca="1">IF(AND(Popis01[[#This Row],[Poglavje]]="",Popis01[[#This Row],[Enota mere]]&lt;&gt;"*"),ROUND(Popis01[[#This Row],[Količina]]*Popis01[[#This Row],[Cena na enoto]],2),"")</f>
        <v>0</v>
      </c>
      <c r="O28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3" s="31"/>
      <c r="Q2893" s="30"/>
    </row>
    <row r="2894" spans="1:17" ht="132" x14ac:dyDescent="0.3">
      <c r="A2894" s="23">
        <v>15</v>
      </c>
      <c r="B2894" s="24">
        <v>1</v>
      </c>
      <c r="C2894" s="24">
        <v>19</v>
      </c>
      <c r="D2894" s="24"/>
      <c r="E28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4" s="25">
        <f ca="1">IF(Popis01[[#This Row],[Poglavje]]="",IF(OFFSET(Popis01[[#This Row],[Poglavje]],-1,0)="",OFFSET(Popis01[[#This Row],[Št. postavke]],-1,0)+1,1),Popis01[[#This Row],[Poglavje]])</f>
        <v>12</v>
      </c>
      <c r="H2894" s="26"/>
      <c r="I2894" s="27" t="s">
        <v>3054</v>
      </c>
      <c r="J2894" s="27" t="s">
        <v>3055</v>
      </c>
      <c r="K2894" s="28" t="s">
        <v>230</v>
      </c>
      <c r="L2894" s="29">
        <v>7</v>
      </c>
      <c r="M2894" s="37"/>
      <c r="N2894" s="30">
        <f ca="1">IF(AND(Popis01[[#This Row],[Poglavje]]="",Popis01[[#This Row],[Enota mere]]&lt;&gt;"*"),ROUND(Popis01[[#This Row],[Količina]]*Popis01[[#This Row],[Cena na enoto]],2),"")</f>
        <v>0</v>
      </c>
      <c r="O28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4" s="31"/>
      <c r="Q2894" s="30"/>
    </row>
    <row r="2895" spans="1:17" ht="132" x14ac:dyDescent="0.3">
      <c r="A2895" s="23">
        <v>15</v>
      </c>
      <c r="B2895" s="24">
        <v>1</v>
      </c>
      <c r="C2895" s="24">
        <v>19</v>
      </c>
      <c r="D2895" s="24"/>
      <c r="E28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5" s="25">
        <f ca="1">IF(Popis01[[#This Row],[Poglavje]]="",IF(OFFSET(Popis01[[#This Row],[Poglavje]],-1,0)="",OFFSET(Popis01[[#This Row],[Št. postavke]],-1,0)+1,1),Popis01[[#This Row],[Poglavje]])</f>
        <v>13</v>
      </c>
      <c r="H2895" s="26"/>
      <c r="I2895" s="27" t="s">
        <v>3056</v>
      </c>
      <c r="J2895" s="27" t="s">
        <v>3055</v>
      </c>
      <c r="K2895" s="28" t="s">
        <v>230</v>
      </c>
      <c r="L2895" s="29">
        <v>2</v>
      </c>
      <c r="M2895" s="37"/>
      <c r="N2895" s="30">
        <f ca="1">IF(AND(Popis01[[#This Row],[Poglavje]]="",Popis01[[#This Row],[Enota mere]]&lt;&gt;"*"),ROUND(Popis01[[#This Row],[Količina]]*Popis01[[#This Row],[Cena na enoto]],2),"")</f>
        <v>0</v>
      </c>
      <c r="O28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5" s="31"/>
      <c r="Q2895" s="30"/>
    </row>
    <row r="2896" spans="1:17" ht="132" x14ac:dyDescent="0.3">
      <c r="A2896" s="23">
        <v>15</v>
      </c>
      <c r="B2896" s="24">
        <v>1</v>
      </c>
      <c r="C2896" s="24">
        <v>19</v>
      </c>
      <c r="D2896" s="24"/>
      <c r="E28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6" s="25">
        <f ca="1">IF(Popis01[[#This Row],[Poglavje]]="",IF(OFFSET(Popis01[[#This Row],[Poglavje]],-1,0)="",OFFSET(Popis01[[#This Row],[Št. postavke]],-1,0)+1,1),Popis01[[#This Row],[Poglavje]])</f>
        <v>14</v>
      </c>
      <c r="H2896" s="26"/>
      <c r="I2896" s="27" t="s">
        <v>3057</v>
      </c>
      <c r="J2896" s="27" t="s">
        <v>3055</v>
      </c>
      <c r="K2896" s="28" t="s">
        <v>230</v>
      </c>
      <c r="L2896" s="29">
        <v>2</v>
      </c>
      <c r="M2896" s="37"/>
      <c r="N2896" s="30">
        <f ca="1">IF(AND(Popis01[[#This Row],[Poglavje]]="",Popis01[[#This Row],[Enota mere]]&lt;&gt;"*"),ROUND(Popis01[[#This Row],[Količina]]*Popis01[[#This Row],[Cena na enoto]],2),"")</f>
        <v>0</v>
      </c>
      <c r="O28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6" s="31"/>
      <c r="Q2896" s="30"/>
    </row>
    <row r="2897" spans="1:17" ht="120" x14ac:dyDescent="0.3">
      <c r="A2897" s="23">
        <v>15</v>
      </c>
      <c r="B2897" s="24">
        <v>1</v>
      </c>
      <c r="C2897" s="24">
        <v>19</v>
      </c>
      <c r="D2897" s="24"/>
      <c r="E28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7" s="25">
        <f ca="1">IF(Popis01[[#This Row],[Poglavje]]="",IF(OFFSET(Popis01[[#This Row],[Poglavje]],-1,0)="",OFFSET(Popis01[[#This Row],[Št. postavke]],-1,0)+1,1),Popis01[[#This Row],[Poglavje]])</f>
        <v>15</v>
      </c>
      <c r="H2897" s="26"/>
      <c r="I2897" s="27" t="s">
        <v>3058</v>
      </c>
      <c r="J2897" s="27" t="s">
        <v>3059</v>
      </c>
      <c r="K2897" s="28" t="s">
        <v>230</v>
      </c>
      <c r="L2897" s="29">
        <v>1</v>
      </c>
      <c r="M2897" s="37"/>
      <c r="N2897" s="30">
        <f ca="1">IF(AND(Popis01[[#This Row],[Poglavje]]="",Popis01[[#This Row],[Enota mere]]&lt;&gt;"*"),ROUND(Popis01[[#This Row],[Količina]]*Popis01[[#This Row],[Cena na enoto]],2),"")</f>
        <v>0</v>
      </c>
      <c r="O28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7" s="31"/>
      <c r="Q2897" s="30"/>
    </row>
    <row r="2898" spans="1:17" ht="120" x14ac:dyDescent="0.3">
      <c r="A2898" s="23">
        <v>15</v>
      </c>
      <c r="B2898" s="24">
        <v>1</v>
      </c>
      <c r="C2898" s="24">
        <v>19</v>
      </c>
      <c r="D2898" s="24"/>
      <c r="E28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8" s="25">
        <f ca="1">IF(Popis01[[#This Row],[Poglavje]]="",IF(OFFSET(Popis01[[#This Row],[Poglavje]],-1,0)="",OFFSET(Popis01[[#This Row],[Št. postavke]],-1,0)+1,1),Popis01[[#This Row],[Poglavje]])</f>
        <v>16</v>
      </c>
      <c r="H2898" s="26"/>
      <c r="I2898" s="27" t="s">
        <v>3060</v>
      </c>
      <c r="J2898" s="27" t="s">
        <v>3059</v>
      </c>
      <c r="K2898" s="28" t="s">
        <v>230</v>
      </c>
      <c r="L2898" s="29">
        <v>2</v>
      </c>
      <c r="M2898" s="37"/>
      <c r="N2898" s="30">
        <f ca="1">IF(AND(Popis01[[#This Row],[Poglavje]]="",Popis01[[#This Row],[Enota mere]]&lt;&gt;"*"),ROUND(Popis01[[#This Row],[Količina]]*Popis01[[#This Row],[Cena na enoto]],2),"")</f>
        <v>0</v>
      </c>
      <c r="O28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8" s="31"/>
      <c r="Q2898" s="30"/>
    </row>
    <row r="2899" spans="1:17" ht="144" x14ac:dyDescent="0.3">
      <c r="A2899" s="23">
        <v>15</v>
      </c>
      <c r="B2899" s="24">
        <v>1</v>
      </c>
      <c r="C2899" s="24">
        <v>19</v>
      </c>
      <c r="D2899" s="24"/>
      <c r="E28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8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899" s="25">
        <f ca="1">IF(Popis01[[#This Row],[Poglavje]]="",IF(OFFSET(Popis01[[#This Row],[Poglavje]],-1,0)="",OFFSET(Popis01[[#This Row],[Št. postavke]],-1,0)+1,1),Popis01[[#This Row],[Poglavje]])</f>
        <v>17</v>
      </c>
      <c r="H2899" s="26"/>
      <c r="I2899" s="27" t="s">
        <v>3061</v>
      </c>
      <c r="J2899" s="27" t="s">
        <v>3062</v>
      </c>
      <c r="K2899" s="28" t="s">
        <v>230</v>
      </c>
      <c r="L2899" s="29">
        <v>2</v>
      </c>
      <c r="M2899" s="37"/>
      <c r="N2899" s="30">
        <f ca="1">IF(AND(Popis01[[#This Row],[Poglavje]]="",Popis01[[#This Row],[Enota mere]]&lt;&gt;"*"),ROUND(Popis01[[#This Row],[Količina]]*Popis01[[#This Row],[Cena na enoto]],2),"")</f>
        <v>0</v>
      </c>
      <c r="O28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899" s="31"/>
      <c r="Q2899" s="30"/>
    </row>
    <row r="2900" spans="1:17" ht="144" x14ac:dyDescent="0.3">
      <c r="A2900" s="23">
        <v>15</v>
      </c>
      <c r="B2900" s="24">
        <v>1</v>
      </c>
      <c r="C2900" s="24">
        <v>19</v>
      </c>
      <c r="D2900" s="24"/>
      <c r="E29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0" s="25">
        <f ca="1">IF(Popis01[[#This Row],[Poglavje]]="",IF(OFFSET(Popis01[[#This Row],[Poglavje]],-1,0)="",OFFSET(Popis01[[#This Row],[Št. postavke]],-1,0)+1,1),Popis01[[#This Row],[Poglavje]])</f>
        <v>18</v>
      </c>
      <c r="H2900" s="26"/>
      <c r="I2900" s="27" t="s">
        <v>3063</v>
      </c>
      <c r="J2900" s="27" t="s">
        <v>3062</v>
      </c>
      <c r="K2900" s="28" t="s">
        <v>230</v>
      </c>
      <c r="L2900" s="29">
        <v>2</v>
      </c>
      <c r="M2900" s="37"/>
      <c r="N2900" s="30">
        <f ca="1">IF(AND(Popis01[[#This Row],[Poglavje]]="",Popis01[[#This Row],[Enota mere]]&lt;&gt;"*"),ROUND(Popis01[[#This Row],[Količina]]*Popis01[[#This Row],[Cena na enoto]],2),"")</f>
        <v>0</v>
      </c>
      <c r="O29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0" s="31"/>
      <c r="Q2900" s="30"/>
    </row>
    <row r="2901" spans="1:17" ht="144" x14ac:dyDescent="0.3">
      <c r="A2901" s="23">
        <v>15</v>
      </c>
      <c r="B2901" s="24">
        <v>1</v>
      </c>
      <c r="C2901" s="24">
        <v>19</v>
      </c>
      <c r="D2901" s="24"/>
      <c r="E29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1" s="25">
        <f ca="1">IF(Popis01[[#This Row],[Poglavje]]="",IF(OFFSET(Popis01[[#This Row],[Poglavje]],-1,0)="",OFFSET(Popis01[[#This Row],[Št. postavke]],-1,0)+1,1),Popis01[[#This Row],[Poglavje]])</f>
        <v>19</v>
      </c>
      <c r="H2901" s="26"/>
      <c r="I2901" s="27" t="s">
        <v>3064</v>
      </c>
      <c r="J2901" s="27" t="s">
        <v>3062</v>
      </c>
      <c r="K2901" s="28" t="s">
        <v>230</v>
      </c>
      <c r="L2901" s="29">
        <v>16</v>
      </c>
      <c r="M2901" s="37"/>
      <c r="N2901" s="30">
        <f ca="1">IF(AND(Popis01[[#This Row],[Poglavje]]="",Popis01[[#This Row],[Enota mere]]&lt;&gt;"*"),ROUND(Popis01[[#This Row],[Količina]]*Popis01[[#This Row],[Cena na enoto]],2),"")</f>
        <v>0</v>
      </c>
      <c r="O29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1" s="31"/>
      <c r="Q2901" s="30"/>
    </row>
    <row r="2902" spans="1:17" ht="144" x14ac:dyDescent="0.3">
      <c r="A2902" s="23">
        <v>15</v>
      </c>
      <c r="B2902" s="24">
        <v>1</v>
      </c>
      <c r="C2902" s="24">
        <v>19</v>
      </c>
      <c r="D2902" s="24"/>
      <c r="E29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2" s="25">
        <f ca="1">IF(Popis01[[#This Row],[Poglavje]]="",IF(OFFSET(Popis01[[#This Row],[Poglavje]],-1,0)="",OFFSET(Popis01[[#This Row],[Št. postavke]],-1,0)+1,1),Popis01[[#This Row],[Poglavje]])</f>
        <v>20</v>
      </c>
      <c r="H2902" s="26"/>
      <c r="I2902" s="27" t="s">
        <v>3065</v>
      </c>
      <c r="J2902" s="27" t="s">
        <v>3062</v>
      </c>
      <c r="K2902" s="28" t="s">
        <v>230</v>
      </c>
      <c r="L2902" s="29">
        <v>3</v>
      </c>
      <c r="M2902" s="37"/>
      <c r="N2902" s="30">
        <f ca="1">IF(AND(Popis01[[#This Row],[Poglavje]]="",Popis01[[#This Row],[Enota mere]]&lt;&gt;"*"),ROUND(Popis01[[#This Row],[Količina]]*Popis01[[#This Row],[Cena na enoto]],2),"")</f>
        <v>0</v>
      </c>
      <c r="O29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2" s="31"/>
      <c r="Q2902" s="30"/>
    </row>
    <row r="2903" spans="1:17" ht="144" x14ac:dyDescent="0.3">
      <c r="A2903" s="23">
        <v>15</v>
      </c>
      <c r="B2903" s="24">
        <v>1</v>
      </c>
      <c r="C2903" s="24">
        <v>19</v>
      </c>
      <c r="D2903" s="24"/>
      <c r="E29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3" s="25">
        <f ca="1">IF(Popis01[[#This Row],[Poglavje]]="",IF(OFFSET(Popis01[[#This Row],[Poglavje]],-1,0)="",OFFSET(Popis01[[#This Row],[Št. postavke]],-1,0)+1,1),Popis01[[#This Row],[Poglavje]])</f>
        <v>21</v>
      </c>
      <c r="H2903" s="26"/>
      <c r="I2903" s="27" t="s">
        <v>3066</v>
      </c>
      <c r="J2903" s="27" t="s">
        <v>3062</v>
      </c>
      <c r="K2903" s="28" t="s">
        <v>230</v>
      </c>
      <c r="L2903" s="29">
        <v>6</v>
      </c>
      <c r="M2903" s="37"/>
      <c r="N2903" s="30">
        <f ca="1">IF(AND(Popis01[[#This Row],[Poglavje]]="",Popis01[[#This Row],[Enota mere]]&lt;&gt;"*"),ROUND(Popis01[[#This Row],[Količina]]*Popis01[[#This Row],[Cena na enoto]],2),"")</f>
        <v>0</v>
      </c>
      <c r="O29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3" s="31"/>
      <c r="Q2903" s="30"/>
    </row>
    <row r="2904" spans="1:17" ht="144" x14ac:dyDescent="0.3">
      <c r="A2904" s="23">
        <v>15</v>
      </c>
      <c r="B2904" s="24">
        <v>1</v>
      </c>
      <c r="C2904" s="24">
        <v>19</v>
      </c>
      <c r="D2904" s="24"/>
      <c r="E29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4" s="25">
        <f ca="1">IF(Popis01[[#This Row],[Poglavje]]="",IF(OFFSET(Popis01[[#This Row],[Poglavje]],-1,0)="",OFFSET(Popis01[[#This Row],[Št. postavke]],-1,0)+1,1),Popis01[[#This Row],[Poglavje]])</f>
        <v>22</v>
      </c>
      <c r="H2904" s="26"/>
      <c r="I2904" s="27" t="s">
        <v>3067</v>
      </c>
      <c r="J2904" s="27" t="s">
        <v>3062</v>
      </c>
      <c r="K2904" s="28" t="s">
        <v>230</v>
      </c>
      <c r="L2904" s="29">
        <v>1</v>
      </c>
      <c r="M2904" s="37"/>
      <c r="N2904" s="30">
        <f ca="1">IF(AND(Popis01[[#This Row],[Poglavje]]="",Popis01[[#This Row],[Enota mere]]&lt;&gt;"*"),ROUND(Popis01[[#This Row],[Količina]]*Popis01[[#This Row],[Cena na enoto]],2),"")</f>
        <v>0</v>
      </c>
      <c r="O29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4" s="31"/>
      <c r="Q2904" s="30"/>
    </row>
    <row r="2905" spans="1:17" ht="144" x14ac:dyDescent="0.3">
      <c r="A2905" s="23">
        <v>15</v>
      </c>
      <c r="B2905" s="24">
        <v>1</v>
      </c>
      <c r="C2905" s="24">
        <v>19</v>
      </c>
      <c r="D2905" s="24"/>
      <c r="E29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5" s="25">
        <f ca="1">IF(Popis01[[#This Row],[Poglavje]]="",IF(OFFSET(Popis01[[#This Row],[Poglavje]],-1,0)="",OFFSET(Popis01[[#This Row],[Št. postavke]],-1,0)+1,1),Popis01[[#This Row],[Poglavje]])</f>
        <v>23</v>
      </c>
      <c r="H2905" s="26"/>
      <c r="I2905" s="27" t="s">
        <v>3068</v>
      </c>
      <c r="J2905" s="27" t="s">
        <v>3062</v>
      </c>
      <c r="K2905" s="28" t="s">
        <v>230</v>
      </c>
      <c r="L2905" s="29">
        <v>1</v>
      </c>
      <c r="M2905" s="37"/>
      <c r="N2905" s="30">
        <f ca="1">IF(AND(Popis01[[#This Row],[Poglavje]]="",Popis01[[#This Row],[Enota mere]]&lt;&gt;"*"),ROUND(Popis01[[#This Row],[Količina]]*Popis01[[#This Row],[Cena na enoto]],2),"")</f>
        <v>0</v>
      </c>
      <c r="O29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5" s="31"/>
      <c r="Q2905" s="30"/>
    </row>
    <row r="2906" spans="1:17" ht="168" x14ac:dyDescent="0.3">
      <c r="A2906" s="23">
        <v>15</v>
      </c>
      <c r="B2906" s="24">
        <v>1</v>
      </c>
      <c r="C2906" s="24">
        <v>19</v>
      </c>
      <c r="D2906" s="24"/>
      <c r="E29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6" s="25">
        <f ca="1">IF(Popis01[[#This Row],[Poglavje]]="",IF(OFFSET(Popis01[[#This Row],[Poglavje]],-1,0)="",OFFSET(Popis01[[#This Row],[Št. postavke]],-1,0)+1,1),Popis01[[#This Row],[Poglavje]])</f>
        <v>24</v>
      </c>
      <c r="H2906" s="26"/>
      <c r="I2906" s="27" t="s">
        <v>3069</v>
      </c>
      <c r="J2906" s="27" t="s">
        <v>3070</v>
      </c>
      <c r="K2906" s="28" t="s">
        <v>230</v>
      </c>
      <c r="L2906" s="29">
        <v>4</v>
      </c>
      <c r="M2906" s="37"/>
      <c r="N2906" s="30">
        <f ca="1">IF(AND(Popis01[[#This Row],[Poglavje]]="",Popis01[[#This Row],[Enota mere]]&lt;&gt;"*"),ROUND(Popis01[[#This Row],[Količina]]*Popis01[[#This Row],[Cena na enoto]],2),"")</f>
        <v>0</v>
      </c>
      <c r="O29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6" s="31"/>
      <c r="Q2906" s="30"/>
    </row>
    <row r="2907" spans="1:17" ht="180" x14ac:dyDescent="0.3">
      <c r="A2907" s="23">
        <v>15</v>
      </c>
      <c r="B2907" s="24">
        <v>1</v>
      </c>
      <c r="C2907" s="24">
        <v>19</v>
      </c>
      <c r="D2907" s="24"/>
      <c r="E29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7" s="25">
        <f ca="1">IF(Popis01[[#This Row],[Poglavje]]="",IF(OFFSET(Popis01[[#This Row],[Poglavje]],-1,0)="",OFFSET(Popis01[[#This Row],[Št. postavke]],-1,0)+1,1),Popis01[[#This Row],[Poglavje]])</f>
        <v>25</v>
      </c>
      <c r="H2907" s="26"/>
      <c r="I2907" s="27" t="s">
        <v>3071</v>
      </c>
      <c r="J2907" s="27" t="s">
        <v>3072</v>
      </c>
      <c r="K2907" s="28" t="s">
        <v>230</v>
      </c>
      <c r="L2907" s="29">
        <v>2</v>
      </c>
      <c r="M2907" s="37"/>
      <c r="N2907" s="30">
        <f ca="1">IF(AND(Popis01[[#This Row],[Poglavje]]="",Popis01[[#This Row],[Enota mere]]&lt;&gt;"*"),ROUND(Popis01[[#This Row],[Količina]]*Popis01[[#This Row],[Cena na enoto]],2),"")</f>
        <v>0</v>
      </c>
      <c r="O29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7" s="31"/>
      <c r="Q2907" s="30"/>
    </row>
    <row r="2908" spans="1:17" ht="180" x14ac:dyDescent="0.3">
      <c r="A2908" s="23">
        <v>15</v>
      </c>
      <c r="B2908" s="24">
        <v>1</v>
      </c>
      <c r="C2908" s="24">
        <v>19</v>
      </c>
      <c r="D2908" s="24"/>
      <c r="E29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8" s="25">
        <f ca="1">IF(Popis01[[#This Row],[Poglavje]]="",IF(OFFSET(Popis01[[#This Row],[Poglavje]],-1,0)="",OFFSET(Popis01[[#This Row],[Št. postavke]],-1,0)+1,1),Popis01[[#This Row],[Poglavje]])</f>
        <v>26</v>
      </c>
      <c r="H2908" s="26"/>
      <c r="I2908" s="27" t="s">
        <v>3073</v>
      </c>
      <c r="J2908" s="27" t="s">
        <v>3072</v>
      </c>
      <c r="K2908" s="28" t="s">
        <v>230</v>
      </c>
      <c r="L2908" s="29">
        <v>4</v>
      </c>
      <c r="M2908" s="37"/>
      <c r="N2908" s="30">
        <f ca="1">IF(AND(Popis01[[#This Row],[Poglavje]]="",Popis01[[#This Row],[Enota mere]]&lt;&gt;"*"),ROUND(Popis01[[#This Row],[Količina]]*Popis01[[#This Row],[Cena na enoto]],2),"")</f>
        <v>0</v>
      </c>
      <c r="O29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8" s="31"/>
      <c r="Q2908" s="30"/>
    </row>
    <row r="2909" spans="1:17" ht="180" x14ac:dyDescent="0.3">
      <c r="A2909" s="23">
        <v>15</v>
      </c>
      <c r="B2909" s="24">
        <v>1</v>
      </c>
      <c r="C2909" s="24">
        <v>19</v>
      </c>
      <c r="D2909" s="24"/>
      <c r="E29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09" s="25">
        <f ca="1">IF(Popis01[[#This Row],[Poglavje]]="",IF(OFFSET(Popis01[[#This Row],[Poglavje]],-1,0)="",OFFSET(Popis01[[#This Row],[Št. postavke]],-1,0)+1,1),Popis01[[#This Row],[Poglavje]])</f>
        <v>27</v>
      </c>
      <c r="H2909" s="26"/>
      <c r="I2909" s="27" t="s">
        <v>3074</v>
      </c>
      <c r="J2909" s="27" t="s">
        <v>3075</v>
      </c>
      <c r="K2909" s="28" t="s">
        <v>230</v>
      </c>
      <c r="L2909" s="29">
        <v>2</v>
      </c>
      <c r="M2909" s="37"/>
      <c r="N2909" s="30">
        <f ca="1">IF(AND(Popis01[[#This Row],[Poglavje]]="",Popis01[[#This Row],[Enota mere]]&lt;&gt;"*"),ROUND(Popis01[[#This Row],[Količina]]*Popis01[[#This Row],[Cena na enoto]],2),"")</f>
        <v>0</v>
      </c>
      <c r="O29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09" s="31"/>
      <c r="Q2909" s="30"/>
    </row>
    <row r="2910" spans="1:17" ht="168" x14ac:dyDescent="0.3">
      <c r="A2910" s="23">
        <v>15</v>
      </c>
      <c r="B2910" s="24">
        <v>1</v>
      </c>
      <c r="C2910" s="24">
        <v>19</v>
      </c>
      <c r="D2910" s="24"/>
      <c r="E29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0" s="25">
        <f ca="1">IF(Popis01[[#This Row],[Poglavje]]="",IF(OFFSET(Popis01[[#This Row],[Poglavje]],-1,0)="",OFFSET(Popis01[[#This Row],[Št. postavke]],-1,0)+1,1),Popis01[[#This Row],[Poglavje]])</f>
        <v>28</v>
      </c>
      <c r="H2910" s="26"/>
      <c r="I2910" s="27" t="s">
        <v>3076</v>
      </c>
      <c r="J2910" s="27" t="s">
        <v>3072</v>
      </c>
      <c r="K2910" s="28" t="s">
        <v>230</v>
      </c>
      <c r="L2910" s="29">
        <v>2</v>
      </c>
      <c r="M2910" s="37"/>
      <c r="N2910" s="30">
        <f ca="1">IF(AND(Popis01[[#This Row],[Poglavje]]="",Popis01[[#This Row],[Enota mere]]&lt;&gt;"*"),ROUND(Popis01[[#This Row],[Količina]]*Popis01[[#This Row],[Cena na enoto]],2),"")</f>
        <v>0</v>
      </c>
      <c r="O29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0" s="31"/>
      <c r="Q2910" s="30"/>
    </row>
    <row r="2911" spans="1:17" ht="168" x14ac:dyDescent="0.3">
      <c r="A2911" s="23">
        <v>15</v>
      </c>
      <c r="B2911" s="24">
        <v>1</v>
      </c>
      <c r="C2911" s="24">
        <v>19</v>
      </c>
      <c r="D2911" s="24"/>
      <c r="E29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1" s="25">
        <f ca="1">IF(Popis01[[#This Row],[Poglavje]]="",IF(OFFSET(Popis01[[#This Row],[Poglavje]],-1,0)="",OFFSET(Popis01[[#This Row],[Št. postavke]],-1,0)+1,1),Popis01[[#This Row],[Poglavje]])</f>
        <v>29</v>
      </c>
      <c r="H2911" s="26"/>
      <c r="I2911" s="27" t="s">
        <v>3077</v>
      </c>
      <c r="J2911" s="27" t="s">
        <v>3072</v>
      </c>
      <c r="K2911" s="28" t="s">
        <v>230</v>
      </c>
      <c r="L2911" s="29">
        <v>2</v>
      </c>
      <c r="M2911" s="37"/>
      <c r="N2911" s="30">
        <f ca="1">IF(AND(Popis01[[#This Row],[Poglavje]]="",Popis01[[#This Row],[Enota mere]]&lt;&gt;"*"),ROUND(Popis01[[#This Row],[Količina]]*Popis01[[#This Row],[Cena na enoto]],2),"")</f>
        <v>0</v>
      </c>
      <c r="O29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1" s="31"/>
      <c r="Q2911" s="30"/>
    </row>
    <row r="2912" spans="1:17" ht="180" x14ac:dyDescent="0.3">
      <c r="A2912" s="23">
        <v>15</v>
      </c>
      <c r="B2912" s="24">
        <v>1</v>
      </c>
      <c r="C2912" s="24">
        <v>19</v>
      </c>
      <c r="D2912" s="24"/>
      <c r="E29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2" s="25">
        <f ca="1">IF(Popis01[[#This Row],[Poglavje]]="",IF(OFFSET(Popis01[[#This Row],[Poglavje]],-1,0)="",OFFSET(Popis01[[#This Row],[Št. postavke]],-1,0)+1,1),Popis01[[#This Row],[Poglavje]])</f>
        <v>30</v>
      </c>
      <c r="H2912" s="26"/>
      <c r="I2912" s="27" t="s">
        <v>3078</v>
      </c>
      <c r="J2912" s="27" t="s">
        <v>3079</v>
      </c>
      <c r="K2912" s="28" t="s">
        <v>230</v>
      </c>
      <c r="L2912" s="29">
        <v>2</v>
      </c>
      <c r="M2912" s="37"/>
      <c r="N2912" s="30">
        <f ca="1">IF(AND(Popis01[[#This Row],[Poglavje]]="",Popis01[[#This Row],[Enota mere]]&lt;&gt;"*"),ROUND(Popis01[[#This Row],[Količina]]*Popis01[[#This Row],[Cena na enoto]],2),"")</f>
        <v>0</v>
      </c>
      <c r="O29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2" s="31"/>
      <c r="Q2912" s="30"/>
    </row>
    <row r="2913" spans="1:17" ht="168" x14ac:dyDescent="0.3">
      <c r="A2913" s="23">
        <v>15</v>
      </c>
      <c r="B2913" s="24">
        <v>1</v>
      </c>
      <c r="C2913" s="24">
        <v>19</v>
      </c>
      <c r="D2913" s="24"/>
      <c r="E29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3" s="25">
        <f ca="1">IF(Popis01[[#This Row],[Poglavje]]="",IF(OFFSET(Popis01[[#This Row],[Poglavje]],-1,0)="",OFFSET(Popis01[[#This Row],[Št. postavke]],-1,0)+1,1),Popis01[[#This Row],[Poglavje]])</f>
        <v>31</v>
      </c>
      <c r="H2913" s="26"/>
      <c r="I2913" s="27" t="s">
        <v>3080</v>
      </c>
      <c r="J2913" s="27" t="s">
        <v>3081</v>
      </c>
      <c r="K2913" s="28" t="s">
        <v>230</v>
      </c>
      <c r="L2913" s="29">
        <v>1</v>
      </c>
      <c r="M2913" s="37"/>
      <c r="N2913" s="30">
        <f ca="1">IF(AND(Popis01[[#This Row],[Poglavje]]="",Popis01[[#This Row],[Enota mere]]&lt;&gt;"*"),ROUND(Popis01[[#This Row],[Količina]]*Popis01[[#This Row],[Cena na enoto]],2),"")</f>
        <v>0</v>
      </c>
      <c r="O29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3" s="31"/>
      <c r="Q2913" s="30"/>
    </row>
    <row r="2914" spans="1:17" ht="168" x14ac:dyDescent="0.3">
      <c r="A2914" s="23">
        <v>15</v>
      </c>
      <c r="B2914" s="24">
        <v>1</v>
      </c>
      <c r="C2914" s="24">
        <v>19</v>
      </c>
      <c r="D2914" s="24"/>
      <c r="E29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4" s="25">
        <f ca="1">IF(Popis01[[#This Row],[Poglavje]]="",IF(OFFSET(Popis01[[#This Row],[Poglavje]],-1,0)="",OFFSET(Popis01[[#This Row],[Št. postavke]],-1,0)+1,1),Popis01[[#This Row],[Poglavje]])</f>
        <v>32</v>
      </c>
      <c r="H2914" s="26"/>
      <c r="I2914" s="27" t="s">
        <v>3082</v>
      </c>
      <c r="J2914" s="27" t="s">
        <v>3083</v>
      </c>
      <c r="K2914" s="28" t="s">
        <v>230</v>
      </c>
      <c r="L2914" s="29">
        <v>1</v>
      </c>
      <c r="M2914" s="37"/>
      <c r="N2914" s="30">
        <f ca="1">IF(AND(Popis01[[#This Row],[Poglavje]]="",Popis01[[#This Row],[Enota mere]]&lt;&gt;"*"),ROUND(Popis01[[#This Row],[Količina]]*Popis01[[#This Row],[Cena na enoto]],2),"")</f>
        <v>0</v>
      </c>
      <c r="O29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4" s="31"/>
      <c r="Q2914" s="30"/>
    </row>
    <row r="2915" spans="1:17" ht="312" x14ac:dyDescent="0.3">
      <c r="A2915" s="23">
        <v>15</v>
      </c>
      <c r="B2915" s="24">
        <v>1</v>
      </c>
      <c r="C2915" s="24">
        <v>19</v>
      </c>
      <c r="D2915" s="24"/>
      <c r="E29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5" s="25">
        <f ca="1">IF(Popis01[[#This Row],[Poglavje]]="",IF(OFFSET(Popis01[[#This Row],[Poglavje]],-1,0)="",OFFSET(Popis01[[#This Row],[Št. postavke]],-1,0)+1,1),Popis01[[#This Row],[Poglavje]])</f>
        <v>33</v>
      </c>
      <c r="H2915" s="26"/>
      <c r="I2915" s="27" t="s">
        <v>3084</v>
      </c>
      <c r="J2915" s="27" t="s">
        <v>3085</v>
      </c>
      <c r="K2915" s="28" t="s">
        <v>230</v>
      </c>
      <c r="L2915" s="29">
        <v>2</v>
      </c>
      <c r="M2915" s="37"/>
      <c r="N2915" s="30">
        <f ca="1">IF(AND(Popis01[[#This Row],[Poglavje]]="",Popis01[[#This Row],[Enota mere]]&lt;&gt;"*"),ROUND(Popis01[[#This Row],[Količina]]*Popis01[[#This Row],[Cena na enoto]],2),"")</f>
        <v>0</v>
      </c>
      <c r="O29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5" s="31"/>
      <c r="Q2915" s="30"/>
    </row>
    <row r="2916" spans="1:17" ht="324" x14ac:dyDescent="0.3">
      <c r="A2916" s="23">
        <v>15</v>
      </c>
      <c r="B2916" s="24">
        <v>1</v>
      </c>
      <c r="C2916" s="24">
        <v>19</v>
      </c>
      <c r="D2916" s="24"/>
      <c r="E29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6" s="25">
        <f ca="1">IF(Popis01[[#This Row],[Poglavje]]="",IF(OFFSET(Popis01[[#This Row],[Poglavje]],-1,0)="",OFFSET(Popis01[[#This Row],[Št. postavke]],-1,0)+1,1),Popis01[[#This Row],[Poglavje]])</f>
        <v>34</v>
      </c>
      <c r="H2916" s="26"/>
      <c r="I2916" s="27" t="s">
        <v>3086</v>
      </c>
      <c r="J2916" s="27" t="s">
        <v>3085</v>
      </c>
      <c r="K2916" s="28" t="s">
        <v>230</v>
      </c>
      <c r="L2916" s="29">
        <v>2</v>
      </c>
      <c r="M2916" s="37"/>
      <c r="N2916" s="30">
        <f ca="1">IF(AND(Popis01[[#This Row],[Poglavje]]="",Popis01[[#This Row],[Enota mere]]&lt;&gt;"*"),ROUND(Popis01[[#This Row],[Količina]]*Popis01[[#This Row],[Cena na enoto]],2),"")</f>
        <v>0</v>
      </c>
      <c r="O29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6" s="31"/>
      <c r="Q2916" s="30"/>
    </row>
    <row r="2917" spans="1:17" ht="48" x14ac:dyDescent="0.3">
      <c r="A2917" s="23">
        <v>15</v>
      </c>
      <c r="B2917" s="24">
        <v>1</v>
      </c>
      <c r="C2917" s="24">
        <v>19</v>
      </c>
      <c r="D2917" s="24"/>
      <c r="E29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7" s="25">
        <f ca="1">IF(Popis01[[#This Row],[Poglavje]]="",IF(OFFSET(Popis01[[#This Row],[Poglavje]],-1,0)="",OFFSET(Popis01[[#This Row],[Št. postavke]],-1,0)+1,1),Popis01[[#This Row],[Poglavje]])</f>
        <v>35</v>
      </c>
      <c r="H2917" s="26"/>
      <c r="I2917" s="27" t="s">
        <v>3087</v>
      </c>
      <c r="J2917" s="27" t="s">
        <v>3088</v>
      </c>
      <c r="K2917" s="28" t="s">
        <v>230</v>
      </c>
      <c r="L2917" s="29">
        <v>2</v>
      </c>
      <c r="M2917" s="37"/>
      <c r="N2917" s="30">
        <f ca="1">IF(AND(Popis01[[#This Row],[Poglavje]]="",Popis01[[#This Row],[Enota mere]]&lt;&gt;"*"),ROUND(Popis01[[#This Row],[Količina]]*Popis01[[#This Row],[Cena na enoto]],2),"")</f>
        <v>0</v>
      </c>
      <c r="O29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7" s="31"/>
      <c r="Q2917" s="30"/>
    </row>
    <row r="2918" spans="1:17" ht="48" x14ac:dyDescent="0.3">
      <c r="A2918" s="23">
        <v>15</v>
      </c>
      <c r="B2918" s="24">
        <v>1</v>
      </c>
      <c r="C2918" s="24">
        <v>19</v>
      </c>
      <c r="D2918" s="24"/>
      <c r="E29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8" s="25">
        <f ca="1">IF(Popis01[[#This Row],[Poglavje]]="",IF(OFFSET(Popis01[[#This Row],[Poglavje]],-1,0)="",OFFSET(Popis01[[#This Row],[Št. postavke]],-1,0)+1,1),Popis01[[#This Row],[Poglavje]])</f>
        <v>36</v>
      </c>
      <c r="H2918" s="26"/>
      <c r="I2918" s="27" t="s">
        <v>3089</v>
      </c>
      <c r="J2918" s="27" t="s">
        <v>3088</v>
      </c>
      <c r="K2918" s="28" t="s">
        <v>230</v>
      </c>
      <c r="L2918" s="29">
        <v>2</v>
      </c>
      <c r="M2918" s="37"/>
      <c r="N2918" s="30">
        <f ca="1">IF(AND(Popis01[[#This Row],[Poglavje]]="",Popis01[[#This Row],[Enota mere]]&lt;&gt;"*"),ROUND(Popis01[[#This Row],[Količina]]*Popis01[[#This Row],[Cena na enoto]],2),"")</f>
        <v>0</v>
      </c>
      <c r="O29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8" s="31"/>
      <c r="Q2918" s="30"/>
    </row>
    <row r="2919" spans="1:17" ht="132" x14ac:dyDescent="0.3">
      <c r="A2919" s="23">
        <v>15</v>
      </c>
      <c r="B2919" s="24">
        <v>1</v>
      </c>
      <c r="C2919" s="24">
        <v>19</v>
      </c>
      <c r="D2919" s="24"/>
      <c r="E29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19" s="25">
        <f ca="1">IF(Popis01[[#This Row],[Poglavje]]="",IF(OFFSET(Popis01[[#This Row],[Poglavje]],-1,0)="",OFFSET(Popis01[[#This Row],[Št. postavke]],-1,0)+1,1),Popis01[[#This Row],[Poglavje]])</f>
        <v>37</v>
      </c>
      <c r="H2919" s="26"/>
      <c r="I2919" s="27" t="s">
        <v>3090</v>
      </c>
      <c r="J2919" s="27" t="s">
        <v>3091</v>
      </c>
      <c r="K2919" s="28" t="s">
        <v>230</v>
      </c>
      <c r="L2919" s="29">
        <v>4</v>
      </c>
      <c r="M2919" s="37"/>
      <c r="N2919" s="30">
        <f ca="1">IF(AND(Popis01[[#This Row],[Poglavje]]="",Popis01[[#This Row],[Enota mere]]&lt;&gt;"*"),ROUND(Popis01[[#This Row],[Količina]]*Popis01[[#This Row],[Cena na enoto]],2),"")</f>
        <v>0</v>
      </c>
      <c r="O29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19" s="31"/>
      <c r="Q2919" s="30"/>
    </row>
    <row r="2920" spans="1:17" ht="132" x14ac:dyDescent="0.3">
      <c r="A2920" s="23">
        <v>15</v>
      </c>
      <c r="B2920" s="24">
        <v>1</v>
      </c>
      <c r="C2920" s="24">
        <v>19</v>
      </c>
      <c r="D2920" s="24"/>
      <c r="E29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0" s="25">
        <f ca="1">IF(Popis01[[#This Row],[Poglavje]]="",IF(OFFSET(Popis01[[#This Row],[Poglavje]],-1,0)="",OFFSET(Popis01[[#This Row],[Št. postavke]],-1,0)+1,1),Popis01[[#This Row],[Poglavje]])</f>
        <v>38</v>
      </c>
      <c r="H2920" s="26"/>
      <c r="I2920" s="27" t="s">
        <v>3092</v>
      </c>
      <c r="J2920" s="27" t="s">
        <v>3091</v>
      </c>
      <c r="K2920" s="28" t="s">
        <v>230</v>
      </c>
      <c r="L2920" s="29">
        <v>4</v>
      </c>
      <c r="M2920" s="37"/>
      <c r="N2920" s="30">
        <f ca="1">IF(AND(Popis01[[#This Row],[Poglavje]]="",Popis01[[#This Row],[Enota mere]]&lt;&gt;"*"),ROUND(Popis01[[#This Row],[Količina]]*Popis01[[#This Row],[Cena na enoto]],2),"")</f>
        <v>0</v>
      </c>
      <c r="O29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0" s="31"/>
      <c r="Q2920" s="30"/>
    </row>
    <row r="2921" spans="1:17" ht="120" x14ac:dyDescent="0.3">
      <c r="A2921" s="23">
        <v>15</v>
      </c>
      <c r="B2921" s="24">
        <v>1</v>
      </c>
      <c r="C2921" s="24">
        <v>19</v>
      </c>
      <c r="D2921" s="24"/>
      <c r="E29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15.1.19.</v>
      </c>
      <c r="F29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1" s="25">
        <f ca="1">IF(Popis01[[#This Row],[Poglavje]]="",IF(OFFSET(Popis01[[#This Row],[Poglavje]],-1,0)="",OFFSET(Popis01[[#This Row],[Št. postavke]],-1,0)+1,1),Popis01[[#This Row],[Poglavje]])</f>
        <v>39</v>
      </c>
      <c r="H2921" s="26"/>
      <c r="I2921" s="27" t="s">
        <v>3093</v>
      </c>
      <c r="J2921" s="27" t="s">
        <v>3094</v>
      </c>
      <c r="K2921" s="28" t="s">
        <v>230</v>
      </c>
      <c r="L2921" s="29">
        <v>2</v>
      </c>
      <c r="M2921" s="37"/>
      <c r="N2921" s="30">
        <f ca="1">IF(AND(Popis01[[#This Row],[Poglavje]]="",Popis01[[#This Row],[Enota mere]]&lt;&gt;"*"),ROUND(Popis01[[#This Row],[Količina]]*Popis01[[#This Row],[Cena na enoto]],2),"")</f>
        <v>0</v>
      </c>
      <c r="O29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1" s="31"/>
      <c r="Q2921" s="30"/>
    </row>
    <row r="2922" spans="1:17" x14ac:dyDescent="0.3">
      <c r="A2922" s="23">
        <v>15</v>
      </c>
      <c r="B2922" s="24">
        <v>1</v>
      </c>
      <c r="C2922" s="24">
        <v>20</v>
      </c>
      <c r="D2922" s="24"/>
      <c r="E29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15.1.20.</v>
      </c>
      <c r="G2922" s="25" t="str">
        <f ca="1">IF(Popis01[[#This Row],[Poglavje]]="",IF(OFFSET(Popis01[[#This Row],[Poglavje]],-1,0)="",OFFSET(Popis01[[#This Row],[Št. postavke]],-1,0)+1,1),Popis01[[#This Row],[Poglavje]])</f>
        <v>15.1.20.</v>
      </c>
      <c r="H2922" s="26"/>
      <c r="I2922" s="27" t="s">
        <v>3095</v>
      </c>
      <c r="J2922" s="27"/>
      <c r="K2922" s="28" t="s">
        <v>10</v>
      </c>
      <c r="L2922" s="29"/>
      <c r="M2922" s="30"/>
      <c r="N2922" s="30" t="str">
        <f ca="1">IF(AND(Popis01[[#This Row],[Poglavje]]="",Popis01[[#This Row],[Enota mere]]&lt;&gt;"*"),ROUND(Popis01[[#This Row],[Količina]]*Popis01[[#This Row],[Cena na enoto]],2),"")</f>
        <v/>
      </c>
      <c r="O292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922" s="31"/>
      <c r="Q2922" s="30"/>
    </row>
    <row r="2923" spans="1:17" ht="324" x14ac:dyDescent="0.3">
      <c r="A2923" s="23">
        <v>15</v>
      </c>
      <c r="B2923" s="24">
        <v>1</v>
      </c>
      <c r="C2923" s="24">
        <v>20</v>
      </c>
      <c r="D2923" s="24"/>
      <c r="E29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3" s="25">
        <f ca="1">IF(Popis01[[#This Row],[Poglavje]]="",IF(OFFSET(Popis01[[#This Row],[Poglavje]],-1,0)="",OFFSET(Popis01[[#This Row],[Št. postavke]],-1,0)+1,1),Popis01[[#This Row],[Poglavje]])</f>
        <v>1</v>
      </c>
      <c r="H2923" s="26"/>
      <c r="I2923" s="27" t="s">
        <v>3096</v>
      </c>
      <c r="J2923" s="27" t="s">
        <v>2883</v>
      </c>
      <c r="K2923" s="28" t="s">
        <v>238</v>
      </c>
      <c r="L2923" s="29"/>
      <c r="M2923" s="30"/>
      <c r="N2923" s="30" t="str">
        <f ca="1">IF(AND(Popis01[[#This Row],[Poglavje]]="",Popis01[[#This Row],[Enota mere]]&lt;&gt;"*"),ROUND(Popis01[[#This Row],[Količina]]*Popis01[[#This Row],[Cena na enoto]],2),"")</f>
        <v/>
      </c>
      <c r="O29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3" s="31"/>
      <c r="Q2923" s="30"/>
    </row>
    <row r="2924" spans="1:17" ht="96" x14ac:dyDescent="0.3">
      <c r="A2924" s="23">
        <v>15</v>
      </c>
      <c r="B2924" s="24">
        <v>1</v>
      </c>
      <c r="C2924" s="24">
        <v>20</v>
      </c>
      <c r="D2924" s="24"/>
      <c r="E29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4" s="25">
        <f ca="1">IF(Popis01[[#This Row],[Poglavje]]="",IF(OFFSET(Popis01[[#This Row],[Poglavje]],-1,0)="",OFFSET(Popis01[[#This Row],[Št. postavke]],-1,0)+1,1),Popis01[[#This Row],[Poglavje]])</f>
        <v>2</v>
      </c>
      <c r="H2924" s="26"/>
      <c r="I2924" s="27" t="s">
        <v>3097</v>
      </c>
      <c r="J2924" s="27" t="s">
        <v>3098</v>
      </c>
      <c r="K2924" s="28" t="s">
        <v>249</v>
      </c>
      <c r="L2924" s="29">
        <v>71</v>
      </c>
      <c r="M2924" s="37"/>
      <c r="N2924" s="30">
        <f ca="1">IF(AND(Popis01[[#This Row],[Poglavje]]="",Popis01[[#This Row],[Enota mere]]&lt;&gt;"*"),ROUND(Popis01[[#This Row],[Količina]]*Popis01[[#This Row],[Cena na enoto]],2),"")</f>
        <v>0</v>
      </c>
      <c r="O29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4" s="31"/>
      <c r="Q2924" s="30"/>
    </row>
    <row r="2925" spans="1:17" ht="48" x14ac:dyDescent="0.3">
      <c r="A2925" s="23">
        <v>15</v>
      </c>
      <c r="B2925" s="24">
        <v>1</v>
      </c>
      <c r="C2925" s="24">
        <v>20</v>
      </c>
      <c r="D2925" s="24"/>
      <c r="E29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5" s="25">
        <f ca="1">IF(Popis01[[#This Row],[Poglavje]]="",IF(OFFSET(Popis01[[#This Row],[Poglavje]],-1,0)="",OFFSET(Popis01[[#This Row],[Št. postavke]],-1,0)+1,1),Popis01[[#This Row],[Poglavje]])</f>
        <v>3</v>
      </c>
      <c r="H2925" s="26"/>
      <c r="I2925" s="27" t="s">
        <v>3099</v>
      </c>
      <c r="J2925" s="27" t="s">
        <v>3100</v>
      </c>
      <c r="K2925" s="28" t="s">
        <v>246</v>
      </c>
      <c r="L2925" s="29">
        <v>10</v>
      </c>
      <c r="M2925" s="37"/>
      <c r="N2925" s="30">
        <f ca="1">IF(AND(Popis01[[#This Row],[Poglavje]]="",Popis01[[#This Row],[Enota mere]]&lt;&gt;"*"),ROUND(Popis01[[#This Row],[Količina]]*Popis01[[#This Row],[Cena na enoto]],2),"")</f>
        <v>0</v>
      </c>
      <c r="O29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5" s="31"/>
      <c r="Q2925" s="30"/>
    </row>
    <row r="2926" spans="1:17" ht="96" x14ac:dyDescent="0.3">
      <c r="A2926" s="23">
        <v>15</v>
      </c>
      <c r="B2926" s="24">
        <v>1</v>
      </c>
      <c r="C2926" s="24">
        <v>20</v>
      </c>
      <c r="D2926" s="24"/>
      <c r="E29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6" s="25">
        <f ca="1">IF(Popis01[[#This Row],[Poglavje]]="",IF(OFFSET(Popis01[[#This Row],[Poglavje]],-1,0)="",OFFSET(Popis01[[#This Row],[Št. postavke]],-1,0)+1,1),Popis01[[#This Row],[Poglavje]])</f>
        <v>4</v>
      </c>
      <c r="H2926" s="26"/>
      <c r="I2926" s="27" t="s">
        <v>3101</v>
      </c>
      <c r="J2926" s="27" t="s">
        <v>3102</v>
      </c>
      <c r="K2926" s="28" t="s">
        <v>249</v>
      </c>
      <c r="L2926" s="29">
        <v>36.700000000000003</v>
      </c>
      <c r="M2926" s="37"/>
      <c r="N2926" s="30">
        <f ca="1">IF(AND(Popis01[[#This Row],[Poglavje]]="",Popis01[[#This Row],[Enota mere]]&lt;&gt;"*"),ROUND(Popis01[[#This Row],[Količina]]*Popis01[[#This Row],[Cena na enoto]],2),"")</f>
        <v>0</v>
      </c>
      <c r="O29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6" s="31"/>
      <c r="Q2926" s="30"/>
    </row>
    <row r="2927" spans="1:17" ht="60" x14ac:dyDescent="0.3">
      <c r="A2927" s="23">
        <v>15</v>
      </c>
      <c r="B2927" s="24">
        <v>1</v>
      </c>
      <c r="C2927" s="24">
        <v>20</v>
      </c>
      <c r="D2927" s="24"/>
      <c r="E29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7" s="25">
        <f ca="1">IF(Popis01[[#This Row],[Poglavje]]="",IF(OFFSET(Popis01[[#This Row],[Poglavje]],-1,0)="",OFFSET(Popis01[[#This Row],[Št. postavke]],-1,0)+1,1),Popis01[[#This Row],[Poglavje]])</f>
        <v>5</v>
      </c>
      <c r="H2927" s="26"/>
      <c r="I2927" s="27" t="s">
        <v>3103</v>
      </c>
      <c r="J2927" s="27" t="s">
        <v>3104</v>
      </c>
      <c r="K2927" s="28" t="s">
        <v>246</v>
      </c>
      <c r="L2927" s="29">
        <v>10</v>
      </c>
      <c r="M2927" s="37"/>
      <c r="N2927" s="30">
        <f ca="1">IF(AND(Popis01[[#This Row],[Poglavje]]="",Popis01[[#This Row],[Enota mere]]&lt;&gt;"*"),ROUND(Popis01[[#This Row],[Količina]]*Popis01[[#This Row],[Cena na enoto]],2),"")</f>
        <v>0</v>
      </c>
      <c r="O29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7" s="31"/>
      <c r="Q2927" s="30"/>
    </row>
    <row r="2928" spans="1:17" ht="72" x14ac:dyDescent="0.3">
      <c r="A2928" s="23">
        <v>15</v>
      </c>
      <c r="B2928" s="24">
        <v>1</v>
      </c>
      <c r="C2928" s="24">
        <v>20</v>
      </c>
      <c r="D2928" s="24"/>
      <c r="E29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8" s="25">
        <f ca="1">IF(Popis01[[#This Row],[Poglavje]]="",IF(OFFSET(Popis01[[#This Row],[Poglavje]],-1,0)="",OFFSET(Popis01[[#This Row],[Št. postavke]],-1,0)+1,1),Popis01[[#This Row],[Poglavje]])</f>
        <v>6</v>
      </c>
      <c r="H2928" s="26"/>
      <c r="I2928" s="27" t="s">
        <v>3105</v>
      </c>
      <c r="J2928" s="27" t="s">
        <v>3106</v>
      </c>
      <c r="K2928" s="28" t="s">
        <v>249</v>
      </c>
      <c r="L2928" s="29">
        <v>10.199999999999999</v>
      </c>
      <c r="M2928" s="37"/>
      <c r="N2928" s="30">
        <f ca="1">IF(AND(Popis01[[#This Row],[Poglavje]]="",Popis01[[#This Row],[Enota mere]]&lt;&gt;"*"),ROUND(Popis01[[#This Row],[Količina]]*Popis01[[#This Row],[Cena na enoto]],2),"")</f>
        <v>0</v>
      </c>
      <c r="O29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8" s="31"/>
      <c r="Q2928" s="30"/>
    </row>
    <row r="2929" spans="1:17" ht="60" x14ac:dyDescent="0.3">
      <c r="A2929" s="23">
        <v>15</v>
      </c>
      <c r="B2929" s="24">
        <v>1</v>
      </c>
      <c r="C2929" s="24">
        <v>20</v>
      </c>
      <c r="D2929" s="24"/>
      <c r="E29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29" s="25">
        <f ca="1">IF(Popis01[[#This Row],[Poglavje]]="",IF(OFFSET(Popis01[[#This Row],[Poglavje]],-1,0)="",OFFSET(Popis01[[#This Row],[Št. postavke]],-1,0)+1,1),Popis01[[#This Row],[Poglavje]])</f>
        <v>7</v>
      </c>
      <c r="H2929" s="26"/>
      <c r="I2929" s="27" t="s">
        <v>3107</v>
      </c>
      <c r="J2929" s="27" t="s">
        <v>3108</v>
      </c>
      <c r="K2929" s="28" t="s">
        <v>246</v>
      </c>
      <c r="L2929" s="29">
        <v>12.5</v>
      </c>
      <c r="M2929" s="37"/>
      <c r="N2929" s="30">
        <f ca="1">IF(AND(Popis01[[#This Row],[Poglavje]]="",Popis01[[#This Row],[Enota mere]]&lt;&gt;"*"),ROUND(Popis01[[#This Row],[Količina]]*Popis01[[#This Row],[Cena na enoto]],2),"")</f>
        <v>0</v>
      </c>
      <c r="O29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29" s="31"/>
      <c r="Q2929" s="30"/>
    </row>
    <row r="2930" spans="1:17" ht="72" x14ac:dyDescent="0.3">
      <c r="A2930" s="23">
        <v>15</v>
      </c>
      <c r="B2930" s="24">
        <v>1</v>
      </c>
      <c r="C2930" s="24">
        <v>20</v>
      </c>
      <c r="D2930" s="24"/>
      <c r="E29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0" s="25">
        <f ca="1">IF(Popis01[[#This Row],[Poglavje]]="",IF(OFFSET(Popis01[[#This Row],[Poglavje]],-1,0)="",OFFSET(Popis01[[#This Row],[Št. postavke]],-1,0)+1,1),Popis01[[#This Row],[Poglavje]])</f>
        <v>8</v>
      </c>
      <c r="H2930" s="26"/>
      <c r="I2930" s="27" t="s">
        <v>3109</v>
      </c>
      <c r="J2930" s="27" t="s">
        <v>3110</v>
      </c>
      <c r="K2930" s="28" t="s">
        <v>249</v>
      </c>
      <c r="L2930" s="29">
        <v>32.9</v>
      </c>
      <c r="M2930" s="37"/>
      <c r="N2930" s="30">
        <f ca="1">IF(AND(Popis01[[#This Row],[Poglavje]]="",Popis01[[#This Row],[Enota mere]]&lt;&gt;"*"),ROUND(Popis01[[#This Row],[Količina]]*Popis01[[#This Row],[Cena na enoto]],2),"")</f>
        <v>0</v>
      </c>
      <c r="O29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0" s="31"/>
      <c r="Q2930" s="30"/>
    </row>
    <row r="2931" spans="1:17" ht="72" x14ac:dyDescent="0.3">
      <c r="A2931" s="23">
        <v>15</v>
      </c>
      <c r="B2931" s="24">
        <v>1</v>
      </c>
      <c r="C2931" s="24">
        <v>20</v>
      </c>
      <c r="D2931" s="24"/>
      <c r="E29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1" s="25">
        <f ca="1">IF(Popis01[[#This Row],[Poglavje]]="",IF(OFFSET(Popis01[[#This Row],[Poglavje]],-1,0)="",OFFSET(Popis01[[#This Row],[Št. postavke]],-1,0)+1,1),Popis01[[#This Row],[Poglavje]])</f>
        <v>9</v>
      </c>
      <c r="H2931" s="26"/>
      <c r="I2931" s="27" t="s">
        <v>3111</v>
      </c>
      <c r="J2931" s="27" t="s">
        <v>3112</v>
      </c>
      <c r="K2931" s="28" t="s">
        <v>246</v>
      </c>
      <c r="L2931" s="29">
        <v>22</v>
      </c>
      <c r="M2931" s="37"/>
      <c r="N2931" s="30">
        <f ca="1">IF(AND(Popis01[[#This Row],[Poglavje]]="",Popis01[[#This Row],[Enota mere]]&lt;&gt;"*"),ROUND(Popis01[[#This Row],[Količina]]*Popis01[[#This Row],[Cena na enoto]],2),"")</f>
        <v>0</v>
      </c>
      <c r="O29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1" s="31"/>
      <c r="Q2931" s="30"/>
    </row>
    <row r="2932" spans="1:17" ht="144" x14ac:dyDescent="0.3">
      <c r="A2932" s="23">
        <v>15</v>
      </c>
      <c r="B2932" s="24">
        <v>1</v>
      </c>
      <c r="C2932" s="24">
        <v>20</v>
      </c>
      <c r="D2932" s="24"/>
      <c r="E29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2" s="25">
        <f ca="1">IF(Popis01[[#This Row],[Poglavje]]="",IF(OFFSET(Popis01[[#This Row],[Poglavje]],-1,0)="",OFFSET(Popis01[[#This Row],[Št. postavke]],-1,0)+1,1),Popis01[[#This Row],[Poglavje]])</f>
        <v>10</v>
      </c>
      <c r="H2932" s="26"/>
      <c r="I2932" s="27" t="s">
        <v>3113</v>
      </c>
      <c r="J2932" s="27" t="s">
        <v>3114</v>
      </c>
      <c r="K2932" s="28" t="s">
        <v>249</v>
      </c>
      <c r="L2932" s="29">
        <v>152</v>
      </c>
      <c r="M2932" s="37"/>
      <c r="N2932" s="30">
        <f ca="1">IF(AND(Popis01[[#This Row],[Poglavje]]="",Popis01[[#This Row],[Enota mere]]&lt;&gt;"*"),ROUND(Popis01[[#This Row],[Količina]]*Popis01[[#This Row],[Cena na enoto]],2),"")</f>
        <v>0</v>
      </c>
      <c r="O29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2" s="31"/>
      <c r="Q2932" s="30"/>
    </row>
    <row r="2933" spans="1:17" ht="240" x14ac:dyDescent="0.3">
      <c r="A2933" s="23">
        <v>15</v>
      </c>
      <c r="B2933" s="24">
        <v>1</v>
      </c>
      <c r="C2933" s="24">
        <v>20</v>
      </c>
      <c r="D2933" s="24"/>
      <c r="E29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3" s="25">
        <f ca="1">IF(Popis01[[#This Row],[Poglavje]]="",IF(OFFSET(Popis01[[#This Row],[Poglavje]],-1,0)="",OFFSET(Popis01[[#This Row],[Št. postavke]],-1,0)+1,1),Popis01[[#This Row],[Poglavje]])</f>
        <v>11</v>
      </c>
      <c r="H2933" s="26"/>
      <c r="I2933" s="27" t="s">
        <v>3115</v>
      </c>
      <c r="J2933" s="27" t="s">
        <v>2883</v>
      </c>
      <c r="K2933" s="28" t="s">
        <v>238</v>
      </c>
      <c r="L2933" s="29"/>
      <c r="M2933" s="30"/>
      <c r="N2933" s="30" t="str">
        <f ca="1">IF(AND(Popis01[[#This Row],[Poglavje]]="",Popis01[[#This Row],[Enota mere]]&lt;&gt;"*"),ROUND(Popis01[[#This Row],[Količina]]*Popis01[[#This Row],[Cena na enoto]],2),"")</f>
        <v/>
      </c>
      <c r="O29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3" s="31"/>
      <c r="Q2933" s="30"/>
    </row>
    <row r="2934" spans="1:17" ht="60" x14ac:dyDescent="0.3">
      <c r="A2934" s="23">
        <v>15</v>
      </c>
      <c r="B2934" s="24">
        <v>1</v>
      </c>
      <c r="C2934" s="24">
        <v>20</v>
      </c>
      <c r="D2934" s="24"/>
      <c r="E29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4" s="25">
        <f ca="1">IF(Popis01[[#This Row],[Poglavje]]="",IF(OFFSET(Popis01[[#This Row],[Poglavje]],-1,0)="",OFFSET(Popis01[[#This Row],[Št. postavke]],-1,0)+1,1),Popis01[[#This Row],[Poglavje]])</f>
        <v>12</v>
      </c>
      <c r="H2934" s="26"/>
      <c r="I2934" s="27" t="s">
        <v>3116</v>
      </c>
      <c r="J2934" s="27" t="s">
        <v>3117</v>
      </c>
      <c r="K2934" s="28" t="s">
        <v>249</v>
      </c>
      <c r="L2934" s="29">
        <v>97.5</v>
      </c>
      <c r="M2934" s="37"/>
      <c r="N2934" s="30">
        <f ca="1">IF(AND(Popis01[[#This Row],[Poglavje]]="",Popis01[[#This Row],[Enota mere]]&lt;&gt;"*"),ROUND(Popis01[[#This Row],[Količina]]*Popis01[[#This Row],[Cena na enoto]],2),"")</f>
        <v>0</v>
      </c>
      <c r="O29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4" s="31"/>
      <c r="Q2934" s="30"/>
    </row>
    <row r="2935" spans="1:17" ht="60" x14ac:dyDescent="0.3">
      <c r="A2935" s="23">
        <v>15</v>
      </c>
      <c r="B2935" s="24">
        <v>1</v>
      </c>
      <c r="C2935" s="24">
        <v>20</v>
      </c>
      <c r="D2935" s="24"/>
      <c r="E29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15.1.20.</v>
      </c>
      <c r="F29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5" s="25">
        <f ca="1">IF(Popis01[[#This Row],[Poglavje]]="",IF(OFFSET(Popis01[[#This Row],[Poglavje]],-1,0)="",OFFSET(Popis01[[#This Row],[Št. postavke]],-1,0)+1,1),Popis01[[#This Row],[Poglavje]])</f>
        <v>13</v>
      </c>
      <c r="H2935" s="26"/>
      <c r="I2935" s="27" t="s">
        <v>3116</v>
      </c>
      <c r="J2935" s="27" t="s">
        <v>3118</v>
      </c>
      <c r="K2935" s="28" t="s">
        <v>249</v>
      </c>
      <c r="L2935" s="29">
        <v>98.2</v>
      </c>
      <c r="M2935" s="37"/>
      <c r="N2935" s="30">
        <f ca="1">IF(AND(Popis01[[#This Row],[Poglavje]]="",Popis01[[#This Row],[Enota mere]]&lt;&gt;"*"),ROUND(Popis01[[#This Row],[Količina]]*Popis01[[#This Row],[Cena na enoto]],2),"")</f>
        <v>0</v>
      </c>
      <c r="O29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5" s="31"/>
      <c r="Q2935" s="30"/>
    </row>
    <row r="2936" spans="1:17" ht="24" x14ac:dyDescent="0.3">
      <c r="A2936" s="23">
        <v>15</v>
      </c>
      <c r="B2936" s="24">
        <v>1</v>
      </c>
      <c r="C2936" s="24">
        <v>21</v>
      </c>
      <c r="D2936" s="24"/>
      <c r="E29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15.1.21.</v>
      </c>
      <c r="G2936" s="25" t="str">
        <f ca="1">IF(Popis01[[#This Row],[Poglavje]]="",IF(OFFSET(Popis01[[#This Row],[Poglavje]],-1,0)="",OFFSET(Popis01[[#This Row],[Št. postavke]],-1,0)+1,1),Popis01[[#This Row],[Poglavje]])</f>
        <v>15.1.21.</v>
      </c>
      <c r="H2936" s="26"/>
      <c r="I2936" s="27" t="s">
        <v>3119</v>
      </c>
      <c r="J2936" s="27"/>
      <c r="K2936" s="28" t="s">
        <v>10</v>
      </c>
      <c r="L2936" s="29"/>
      <c r="M2936" s="30"/>
      <c r="N2936" s="30" t="str">
        <f ca="1">IF(AND(Popis01[[#This Row],[Poglavje]]="",Popis01[[#This Row],[Enota mere]]&lt;&gt;"*"),ROUND(Popis01[[#This Row],[Količina]]*Popis01[[#This Row],[Cena na enoto]],2),"")</f>
        <v/>
      </c>
      <c r="O293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936" s="31"/>
      <c r="Q2936" s="30"/>
    </row>
    <row r="2937" spans="1:17" ht="228" x14ac:dyDescent="0.3">
      <c r="A2937" s="23">
        <v>15</v>
      </c>
      <c r="B2937" s="24">
        <v>1</v>
      </c>
      <c r="C2937" s="24">
        <v>21</v>
      </c>
      <c r="D2937" s="24"/>
      <c r="E29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7" s="25">
        <f ca="1">IF(Popis01[[#This Row],[Poglavje]]="",IF(OFFSET(Popis01[[#This Row],[Poglavje]],-1,0)="",OFFSET(Popis01[[#This Row],[Št. postavke]],-1,0)+1,1),Popis01[[#This Row],[Poglavje]])</f>
        <v>1</v>
      </c>
      <c r="H2937" s="26"/>
      <c r="I2937" s="27" t="s">
        <v>3120</v>
      </c>
      <c r="J2937" s="27" t="s">
        <v>3121</v>
      </c>
      <c r="K2937" s="28" t="s">
        <v>249</v>
      </c>
      <c r="L2937" s="29">
        <v>106.5</v>
      </c>
      <c r="M2937" s="37"/>
      <c r="N2937" s="30">
        <f ca="1">IF(AND(Popis01[[#This Row],[Poglavje]]="",Popis01[[#This Row],[Enota mere]]&lt;&gt;"*"),ROUND(Popis01[[#This Row],[Količina]]*Popis01[[#This Row],[Cena na enoto]],2),"")</f>
        <v>0</v>
      </c>
      <c r="O29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7" s="31"/>
      <c r="Q2937" s="30"/>
    </row>
    <row r="2938" spans="1:17" ht="228" x14ac:dyDescent="0.3">
      <c r="A2938" s="23">
        <v>15</v>
      </c>
      <c r="B2938" s="24">
        <v>1</v>
      </c>
      <c r="C2938" s="24">
        <v>21</v>
      </c>
      <c r="D2938" s="24"/>
      <c r="E29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8" s="25">
        <f ca="1">IF(Popis01[[#This Row],[Poglavje]]="",IF(OFFSET(Popis01[[#This Row],[Poglavje]],-1,0)="",OFFSET(Popis01[[#This Row],[Št. postavke]],-1,0)+1,1),Popis01[[#This Row],[Poglavje]])</f>
        <v>2</v>
      </c>
      <c r="H2938" s="26"/>
      <c r="I2938" s="27" t="s">
        <v>3122</v>
      </c>
      <c r="J2938" s="27" t="s">
        <v>3123</v>
      </c>
      <c r="K2938" s="28" t="s">
        <v>249</v>
      </c>
      <c r="L2938" s="29">
        <v>732.5</v>
      </c>
      <c r="M2938" s="37"/>
      <c r="N2938" s="30">
        <f ca="1">IF(AND(Popis01[[#This Row],[Poglavje]]="",Popis01[[#This Row],[Enota mere]]&lt;&gt;"*"),ROUND(Popis01[[#This Row],[Količina]]*Popis01[[#This Row],[Cena na enoto]],2),"")</f>
        <v>0</v>
      </c>
      <c r="O29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8" s="31"/>
      <c r="Q2938" s="30"/>
    </row>
    <row r="2939" spans="1:17" ht="252" x14ac:dyDescent="0.3">
      <c r="A2939" s="23">
        <v>15</v>
      </c>
      <c r="B2939" s="24">
        <v>1</v>
      </c>
      <c r="C2939" s="24">
        <v>21</v>
      </c>
      <c r="D2939" s="24"/>
      <c r="E29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39" s="25">
        <f ca="1">IF(Popis01[[#This Row],[Poglavje]]="",IF(OFFSET(Popis01[[#This Row],[Poglavje]],-1,0)="",OFFSET(Popis01[[#This Row],[Št. postavke]],-1,0)+1,1),Popis01[[#This Row],[Poglavje]])</f>
        <v>3</v>
      </c>
      <c r="H2939" s="26"/>
      <c r="I2939" s="27" t="s">
        <v>3124</v>
      </c>
      <c r="J2939" s="27" t="s">
        <v>3125</v>
      </c>
      <c r="K2939" s="28" t="s">
        <v>249</v>
      </c>
      <c r="L2939" s="29">
        <v>13.3</v>
      </c>
      <c r="M2939" s="37"/>
      <c r="N2939" s="30">
        <f ca="1">IF(AND(Popis01[[#This Row],[Poglavje]]="",Popis01[[#This Row],[Enota mere]]&lt;&gt;"*"),ROUND(Popis01[[#This Row],[Količina]]*Popis01[[#This Row],[Cena na enoto]],2),"")</f>
        <v>0</v>
      </c>
      <c r="O29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39" s="31"/>
      <c r="Q2939" s="30"/>
    </row>
    <row r="2940" spans="1:17" ht="96" x14ac:dyDescent="0.3">
      <c r="A2940" s="23">
        <v>15</v>
      </c>
      <c r="B2940" s="24">
        <v>1</v>
      </c>
      <c r="C2940" s="24">
        <v>21</v>
      </c>
      <c r="D2940" s="24"/>
      <c r="E29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0" s="25">
        <f ca="1">IF(Popis01[[#This Row],[Poglavje]]="",IF(OFFSET(Popis01[[#This Row],[Poglavje]],-1,0)="",OFFSET(Popis01[[#This Row],[Št. postavke]],-1,0)+1,1),Popis01[[#This Row],[Poglavje]])</f>
        <v>4</v>
      </c>
      <c r="H2940" s="26"/>
      <c r="I2940" s="27" t="s">
        <v>3126</v>
      </c>
      <c r="J2940" s="27" t="s">
        <v>3127</v>
      </c>
      <c r="K2940" s="28" t="s">
        <v>249</v>
      </c>
      <c r="L2940" s="29">
        <v>1185.2</v>
      </c>
      <c r="M2940" s="37"/>
      <c r="N2940" s="30">
        <f ca="1">IF(AND(Popis01[[#This Row],[Poglavje]]="",Popis01[[#This Row],[Enota mere]]&lt;&gt;"*"),ROUND(Popis01[[#This Row],[Količina]]*Popis01[[#This Row],[Cena na enoto]],2),"")</f>
        <v>0</v>
      </c>
      <c r="O29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0" s="31"/>
      <c r="Q2940" s="30"/>
    </row>
    <row r="2941" spans="1:17" ht="96" x14ac:dyDescent="0.3">
      <c r="A2941" s="23">
        <v>15</v>
      </c>
      <c r="B2941" s="24">
        <v>1</v>
      </c>
      <c r="C2941" s="24">
        <v>21</v>
      </c>
      <c r="D2941" s="24"/>
      <c r="E29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1" s="25">
        <f ca="1">IF(Popis01[[#This Row],[Poglavje]]="",IF(OFFSET(Popis01[[#This Row],[Poglavje]],-1,0)="",OFFSET(Popis01[[#This Row],[Št. postavke]],-1,0)+1,1),Popis01[[#This Row],[Poglavje]])</f>
        <v>5</v>
      </c>
      <c r="H2941" s="26"/>
      <c r="I2941" s="27" t="s">
        <v>3128</v>
      </c>
      <c r="J2941" s="27" t="s">
        <v>3129</v>
      </c>
      <c r="K2941" s="28" t="s">
        <v>249</v>
      </c>
      <c r="L2941" s="29">
        <v>235.19</v>
      </c>
      <c r="M2941" s="37"/>
      <c r="N2941" s="30">
        <f ca="1">IF(AND(Popis01[[#This Row],[Poglavje]]="",Popis01[[#This Row],[Enota mere]]&lt;&gt;"*"),ROUND(Popis01[[#This Row],[Količina]]*Popis01[[#This Row],[Cena na enoto]],2),"")</f>
        <v>0</v>
      </c>
      <c r="O29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1" s="31"/>
      <c r="Q2941" s="30"/>
    </row>
    <row r="2942" spans="1:17" ht="108" x14ac:dyDescent="0.3">
      <c r="A2942" s="23">
        <v>15</v>
      </c>
      <c r="B2942" s="24">
        <v>1</v>
      </c>
      <c r="C2942" s="24">
        <v>21</v>
      </c>
      <c r="D2942" s="24"/>
      <c r="E29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2" s="25">
        <f ca="1">IF(Popis01[[#This Row],[Poglavje]]="",IF(OFFSET(Popis01[[#This Row],[Poglavje]],-1,0)="",OFFSET(Popis01[[#This Row],[Št. postavke]],-1,0)+1,1),Popis01[[#This Row],[Poglavje]])</f>
        <v>6</v>
      </c>
      <c r="H2942" s="26"/>
      <c r="I2942" s="27" t="s">
        <v>3130</v>
      </c>
      <c r="J2942" s="27" t="s">
        <v>3131</v>
      </c>
      <c r="K2942" s="28" t="s">
        <v>249</v>
      </c>
      <c r="L2942" s="29">
        <v>55.9</v>
      </c>
      <c r="M2942" s="37"/>
      <c r="N2942" s="30">
        <f ca="1">IF(AND(Popis01[[#This Row],[Poglavje]]="",Popis01[[#This Row],[Enota mere]]&lt;&gt;"*"),ROUND(Popis01[[#This Row],[Količina]]*Popis01[[#This Row],[Cena na enoto]],2),"")</f>
        <v>0</v>
      </c>
      <c r="O29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2" s="31"/>
      <c r="Q2942" s="30"/>
    </row>
    <row r="2943" spans="1:17" ht="204" x14ac:dyDescent="0.3">
      <c r="A2943" s="23">
        <v>15</v>
      </c>
      <c r="B2943" s="24">
        <v>1</v>
      </c>
      <c r="C2943" s="24">
        <v>21</v>
      </c>
      <c r="D2943" s="24"/>
      <c r="E29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3" s="25">
        <f ca="1">IF(Popis01[[#This Row],[Poglavje]]="",IF(OFFSET(Popis01[[#This Row],[Poglavje]],-1,0)="",OFFSET(Popis01[[#This Row],[Št. postavke]],-1,0)+1,1),Popis01[[#This Row],[Poglavje]])</f>
        <v>7</v>
      </c>
      <c r="H2943" s="26"/>
      <c r="I2943" s="27" t="s">
        <v>3132</v>
      </c>
      <c r="J2943" s="27" t="s">
        <v>3131</v>
      </c>
      <c r="K2943" s="28" t="s">
        <v>249</v>
      </c>
      <c r="L2943" s="29">
        <v>55.9</v>
      </c>
      <c r="M2943" s="37"/>
      <c r="N2943" s="30">
        <f ca="1">IF(AND(Popis01[[#This Row],[Poglavje]]="",Popis01[[#This Row],[Enota mere]]&lt;&gt;"*"),ROUND(Popis01[[#This Row],[Količina]]*Popis01[[#This Row],[Cena na enoto]],2),"")</f>
        <v>0</v>
      </c>
      <c r="O29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3" s="31"/>
      <c r="Q2943" s="30"/>
    </row>
    <row r="2944" spans="1:17" ht="312" x14ac:dyDescent="0.3">
      <c r="A2944" s="23">
        <v>15</v>
      </c>
      <c r="B2944" s="24">
        <v>1</v>
      </c>
      <c r="C2944" s="24">
        <v>21</v>
      </c>
      <c r="D2944" s="24"/>
      <c r="E29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4" s="25">
        <f ca="1">IF(Popis01[[#This Row],[Poglavje]]="",IF(OFFSET(Popis01[[#This Row],[Poglavje]],-1,0)="",OFFSET(Popis01[[#This Row],[Št. postavke]],-1,0)+1,1),Popis01[[#This Row],[Poglavje]])</f>
        <v>8</v>
      </c>
      <c r="H2944" s="26"/>
      <c r="I2944" s="27" t="s">
        <v>3133</v>
      </c>
      <c r="J2944" s="27" t="s">
        <v>3134</v>
      </c>
      <c r="K2944" s="28" t="s">
        <v>249</v>
      </c>
      <c r="L2944" s="29">
        <v>183.3</v>
      </c>
      <c r="M2944" s="37"/>
      <c r="N2944" s="30">
        <f ca="1">IF(AND(Popis01[[#This Row],[Poglavje]]="",Popis01[[#This Row],[Enota mere]]&lt;&gt;"*"),ROUND(Popis01[[#This Row],[Količina]]*Popis01[[#This Row],[Cena na enoto]],2),"")</f>
        <v>0</v>
      </c>
      <c r="O29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4" s="31"/>
      <c r="Q2944" s="30"/>
    </row>
    <row r="2945" spans="1:17" ht="252" x14ac:dyDescent="0.3">
      <c r="A2945" s="23">
        <v>15</v>
      </c>
      <c r="B2945" s="24">
        <v>1</v>
      </c>
      <c r="C2945" s="24">
        <v>21</v>
      </c>
      <c r="D2945" s="24"/>
      <c r="E29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15.1.21.</v>
      </c>
      <c r="F29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5" s="25">
        <f ca="1">IF(Popis01[[#This Row],[Poglavje]]="",IF(OFFSET(Popis01[[#This Row],[Poglavje]],-1,0)="",OFFSET(Popis01[[#This Row],[Št. postavke]],-1,0)+1,1),Popis01[[#This Row],[Poglavje]])</f>
        <v>9</v>
      </c>
      <c r="H2945" s="26"/>
      <c r="I2945" s="27" t="s">
        <v>3135</v>
      </c>
      <c r="J2945" s="27" t="s">
        <v>3136</v>
      </c>
      <c r="K2945" s="28" t="s">
        <v>249</v>
      </c>
      <c r="L2945" s="29">
        <v>70</v>
      </c>
      <c r="M2945" s="37"/>
      <c r="N2945" s="30">
        <f ca="1">IF(AND(Popis01[[#This Row],[Poglavje]]="",Popis01[[#This Row],[Enota mere]]&lt;&gt;"*"),ROUND(Popis01[[#This Row],[Količina]]*Popis01[[#This Row],[Cena na enoto]],2),"")</f>
        <v>0</v>
      </c>
      <c r="O29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5" s="31"/>
      <c r="Q2945" s="30"/>
    </row>
    <row r="2946" spans="1:17" x14ac:dyDescent="0.3">
      <c r="A2946" s="23">
        <v>15</v>
      </c>
      <c r="B2946" s="24">
        <v>1</v>
      </c>
      <c r="C2946" s="24">
        <v>22</v>
      </c>
      <c r="D2946" s="24"/>
      <c r="E29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15.1.22.</v>
      </c>
      <c r="G2946" s="25" t="str">
        <f ca="1">IF(Popis01[[#This Row],[Poglavje]]="",IF(OFFSET(Popis01[[#This Row],[Poglavje]],-1,0)="",OFFSET(Popis01[[#This Row],[Št. postavke]],-1,0)+1,1),Popis01[[#This Row],[Poglavje]])</f>
        <v>15.1.22.</v>
      </c>
      <c r="H2946" s="26"/>
      <c r="I2946" s="27" t="s">
        <v>3137</v>
      </c>
      <c r="J2946" s="27"/>
      <c r="K2946" s="28" t="s">
        <v>10</v>
      </c>
      <c r="L2946" s="29"/>
      <c r="M2946" s="30"/>
      <c r="N2946" s="30" t="str">
        <f ca="1">IF(AND(Popis01[[#This Row],[Poglavje]]="",Popis01[[#This Row],[Enota mere]]&lt;&gt;"*"),ROUND(Popis01[[#This Row],[Količina]]*Popis01[[#This Row],[Cena na enoto]],2),"")</f>
        <v/>
      </c>
      <c r="O294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946" s="31"/>
      <c r="Q2946" s="30"/>
    </row>
    <row r="2947" spans="1:17" ht="300" x14ac:dyDescent="0.3">
      <c r="A2947" s="23">
        <v>15</v>
      </c>
      <c r="B2947" s="24">
        <v>1</v>
      </c>
      <c r="C2947" s="24">
        <v>22</v>
      </c>
      <c r="D2947" s="24"/>
      <c r="E29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7" s="25">
        <f ca="1">IF(Popis01[[#This Row],[Poglavje]]="",IF(OFFSET(Popis01[[#This Row],[Poglavje]],-1,0)="",OFFSET(Popis01[[#This Row],[Št. postavke]],-1,0)+1,1),Popis01[[#This Row],[Poglavje]])</f>
        <v>1</v>
      </c>
      <c r="H2947" s="26"/>
      <c r="I2947" s="27" t="s">
        <v>3138</v>
      </c>
      <c r="J2947" s="27" t="s">
        <v>3139</v>
      </c>
      <c r="K2947" s="28" t="s">
        <v>249</v>
      </c>
      <c r="L2947" s="29">
        <v>283.39999999999998</v>
      </c>
      <c r="M2947" s="37"/>
      <c r="N2947" s="30">
        <f ca="1">IF(AND(Popis01[[#This Row],[Poglavje]]="",Popis01[[#This Row],[Enota mere]]&lt;&gt;"*"),ROUND(Popis01[[#This Row],[Količina]]*Popis01[[#This Row],[Cena na enoto]],2),"")</f>
        <v>0</v>
      </c>
      <c r="O29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7" s="31"/>
      <c r="Q2947" s="30"/>
    </row>
    <row r="2948" spans="1:17" ht="312" x14ac:dyDescent="0.3">
      <c r="A2948" s="23">
        <v>15</v>
      </c>
      <c r="B2948" s="24">
        <v>1</v>
      </c>
      <c r="C2948" s="24">
        <v>22</v>
      </c>
      <c r="D2948" s="24"/>
      <c r="E29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8" s="25">
        <f ca="1">IF(Popis01[[#This Row],[Poglavje]]="",IF(OFFSET(Popis01[[#This Row],[Poglavje]],-1,0)="",OFFSET(Popis01[[#This Row],[Št. postavke]],-1,0)+1,1),Popis01[[#This Row],[Poglavje]])</f>
        <v>2</v>
      </c>
      <c r="H2948" s="26"/>
      <c r="I2948" s="27" t="s">
        <v>3140</v>
      </c>
      <c r="J2948" s="27" t="s">
        <v>3141</v>
      </c>
      <c r="K2948" s="28" t="s">
        <v>249</v>
      </c>
      <c r="L2948" s="29">
        <v>2940</v>
      </c>
      <c r="M2948" s="37"/>
      <c r="N2948" s="30">
        <f ca="1">IF(AND(Popis01[[#This Row],[Poglavje]]="",Popis01[[#This Row],[Enota mere]]&lt;&gt;"*"),ROUND(Popis01[[#This Row],[Količina]]*Popis01[[#This Row],[Cena na enoto]],2),"")</f>
        <v>0</v>
      </c>
      <c r="O29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8" s="31"/>
      <c r="Q2948" s="30"/>
    </row>
    <row r="2949" spans="1:17" ht="72" x14ac:dyDescent="0.3">
      <c r="A2949" s="23">
        <v>15</v>
      </c>
      <c r="B2949" s="24">
        <v>1</v>
      </c>
      <c r="C2949" s="24">
        <v>22</v>
      </c>
      <c r="D2949" s="24"/>
      <c r="E29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49" s="25">
        <f ca="1">IF(Popis01[[#This Row],[Poglavje]]="",IF(OFFSET(Popis01[[#This Row],[Poglavje]],-1,0)="",OFFSET(Popis01[[#This Row],[Št. postavke]],-1,0)+1,1),Popis01[[#This Row],[Poglavje]])</f>
        <v>3</v>
      </c>
      <c r="H2949" s="26"/>
      <c r="I2949" s="27" t="s">
        <v>3142</v>
      </c>
      <c r="J2949" s="27" t="s">
        <v>3143</v>
      </c>
      <c r="K2949" s="28" t="s">
        <v>246</v>
      </c>
      <c r="L2949" s="29">
        <v>921</v>
      </c>
      <c r="M2949" s="37"/>
      <c r="N2949" s="30">
        <f ca="1">IF(AND(Popis01[[#This Row],[Poglavje]]="",Popis01[[#This Row],[Enota mere]]&lt;&gt;"*"),ROUND(Popis01[[#This Row],[Količina]]*Popis01[[#This Row],[Cena na enoto]],2),"")</f>
        <v>0</v>
      </c>
      <c r="O29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49" s="31"/>
      <c r="Q2949" s="30"/>
    </row>
    <row r="2950" spans="1:17" ht="72" x14ac:dyDescent="0.3">
      <c r="A2950" s="23">
        <v>15</v>
      </c>
      <c r="B2950" s="24">
        <v>1</v>
      </c>
      <c r="C2950" s="24">
        <v>22</v>
      </c>
      <c r="D2950" s="24"/>
      <c r="E29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0" s="25">
        <f ca="1">IF(Popis01[[#This Row],[Poglavje]]="",IF(OFFSET(Popis01[[#This Row],[Poglavje]],-1,0)="",OFFSET(Popis01[[#This Row],[Št. postavke]],-1,0)+1,1),Popis01[[#This Row],[Poglavje]])</f>
        <v>4</v>
      </c>
      <c r="H2950" s="26"/>
      <c r="I2950" s="27" t="s">
        <v>3144</v>
      </c>
      <c r="J2950" s="27" t="s">
        <v>3143</v>
      </c>
      <c r="K2950" s="28" t="s">
        <v>249</v>
      </c>
      <c r="L2950" s="29">
        <v>30</v>
      </c>
      <c r="M2950" s="37"/>
      <c r="N2950" s="30">
        <f ca="1">IF(AND(Popis01[[#This Row],[Poglavje]]="",Popis01[[#This Row],[Enota mere]]&lt;&gt;"*"),ROUND(Popis01[[#This Row],[Količina]]*Popis01[[#This Row],[Cena na enoto]],2),"")</f>
        <v>0</v>
      </c>
      <c r="O29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0" s="31"/>
      <c r="Q2950" s="30"/>
    </row>
    <row r="2951" spans="1:17" ht="48" x14ac:dyDescent="0.3">
      <c r="A2951" s="23">
        <v>15</v>
      </c>
      <c r="B2951" s="24">
        <v>1</v>
      </c>
      <c r="C2951" s="24">
        <v>22</v>
      </c>
      <c r="D2951" s="24"/>
      <c r="E29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1" s="25">
        <f ca="1">IF(Popis01[[#This Row],[Poglavje]]="",IF(OFFSET(Popis01[[#This Row],[Poglavje]],-1,0)="",OFFSET(Popis01[[#This Row],[Št. postavke]],-1,0)+1,1),Popis01[[#This Row],[Poglavje]])</f>
        <v>5</v>
      </c>
      <c r="H2951" s="26"/>
      <c r="I2951" s="27" t="s">
        <v>3145</v>
      </c>
      <c r="J2951" s="27" t="s">
        <v>3146</v>
      </c>
      <c r="K2951" s="28" t="s">
        <v>249</v>
      </c>
      <c r="L2951" s="29">
        <v>90</v>
      </c>
      <c r="M2951" s="37"/>
      <c r="N2951" s="30">
        <f ca="1">IF(AND(Popis01[[#This Row],[Poglavje]]="",Popis01[[#This Row],[Enota mere]]&lt;&gt;"*"),ROUND(Popis01[[#This Row],[Količina]]*Popis01[[#This Row],[Cena na enoto]],2),"")</f>
        <v>0</v>
      </c>
      <c r="O29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1" s="31"/>
      <c r="Q2951" s="30"/>
    </row>
    <row r="2952" spans="1:17" ht="72" x14ac:dyDescent="0.3">
      <c r="A2952" s="23">
        <v>15</v>
      </c>
      <c r="B2952" s="24">
        <v>1</v>
      </c>
      <c r="C2952" s="24">
        <v>22</v>
      </c>
      <c r="D2952" s="24"/>
      <c r="E29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15.1.22.</v>
      </c>
      <c r="F29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2" s="25">
        <f ca="1">IF(Popis01[[#This Row],[Poglavje]]="",IF(OFFSET(Popis01[[#This Row],[Poglavje]],-1,0)="",OFFSET(Popis01[[#This Row],[Št. postavke]],-1,0)+1,1),Popis01[[#This Row],[Poglavje]])</f>
        <v>6</v>
      </c>
      <c r="H2952" s="26"/>
      <c r="I2952" s="27" t="s">
        <v>3147</v>
      </c>
      <c r="J2952" s="27" t="s">
        <v>3146</v>
      </c>
      <c r="K2952" s="28" t="s">
        <v>246</v>
      </c>
      <c r="L2952" s="29">
        <v>84</v>
      </c>
      <c r="M2952" s="37"/>
      <c r="N2952" s="30">
        <f ca="1">IF(AND(Popis01[[#This Row],[Poglavje]]="",Popis01[[#This Row],[Enota mere]]&lt;&gt;"*"),ROUND(Popis01[[#This Row],[Količina]]*Popis01[[#This Row],[Cena na enoto]],2),"")</f>
        <v>0</v>
      </c>
      <c r="O29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2" s="31"/>
      <c r="Q2952" s="30"/>
    </row>
    <row r="2953" spans="1:17" x14ac:dyDescent="0.3">
      <c r="A2953" s="23">
        <v>15</v>
      </c>
      <c r="B2953" s="24">
        <v>1</v>
      </c>
      <c r="C2953" s="24">
        <v>23</v>
      </c>
      <c r="D2953" s="24"/>
      <c r="E29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15.1.23.</v>
      </c>
      <c r="G2953" s="25" t="str">
        <f ca="1">IF(Popis01[[#This Row],[Poglavje]]="",IF(OFFSET(Popis01[[#This Row],[Poglavje]],-1,0)="",OFFSET(Popis01[[#This Row],[Št. postavke]],-1,0)+1,1),Popis01[[#This Row],[Poglavje]])</f>
        <v>15.1.23.</v>
      </c>
      <c r="H2953" s="26"/>
      <c r="I2953" s="27" t="s">
        <v>3148</v>
      </c>
      <c r="J2953" s="27"/>
      <c r="K2953" s="28" t="s">
        <v>10</v>
      </c>
      <c r="L2953" s="29"/>
      <c r="M2953" s="30"/>
      <c r="N2953" s="30" t="str">
        <f ca="1">IF(AND(Popis01[[#This Row],[Poglavje]]="",Popis01[[#This Row],[Enota mere]]&lt;&gt;"*"),ROUND(Popis01[[#This Row],[Količina]]*Popis01[[#This Row],[Cena na enoto]],2),"")</f>
        <v/>
      </c>
      <c r="O29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953" s="31"/>
      <c r="Q2953" s="30"/>
    </row>
    <row r="2954" spans="1:17" ht="409.5" x14ac:dyDescent="0.3">
      <c r="A2954" s="23">
        <v>15</v>
      </c>
      <c r="B2954" s="24">
        <v>1</v>
      </c>
      <c r="C2954" s="24">
        <v>23</v>
      </c>
      <c r="D2954" s="24"/>
      <c r="E29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4" s="25">
        <f ca="1">IF(Popis01[[#This Row],[Poglavje]]="",IF(OFFSET(Popis01[[#This Row],[Poglavje]],-1,0)="",OFFSET(Popis01[[#This Row],[Št. postavke]],-1,0)+1,1),Popis01[[#This Row],[Poglavje]])</f>
        <v>1</v>
      </c>
      <c r="H2954" s="26"/>
      <c r="I2954" s="27" t="s">
        <v>3149</v>
      </c>
      <c r="J2954" s="27" t="s">
        <v>2883</v>
      </c>
      <c r="K2954" s="28" t="s">
        <v>238</v>
      </c>
      <c r="L2954" s="29"/>
      <c r="M2954" s="30"/>
      <c r="N2954" s="30" t="str">
        <f ca="1">IF(AND(Popis01[[#This Row],[Poglavje]]="",Popis01[[#This Row],[Enota mere]]&lt;&gt;"*"),ROUND(Popis01[[#This Row],[Količina]]*Popis01[[#This Row],[Cena na enoto]],2),"")</f>
        <v/>
      </c>
      <c r="O29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4" s="31"/>
      <c r="Q2954" s="30"/>
    </row>
    <row r="2955" spans="1:17" ht="72" x14ac:dyDescent="0.3">
      <c r="A2955" s="23">
        <v>15</v>
      </c>
      <c r="B2955" s="24">
        <v>1</v>
      </c>
      <c r="C2955" s="24">
        <v>23</v>
      </c>
      <c r="D2955" s="24"/>
      <c r="E29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5" s="25">
        <f ca="1">IF(Popis01[[#This Row],[Poglavje]]="",IF(OFFSET(Popis01[[#This Row],[Poglavje]],-1,0)="",OFFSET(Popis01[[#This Row],[Št. postavke]],-1,0)+1,1),Popis01[[#This Row],[Poglavje]])</f>
        <v>2</v>
      </c>
      <c r="H2955" s="26"/>
      <c r="I2955" s="27" t="s">
        <v>3150</v>
      </c>
      <c r="J2955" s="27" t="s">
        <v>3151</v>
      </c>
      <c r="K2955" s="28" t="s">
        <v>249</v>
      </c>
      <c r="L2955" s="29">
        <v>1596</v>
      </c>
      <c r="M2955" s="37"/>
      <c r="N2955" s="30">
        <f ca="1">IF(AND(Popis01[[#This Row],[Poglavje]]="",Popis01[[#This Row],[Enota mere]]&lt;&gt;"*"),ROUND(Popis01[[#This Row],[Količina]]*Popis01[[#This Row],[Cena na enoto]],2),"")</f>
        <v>0</v>
      </c>
      <c r="O29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5" s="31"/>
      <c r="Q2955" s="30"/>
    </row>
    <row r="2956" spans="1:17" ht="72" x14ac:dyDescent="0.3">
      <c r="A2956" s="23">
        <v>15</v>
      </c>
      <c r="B2956" s="24">
        <v>1</v>
      </c>
      <c r="C2956" s="24">
        <v>23</v>
      </c>
      <c r="D2956" s="24"/>
      <c r="E29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6" s="25">
        <f ca="1">IF(Popis01[[#This Row],[Poglavje]]="",IF(OFFSET(Popis01[[#This Row],[Poglavje]],-1,0)="",OFFSET(Popis01[[#This Row],[Št. postavke]],-1,0)+1,1),Popis01[[#This Row],[Poglavje]])</f>
        <v>3</v>
      </c>
      <c r="H2956" s="26"/>
      <c r="I2956" s="27" t="s">
        <v>3152</v>
      </c>
      <c r="J2956" s="27" t="s">
        <v>3153</v>
      </c>
      <c r="K2956" s="28" t="s">
        <v>249</v>
      </c>
      <c r="L2956" s="29">
        <v>898</v>
      </c>
      <c r="M2956" s="37"/>
      <c r="N2956" s="30">
        <f ca="1">IF(AND(Popis01[[#This Row],[Poglavje]]="",Popis01[[#This Row],[Enota mere]]&lt;&gt;"*"),ROUND(Popis01[[#This Row],[Količina]]*Popis01[[#This Row],[Cena na enoto]],2),"")</f>
        <v>0</v>
      </c>
      <c r="O29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6" s="31"/>
      <c r="Q2956" s="30"/>
    </row>
    <row r="2957" spans="1:17" ht="72" x14ac:dyDescent="0.3">
      <c r="A2957" s="23">
        <v>15</v>
      </c>
      <c r="B2957" s="24">
        <v>1</v>
      </c>
      <c r="C2957" s="24">
        <v>23</v>
      </c>
      <c r="D2957" s="24"/>
      <c r="E29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7" s="25">
        <f ca="1">IF(Popis01[[#This Row],[Poglavje]]="",IF(OFFSET(Popis01[[#This Row],[Poglavje]],-1,0)="",OFFSET(Popis01[[#This Row],[Št. postavke]],-1,0)+1,1),Popis01[[#This Row],[Poglavje]])</f>
        <v>4</v>
      </c>
      <c r="H2957" s="26"/>
      <c r="I2957" s="27" t="s">
        <v>3154</v>
      </c>
      <c r="J2957" s="27" t="s">
        <v>3155</v>
      </c>
      <c r="K2957" s="28" t="s">
        <v>249</v>
      </c>
      <c r="L2957" s="29">
        <v>2442</v>
      </c>
      <c r="M2957" s="37"/>
      <c r="N2957" s="30">
        <f ca="1">IF(AND(Popis01[[#This Row],[Poglavje]]="",Popis01[[#This Row],[Enota mere]]&lt;&gt;"*"),ROUND(Popis01[[#This Row],[Količina]]*Popis01[[#This Row],[Cena na enoto]],2),"")</f>
        <v>0</v>
      </c>
      <c r="O29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7" s="31"/>
      <c r="Q2957" s="30"/>
    </row>
    <row r="2958" spans="1:17" ht="72" x14ac:dyDescent="0.3">
      <c r="A2958" s="23">
        <v>15</v>
      </c>
      <c r="B2958" s="24">
        <v>1</v>
      </c>
      <c r="C2958" s="24">
        <v>23</v>
      </c>
      <c r="D2958" s="24"/>
      <c r="E29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8" s="25">
        <f ca="1">IF(Popis01[[#This Row],[Poglavje]]="",IF(OFFSET(Popis01[[#This Row],[Poglavje]],-1,0)="",OFFSET(Popis01[[#This Row],[Št. postavke]],-1,0)+1,1),Popis01[[#This Row],[Poglavje]])</f>
        <v>5</v>
      </c>
      <c r="H2958" s="26"/>
      <c r="I2958" s="27" t="s">
        <v>3156</v>
      </c>
      <c r="J2958" s="27" t="s">
        <v>3157</v>
      </c>
      <c r="K2958" s="28" t="s">
        <v>249</v>
      </c>
      <c r="L2958" s="29">
        <v>1067</v>
      </c>
      <c r="M2958" s="37"/>
      <c r="N2958" s="30">
        <f ca="1">IF(AND(Popis01[[#This Row],[Poglavje]]="",Popis01[[#This Row],[Enota mere]]&lt;&gt;"*"),ROUND(Popis01[[#This Row],[Količina]]*Popis01[[#This Row],[Cena na enoto]],2),"")</f>
        <v>0</v>
      </c>
      <c r="O29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8" s="31"/>
      <c r="Q2958" s="30"/>
    </row>
    <row r="2959" spans="1:17" ht="48" x14ac:dyDescent="0.3">
      <c r="A2959" s="23">
        <v>15</v>
      </c>
      <c r="B2959" s="24">
        <v>1</v>
      </c>
      <c r="C2959" s="24">
        <v>23</v>
      </c>
      <c r="D2959" s="24"/>
      <c r="E29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59" s="25">
        <f ca="1">IF(Popis01[[#This Row],[Poglavje]]="",IF(OFFSET(Popis01[[#This Row],[Poglavje]],-1,0)="",OFFSET(Popis01[[#This Row],[Št. postavke]],-1,0)+1,1),Popis01[[#This Row],[Poglavje]])</f>
        <v>6</v>
      </c>
      <c r="H2959" s="26"/>
      <c r="I2959" s="27" t="s">
        <v>3158</v>
      </c>
      <c r="J2959" s="27" t="s">
        <v>3155</v>
      </c>
      <c r="K2959" s="28" t="s">
        <v>249</v>
      </c>
      <c r="L2959" s="29">
        <v>2442</v>
      </c>
      <c r="M2959" s="37"/>
      <c r="N2959" s="30">
        <f ca="1">IF(AND(Popis01[[#This Row],[Poglavje]]="",Popis01[[#This Row],[Enota mere]]&lt;&gt;"*"),ROUND(Popis01[[#This Row],[Količina]]*Popis01[[#This Row],[Cena na enoto]],2),"")</f>
        <v>0</v>
      </c>
      <c r="O29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59" s="31"/>
      <c r="Q2959" s="30"/>
    </row>
    <row r="2960" spans="1:17" ht="48" x14ac:dyDescent="0.3">
      <c r="A2960" s="23">
        <v>15</v>
      </c>
      <c r="B2960" s="24">
        <v>1</v>
      </c>
      <c r="C2960" s="24">
        <v>23</v>
      </c>
      <c r="D2960" s="24"/>
      <c r="E29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0" s="25">
        <f ca="1">IF(Popis01[[#This Row],[Poglavje]]="",IF(OFFSET(Popis01[[#This Row],[Poglavje]],-1,0)="",OFFSET(Popis01[[#This Row],[Št. postavke]],-1,0)+1,1),Popis01[[#This Row],[Poglavje]])</f>
        <v>7</v>
      </c>
      <c r="H2960" s="26"/>
      <c r="I2960" s="27" t="s">
        <v>3158</v>
      </c>
      <c r="J2960" s="27" t="s">
        <v>3157</v>
      </c>
      <c r="K2960" s="28" t="s">
        <v>249</v>
      </c>
      <c r="L2960" s="29">
        <v>1067</v>
      </c>
      <c r="M2960" s="37"/>
      <c r="N2960" s="30">
        <f ca="1">IF(AND(Popis01[[#This Row],[Poglavje]]="",Popis01[[#This Row],[Enota mere]]&lt;&gt;"*"),ROUND(Popis01[[#This Row],[Količina]]*Popis01[[#This Row],[Cena na enoto]],2),"")</f>
        <v>0</v>
      </c>
      <c r="O29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0" s="31"/>
      <c r="Q2960" s="30"/>
    </row>
    <row r="2961" spans="1:17" ht="48" x14ac:dyDescent="0.3">
      <c r="A2961" s="23">
        <v>15</v>
      </c>
      <c r="B2961" s="24">
        <v>1</v>
      </c>
      <c r="C2961" s="24">
        <v>23</v>
      </c>
      <c r="D2961" s="24"/>
      <c r="E29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1" s="25">
        <f ca="1">IF(Popis01[[#This Row],[Poglavje]]="",IF(OFFSET(Popis01[[#This Row],[Poglavje]],-1,0)="",OFFSET(Popis01[[#This Row],[Št. postavke]],-1,0)+1,1),Popis01[[#This Row],[Poglavje]])</f>
        <v>8</v>
      </c>
      <c r="H2961" s="26"/>
      <c r="I2961" s="27" t="s">
        <v>3159</v>
      </c>
      <c r="J2961" s="27" t="s">
        <v>3160</v>
      </c>
      <c r="K2961" s="28" t="s">
        <v>249</v>
      </c>
      <c r="L2961" s="29">
        <v>1347</v>
      </c>
      <c r="M2961" s="37"/>
      <c r="N2961" s="30">
        <f ca="1">IF(AND(Popis01[[#This Row],[Poglavje]]="",Popis01[[#This Row],[Enota mere]]&lt;&gt;"*"),ROUND(Popis01[[#This Row],[Količina]]*Popis01[[#This Row],[Cena na enoto]],2),"")</f>
        <v>0</v>
      </c>
      <c r="O29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1" s="31"/>
      <c r="Q2961" s="30"/>
    </row>
    <row r="2962" spans="1:17" ht="48" x14ac:dyDescent="0.3">
      <c r="A2962" s="23">
        <v>15</v>
      </c>
      <c r="B2962" s="24">
        <v>1</v>
      </c>
      <c r="C2962" s="24">
        <v>23</v>
      </c>
      <c r="D2962" s="24"/>
      <c r="E29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2" s="25">
        <f ca="1">IF(Popis01[[#This Row],[Poglavje]]="",IF(OFFSET(Popis01[[#This Row],[Poglavje]],-1,0)="",OFFSET(Popis01[[#This Row],[Št. postavke]],-1,0)+1,1),Popis01[[#This Row],[Poglavje]])</f>
        <v>9</v>
      </c>
      <c r="H2962" s="26"/>
      <c r="I2962" s="27" t="s">
        <v>3161</v>
      </c>
      <c r="J2962" s="27" t="s">
        <v>3153</v>
      </c>
      <c r="K2962" s="28" t="s">
        <v>249</v>
      </c>
      <c r="L2962" s="29">
        <v>898</v>
      </c>
      <c r="M2962" s="37"/>
      <c r="N2962" s="30">
        <f ca="1">IF(AND(Popis01[[#This Row],[Poglavje]]="",Popis01[[#This Row],[Enota mere]]&lt;&gt;"*"),ROUND(Popis01[[#This Row],[Količina]]*Popis01[[#This Row],[Cena na enoto]],2),"")</f>
        <v>0</v>
      </c>
      <c r="O29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2" s="31"/>
      <c r="Q2962" s="30"/>
    </row>
    <row r="2963" spans="1:17" ht="48" x14ac:dyDescent="0.3">
      <c r="A2963" s="23">
        <v>15</v>
      </c>
      <c r="B2963" s="24">
        <v>1</v>
      </c>
      <c r="C2963" s="24">
        <v>23</v>
      </c>
      <c r="D2963" s="24"/>
      <c r="E29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3" s="25">
        <f ca="1">IF(Popis01[[#This Row],[Poglavje]]="",IF(OFFSET(Popis01[[#This Row],[Poglavje]],-1,0)="",OFFSET(Popis01[[#This Row],[Št. postavke]],-1,0)+1,1),Popis01[[#This Row],[Poglavje]])</f>
        <v>10</v>
      </c>
      <c r="H2963" s="26"/>
      <c r="I2963" s="27" t="s">
        <v>3162</v>
      </c>
      <c r="J2963" s="27" t="s">
        <v>3163</v>
      </c>
      <c r="K2963" s="28" t="s">
        <v>249</v>
      </c>
      <c r="L2963" s="29">
        <v>107</v>
      </c>
      <c r="M2963" s="37"/>
      <c r="N2963" s="30">
        <f ca="1">IF(AND(Popis01[[#This Row],[Poglavje]]="",Popis01[[#This Row],[Enota mere]]&lt;&gt;"*"),ROUND(Popis01[[#This Row],[Količina]]*Popis01[[#This Row],[Cena na enoto]],2),"")</f>
        <v>0</v>
      </c>
      <c r="O29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3" s="31"/>
      <c r="Q2963" s="30"/>
    </row>
    <row r="2964" spans="1:17" ht="48" x14ac:dyDescent="0.3">
      <c r="A2964" s="23">
        <v>15</v>
      </c>
      <c r="B2964" s="24">
        <v>1</v>
      </c>
      <c r="C2964" s="24">
        <v>23</v>
      </c>
      <c r="D2964" s="24"/>
      <c r="E29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4" s="25">
        <f ca="1">IF(Popis01[[#This Row],[Poglavje]]="",IF(OFFSET(Popis01[[#This Row],[Poglavje]],-1,0)="",OFFSET(Popis01[[#This Row],[Št. postavke]],-1,0)+1,1),Popis01[[#This Row],[Poglavje]])</f>
        <v>11</v>
      </c>
      <c r="H2964" s="26"/>
      <c r="I2964" s="27" t="s">
        <v>3164</v>
      </c>
      <c r="J2964" s="27" t="s">
        <v>3153</v>
      </c>
      <c r="K2964" s="28" t="s">
        <v>249</v>
      </c>
      <c r="L2964" s="29">
        <v>90</v>
      </c>
      <c r="M2964" s="37"/>
      <c r="N2964" s="30">
        <f ca="1">IF(AND(Popis01[[#This Row],[Poglavje]]="",Popis01[[#This Row],[Enota mere]]&lt;&gt;"*"),ROUND(Popis01[[#This Row],[Količina]]*Popis01[[#This Row],[Cena na enoto]],2),"")</f>
        <v>0</v>
      </c>
      <c r="O29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4" s="31"/>
      <c r="Q2964" s="30"/>
    </row>
    <row r="2965" spans="1:17" ht="36" x14ac:dyDescent="0.3">
      <c r="A2965" s="23">
        <v>15</v>
      </c>
      <c r="B2965" s="24">
        <v>1</v>
      </c>
      <c r="C2965" s="24">
        <v>23</v>
      </c>
      <c r="D2965" s="24"/>
      <c r="E29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5" s="25">
        <f ca="1">IF(Popis01[[#This Row],[Poglavje]]="",IF(OFFSET(Popis01[[#This Row],[Poglavje]],-1,0)="",OFFSET(Popis01[[#This Row],[Št. postavke]],-1,0)+1,1),Popis01[[#This Row],[Poglavje]])</f>
        <v>12</v>
      </c>
      <c r="H2965" s="26"/>
      <c r="I2965" s="27" t="s">
        <v>3165</v>
      </c>
      <c r="J2965" s="27" t="s">
        <v>3166</v>
      </c>
      <c r="K2965" s="28" t="s">
        <v>249</v>
      </c>
      <c r="L2965" s="29">
        <v>49</v>
      </c>
      <c r="M2965" s="37"/>
      <c r="N2965" s="30">
        <f ca="1">IF(AND(Popis01[[#This Row],[Poglavje]]="",Popis01[[#This Row],[Enota mere]]&lt;&gt;"*"),ROUND(Popis01[[#This Row],[Količina]]*Popis01[[#This Row],[Cena na enoto]],2),"")</f>
        <v>0</v>
      </c>
      <c r="O29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5" s="31"/>
      <c r="Q2965" s="30"/>
    </row>
    <row r="2966" spans="1:17" ht="72" x14ac:dyDescent="0.3">
      <c r="A2966" s="23">
        <v>15</v>
      </c>
      <c r="B2966" s="24">
        <v>1</v>
      </c>
      <c r="C2966" s="24">
        <v>23</v>
      </c>
      <c r="D2966" s="24"/>
      <c r="E29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6" s="25">
        <f ca="1">IF(Popis01[[#This Row],[Poglavje]]="",IF(OFFSET(Popis01[[#This Row],[Poglavje]],-1,0)="",OFFSET(Popis01[[#This Row],[Št. postavke]],-1,0)+1,1),Popis01[[#This Row],[Poglavje]])</f>
        <v>13</v>
      </c>
      <c r="H2966" s="26"/>
      <c r="I2966" s="27" t="s">
        <v>3167</v>
      </c>
      <c r="J2966" s="27" t="s">
        <v>3153</v>
      </c>
      <c r="K2966" s="28" t="s">
        <v>249</v>
      </c>
      <c r="L2966" s="29">
        <v>2572</v>
      </c>
      <c r="M2966" s="37"/>
      <c r="N2966" s="30">
        <f ca="1">IF(AND(Popis01[[#This Row],[Poglavje]]="",Popis01[[#This Row],[Enota mere]]&lt;&gt;"*"),ROUND(Popis01[[#This Row],[Količina]]*Popis01[[#This Row],[Cena na enoto]],2),"")</f>
        <v>0</v>
      </c>
      <c r="O29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6" s="31"/>
      <c r="Q2966" s="30"/>
    </row>
    <row r="2967" spans="1:17" ht="48" x14ac:dyDescent="0.3">
      <c r="A2967" s="23">
        <v>15</v>
      </c>
      <c r="B2967" s="24">
        <v>1</v>
      </c>
      <c r="C2967" s="24">
        <v>23</v>
      </c>
      <c r="D2967" s="24"/>
      <c r="E29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15.1.23.</v>
      </c>
      <c r="F29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7" s="25">
        <f ca="1">IF(Popis01[[#This Row],[Poglavje]]="",IF(OFFSET(Popis01[[#This Row],[Poglavje]],-1,0)="",OFFSET(Popis01[[#This Row],[Št. postavke]],-1,0)+1,1),Popis01[[#This Row],[Poglavje]])</f>
        <v>14</v>
      </c>
      <c r="H2967" s="26"/>
      <c r="I2967" s="27" t="s">
        <v>3168</v>
      </c>
      <c r="J2967" s="27" t="s">
        <v>3153</v>
      </c>
      <c r="K2967" s="28" t="s">
        <v>249</v>
      </c>
      <c r="L2967" s="29">
        <v>2572</v>
      </c>
      <c r="M2967" s="37"/>
      <c r="N2967" s="30">
        <f ca="1">IF(AND(Popis01[[#This Row],[Poglavje]]="",Popis01[[#This Row],[Enota mere]]&lt;&gt;"*"),ROUND(Popis01[[#This Row],[Količina]]*Popis01[[#This Row],[Cena na enoto]],2),"")</f>
        <v>0</v>
      </c>
      <c r="O29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7" s="31"/>
      <c r="Q2967" s="30"/>
    </row>
    <row r="2968" spans="1:17" x14ac:dyDescent="0.3">
      <c r="A2968" s="23">
        <v>15</v>
      </c>
      <c r="B2968" s="24">
        <v>1</v>
      </c>
      <c r="C2968" s="24">
        <v>24</v>
      </c>
      <c r="D2968" s="24"/>
      <c r="E29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15.1.24.</v>
      </c>
      <c r="G2968" s="25" t="str">
        <f ca="1">IF(Popis01[[#This Row],[Poglavje]]="",IF(OFFSET(Popis01[[#This Row],[Poglavje]],-1,0)="",OFFSET(Popis01[[#This Row],[Št. postavke]],-1,0)+1,1),Popis01[[#This Row],[Poglavje]])</f>
        <v>15.1.24.</v>
      </c>
      <c r="H2968" s="26"/>
      <c r="I2968" s="27" t="s">
        <v>3169</v>
      </c>
      <c r="J2968" s="27"/>
      <c r="K2968" s="28" t="s">
        <v>10</v>
      </c>
      <c r="L2968" s="29"/>
      <c r="M2968" s="30"/>
      <c r="N2968" s="30" t="str">
        <f ca="1">IF(AND(Popis01[[#This Row],[Poglavje]]="",Popis01[[#This Row],[Enota mere]]&lt;&gt;"*"),ROUND(Popis01[[#This Row],[Količina]]*Popis01[[#This Row],[Cena na enoto]],2),"")</f>
        <v/>
      </c>
      <c r="O29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968" s="31"/>
      <c r="Q2968" s="30"/>
    </row>
    <row r="2969" spans="1:17" ht="252" x14ac:dyDescent="0.3">
      <c r="A2969" s="23">
        <v>15</v>
      </c>
      <c r="B2969" s="24">
        <v>1</v>
      </c>
      <c r="C2969" s="24">
        <v>24</v>
      </c>
      <c r="D2969" s="24"/>
      <c r="E29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69" s="25">
        <f ca="1">IF(Popis01[[#This Row],[Poglavje]]="",IF(OFFSET(Popis01[[#This Row],[Poglavje]],-1,0)="",OFFSET(Popis01[[#This Row],[Št. postavke]],-1,0)+1,1),Popis01[[#This Row],[Poglavje]])</f>
        <v>1</v>
      </c>
      <c r="H2969" s="26"/>
      <c r="I2969" s="27" t="s">
        <v>3170</v>
      </c>
      <c r="J2969" s="27" t="s">
        <v>3171</v>
      </c>
      <c r="K2969" s="28" t="s">
        <v>230</v>
      </c>
      <c r="L2969" s="29">
        <v>4</v>
      </c>
      <c r="M2969" s="37"/>
      <c r="N2969" s="30">
        <f ca="1">IF(AND(Popis01[[#This Row],[Poglavje]]="",Popis01[[#This Row],[Enota mere]]&lt;&gt;"*"),ROUND(Popis01[[#This Row],[Količina]]*Popis01[[#This Row],[Cena na enoto]],2),"")</f>
        <v>0</v>
      </c>
      <c r="O29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69" s="31"/>
      <c r="Q2969" s="30"/>
    </row>
    <row r="2970" spans="1:17" ht="264" x14ac:dyDescent="0.3">
      <c r="A2970" s="23">
        <v>15</v>
      </c>
      <c r="B2970" s="24">
        <v>1</v>
      </c>
      <c r="C2970" s="24">
        <v>24</v>
      </c>
      <c r="D2970" s="24"/>
      <c r="E29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0" s="25">
        <f ca="1">IF(Popis01[[#This Row],[Poglavje]]="",IF(OFFSET(Popis01[[#This Row],[Poglavje]],-1,0)="",OFFSET(Popis01[[#This Row],[Št. postavke]],-1,0)+1,1),Popis01[[#This Row],[Poglavje]])</f>
        <v>2</v>
      </c>
      <c r="H2970" s="26"/>
      <c r="I2970" s="27" t="s">
        <v>3172</v>
      </c>
      <c r="J2970" s="27" t="s">
        <v>3173</v>
      </c>
      <c r="K2970" s="28" t="s">
        <v>230</v>
      </c>
      <c r="L2970" s="29">
        <v>2</v>
      </c>
      <c r="M2970" s="37"/>
      <c r="N2970" s="30">
        <f ca="1">IF(AND(Popis01[[#This Row],[Poglavje]]="",Popis01[[#This Row],[Enota mere]]&lt;&gt;"*"),ROUND(Popis01[[#This Row],[Količina]]*Popis01[[#This Row],[Cena na enoto]],2),"")</f>
        <v>0</v>
      </c>
      <c r="O29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0" s="31"/>
      <c r="Q2970" s="30"/>
    </row>
    <row r="2971" spans="1:17" ht="264" x14ac:dyDescent="0.3">
      <c r="A2971" s="23">
        <v>15</v>
      </c>
      <c r="B2971" s="24">
        <v>1</v>
      </c>
      <c r="C2971" s="24">
        <v>24</v>
      </c>
      <c r="D2971" s="24"/>
      <c r="E29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1" s="25">
        <f ca="1">IF(Popis01[[#This Row],[Poglavje]]="",IF(OFFSET(Popis01[[#This Row],[Poglavje]],-1,0)="",OFFSET(Popis01[[#This Row],[Št. postavke]],-1,0)+1,1),Popis01[[#This Row],[Poglavje]])</f>
        <v>3</v>
      </c>
      <c r="H2971" s="26"/>
      <c r="I2971" s="27" t="s">
        <v>3174</v>
      </c>
      <c r="J2971" s="27" t="s">
        <v>3175</v>
      </c>
      <c r="K2971" s="28" t="s">
        <v>230</v>
      </c>
      <c r="L2971" s="29">
        <v>2</v>
      </c>
      <c r="M2971" s="37"/>
      <c r="N2971" s="30">
        <f ca="1">IF(AND(Popis01[[#This Row],[Poglavje]]="",Popis01[[#This Row],[Enota mere]]&lt;&gt;"*"),ROUND(Popis01[[#This Row],[Količina]]*Popis01[[#This Row],[Cena na enoto]],2),"")</f>
        <v>0</v>
      </c>
      <c r="O29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1" s="31"/>
      <c r="Q2971" s="30"/>
    </row>
    <row r="2972" spans="1:17" ht="228" x14ac:dyDescent="0.3">
      <c r="A2972" s="23">
        <v>15</v>
      </c>
      <c r="B2972" s="24">
        <v>1</v>
      </c>
      <c r="C2972" s="24">
        <v>24</v>
      </c>
      <c r="D2972" s="24"/>
      <c r="E29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2" s="25">
        <f ca="1">IF(Popis01[[#This Row],[Poglavje]]="",IF(OFFSET(Popis01[[#This Row],[Poglavje]],-1,0)="",OFFSET(Popis01[[#This Row],[Št. postavke]],-1,0)+1,1),Popis01[[#This Row],[Poglavje]])</f>
        <v>4</v>
      </c>
      <c r="H2972" s="26"/>
      <c r="I2972" s="27" t="s">
        <v>3176</v>
      </c>
      <c r="J2972" s="27" t="s">
        <v>3177</v>
      </c>
      <c r="K2972" s="28" t="s">
        <v>230</v>
      </c>
      <c r="L2972" s="29">
        <v>2</v>
      </c>
      <c r="M2972" s="37"/>
      <c r="N2972" s="30">
        <f ca="1">IF(AND(Popis01[[#This Row],[Poglavje]]="",Popis01[[#This Row],[Enota mere]]&lt;&gt;"*"),ROUND(Popis01[[#This Row],[Količina]]*Popis01[[#This Row],[Cena na enoto]],2),"")</f>
        <v>0</v>
      </c>
      <c r="O29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2" s="31"/>
      <c r="Q2972" s="30"/>
    </row>
    <row r="2973" spans="1:17" ht="252" x14ac:dyDescent="0.3">
      <c r="A2973" s="23">
        <v>15</v>
      </c>
      <c r="B2973" s="24">
        <v>1</v>
      </c>
      <c r="C2973" s="24">
        <v>24</v>
      </c>
      <c r="D2973" s="24"/>
      <c r="E29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3" s="25">
        <f ca="1">IF(Popis01[[#This Row],[Poglavje]]="",IF(OFFSET(Popis01[[#This Row],[Poglavje]],-1,0)="",OFFSET(Popis01[[#This Row],[Št. postavke]],-1,0)+1,1),Popis01[[#This Row],[Poglavje]])</f>
        <v>5</v>
      </c>
      <c r="H2973" s="26"/>
      <c r="I2973" s="27" t="s">
        <v>3178</v>
      </c>
      <c r="J2973" s="27" t="s">
        <v>3179</v>
      </c>
      <c r="K2973" s="28" t="s">
        <v>230</v>
      </c>
      <c r="L2973" s="29">
        <v>8</v>
      </c>
      <c r="M2973" s="37"/>
      <c r="N2973" s="30">
        <f ca="1">IF(AND(Popis01[[#This Row],[Poglavje]]="",Popis01[[#This Row],[Enota mere]]&lt;&gt;"*"),ROUND(Popis01[[#This Row],[Količina]]*Popis01[[#This Row],[Cena na enoto]],2),"")</f>
        <v>0</v>
      </c>
      <c r="O29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3" s="31"/>
      <c r="Q2973" s="30"/>
    </row>
    <row r="2974" spans="1:17" ht="252" x14ac:dyDescent="0.3">
      <c r="A2974" s="23">
        <v>15</v>
      </c>
      <c r="B2974" s="24">
        <v>1</v>
      </c>
      <c r="C2974" s="24">
        <v>24</v>
      </c>
      <c r="D2974" s="24"/>
      <c r="E29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4" s="25">
        <f ca="1">IF(Popis01[[#This Row],[Poglavje]]="",IF(OFFSET(Popis01[[#This Row],[Poglavje]],-1,0)="",OFFSET(Popis01[[#This Row],[Št. postavke]],-1,0)+1,1),Popis01[[#This Row],[Poglavje]])</f>
        <v>6</v>
      </c>
      <c r="H2974" s="26"/>
      <c r="I2974" s="27" t="s">
        <v>3180</v>
      </c>
      <c r="J2974" s="27" t="s">
        <v>3181</v>
      </c>
      <c r="K2974" s="28" t="s">
        <v>230</v>
      </c>
      <c r="L2974" s="29">
        <v>2</v>
      </c>
      <c r="M2974" s="37"/>
      <c r="N2974" s="30">
        <f ca="1">IF(AND(Popis01[[#This Row],[Poglavje]]="",Popis01[[#This Row],[Enota mere]]&lt;&gt;"*"),ROUND(Popis01[[#This Row],[Količina]]*Popis01[[#This Row],[Cena na enoto]],2),"")</f>
        <v>0</v>
      </c>
      <c r="O29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4" s="31"/>
      <c r="Q2974" s="30"/>
    </row>
    <row r="2975" spans="1:17" ht="252" x14ac:dyDescent="0.3">
      <c r="A2975" s="23">
        <v>15</v>
      </c>
      <c r="B2975" s="24">
        <v>1</v>
      </c>
      <c r="C2975" s="24">
        <v>24</v>
      </c>
      <c r="D2975" s="24"/>
      <c r="E29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5" s="25">
        <f ca="1">IF(Popis01[[#This Row],[Poglavje]]="",IF(OFFSET(Popis01[[#This Row],[Poglavje]],-1,0)="",OFFSET(Popis01[[#This Row],[Št. postavke]],-1,0)+1,1),Popis01[[#This Row],[Poglavje]])</f>
        <v>7</v>
      </c>
      <c r="H2975" s="26"/>
      <c r="I2975" s="27" t="s">
        <v>3182</v>
      </c>
      <c r="J2975" s="27" t="s">
        <v>3183</v>
      </c>
      <c r="K2975" s="28" t="s">
        <v>230</v>
      </c>
      <c r="L2975" s="29">
        <v>2</v>
      </c>
      <c r="M2975" s="37"/>
      <c r="N2975" s="30">
        <f ca="1">IF(AND(Popis01[[#This Row],[Poglavje]]="",Popis01[[#This Row],[Enota mere]]&lt;&gt;"*"),ROUND(Popis01[[#This Row],[Količina]]*Popis01[[#This Row],[Cena na enoto]],2),"")</f>
        <v>0</v>
      </c>
      <c r="O29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5" s="31"/>
      <c r="Q2975" s="30"/>
    </row>
    <row r="2976" spans="1:17" ht="252" x14ac:dyDescent="0.3">
      <c r="A2976" s="23">
        <v>15</v>
      </c>
      <c r="B2976" s="24">
        <v>1</v>
      </c>
      <c r="C2976" s="24">
        <v>24</v>
      </c>
      <c r="D2976" s="24"/>
      <c r="E29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6" s="25">
        <f ca="1">IF(Popis01[[#This Row],[Poglavje]]="",IF(OFFSET(Popis01[[#This Row],[Poglavje]],-1,0)="",OFFSET(Popis01[[#This Row],[Št. postavke]],-1,0)+1,1),Popis01[[#This Row],[Poglavje]])</f>
        <v>8</v>
      </c>
      <c r="H2976" s="26"/>
      <c r="I2976" s="27" t="s">
        <v>3184</v>
      </c>
      <c r="J2976" s="27" t="s">
        <v>3185</v>
      </c>
      <c r="K2976" s="28" t="s">
        <v>230</v>
      </c>
      <c r="L2976" s="29">
        <v>2</v>
      </c>
      <c r="M2976" s="37"/>
      <c r="N2976" s="30">
        <f ca="1">IF(AND(Popis01[[#This Row],[Poglavje]]="",Popis01[[#This Row],[Enota mere]]&lt;&gt;"*"),ROUND(Popis01[[#This Row],[Količina]]*Popis01[[#This Row],[Cena na enoto]],2),"")</f>
        <v>0</v>
      </c>
      <c r="O29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6" s="31"/>
      <c r="Q2976" s="30"/>
    </row>
    <row r="2977" spans="1:17" ht="252" x14ac:dyDescent="0.3">
      <c r="A2977" s="23">
        <v>15</v>
      </c>
      <c r="B2977" s="24">
        <v>1</v>
      </c>
      <c r="C2977" s="24">
        <v>24</v>
      </c>
      <c r="D2977" s="24"/>
      <c r="E29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7" s="25">
        <f ca="1">IF(Popis01[[#This Row],[Poglavje]]="",IF(OFFSET(Popis01[[#This Row],[Poglavje]],-1,0)="",OFFSET(Popis01[[#This Row],[Št. postavke]],-1,0)+1,1),Popis01[[#This Row],[Poglavje]])</f>
        <v>9</v>
      </c>
      <c r="H2977" s="26"/>
      <c r="I2977" s="27" t="s">
        <v>3186</v>
      </c>
      <c r="J2977" s="27" t="s">
        <v>3187</v>
      </c>
      <c r="K2977" s="28" t="s">
        <v>230</v>
      </c>
      <c r="L2977" s="29">
        <v>2</v>
      </c>
      <c r="M2977" s="37"/>
      <c r="N2977" s="30">
        <f ca="1">IF(AND(Popis01[[#This Row],[Poglavje]]="",Popis01[[#This Row],[Enota mere]]&lt;&gt;"*"),ROUND(Popis01[[#This Row],[Količina]]*Popis01[[#This Row],[Cena na enoto]],2),"")</f>
        <v>0</v>
      </c>
      <c r="O29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7" s="31"/>
      <c r="Q2977" s="30"/>
    </row>
    <row r="2978" spans="1:17" ht="252" x14ac:dyDescent="0.3">
      <c r="A2978" s="23">
        <v>15</v>
      </c>
      <c r="B2978" s="24">
        <v>1</v>
      </c>
      <c r="C2978" s="24">
        <v>24</v>
      </c>
      <c r="D2978" s="24"/>
      <c r="E29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8" s="25">
        <f ca="1">IF(Popis01[[#This Row],[Poglavje]]="",IF(OFFSET(Popis01[[#This Row],[Poglavje]],-1,0)="",OFFSET(Popis01[[#This Row],[Št. postavke]],-1,0)+1,1),Popis01[[#This Row],[Poglavje]])</f>
        <v>10</v>
      </c>
      <c r="H2978" s="26"/>
      <c r="I2978" s="27" t="s">
        <v>3188</v>
      </c>
      <c r="J2978" s="27" t="s">
        <v>3189</v>
      </c>
      <c r="K2978" s="28" t="s">
        <v>230</v>
      </c>
      <c r="L2978" s="29">
        <v>2</v>
      </c>
      <c r="M2978" s="37"/>
      <c r="N2978" s="30">
        <f ca="1">IF(AND(Popis01[[#This Row],[Poglavje]]="",Popis01[[#This Row],[Enota mere]]&lt;&gt;"*"),ROUND(Popis01[[#This Row],[Količina]]*Popis01[[#This Row],[Cena na enoto]],2),"")</f>
        <v>0</v>
      </c>
      <c r="O29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8" s="31"/>
      <c r="Q2978" s="30"/>
    </row>
    <row r="2979" spans="1:17" ht="252" x14ac:dyDescent="0.3">
      <c r="A2979" s="23">
        <v>15</v>
      </c>
      <c r="B2979" s="24">
        <v>1</v>
      </c>
      <c r="C2979" s="24">
        <v>24</v>
      </c>
      <c r="D2979" s="24"/>
      <c r="E29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79" s="25">
        <f ca="1">IF(Popis01[[#This Row],[Poglavje]]="",IF(OFFSET(Popis01[[#This Row],[Poglavje]],-1,0)="",OFFSET(Popis01[[#This Row],[Št. postavke]],-1,0)+1,1),Popis01[[#This Row],[Poglavje]])</f>
        <v>11</v>
      </c>
      <c r="H2979" s="26"/>
      <c r="I2979" s="27" t="s">
        <v>3190</v>
      </c>
      <c r="J2979" s="27" t="s">
        <v>3191</v>
      </c>
      <c r="K2979" s="28" t="s">
        <v>230</v>
      </c>
      <c r="L2979" s="29">
        <v>2</v>
      </c>
      <c r="M2979" s="37"/>
      <c r="N2979" s="30">
        <f ca="1">IF(AND(Popis01[[#This Row],[Poglavje]]="",Popis01[[#This Row],[Enota mere]]&lt;&gt;"*"),ROUND(Popis01[[#This Row],[Količina]]*Popis01[[#This Row],[Cena na enoto]],2),"")</f>
        <v>0</v>
      </c>
      <c r="O29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79" s="31"/>
      <c r="Q2979" s="30"/>
    </row>
    <row r="2980" spans="1:17" ht="252" x14ac:dyDescent="0.3">
      <c r="A2980" s="23">
        <v>15</v>
      </c>
      <c r="B2980" s="24">
        <v>1</v>
      </c>
      <c r="C2980" s="24">
        <v>24</v>
      </c>
      <c r="D2980" s="24"/>
      <c r="E29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15.1.24.</v>
      </c>
      <c r="F29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0" s="25">
        <f ca="1">IF(Popis01[[#This Row],[Poglavje]]="",IF(OFFSET(Popis01[[#This Row],[Poglavje]],-1,0)="",OFFSET(Popis01[[#This Row],[Št. postavke]],-1,0)+1,1),Popis01[[#This Row],[Poglavje]])</f>
        <v>12</v>
      </c>
      <c r="H2980" s="26"/>
      <c r="I2980" s="27" t="s">
        <v>3192</v>
      </c>
      <c r="J2980" s="27" t="s">
        <v>3193</v>
      </c>
      <c r="K2980" s="28" t="s">
        <v>230</v>
      </c>
      <c r="L2980" s="29">
        <v>2</v>
      </c>
      <c r="M2980" s="37"/>
      <c r="N2980" s="30">
        <f ca="1">IF(AND(Popis01[[#This Row],[Poglavje]]="",Popis01[[#This Row],[Enota mere]]&lt;&gt;"*"),ROUND(Popis01[[#This Row],[Količina]]*Popis01[[#This Row],[Cena na enoto]],2),"")</f>
        <v>0</v>
      </c>
      <c r="O29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0" s="31"/>
      <c r="Q2980" s="30"/>
    </row>
    <row r="2981" spans="1:17" x14ac:dyDescent="0.3">
      <c r="A2981" s="23">
        <v>15</v>
      </c>
      <c r="B2981" s="24">
        <v>1</v>
      </c>
      <c r="C2981" s="24">
        <v>25</v>
      </c>
      <c r="D2981" s="24"/>
      <c r="E29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15.1.25.</v>
      </c>
      <c r="G2981" s="25" t="str">
        <f ca="1">IF(Popis01[[#This Row],[Poglavje]]="",IF(OFFSET(Popis01[[#This Row],[Poglavje]],-1,0)="",OFFSET(Popis01[[#This Row],[Št. postavke]],-1,0)+1,1),Popis01[[#This Row],[Poglavje]])</f>
        <v>15.1.25.</v>
      </c>
      <c r="H2981" s="26"/>
      <c r="I2981" s="27" t="s">
        <v>3194</v>
      </c>
      <c r="J2981" s="27"/>
      <c r="K2981" s="28" t="s">
        <v>10</v>
      </c>
      <c r="L2981" s="29"/>
      <c r="M2981" s="30"/>
      <c r="N2981" s="30" t="str">
        <f ca="1">IF(AND(Popis01[[#This Row],[Poglavje]]="",Popis01[[#This Row],[Enota mere]]&lt;&gt;"*"),ROUND(Popis01[[#This Row],[Količina]]*Popis01[[#This Row],[Cena na enoto]],2),"")</f>
        <v/>
      </c>
      <c r="O298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2981" s="31"/>
      <c r="Q2981" s="30"/>
    </row>
    <row r="2982" spans="1:17" ht="144" x14ac:dyDescent="0.3">
      <c r="A2982" s="23">
        <v>15</v>
      </c>
      <c r="B2982" s="24">
        <v>1</v>
      </c>
      <c r="C2982" s="24">
        <v>25</v>
      </c>
      <c r="D2982" s="24"/>
      <c r="E29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2" s="25">
        <f ca="1">IF(Popis01[[#This Row],[Poglavje]]="",IF(OFFSET(Popis01[[#This Row],[Poglavje]],-1,0)="",OFFSET(Popis01[[#This Row],[Št. postavke]],-1,0)+1,1),Popis01[[#This Row],[Poglavje]])</f>
        <v>1</v>
      </c>
      <c r="H2982" s="26"/>
      <c r="I2982" s="27" t="s">
        <v>3195</v>
      </c>
      <c r="J2982" s="27" t="s">
        <v>3196</v>
      </c>
      <c r="K2982" s="28" t="s">
        <v>206</v>
      </c>
      <c r="L2982" s="29">
        <v>2</v>
      </c>
      <c r="M2982" s="37"/>
      <c r="N2982" s="30">
        <f ca="1">IF(AND(Popis01[[#This Row],[Poglavje]]="",Popis01[[#This Row],[Enota mere]]&lt;&gt;"*"),ROUND(Popis01[[#This Row],[Količina]]*Popis01[[#This Row],[Cena na enoto]],2),"")</f>
        <v>0</v>
      </c>
      <c r="O29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2" s="31"/>
      <c r="Q2982" s="30"/>
    </row>
    <row r="2983" spans="1:17" ht="120" x14ac:dyDescent="0.3">
      <c r="A2983" s="23">
        <v>15</v>
      </c>
      <c r="B2983" s="24">
        <v>1</v>
      </c>
      <c r="C2983" s="24">
        <v>25</v>
      </c>
      <c r="D2983" s="24"/>
      <c r="E29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3" s="25">
        <f ca="1">IF(Popis01[[#This Row],[Poglavje]]="",IF(OFFSET(Popis01[[#This Row],[Poglavje]],-1,0)="",OFFSET(Popis01[[#This Row],[Št. postavke]],-1,0)+1,1),Popis01[[#This Row],[Poglavje]])</f>
        <v>2</v>
      </c>
      <c r="H2983" s="26"/>
      <c r="I2983" s="27" t="s">
        <v>3197</v>
      </c>
      <c r="J2983" s="27" t="s">
        <v>3198</v>
      </c>
      <c r="K2983" s="28" t="s">
        <v>230</v>
      </c>
      <c r="L2983" s="29">
        <v>2</v>
      </c>
      <c r="M2983" s="37"/>
      <c r="N2983" s="30">
        <f ca="1">IF(AND(Popis01[[#This Row],[Poglavje]]="",Popis01[[#This Row],[Enota mere]]&lt;&gt;"*"),ROUND(Popis01[[#This Row],[Količina]]*Popis01[[#This Row],[Cena na enoto]],2),"")</f>
        <v>0</v>
      </c>
      <c r="O29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3" s="31"/>
      <c r="Q2983" s="30"/>
    </row>
    <row r="2984" spans="1:17" ht="204" x14ac:dyDescent="0.3">
      <c r="A2984" s="23">
        <v>15</v>
      </c>
      <c r="B2984" s="24">
        <v>1</v>
      </c>
      <c r="C2984" s="24">
        <v>25</v>
      </c>
      <c r="D2984" s="24"/>
      <c r="E29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4" s="25">
        <f ca="1">IF(Popis01[[#This Row],[Poglavje]]="",IF(OFFSET(Popis01[[#This Row],[Poglavje]],-1,0)="",OFFSET(Popis01[[#This Row],[Št. postavke]],-1,0)+1,1),Popis01[[#This Row],[Poglavje]])</f>
        <v>3</v>
      </c>
      <c r="H2984" s="26"/>
      <c r="I2984" s="27" t="s">
        <v>3199</v>
      </c>
      <c r="J2984" s="27"/>
      <c r="K2984" s="28" t="s">
        <v>230</v>
      </c>
      <c r="L2984" s="29">
        <v>3</v>
      </c>
      <c r="M2984" s="37"/>
      <c r="N2984" s="30">
        <f ca="1">IF(AND(Popis01[[#This Row],[Poglavje]]="",Popis01[[#This Row],[Enota mere]]&lt;&gt;"*"),ROUND(Popis01[[#This Row],[Količina]]*Popis01[[#This Row],[Cena na enoto]],2),"")</f>
        <v>0</v>
      </c>
      <c r="O29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4" s="31"/>
      <c r="Q2984" s="30"/>
    </row>
    <row r="2985" spans="1:17" ht="336" x14ac:dyDescent="0.3">
      <c r="A2985" s="23">
        <v>15</v>
      </c>
      <c r="B2985" s="24">
        <v>1</v>
      </c>
      <c r="C2985" s="24">
        <v>25</v>
      </c>
      <c r="D2985" s="24"/>
      <c r="E29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5" s="25">
        <f ca="1">IF(Popis01[[#This Row],[Poglavje]]="",IF(OFFSET(Popis01[[#This Row],[Poglavje]],-1,0)="",OFFSET(Popis01[[#This Row],[Št. postavke]],-1,0)+1,1),Popis01[[#This Row],[Poglavje]])</f>
        <v>4</v>
      </c>
      <c r="H2985" s="26"/>
      <c r="I2985" s="27" t="s">
        <v>3200</v>
      </c>
      <c r="J2985" s="27"/>
      <c r="K2985" s="28" t="s">
        <v>206</v>
      </c>
      <c r="L2985" s="29">
        <v>1</v>
      </c>
      <c r="M2985" s="37"/>
      <c r="N2985" s="30">
        <f ca="1">IF(AND(Popis01[[#This Row],[Poglavje]]="",Popis01[[#This Row],[Enota mere]]&lt;&gt;"*"),ROUND(Popis01[[#This Row],[Količina]]*Popis01[[#This Row],[Cena na enoto]],2),"")</f>
        <v>0</v>
      </c>
      <c r="O29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5" s="31"/>
      <c r="Q2985" s="30"/>
    </row>
    <row r="2986" spans="1:17" ht="312" x14ac:dyDescent="0.3">
      <c r="A2986" s="23">
        <v>15</v>
      </c>
      <c r="B2986" s="24">
        <v>1</v>
      </c>
      <c r="C2986" s="24">
        <v>25</v>
      </c>
      <c r="D2986" s="24"/>
      <c r="E29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6" s="25">
        <f ca="1">IF(Popis01[[#This Row],[Poglavje]]="",IF(OFFSET(Popis01[[#This Row],[Poglavje]],-1,0)="",OFFSET(Popis01[[#This Row],[Št. postavke]],-1,0)+1,1),Popis01[[#This Row],[Poglavje]])</f>
        <v>5</v>
      </c>
      <c r="H2986" s="26"/>
      <c r="I2986" s="27" t="s">
        <v>3201</v>
      </c>
      <c r="J2986" s="27"/>
      <c r="K2986" s="28" t="s">
        <v>206</v>
      </c>
      <c r="L2986" s="29">
        <v>1</v>
      </c>
      <c r="M2986" s="37"/>
      <c r="N2986" s="30">
        <f ca="1">IF(AND(Popis01[[#This Row],[Poglavje]]="",Popis01[[#This Row],[Enota mere]]&lt;&gt;"*"),ROUND(Popis01[[#This Row],[Količina]]*Popis01[[#This Row],[Cena na enoto]],2),"")</f>
        <v>0</v>
      </c>
      <c r="O29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6" s="31"/>
      <c r="Q2986" s="30"/>
    </row>
    <row r="2987" spans="1:17" ht="204" x14ac:dyDescent="0.3">
      <c r="A2987" s="23">
        <v>15</v>
      </c>
      <c r="B2987" s="24">
        <v>1</v>
      </c>
      <c r="C2987" s="24">
        <v>25</v>
      </c>
      <c r="D2987" s="24"/>
      <c r="E29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7" s="25">
        <f ca="1">IF(Popis01[[#This Row],[Poglavje]]="",IF(OFFSET(Popis01[[#This Row],[Poglavje]],-1,0)="",OFFSET(Popis01[[#This Row],[Št. postavke]],-1,0)+1,1),Popis01[[#This Row],[Poglavje]])</f>
        <v>6</v>
      </c>
      <c r="H2987" s="26"/>
      <c r="I2987" s="27" t="s">
        <v>3202</v>
      </c>
      <c r="J2987" s="27"/>
      <c r="K2987" s="28" t="s">
        <v>230</v>
      </c>
      <c r="L2987" s="29">
        <v>18</v>
      </c>
      <c r="M2987" s="37"/>
      <c r="N2987" s="30">
        <f ca="1">IF(AND(Popis01[[#This Row],[Poglavje]]="",Popis01[[#This Row],[Enota mere]]&lt;&gt;"*"),ROUND(Popis01[[#This Row],[Količina]]*Popis01[[#This Row],[Cena na enoto]],2),"")</f>
        <v>0</v>
      </c>
      <c r="O29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7" s="31"/>
      <c r="Q2987" s="30"/>
    </row>
    <row r="2988" spans="1:17" ht="72" x14ac:dyDescent="0.3">
      <c r="A2988" s="23">
        <v>15</v>
      </c>
      <c r="B2988" s="24">
        <v>1</v>
      </c>
      <c r="C2988" s="24">
        <v>25</v>
      </c>
      <c r="D2988" s="24"/>
      <c r="E29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8" s="25">
        <f ca="1">IF(Popis01[[#This Row],[Poglavje]]="",IF(OFFSET(Popis01[[#This Row],[Poglavje]],-1,0)="",OFFSET(Popis01[[#This Row],[Št. postavke]],-1,0)+1,1),Popis01[[#This Row],[Poglavje]])</f>
        <v>7</v>
      </c>
      <c r="H2988" s="26"/>
      <c r="I2988" s="27" t="s">
        <v>3203</v>
      </c>
      <c r="J2988" s="27"/>
      <c r="K2988" s="28" t="s">
        <v>230</v>
      </c>
      <c r="L2988" s="29">
        <v>20</v>
      </c>
      <c r="M2988" s="37"/>
      <c r="N2988" s="30">
        <f ca="1">IF(AND(Popis01[[#This Row],[Poglavje]]="",Popis01[[#This Row],[Enota mere]]&lt;&gt;"*"),ROUND(Popis01[[#This Row],[Količina]]*Popis01[[#This Row],[Cena na enoto]],2),"")</f>
        <v>0</v>
      </c>
      <c r="O29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8" s="31"/>
      <c r="Q2988" s="30"/>
    </row>
    <row r="2989" spans="1:17" ht="216" x14ac:dyDescent="0.3">
      <c r="A2989" s="23">
        <v>15</v>
      </c>
      <c r="B2989" s="24">
        <v>1</v>
      </c>
      <c r="C2989" s="24">
        <v>25</v>
      </c>
      <c r="D2989" s="24"/>
      <c r="E29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89" s="25">
        <f ca="1">IF(Popis01[[#This Row],[Poglavje]]="",IF(OFFSET(Popis01[[#This Row],[Poglavje]],-1,0)="",OFFSET(Popis01[[#This Row],[Št. postavke]],-1,0)+1,1),Popis01[[#This Row],[Poglavje]])</f>
        <v>8</v>
      </c>
      <c r="H2989" s="26"/>
      <c r="I2989" s="27" t="s">
        <v>3204</v>
      </c>
      <c r="J2989" s="27"/>
      <c r="K2989" s="28" t="s">
        <v>230</v>
      </c>
      <c r="L2989" s="29">
        <v>4</v>
      </c>
      <c r="M2989" s="37"/>
      <c r="N2989" s="30">
        <f ca="1">IF(AND(Popis01[[#This Row],[Poglavje]]="",Popis01[[#This Row],[Enota mere]]&lt;&gt;"*"),ROUND(Popis01[[#This Row],[Količina]]*Popis01[[#This Row],[Cena na enoto]],2),"")</f>
        <v>0</v>
      </c>
      <c r="O29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89" s="31"/>
      <c r="Q2989" s="30"/>
    </row>
    <row r="2990" spans="1:17" ht="409.5" x14ac:dyDescent="0.3">
      <c r="A2990" s="23">
        <v>15</v>
      </c>
      <c r="B2990" s="24">
        <v>1</v>
      </c>
      <c r="C2990" s="24">
        <v>25</v>
      </c>
      <c r="D2990" s="24"/>
      <c r="E29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0" s="25">
        <f ca="1">IF(Popis01[[#This Row],[Poglavje]]="",IF(OFFSET(Popis01[[#This Row],[Poglavje]],-1,0)="",OFFSET(Popis01[[#This Row],[Št. postavke]],-1,0)+1,1),Popis01[[#This Row],[Poglavje]])</f>
        <v>9</v>
      </c>
      <c r="H2990" s="26"/>
      <c r="I2990" s="27" t="s">
        <v>3205</v>
      </c>
      <c r="J2990" s="27"/>
      <c r="K2990" s="28" t="s">
        <v>206</v>
      </c>
      <c r="L2990" s="29">
        <v>1</v>
      </c>
      <c r="M2990" s="37"/>
      <c r="N2990" s="30">
        <f ca="1">IF(AND(Popis01[[#This Row],[Poglavje]]="",Popis01[[#This Row],[Enota mere]]&lt;&gt;"*"),ROUND(Popis01[[#This Row],[Količina]]*Popis01[[#This Row],[Cena na enoto]],2),"")</f>
        <v>0</v>
      </c>
      <c r="O29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0" s="31"/>
      <c r="Q2990" s="30"/>
    </row>
    <row r="2991" spans="1:17" ht="144" x14ac:dyDescent="0.3">
      <c r="A2991" s="23">
        <v>15</v>
      </c>
      <c r="B2991" s="24">
        <v>1</v>
      </c>
      <c r="C2991" s="24">
        <v>25</v>
      </c>
      <c r="D2991" s="24"/>
      <c r="E29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1" s="25">
        <f ca="1">IF(Popis01[[#This Row],[Poglavje]]="",IF(OFFSET(Popis01[[#This Row],[Poglavje]],-1,0)="",OFFSET(Popis01[[#This Row],[Št. postavke]],-1,0)+1,1),Popis01[[#This Row],[Poglavje]])</f>
        <v>10</v>
      </c>
      <c r="H2991" s="26"/>
      <c r="I2991" s="27" t="s">
        <v>3206</v>
      </c>
      <c r="J2991" s="27"/>
      <c r="K2991" s="28" t="s">
        <v>206</v>
      </c>
      <c r="L2991" s="29">
        <v>1</v>
      </c>
      <c r="M2991" s="37"/>
      <c r="N2991" s="30">
        <f ca="1">IF(AND(Popis01[[#This Row],[Poglavje]]="",Popis01[[#This Row],[Enota mere]]&lt;&gt;"*"),ROUND(Popis01[[#This Row],[Količina]]*Popis01[[#This Row],[Cena na enoto]],2),"")</f>
        <v>0</v>
      </c>
      <c r="O29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1" s="31"/>
      <c r="Q2991" s="30"/>
    </row>
    <row r="2992" spans="1:17" ht="216" x14ac:dyDescent="0.3">
      <c r="A2992" s="23">
        <v>15</v>
      </c>
      <c r="B2992" s="24">
        <v>1</v>
      </c>
      <c r="C2992" s="24">
        <v>25</v>
      </c>
      <c r="D2992" s="24"/>
      <c r="E29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2" s="25">
        <f ca="1">IF(Popis01[[#This Row],[Poglavje]]="",IF(OFFSET(Popis01[[#This Row],[Poglavje]],-1,0)="",OFFSET(Popis01[[#This Row],[Št. postavke]],-1,0)+1,1),Popis01[[#This Row],[Poglavje]])</f>
        <v>11</v>
      </c>
      <c r="H2992" s="26"/>
      <c r="I2992" s="27" t="s">
        <v>3207</v>
      </c>
      <c r="J2992" s="27" t="s">
        <v>3208</v>
      </c>
      <c r="K2992" s="28" t="s">
        <v>206</v>
      </c>
      <c r="L2992" s="29">
        <v>6</v>
      </c>
      <c r="M2992" s="37"/>
      <c r="N2992" s="30">
        <f ca="1">IF(AND(Popis01[[#This Row],[Poglavje]]="",Popis01[[#This Row],[Enota mere]]&lt;&gt;"*"),ROUND(Popis01[[#This Row],[Količina]]*Popis01[[#This Row],[Cena na enoto]],2),"")</f>
        <v>0</v>
      </c>
      <c r="O29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2" s="31"/>
      <c r="Q2992" s="30"/>
    </row>
    <row r="2993" spans="1:17" ht="348" x14ac:dyDescent="0.3">
      <c r="A2993" s="23">
        <v>15</v>
      </c>
      <c r="B2993" s="24">
        <v>1</v>
      </c>
      <c r="C2993" s="24">
        <v>25</v>
      </c>
      <c r="D2993" s="24"/>
      <c r="E29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3" s="25">
        <f ca="1">IF(Popis01[[#This Row],[Poglavje]]="",IF(OFFSET(Popis01[[#This Row],[Poglavje]],-1,0)="",OFFSET(Popis01[[#This Row],[Št. postavke]],-1,0)+1,1),Popis01[[#This Row],[Poglavje]])</f>
        <v>12</v>
      </c>
      <c r="H2993" s="26"/>
      <c r="I2993" s="27" t="s">
        <v>3209</v>
      </c>
      <c r="J2993" s="27" t="s">
        <v>3210</v>
      </c>
      <c r="K2993" s="28" t="s">
        <v>249</v>
      </c>
      <c r="L2993" s="29">
        <v>30.6</v>
      </c>
      <c r="M2993" s="37"/>
      <c r="N2993" s="30">
        <f ca="1">IF(AND(Popis01[[#This Row],[Poglavje]]="",Popis01[[#This Row],[Enota mere]]&lt;&gt;"*"),ROUND(Popis01[[#This Row],[Količina]]*Popis01[[#This Row],[Cena na enoto]],2),"")</f>
        <v>0</v>
      </c>
      <c r="O29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3" s="31"/>
      <c r="Q2993" s="30"/>
    </row>
    <row r="2994" spans="1:17" ht="252" x14ac:dyDescent="0.3">
      <c r="A2994" s="23">
        <v>15</v>
      </c>
      <c r="B2994" s="24">
        <v>1</v>
      </c>
      <c r="C2994" s="24">
        <v>25</v>
      </c>
      <c r="D2994" s="24"/>
      <c r="E29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4" s="25">
        <f ca="1">IF(Popis01[[#This Row],[Poglavje]]="",IF(OFFSET(Popis01[[#This Row],[Poglavje]],-1,0)="",OFFSET(Popis01[[#This Row],[Št. postavke]],-1,0)+1,1),Popis01[[#This Row],[Poglavje]])</f>
        <v>13</v>
      </c>
      <c r="H2994" s="26"/>
      <c r="I2994" s="27" t="s">
        <v>3211</v>
      </c>
      <c r="J2994" s="27" t="s">
        <v>3212</v>
      </c>
      <c r="K2994" s="28" t="s">
        <v>249</v>
      </c>
      <c r="L2994" s="29">
        <v>30.6</v>
      </c>
      <c r="M2994" s="37"/>
      <c r="N2994" s="30">
        <f ca="1">IF(AND(Popis01[[#This Row],[Poglavje]]="",Popis01[[#This Row],[Enota mere]]&lt;&gt;"*"),ROUND(Popis01[[#This Row],[Količina]]*Popis01[[#This Row],[Cena na enoto]],2),"")</f>
        <v>0</v>
      </c>
      <c r="O29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4" s="31"/>
      <c r="Q2994" s="30"/>
    </row>
    <row r="2995" spans="1:17" ht="120" x14ac:dyDescent="0.3">
      <c r="A2995" s="23">
        <v>15</v>
      </c>
      <c r="B2995" s="24">
        <v>1</v>
      </c>
      <c r="C2995" s="24">
        <v>25</v>
      </c>
      <c r="D2995" s="24"/>
      <c r="E29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5" s="25">
        <f ca="1">IF(Popis01[[#This Row],[Poglavje]]="",IF(OFFSET(Popis01[[#This Row],[Poglavje]],-1,0)="",OFFSET(Popis01[[#This Row],[Št. postavke]],-1,0)+1,1),Popis01[[#This Row],[Poglavje]])</f>
        <v>14</v>
      </c>
      <c r="H2995" s="26"/>
      <c r="I2995" s="27" t="s">
        <v>3213</v>
      </c>
      <c r="J2995" s="27" t="s">
        <v>3214</v>
      </c>
      <c r="K2995" s="28" t="s">
        <v>230</v>
      </c>
      <c r="L2995" s="29">
        <v>45</v>
      </c>
      <c r="M2995" s="37"/>
      <c r="N2995" s="30">
        <f ca="1">IF(AND(Popis01[[#This Row],[Poglavje]]="",Popis01[[#This Row],[Enota mere]]&lt;&gt;"*"),ROUND(Popis01[[#This Row],[Količina]]*Popis01[[#This Row],[Cena na enoto]],2),"")</f>
        <v>0</v>
      </c>
      <c r="O29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5" s="31"/>
      <c r="Q2995" s="30"/>
    </row>
    <row r="2996" spans="1:17" ht="204" x14ac:dyDescent="0.3">
      <c r="A2996" s="23">
        <v>15</v>
      </c>
      <c r="B2996" s="24">
        <v>1</v>
      </c>
      <c r="C2996" s="24">
        <v>25</v>
      </c>
      <c r="D2996" s="24"/>
      <c r="E29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6" s="25">
        <f ca="1">IF(Popis01[[#This Row],[Poglavje]]="",IF(OFFSET(Popis01[[#This Row],[Poglavje]],-1,0)="",OFFSET(Popis01[[#This Row],[Št. postavke]],-1,0)+1,1),Popis01[[#This Row],[Poglavje]])</f>
        <v>15</v>
      </c>
      <c r="H2996" s="26"/>
      <c r="I2996" s="27" t="s">
        <v>3215</v>
      </c>
      <c r="J2996" s="27"/>
      <c r="K2996" s="28" t="s">
        <v>230</v>
      </c>
      <c r="L2996" s="29">
        <v>8</v>
      </c>
      <c r="M2996" s="37"/>
      <c r="N2996" s="30">
        <f ca="1">IF(AND(Popis01[[#This Row],[Poglavje]]="",Popis01[[#This Row],[Enota mere]]&lt;&gt;"*"),ROUND(Popis01[[#This Row],[Količina]]*Popis01[[#This Row],[Cena na enoto]],2),"")</f>
        <v>0</v>
      </c>
      <c r="O29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6" s="31"/>
      <c r="Q2996" s="30"/>
    </row>
    <row r="2997" spans="1:17" ht="120" x14ac:dyDescent="0.3">
      <c r="A2997" s="23">
        <v>15</v>
      </c>
      <c r="B2997" s="24">
        <v>1</v>
      </c>
      <c r="C2997" s="24">
        <v>25</v>
      </c>
      <c r="D2997" s="24"/>
      <c r="E29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7" s="25">
        <f ca="1">IF(Popis01[[#This Row],[Poglavje]]="",IF(OFFSET(Popis01[[#This Row],[Poglavje]],-1,0)="",OFFSET(Popis01[[#This Row],[Št. postavke]],-1,0)+1,1),Popis01[[#This Row],[Poglavje]])</f>
        <v>16</v>
      </c>
      <c r="H2997" s="26"/>
      <c r="I2997" s="27" t="s">
        <v>3216</v>
      </c>
      <c r="J2997" s="27" t="s">
        <v>3217</v>
      </c>
      <c r="K2997" s="28" t="s">
        <v>230</v>
      </c>
      <c r="L2997" s="29">
        <v>1</v>
      </c>
      <c r="M2997" s="37"/>
      <c r="N2997" s="30">
        <f ca="1">IF(AND(Popis01[[#This Row],[Poglavje]]="",Popis01[[#This Row],[Enota mere]]&lt;&gt;"*"),ROUND(Popis01[[#This Row],[Količina]]*Popis01[[#This Row],[Cena na enoto]],2),"")</f>
        <v>0</v>
      </c>
      <c r="O29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7" s="31"/>
      <c r="Q2997" s="30"/>
    </row>
    <row r="2998" spans="1:17" ht="288" x14ac:dyDescent="0.3">
      <c r="A2998" s="23">
        <v>15</v>
      </c>
      <c r="B2998" s="24">
        <v>1</v>
      </c>
      <c r="C2998" s="24">
        <v>25</v>
      </c>
      <c r="D2998" s="24"/>
      <c r="E29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8" s="25">
        <f ca="1">IF(Popis01[[#This Row],[Poglavje]]="",IF(OFFSET(Popis01[[#This Row],[Poglavje]],-1,0)="",OFFSET(Popis01[[#This Row],[Št. postavke]],-1,0)+1,1),Popis01[[#This Row],[Poglavje]])</f>
        <v>17</v>
      </c>
      <c r="H2998" s="26"/>
      <c r="I2998" s="27" t="s">
        <v>3218</v>
      </c>
      <c r="J2998" s="27"/>
      <c r="K2998" s="28" t="s">
        <v>206</v>
      </c>
      <c r="L2998" s="29">
        <v>1</v>
      </c>
      <c r="M2998" s="37"/>
      <c r="N2998" s="30">
        <f ca="1">IF(AND(Popis01[[#This Row],[Poglavje]]="",Popis01[[#This Row],[Enota mere]]&lt;&gt;"*"),ROUND(Popis01[[#This Row],[Količina]]*Popis01[[#This Row],[Cena na enoto]],2),"")</f>
        <v>0</v>
      </c>
      <c r="O29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8" s="31"/>
      <c r="Q2998" s="30"/>
    </row>
    <row r="2999" spans="1:17" ht="144" x14ac:dyDescent="0.3">
      <c r="A2999" s="23">
        <v>15</v>
      </c>
      <c r="B2999" s="24">
        <v>1</v>
      </c>
      <c r="C2999" s="24">
        <v>25</v>
      </c>
      <c r="D2999" s="24"/>
      <c r="E29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29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2999" s="25">
        <f ca="1">IF(Popis01[[#This Row],[Poglavje]]="",IF(OFFSET(Popis01[[#This Row],[Poglavje]],-1,0)="",OFFSET(Popis01[[#This Row],[Št. postavke]],-1,0)+1,1),Popis01[[#This Row],[Poglavje]])</f>
        <v>18</v>
      </c>
      <c r="H2999" s="26"/>
      <c r="I2999" s="27" t="s">
        <v>3219</v>
      </c>
      <c r="J2999" s="27"/>
      <c r="K2999" s="28" t="s">
        <v>230</v>
      </c>
      <c r="L2999" s="29">
        <v>2</v>
      </c>
      <c r="M2999" s="37"/>
      <c r="N2999" s="30">
        <f ca="1">IF(AND(Popis01[[#This Row],[Poglavje]]="",Popis01[[#This Row],[Enota mere]]&lt;&gt;"*"),ROUND(Popis01[[#This Row],[Količina]]*Popis01[[#This Row],[Cena na enoto]],2),"")</f>
        <v>0</v>
      </c>
      <c r="O29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2999" s="31"/>
      <c r="Q2999" s="30"/>
    </row>
    <row r="3000" spans="1:17" ht="180" x14ac:dyDescent="0.3">
      <c r="A3000" s="23">
        <v>15</v>
      </c>
      <c r="B3000" s="24">
        <v>1</v>
      </c>
      <c r="C3000" s="24">
        <v>25</v>
      </c>
      <c r="D3000" s="24"/>
      <c r="E30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0" s="25">
        <f ca="1">IF(Popis01[[#This Row],[Poglavje]]="",IF(OFFSET(Popis01[[#This Row],[Poglavje]],-1,0)="",OFFSET(Popis01[[#This Row],[Št. postavke]],-1,0)+1,1),Popis01[[#This Row],[Poglavje]])</f>
        <v>19</v>
      </c>
      <c r="H3000" s="26"/>
      <c r="I3000" s="27" t="s">
        <v>3220</v>
      </c>
      <c r="J3000" s="27" t="s">
        <v>3221</v>
      </c>
      <c r="K3000" s="28" t="s">
        <v>206</v>
      </c>
      <c r="L3000" s="29">
        <v>1</v>
      </c>
      <c r="M3000" s="37"/>
      <c r="N3000" s="30">
        <f ca="1">IF(AND(Popis01[[#This Row],[Poglavje]]="",Popis01[[#This Row],[Enota mere]]&lt;&gt;"*"),ROUND(Popis01[[#This Row],[Količina]]*Popis01[[#This Row],[Cena na enoto]],2),"")</f>
        <v>0</v>
      </c>
      <c r="O30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0" s="31"/>
      <c r="Q3000" s="30"/>
    </row>
    <row r="3001" spans="1:17" ht="192" x14ac:dyDescent="0.3">
      <c r="A3001" s="23">
        <v>15</v>
      </c>
      <c r="B3001" s="24">
        <v>1</v>
      </c>
      <c r="C3001" s="24">
        <v>25</v>
      </c>
      <c r="D3001" s="24"/>
      <c r="E30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1" s="25">
        <f ca="1">IF(Popis01[[#This Row],[Poglavje]]="",IF(OFFSET(Popis01[[#This Row],[Poglavje]],-1,0)="",OFFSET(Popis01[[#This Row],[Št. postavke]],-1,0)+1,1),Popis01[[#This Row],[Poglavje]])</f>
        <v>20</v>
      </c>
      <c r="H3001" s="26"/>
      <c r="I3001" s="27" t="s">
        <v>3222</v>
      </c>
      <c r="J3001" s="27"/>
      <c r="K3001" s="28" t="s">
        <v>230</v>
      </c>
      <c r="L3001" s="29">
        <v>10</v>
      </c>
      <c r="M3001" s="37"/>
      <c r="N3001" s="30">
        <f ca="1">IF(AND(Popis01[[#This Row],[Poglavje]]="",Popis01[[#This Row],[Enota mere]]&lt;&gt;"*"),ROUND(Popis01[[#This Row],[Količina]]*Popis01[[#This Row],[Cena na enoto]],2),"")</f>
        <v>0</v>
      </c>
      <c r="O30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1" s="31"/>
      <c r="Q3001" s="30"/>
    </row>
    <row r="3002" spans="1:17" ht="156" x14ac:dyDescent="0.3">
      <c r="A3002" s="23">
        <v>15</v>
      </c>
      <c r="B3002" s="24">
        <v>1</v>
      </c>
      <c r="C3002" s="24">
        <v>25</v>
      </c>
      <c r="D3002" s="24"/>
      <c r="E30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2" s="25">
        <f ca="1">IF(Popis01[[#This Row],[Poglavje]]="",IF(OFFSET(Popis01[[#This Row],[Poglavje]],-1,0)="",OFFSET(Popis01[[#This Row],[Št. postavke]],-1,0)+1,1),Popis01[[#This Row],[Poglavje]])</f>
        <v>21</v>
      </c>
      <c r="H3002" s="26"/>
      <c r="I3002" s="27" t="s">
        <v>3223</v>
      </c>
      <c r="J3002" s="27"/>
      <c r="K3002" s="28" t="s">
        <v>206</v>
      </c>
      <c r="L3002" s="29">
        <v>1</v>
      </c>
      <c r="M3002" s="37"/>
      <c r="N3002" s="30">
        <f ca="1">IF(AND(Popis01[[#This Row],[Poglavje]]="",Popis01[[#This Row],[Enota mere]]&lt;&gt;"*"),ROUND(Popis01[[#This Row],[Količina]]*Popis01[[#This Row],[Cena na enoto]],2),"")</f>
        <v>0</v>
      </c>
      <c r="O30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2" s="31"/>
      <c r="Q3002" s="30"/>
    </row>
    <row r="3003" spans="1:17" ht="228" x14ac:dyDescent="0.3">
      <c r="A3003" s="23">
        <v>15</v>
      </c>
      <c r="B3003" s="24">
        <v>1</v>
      </c>
      <c r="C3003" s="24">
        <v>25</v>
      </c>
      <c r="D3003" s="24"/>
      <c r="E30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3" s="25">
        <f ca="1">IF(Popis01[[#This Row],[Poglavje]]="",IF(OFFSET(Popis01[[#This Row],[Poglavje]],-1,0)="",OFFSET(Popis01[[#This Row],[Št. postavke]],-1,0)+1,1),Popis01[[#This Row],[Poglavje]])</f>
        <v>22</v>
      </c>
      <c r="H3003" s="26"/>
      <c r="I3003" s="27" t="s">
        <v>3224</v>
      </c>
      <c r="J3003" s="27" t="s">
        <v>3225</v>
      </c>
      <c r="K3003" s="28" t="s">
        <v>206</v>
      </c>
      <c r="L3003" s="29">
        <v>1</v>
      </c>
      <c r="M3003" s="37"/>
      <c r="N3003" s="30">
        <f ca="1">IF(AND(Popis01[[#This Row],[Poglavje]]="",Popis01[[#This Row],[Enota mere]]&lt;&gt;"*"),ROUND(Popis01[[#This Row],[Količina]]*Popis01[[#This Row],[Cena na enoto]],2),"")</f>
        <v>0</v>
      </c>
      <c r="O30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3" s="31"/>
      <c r="Q3003" s="30"/>
    </row>
    <row r="3004" spans="1:17" ht="120" x14ac:dyDescent="0.3">
      <c r="A3004" s="23">
        <v>15</v>
      </c>
      <c r="B3004" s="24">
        <v>1</v>
      </c>
      <c r="C3004" s="24">
        <v>25</v>
      </c>
      <c r="D3004" s="24"/>
      <c r="E30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4" s="25">
        <f ca="1">IF(Popis01[[#This Row],[Poglavje]]="",IF(OFFSET(Popis01[[#This Row],[Poglavje]],-1,0)="",OFFSET(Popis01[[#This Row],[Št. postavke]],-1,0)+1,1),Popis01[[#This Row],[Poglavje]])</f>
        <v>23</v>
      </c>
      <c r="H3004" s="26"/>
      <c r="I3004" s="27" t="s">
        <v>3226</v>
      </c>
      <c r="J3004" s="27" t="s">
        <v>3227</v>
      </c>
      <c r="K3004" s="28" t="s">
        <v>230</v>
      </c>
      <c r="L3004" s="29">
        <v>4</v>
      </c>
      <c r="M3004" s="37"/>
      <c r="N3004" s="30">
        <f ca="1">IF(AND(Popis01[[#This Row],[Poglavje]]="",Popis01[[#This Row],[Enota mere]]&lt;&gt;"*"),ROUND(Popis01[[#This Row],[Količina]]*Popis01[[#This Row],[Cena na enoto]],2),"")</f>
        <v>0</v>
      </c>
      <c r="O30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4" s="31"/>
      <c r="Q3004" s="30"/>
    </row>
    <row r="3005" spans="1:17" ht="132" x14ac:dyDescent="0.3">
      <c r="A3005" s="23">
        <v>15</v>
      </c>
      <c r="B3005" s="24">
        <v>1</v>
      </c>
      <c r="C3005" s="24">
        <v>25</v>
      </c>
      <c r="D3005" s="24"/>
      <c r="E30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5" s="25">
        <f ca="1">IF(Popis01[[#This Row],[Poglavje]]="",IF(OFFSET(Popis01[[#This Row],[Poglavje]],-1,0)="",OFFSET(Popis01[[#This Row],[Št. postavke]],-1,0)+1,1),Popis01[[#This Row],[Poglavje]])</f>
        <v>24</v>
      </c>
      <c r="H3005" s="26"/>
      <c r="I3005" s="27" t="s">
        <v>3228</v>
      </c>
      <c r="J3005" s="27"/>
      <c r="K3005" s="28" t="s">
        <v>230</v>
      </c>
      <c r="L3005" s="29">
        <v>1</v>
      </c>
      <c r="M3005" s="37"/>
      <c r="N3005" s="30">
        <f ca="1">IF(AND(Popis01[[#This Row],[Poglavje]]="",Popis01[[#This Row],[Enota mere]]&lt;&gt;"*"),ROUND(Popis01[[#This Row],[Količina]]*Popis01[[#This Row],[Cena na enoto]],2),"")</f>
        <v>0</v>
      </c>
      <c r="O30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5" s="31"/>
      <c r="Q3005" s="30"/>
    </row>
    <row r="3006" spans="1:17" ht="72" x14ac:dyDescent="0.3">
      <c r="A3006" s="23">
        <v>15</v>
      </c>
      <c r="B3006" s="24">
        <v>1</v>
      </c>
      <c r="C3006" s="24">
        <v>25</v>
      </c>
      <c r="D3006" s="24"/>
      <c r="E30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6" s="25">
        <f ca="1">IF(Popis01[[#This Row],[Poglavje]]="",IF(OFFSET(Popis01[[#This Row],[Poglavje]],-1,0)="",OFFSET(Popis01[[#This Row],[Št. postavke]],-1,0)+1,1),Popis01[[#This Row],[Poglavje]])</f>
        <v>25</v>
      </c>
      <c r="H3006" s="26"/>
      <c r="I3006" s="27" t="s">
        <v>3229</v>
      </c>
      <c r="J3006" s="27"/>
      <c r="K3006" s="28" t="s">
        <v>230</v>
      </c>
      <c r="L3006" s="29">
        <v>1</v>
      </c>
      <c r="M3006" s="37"/>
      <c r="N3006" s="30">
        <f ca="1">IF(AND(Popis01[[#This Row],[Poglavje]]="",Popis01[[#This Row],[Enota mere]]&lt;&gt;"*"),ROUND(Popis01[[#This Row],[Količina]]*Popis01[[#This Row],[Cena na enoto]],2),"")</f>
        <v>0</v>
      </c>
      <c r="O30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6" s="31"/>
      <c r="Q3006" s="30"/>
    </row>
    <row r="3007" spans="1:17" ht="216" x14ac:dyDescent="0.3">
      <c r="A3007" s="23">
        <v>15</v>
      </c>
      <c r="B3007" s="24">
        <v>1</v>
      </c>
      <c r="C3007" s="24">
        <v>25</v>
      </c>
      <c r="D3007" s="24"/>
      <c r="E30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7" s="25">
        <f ca="1">IF(Popis01[[#This Row],[Poglavje]]="",IF(OFFSET(Popis01[[#This Row],[Poglavje]],-1,0)="",OFFSET(Popis01[[#This Row],[Št. postavke]],-1,0)+1,1),Popis01[[#This Row],[Poglavje]])</f>
        <v>26</v>
      </c>
      <c r="H3007" s="26"/>
      <c r="I3007" s="27" t="s">
        <v>3230</v>
      </c>
      <c r="J3007" s="27" t="s">
        <v>3231</v>
      </c>
      <c r="K3007" s="28" t="s">
        <v>206</v>
      </c>
      <c r="L3007" s="29">
        <v>1</v>
      </c>
      <c r="M3007" s="37"/>
      <c r="N3007" s="30">
        <f ca="1">IF(AND(Popis01[[#This Row],[Poglavje]]="",Popis01[[#This Row],[Enota mere]]&lt;&gt;"*"),ROUND(Popis01[[#This Row],[Količina]]*Popis01[[#This Row],[Cena na enoto]],2),"")</f>
        <v>0</v>
      </c>
      <c r="O30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7" s="31"/>
      <c r="Q3007" s="30"/>
    </row>
    <row r="3008" spans="1:17" ht="216" x14ac:dyDescent="0.3">
      <c r="A3008" s="23">
        <v>15</v>
      </c>
      <c r="B3008" s="24">
        <v>1</v>
      </c>
      <c r="C3008" s="24">
        <v>25</v>
      </c>
      <c r="D3008" s="24"/>
      <c r="E30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8" s="25">
        <f ca="1">IF(Popis01[[#This Row],[Poglavje]]="",IF(OFFSET(Popis01[[#This Row],[Poglavje]],-1,0)="",OFFSET(Popis01[[#This Row],[Št. postavke]],-1,0)+1,1),Popis01[[#This Row],[Poglavje]])</f>
        <v>27</v>
      </c>
      <c r="H3008" s="26"/>
      <c r="I3008" s="27" t="s">
        <v>3232</v>
      </c>
      <c r="J3008" s="27" t="s">
        <v>3233</v>
      </c>
      <c r="K3008" s="28" t="s">
        <v>206</v>
      </c>
      <c r="L3008" s="29">
        <v>1</v>
      </c>
      <c r="M3008" s="37"/>
      <c r="N3008" s="30">
        <f ca="1">IF(AND(Popis01[[#This Row],[Poglavje]]="",Popis01[[#This Row],[Enota mere]]&lt;&gt;"*"),ROUND(Popis01[[#This Row],[Količina]]*Popis01[[#This Row],[Cena na enoto]],2),"")</f>
        <v>0</v>
      </c>
      <c r="O30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8" s="31"/>
      <c r="Q3008" s="30"/>
    </row>
    <row r="3009" spans="1:17" ht="72" x14ac:dyDescent="0.3">
      <c r="A3009" s="23">
        <v>15</v>
      </c>
      <c r="B3009" s="24">
        <v>1</v>
      </c>
      <c r="C3009" s="24">
        <v>25</v>
      </c>
      <c r="D3009" s="24"/>
      <c r="E30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09" s="25">
        <f ca="1">IF(Popis01[[#This Row],[Poglavje]]="",IF(OFFSET(Popis01[[#This Row],[Poglavje]],-1,0)="",OFFSET(Popis01[[#This Row],[Št. postavke]],-1,0)+1,1),Popis01[[#This Row],[Poglavje]])</f>
        <v>28</v>
      </c>
      <c r="H3009" s="26"/>
      <c r="I3009" s="27" t="s">
        <v>3234</v>
      </c>
      <c r="J3009" s="27"/>
      <c r="K3009" s="28" t="s">
        <v>230</v>
      </c>
      <c r="L3009" s="29">
        <v>30</v>
      </c>
      <c r="M3009" s="37"/>
      <c r="N3009" s="30">
        <f ca="1">IF(AND(Popis01[[#This Row],[Poglavje]]="",Popis01[[#This Row],[Enota mere]]&lt;&gt;"*"),ROUND(Popis01[[#This Row],[Količina]]*Popis01[[#This Row],[Cena na enoto]],2),"")</f>
        <v>0</v>
      </c>
      <c r="O30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09" s="31"/>
      <c r="Q3009" s="30"/>
    </row>
    <row r="3010" spans="1:17" ht="108" x14ac:dyDescent="0.3">
      <c r="A3010" s="23">
        <v>15</v>
      </c>
      <c r="B3010" s="24">
        <v>1</v>
      </c>
      <c r="C3010" s="24">
        <v>25</v>
      </c>
      <c r="D3010" s="24"/>
      <c r="E30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0" s="25">
        <f ca="1">IF(Popis01[[#This Row],[Poglavje]]="",IF(OFFSET(Popis01[[#This Row],[Poglavje]],-1,0)="",OFFSET(Popis01[[#This Row],[Št. postavke]],-1,0)+1,1),Popis01[[#This Row],[Poglavje]])</f>
        <v>29</v>
      </c>
      <c r="H3010" s="26"/>
      <c r="I3010" s="27" t="s">
        <v>3235</v>
      </c>
      <c r="J3010" s="27"/>
      <c r="K3010" s="28" t="s">
        <v>230</v>
      </c>
      <c r="L3010" s="29">
        <v>30</v>
      </c>
      <c r="M3010" s="37"/>
      <c r="N3010" s="30">
        <f ca="1">IF(AND(Popis01[[#This Row],[Poglavje]]="",Popis01[[#This Row],[Enota mere]]&lt;&gt;"*"),ROUND(Popis01[[#This Row],[Količina]]*Popis01[[#This Row],[Cena na enoto]],2),"")</f>
        <v>0</v>
      </c>
      <c r="O30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0" s="31"/>
      <c r="Q3010" s="30"/>
    </row>
    <row r="3011" spans="1:17" ht="144" x14ac:dyDescent="0.3">
      <c r="A3011" s="23">
        <v>15</v>
      </c>
      <c r="B3011" s="24">
        <v>1</v>
      </c>
      <c r="C3011" s="24">
        <v>25</v>
      </c>
      <c r="D3011" s="24"/>
      <c r="E30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1" s="25">
        <f ca="1">IF(Popis01[[#This Row],[Poglavje]]="",IF(OFFSET(Popis01[[#This Row],[Poglavje]],-1,0)="",OFFSET(Popis01[[#This Row],[Št. postavke]],-1,0)+1,1),Popis01[[#This Row],[Poglavje]])</f>
        <v>30</v>
      </c>
      <c r="H3011" s="26"/>
      <c r="I3011" s="27" t="s">
        <v>3236</v>
      </c>
      <c r="J3011" s="27"/>
      <c r="K3011" s="28" t="s">
        <v>230</v>
      </c>
      <c r="L3011" s="29">
        <v>4</v>
      </c>
      <c r="M3011" s="37"/>
      <c r="N3011" s="30">
        <f ca="1">IF(AND(Popis01[[#This Row],[Poglavje]]="",Popis01[[#This Row],[Enota mere]]&lt;&gt;"*"),ROUND(Popis01[[#This Row],[Količina]]*Popis01[[#This Row],[Cena na enoto]],2),"")</f>
        <v>0</v>
      </c>
      <c r="O30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1" s="31"/>
      <c r="Q3011" s="30"/>
    </row>
    <row r="3012" spans="1:17" ht="156" x14ac:dyDescent="0.3">
      <c r="A3012" s="23">
        <v>15</v>
      </c>
      <c r="B3012" s="24">
        <v>1</v>
      </c>
      <c r="C3012" s="24">
        <v>25</v>
      </c>
      <c r="D3012" s="24"/>
      <c r="E30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2" s="25">
        <f ca="1">IF(Popis01[[#This Row],[Poglavje]]="",IF(OFFSET(Popis01[[#This Row],[Poglavje]],-1,0)="",OFFSET(Popis01[[#This Row],[Št. postavke]],-1,0)+1,1),Popis01[[#This Row],[Poglavje]])</f>
        <v>31</v>
      </c>
      <c r="H3012" s="26"/>
      <c r="I3012" s="27" t="s">
        <v>3237</v>
      </c>
      <c r="J3012" s="27"/>
      <c r="K3012" s="28" t="s">
        <v>230</v>
      </c>
      <c r="L3012" s="29">
        <v>14</v>
      </c>
      <c r="M3012" s="37"/>
      <c r="N3012" s="30">
        <f ca="1">IF(AND(Popis01[[#This Row],[Poglavje]]="",Popis01[[#This Row],[Enota mere]]&lt;&gt;"*"),ROUND(Popis01[[#This Row],[Količina]]*Popis01[[#This Row],[Cena na enoto]],2),"")</f>
        <v>0</v>
      </c>
      <c r="O30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2" s="31"/>
      <c r="Q3012" s="30"/>
    </row>
    <row r="3013" spans="1:17" ht="96" x14ac:dyDescent="0.3">
      <c r="A3013" s="23">
        <v>15</v>
      </c>
      <c r="B3013" s="24">
        <v>1</v>
      </c>
      <c r="C3013" s="24">
        <v>25</v>
      </c>
      <c r="D3013" s="24"/>
      <c r="E30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3" s="25">
        <f ca="1">IF(Popis01[[#This Row],[Poglavje]]="",IF(OFFSET(Popis01[[#This Row],[Poglavje]],-1,0)="",OFFSET(Popis01[[#This Row],[Št. postavke]],-1,0)+1,1),Popis01[[#This Row],[Poglavje]])</f>
        <v>32</v>
      </c>
      <c r="H3013" s="26"/>
      <c r="I3013" s="27" t="s">
        <v>3238</v>
      </c>
      <c r="J3013" s="27"/>
      <c r="K3013" s="28" t="s">
        <v>230</v>
      </c>
      <c r="L3013" s="29">
        <v>3</v>
      </c>
      <c r="M3013" s="37"/>
      <c r="N3013" s="30">
        <f ca="1">IF(AND(Popis01[[#This Row],[Poglavje]]="",Popis01[[#This Row],[Enota mere]]&lt;&gt;"*"),ROUND(Popis01[[#This Row],[Količina]]*Popis01[[#This Row],[Cena na enoto]],2),"")</f>
        <v>0</v>
      </c>
      <c r="O30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3" s="31"/>
      <c r="Q3013" s="30"/>
    </row>
    <row r="3014" spans="1:17" ht="96" x14ac:dyDescent="0.3">
      <c r="A3014" s="23">
        <v>15</v>
      </c>
      <c r="B3014" s="24">
        <v>1</v>
      </c>
      <c r="C3014" s="24">
        <v>25</v>
      </c>
      <c r="D3014" s="24"/>
      <c r="E30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4" s="25">
        <f ca="1">IF(Popis01[[#This Row],[Poglavje]]="",IF(OFFSET(Popis01[[#This Row],[Poglavje]],-1,0)="",OFFSET(Popis01[[#This Row],[Št. postavke]],-1,0)+1,1),Popis01[[#This Row],[Poglavje]])</f>
        <v>33</v>
      </c>
      <c r="H3014" s="26"/>
      <c r="I3014" s="27" t="s">
        <v>3239</v>
      </c>
      <c r="J3014" s="27"/>
      <c r="K3014" s="28" t="s">
        <v>230</v>
      </c>
      <c r="L3014" s="29">
        <v>2</v>
      </c>
      <c r="M3014" s="37"/>
      <c r="N3014" s="30">
        <f ca="1">IF(AND(Popis01[[#This Row],[Poglavje]]="",Popis01[[#This Row],[Enota mere]]&lt;&gt;"*"),ROUND(Popis01[[#This Row],[Količina]]*Popis01[[#This Row],[Cena na enoto]],2),"")</f>
        <v>0</v>
      </c>
      <c r="O30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4" s="31"/>
      <c r="Q3014" s="30"/>
    </row>
    <row r="3015" spans="1:17" ht="96" x14ac:dyDescent="0.3">
      <c r="A3015" s="23">
        <v>15</v>
      </c>
      <c r="B3015" s="24">
        <v>1</v>
      </c>
      <c r="C3015" s="24">
        <v>25</v>
      </c>
      <c r="D3015" s="24"/>
      <c r="E30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5" s="25">
        <f ca="1">IF(Popis01[[#This Row],[Poglavje]]="",IF(OFFSET(Popis01[[#This Row],[Poglavje]],-1,0)="",OFFSET(Popis01[[#This Row],[Št. postavke]],-1,0)+1,1),Popis01[[#This Row],[Poglavje]])</f>
        <v>34</v>
      </c>
      <c r="H3015" s="26"/>
      <c r="I3015" s="27" t="s">
        <v>3240</v>
      </c>
      <c r="J3015" s="27"/>
      <c r="K3015" s="28" t="s">
        <v>230</v>
      </c>
      <c r="L3015" s="29">
        <v>1</v>
      </c>
      <c r="M3015" s="37"/>
      <c r="N3015" s="30">
        <f ca="1">IF(AND(Popis01[[#This Row],[Poglavje]]="",Popis01[[#This Row],[Enota mere]]&lt;&gt;"*"),ROUND(Popis01[[#This Row],[Količina]]*Popis01[[#This Row],[Cena na enoto]],2),"")</f>
        <v>0</v>
      </c>
      <c r="O30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5" s="31"/>
      <c r="Q3015" s="30"/>
    </row>
    <row r="3016" spans="1:17" ht="84" x14ac:dyDescent="0.3">
      <c r="A3016" s="23">
        <v>15</v>
      </c>
      <c r="B3016" s="24">
        <v>1</v>
      </c>
      <c r="C3016" s="24">
        <v>25</v>
      </c>
      <c r="D3016" s="24"/>
      <c r="E30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6" s="25">
        <f ca="1">IF(Popis01[[#This Row],[Poglavje]]="",IF(OFFSET(Popis01[[#This Row],[Poglavje]],-1,0)="",OFFSET(Popis01[[#This Row],[Št. postavke]],-1,0)+1,1),Popis01[[#This Row],[Poglavje]])</f>
        <v>35</v>
      </c>
      <c r="H3016" s="26"/>
      <c r="I3016" s="27" t="s">
        <v>3241</v>
      </c>
      <c r="J3016" s="27"/>
      <c r="K3016" s="28" t="s">
        <v>230</v>
      </c>
      <c r="L3016" s="29">
        <v>8</v>
      </c>
      <c r="M3016" s="37"/>
      <c r="N3016" s="30">
        <f ca="1">IF(AND(Popis01[[#This Row],[Poglavje]]="",Popis01[[#This Row],[Enota mere]]&lt;&gt;"*"),ROUND(Popis01[[#This Row],[Količina]]*Popis01[[#This Row],[Cena na enoto]],2),"")</f>
        <v>0</v>
      </c>
      <c r="O30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6" s="31"/>
      <c r="Q3016" s="30"/>
    </row>
    <row r="3017" spans="1:17" ht="84" x14ac:dyDescent="0.3">
      <c r="A3017" s="23">
        <v>15</v>
      </c>
      <c r="B3017" s="24">
        <v>1</v>
      </c>
      <c r="C3017" s="24">
        <v>25</v>
      </c>
      <c r="D3017" s="24"/>
      <c r="E30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7" s="25">
        <f ca="1">IF(Popis01[[#This Row],[Poglavje]]="",IF(OFFSET(Popis01[[#This Row],[Poglavje]],-1,0)="",OFFSET(Popis01[[#This Row],[Št. postavke]],-1,0)+1,1),Popis01[[#This Row],[Poglavje]])</f>
        <v>36</v>
      </c>
      <c r="H3017" s="26"/>
      <c r="I3017" s="27" t="s">
        <v>3242</v>
      </c>
      <c r="J3017" s="27"/>
      <c r="K3017" s="28" t="s">
        <v>230</v>
      </c>
      <c r="L3017" s="29">
        <v>2</v>
      </c>
      <c r="M3017" s="37"/>
      <c r="N3017" s="30">
        <f ca="1">IF(AND(Popis01[[#This Row],[Poglavje]]="",Popis01[[#This Row],[Enota mere]]&lt;&gt;"*"),ROUND(Popis01[[#This Row],[Količina]]*Popis01[[#This Row],[Cena na enoto]],2),"")</f>
        <v>0</v>
      </c>
      <c r="O30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7" s="31"/>
      <c r="Q3017" s="30"/>
    </row>
    <row r="3018" spans="1:17" ht="132" x14ac:dyDescent="0.3">
      <c r="A3018" s="23">
        <v>15</v>
      </c>
      <c r="B3018" s="24">
        <v>1</v>
      </c>
      <c r="C3018" s="24">
        <v>25</v>
      </c>
      <c r="D3018" s="24"/>
      <c r="E30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8" s="25">
        <f ca="1">IF(Popis01[[#This Row],[Poglavje]]="",IF(OFFSET(Popis01[[#This Row],[Poglavje]],-1,0)="",OFFSET(Popis01[[#This Row],[Št. postavke]],-1,0)+1,1),Popis01[[#This Row],[Poglavje]])</f>
        <v>37</v>
      </c>
      <c r="H3018" s="26"/>
      <c r="I3018" s="27" t="s">
        <v>3243</v>
      </c>
      <c r="J3018" s="27"/>
      <c r="K3018" s="28" t="s">
        <v>230</v>
      </c>
      <c r="L3018" s="29">
        <v>95</v>
      </c>
      <c r="M3018" s="37"/>
      <c r="N3018" s="30">
        <f ca="1">IF(AND(Popis01[[#This Row],[Poglavje]]="",Popis01[[#This Row],[Enota mere]]&lt;&gt;"*"),ROUND(Popis01[[#This Row],[Količina]]*Popis01[[#This Row],[Cena na enoto]],2),"")</f>
        <v>0</v>
      </c>
      <c r="O30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8" s="31"/>
      <c r="Q3018" s="30"/>
    </row>
    <row r="3019" spans="1:17" ht="144" x14ac:dyDescent="0.3">
      <c r="A3019" s="23">
        <v>15</v>
      </c>
      <c r="B3019" s="24">
        <v>1</v>
      </c>
      <c r="C3019" s="24">
        <v>25</v>
      </c>
      <c r="D3019" s="24"/>
      <c r="E30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19" s="25">
        <f ca="1">IF(Popis01[[#This Row],[Poglavje]]="",IF(OFFSET(Popis01[[#This Row],[Poglavje]],-1,0)="",OFFSET(Popis01[[#This Row],[Št. postavke]],-1,0)+1,1),Popis01[[#This Row],[Poglavje]])</f>
        <v>38</v>
      </c>
      <c r="H3019" s="26"/>
      <c r="I3019" s="27" t="s">
        <v>3244</v>
      </c>
      <c r="J3019" s="27"/>
      <c r="K3019" s="28" t="s">
        <v>230</v>
      </c>
      <c r="L3019" s="29">
        <v>6</v>
      </c>
      <c r="M3019" s="37"/>
      <c r="N3019" s="30">
        <f ca="1">IF(AND(Popis01[[#This Row],[Poglavje]]="",Popis01[[#This Row],[Enota mere]]&lt;&gt;"*"),ROUND(Popis01[[#This Row],[Količina]]*Popis01[[#This Row],[Cena na enoto]],2),"")</f>
        <v>0</v>
      </c>
      <c r="O30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19" s="31"/>
      <c r="Q3019" s="30"/>
    </row>
    <row r="3020" spans="1:17" ht="409.5" x14ac:dyDescent="0.3">
      <c r="A3020" s="23">
        <v>15</v>
      </c>
      <c r="B3020" s="24">
        <v>1</v>
      </c>
      <c r="C3020" s="24">
        <v>25</v>
      </c>
      <c r="D3020" s="24"/>
      <c r="E30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0" s="25">
        <f ca="1">IF(Popis01[[#This Row],[Poglavje]]="",IF(OFFSET(Popis01[[#This Row],[Poglavje]],-1,0)="",OFFSET(Popis01[[#This Row],[Št. postavke]],-1,0)+1,1),Popis01[[#This Row],[Poglavje]])</f>
        <v>39</v>
      </c>
      <c r="H3020" s="26"/>
      <c r="I3020" s="27" t="s">
        <v>3245</v>
      </c>
      <c r="J3020" s="27"/>
      <c r="K3020" s="28" t="s">
        <v>206</v>
      </c>
      <c r="L3020" s="29">
        <v>5</v>
      </c>
      <c r="M3020" s="37"/>
      <c r="N3020" s="30">
        <f ca="1">IF(AND(Popis01[[#This Row],[Poglavje]]="",Popis01[[#This Row],[Enota mere]]&lt;&gt;"*"),ROUND(Popis01[[#This Row],[Količina]]*Popis01[[#This Row],[Cena na enoto]],2),"")</f>
        <v>0</v>
      </c>
      <c r="O30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0" s="31"/>
      <c r="Q3020" s="30"/>
    </row>
    <row r="3021" spans="1:17" ht="108" x14ac:dyDescent="0.3">
      <c r="A3021" s="23">
        <v>15</v>
      </c>
      <c r="B3021" s="24">
        <v>1</v>
      </c>
      <c r="C3021" s="24">
        <v>25</v>
      </c>
      <c r="D3021" s="24"/>
      <c r="E30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1" s="25">
        <f ca="1">IF(Popis01[[#This Row],[Poglavje]]="",IF(OFFSET(Popis01[[#This Row],[Poglavje]],-1,0)="",OFFSET(Popis01[[#This Row],[Št. postavke]],-1,0)+1,1),Popis01[[#This Row],[Poglavje]])</f>
        <v>40</v>
      </c>
      <c r="H3021" s="26"/>
      <c r="I3021" s="27" t="s">
        <v>3246</v>
      </c>
      <c r="J3021" s="27" t="s">
        <v>3247</v>
      </c>
      <c r="K3021" s="28" t="s">
        <v>246</v>
      </c>
      <c r="L3021" s="29">
        <v>3</v>
      </c>
      <c r="M3021" s="37"/>
      <c r="N3021" s="30">
        <f ca="1">IF(AND(Popis01[[#This Row],[Poglavje]]="",Popis01[[#This Row],[Enota mere]]&lt;&gt;"*"),ROUND(Popis01[[#This Row],[Količina]]*Popis01[[#This Row],[Cena na enoto]],2),"")</f>
        <v>0</v>
      </c>
      <c r="O30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1" s="31"/>
      <c r="Q3021" s="30"/>
    </row>
    <row r="3022" spans="1:17" ht="144" x14ac:dyDescent="0.3">
      <c r="A3022" s="23">
        <v>15</v>
      </c>
      <c r="B3022" s="24">
        <v>1</v>
      </c>
      <c r="C3022" s="24">
        <v>25</v>
      </c>
      <c r="D3022" s="24"/>
      <c r="E30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2" s="25">
        <f ca="1">IF(Popis01[[#This Row],[Poglavje]]="",IF(OFFSET(Popis01[[#This Row],[Poglavje]],-1,0)="",OFFSET(Popis01[[#This Row],[Št. postavke]],-1,0)+1,1),Popis01[[#This Row],[Poglavje]])</f>
        <v>41</v>
      </c>
      <c r="H3022" s="26"/>
      <c r="I3022" s="27" t="s">
        <v>3248</v>
      </c>
      <c r="J3022" s="27"/>
      <c r="K3022" s="28" t="s">
        <v>230</v>
      </c>
      <c r="L3022" s="29">
        <v>3</v>
      </c>
      <c r="M3022" s="37"/>
      <c r="N3022" s="30">
        <f ca="1">IF(AND(Popis01[[#This Row],[Poglavje]]="",Popis01[[#This Row],[Enota mere]]&lt;&gt;"*"),ROUND(Popis01[[#This Row],[Količina]]*Popis01[[#This Row],[Cena na enoto]],2),"")</f>
        <v>0</v>
      </c>
      <c r="O30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2" s="31"/>
      <c r="Q3022" s="30"/>
    </row>
    <row r="3023" spans="1:17" ht="168" x14ac:dyDescent="0.3">
      <c r="A3023" s="23">
        <v>15</v>
      </c>
      <c r="B3023" s="24">
        <v>1</v>
      </c>
      <c r="C3023" s="24">
        <v>25</v>
      </c>
      <c r="D3023" s="24"/>
      <c r="E30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3" s="25">
        <f ca="1">IF(Popis01[[#This Row],[Poglavje]]="",IF(OFFSET(Popis01[[#This Row],[Poglavje]],-1,0)="",OFFSET(Popis01[[#This Row],[Št. postavke]],-1,0)+1,1),Popis01[[#This Row],[Poglavje]])</f>
        <v>42</v>
      </c>
      <c r="H3023" s="26"/>
      <c r="I3023" s="27" t="s">
        <v>3249</v>
      </c>
      <c r="J3023" s="27" t="s">
        <v>3250</v>
      </c>
      <c r="K3023" s="28" t="s">
        <v>246</v>
      </c>
      <c r="L3023" s="29">
        <v>3.8</v>
      </c>
      <c r="M3023" s="37"/>
      <c r="N3023" s="30">
        <f ca="1">IF(AND(Popis01[[#This Row],[Poglavje]]="",Popis01[[#This Row],[Enota mere]]&lt;&gt;"*"),ROUND(Popis01[[#This Row],[Količina]]*Popis01[[#This Row],[Cena na enoto]],2),"")</f>
        <v>0</v>
      </c>
      <c r="O30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3" s="31"/>
      <c r="Q3023" s="30"/>
    </row>
    <row r="3024" spans="1:17" ht="72" x14ac:dyDescent="0.3">
      <c r="A3024" s="23">
        <v>15</v>
      </c>
      <c r="B3024" s="24">
        <v>1</v>
      </c>
      <c r="C3024" s="24">
        <v>25</v>
      </c>
      <c r="D3024" s="24"/>
      <c r="E30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4" s="25">
        <f ca="1">IF(Popis01[[#This Row],[Poglavje]]="",IF(OFFSET(Popis01[[#This Row],[Poglavje]],-1,0)="",OFFSET(Popis01[[#This Row],[Št. postavke]],-1,0)+1,1),Popis01[[#This Row],[Poglavje]])</f>
        <v>43</v>
      </c>
      <c r="H3024" s="26"/>
      <c r="I3024" s="27" t="s">
        <v>3251</v>
      </c>
      <c r="J3024" s="27"/>
      <c r="K3024" s="28" t="s">
        <v>230</v>
      </c>
      <c r="L3024" s="29">
        <v>12</v>
      </c>
      <c r="M3024" s="37"/>
      <c r="N3024" s="30">
        <f ca="1">IF(AND(Popis01[[#This Row],[Poglavje]]="",Popis01[[#This Row],[Enota mere]]&lt;&gt;"*"),ROUND(Popis01[[#This Row],[Količina]]*Popis01[[#This Row],[Cena na enoto]],2),"")</f>
        <v>0</v>
      </c>
      <c r="O30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4" s="31"/>
      <c r="Q3024" s="30"/>
    </row>
    <row r="3025" spans="1:17" ht="72" x14ac:dyDescent="0.3">
      <c r="A3025" s="23">
        <v>15</v>
      </c>
      <c r="B3025" s="24">
        <v>1</v>
      </c>
      <c r="C3025" s="24">
        <v>25</v>
      </c>
      <c r="D3025" s="24"/>
      <c r="E30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5" s="25">
        <f ca="1">IF(Popis01[[#This Row],[Poglavje]]="",IF(OFFSET(Popis01[[#This Row],[Poglavje]],-1,0)="",OFFSET(Popis01[[#This Row],[Št. postavke]],-1,0)+1,1),Popis01[[#This Row],[Poglavje]])</f>
        <v>44</v>
      </c>
      <c r="H3025" s="26"/>
      <c r="I3025" s="27" t="s">
        <v>3252</v>
      </c>
      <c r="J3025" s="27"/>
      <c r="K3025" s="28" t="s">
        <v>230</v>
      </c>
      <c r="L3025" s="29">
        <v>5</v>
      </c>
      <c r="M3025" s="37"/>
      <c r="N3025" s="30">
        <f ca="1">IF(AND(Popis01[[#This Row],[Poglavje]]="",Popis01[[#This Row],[Enota mere]]&lt;&gt;"*"),ROUND(Popis01[[#This Row],[Količina]]*Popis01[[#This Row],[Cena na enoto]],2),"")</f>
        <v>0</v>
      </c>
      <c r="O30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5" s="31"/>
      <c r="Q3025" s="30"/>
    </row>
    <row r="3026" spans="1:17" ht="132" x14ac:dyDescent="0.3">
      <c r="A3026" s="23">
        <v>15</v>
      </c>
      <c r="B3026" s="24">
        <v>1</v>
      </c>
      <c r="C3026" s="24">
        <v>25</v>
      </c>
      <c r="D3026" s="24"/>
      <c r="E30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6" s="25">
        <f ca="1">IF(Popis01[[#This Row],[Poglavje]]="",IF(OFFSET(Popis01[[#This Row],[Poglavje]],-1,0)="",OFFSET(Popis01[[#This Row],[Št. postavke]],-1,0)+1,1),Popis01[[#This Row],[Poglavje]])</f>
        <v>45</v>
      </c>
      <c r="H3026" s="26"/>
      <c r="I3026" s="27" t="s">
        <v>3253</v>
      </c>
      <c r="J3026" s="27" t="s">
        <v>3254</v>
      </c>
      <c r="K3026" s="28" t="s">
        <v>206</v>
      </c>
      <c r="L3026" s="29">
        <v>8</v>
      </c>
      <c r="M3026" s="37"/>
      <c r="N3026" s="30">
        <f ca="1">IF(AND(Popis01[[#This Row],[Poglavje]]="",Popis01[[#This Row],[Enota mere]]&lt;&gt;"*"),ROUND(Popis01[[#This Row],[Količina]]*Popis01[[#This Row],[Cena na enoto]],2),"")</f>
        <v>0</v>
      </c>
      <c r="O30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6" s="31"/>
      <c r="Q3026" s="30"/>
    </row>
    <row r="3027" spans="1:17" ht="108" x14ac:dyDescent="0.3">
      <c r="A3027" s="23">
        <v>15</v>
      </c>
      <c r="B3027" s="24">
        <v>1</v>
      </c>
      <c r="C3027" s="24">
        <v>25</v>
      </c>
      <c r="D3027" s="24"/>
      <c r="E30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7" s="25">
        <f ca="1">IF(Popis01[[#This Row],[Poglavje]]="",IF(OFFSET(Popis01[[#This Row],[Poglavje]],-1,0)="",OFFSET(Popis01[[#This Row],[Št. postavke]],-1,0)+1,1),Popis01[[#This Row],[Poglavje]])</f>
        <v>46</v>
      </c>
      <c r="H3027" s="26"/>
      <c r="I3027" s="27" t="s">
        <v>3255</v>
      </c>
      <c r="J3027" s="27" t="s">
        <v>3256</v>
      </c>
      <c r="K3027" s="28" t="s">
        <v>230</v>
      </c>
      <c r="L3027" s="29">
        <v>8</v>
      </c>
      <c r="M3027" s="37"/>
      <c r="N3027" s="30">
        <f ca="1">IF(AND(Popis01[[#This Row],[Poglavje]]="",Popis01[[#This Row],[Enota mere]]&lt;&gt;"*"),ROUND(Popis01[[#This Row],[Količina]]*Popis01[[#This Row],[Cena na enoto]],2),"")</f>
        <v>0</v>
      </c>
      <c r="O30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7" s="31"/>
      <c r="Q3027" s="30"/>
    </row>
    <row r="3028" spans="1:17" ht="216" x14ac:dyDescent="0.3">
      <c r="A3028" s="23">
        <v>15</v>
      </c>
      <c r="B3028" s="24">
        <v>1</v>
      </c>
      <c r="C3028" s="24">
        <v>25</v>
      </c>
      <c r="D3028" s="24"/>
      <c r="E30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8" s="25">
        <f ca="1">IF(Popis01[[#This Row],[Poglavje]]="",IF(OFFSET(Popis01[[#This Row],[Poglavje]],-1,0)="",OFFSET(Popis01[[#This Row],[Št. postavke]],-1,0)+1,1),Popis01[[#This Row],[Poglavje]])</f>
        <v>47</v>
      </c>
      <c r="H3028" s="26"/>
      <c r="I3028" s="27" t="s">
        <v>3257</v>
      </c>
      <c r="J3028" s="27" t="s">
        <v>3258</v>
      </c>
      <c r="K3028" s="28" t="s">
        <v>206</v>
      </c>
      <c r="L3028" s="29">
        <v>1</v>
      </c>
      <c r="M3028" s="37"/>
      <c r="N3028" s="30">
        <f ca="1">IF(AND(Popis01[[#This Row],[Poglavje]]="",Popis01[[#This Row],[Enota mere]]&lt;&gt;"*"),ROUND(Popis01[[#This Row],[Količina]]*Popis01[[#This Row],[Cena na enoto]],2),"")</f>
        <v>0</v>
      </c>
      <c r="O30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8" s="31"/>
      <c r="Q3028" s="30"/>
    </row>
    <row r="3029" spans="1:17" ht="84" x14ac:dyDescent="0.3">
      <c r="A3029" s="23">
        <v>15</v>
      </c>
      <c r="B3029" s="24">
        <v>1</v>
      </c>
      <c r="C3029" s="24">
        <v>25</v>
      </c>
      <c r="D3029" s="24"/>
      <c r="E30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29" s="25">
        <f ca="1">IF(Popis01[[#This Row],[Poglavje]]="",IF(OFFSET(Popis01[[#This Row],[Poglavje]],-1,0)="",OFFSET(Popis01[[#This Row],[Št. postavke]],-1,0)+1,1),Popis01[[#This Row],[Poglavje]])</f>
        <v>48</v>
      </c>
      <c r="H3029" s="26"/>
      <c r="I3029" s="27" t="s">
        <v>3259</v>
      </c>
      <c r="J3029" s="27" t="s">
        <v>3258</v>
      </c>
      <c r="K3029" s="28" t="s">
        <v>230</v>
      </c>
      <c r="L3029" s="29">
        <v>1</v>
      </c>
      <c r="M3029" s="37"/>
      <c r="N3029" s="30">
        <f ca="1">IF(AND(Popis01[[#This Row],[Poglavje]]="",Popis01[[#This Row],[Enota mere]]&lt;&gt;"*"),ROUND(Popis01[[#This Row],[Količina]]*Popis01[[#This Row],[Cena na enoto]],2),"")</f>
        <v>0</v>
      </c>
      <c r="O30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29" s="31"/>
      <c r="Q3029" s="30"/>
    </row>
    <row r="3030" spans="1:17" ht="132" x14ac:dyDescent="0.3">
      <c r="A3030" s="23">
        <v>15</v>
      </c>
      <c r="B3030" s="24">
        <v>1</v>
      </c>
      <c r="C3030" s="24">
        <v>25</v>
      </c>
      <c r="D3030" s="24"/>
      <c r="E30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0" s="25">
        <f ca="1">IF(Popis01[[#This Row],[Poglavje]]="",IF(OFFSET(Popis01[[#This Row],[Poglavje]],-1,0)="",OFFSET(Popis01[[#This Row],[Št. postavke]],-1,0)+1,1),Popis01[[#This Row],[Poglavje]])</f>
        <v>49</v>
      </c>
      <c r="H3030" s="26"/>
      <c r="I3030" s="27" t="s">
        <v>3260</v>
      </c>
      <c r="J3030" s="27" t="s">
        <v>3258</v>
      </c>
      <c r="K3030" s="28" t="s">
        <v>230</v>
      </c>
      <c r="L3030" s="29">
        <v>1</v>
      </c>
      <c r="M3030" s="37"/>
      <c r="N3030" s="30">
        <f ca="1">IF(AND(Popis01[[#This Row],[Poglavje]]="",Popis01[[#This Row],[Enota mere]]&lt;&gt;"*"),ROUND(Popis01[[#This Row],[Količina]]*Popis01[[#This Row],[Cena na enoto]],2),"")</f>
        <v>0</v>
      </c>
      <c r="O30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0" s="31"/>
      <c r="Q3030" s="30"/>
    </row>
    <row r="3031" spans="1:17" ht="72" x14ac:dyDescent="0.3">
      <c r="A3031" s="23">
        <v>15</v>
      </c>
      <c r="B3031" s="24">
        <v>1</v>
      </c>
      <c r="C3031" s="24">
        <v>25</v>
      </c>
      <c r="D3031" s="24"/>
      <c r="E30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1" s="25">
        <f ca="1">IF(Popis01[[#This Row],[Poglavje]]="",IF(OFFSET(Popis01[[#This Row],[Poglavje]],-1,0)="",OFFSET(Popis01[[#This Row],[Št. postavke]],-1,0)+1,1),Popis01[[#This Row],[Poglavje]])</f>
        <v>50</v>
      </c>
      <c r="H3031" s="26"/>
      <c r="I3031" s="27" t="s">
        <v>3261</v>
      </c>
      <c r="J3031" s="27" t="s">
        <v>3258</v>
      </c>
      <c r="K3031" s="28" t="s">
        <v>230</v>
      </c>
      <c r="L3031" s="29">
        <v>1</v>
      </c>
      <c r="M3031" s="37"/>
      <c r="N3031" s="30">
        <f ca="1">IF(AND(Popis01[[#This Row],[Poglavje]]="",Popis01[[#This Row],[Enota mere]]&lt;&gt;"*"),ROUND(Popis01[[#This Row],[Količina]]*Popis01[[#This Row],[Cena na enoto]],2),"")</f>
        <v>0</v>
      </c>
      <c r="O30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1" s="31"/>
      <c r="Q3031" s="30"/>
    </row>
    <row r="3032" spans="1:17" ht="240" x14ac:dyDescent="0.3">
      <c r="A3032" s="23">
        <v>15</v>
      </c>
      <c r="B3032" s="24">
        <v>1</v>
      </c>
      <c r="C3032" s="24">
        <v>25</v>
      </c>
      <c r="D3032" s="24"/>
      <c r="E30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2" s="25">
        <f ca="1">IF(Popis01[[#This Row],[Poglavje]]="",IF(OFFSET(Popis01[[#This Row],[Poglavje]],-1,0)="",OFFSET(Popis01[[#This Row],[Št. postavke]],-1,0)+1,1),Popis01[[#This Row],[Poglavje]])</f>
        <v>51</v>
      </c>
      <c r="H3032" s="26"/>
      <c r="I3032" s="27" t="s">
        <v>3262</v>
      </c>
      <c r="J3032" s="27"/>
      <c r="K3032" s="28" t="s">
        <v>206</v>
      </c>
      <c r="L3032" s="29">
        <v>1</v>
      </c>
      <c r="M3032" s="37"/>
      <c r="N3032" s="30">
        <f ca="1">IF(AND(Popis01[[#This Row],[Poglavje]]="",Popis01[[#This Row],[Enota mere]]&lt;&gt;"*"),ROUND(Popis01[[#This Row],[Količina]]*Popis01[[#This Row],[Cena na enoto]],2),"")</f>
        <v>0</v>
      </c>
      <c r="O30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2" s="31"/>
      <c r="Q3032" s="30"/>
    </row>
    <row r="3033" spans="1:17" ht="132" x14ac:dyDescent="0.3">
      <c r="A3033" s="23">
        <v>15</v>
      </c>
      <c r="B3033" s="24">
        <v>1</v>
      </c>
      <c r="C3033" s="24">
        <v>25</v>
      </c>
      <c r="D3033" s="24"/>
      <c r="E30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3" s="25">
        <f ca="1">IF(Popis01[[#This Row],[Poglavje]]="",IF(OFFSET(Popis01[[#This Row],[Poglavje]],-1,0)="",OFFSET(Popis01[[#This Row],[Št. postavke]],-1,0)+1,1),Popis01[[#This Row],[Poglavje]])</f>
        <v>52</v>
      </c>
      <c r="H3033" s="26"/>
      <c r="I3033" s="27" t="s">
        <v>3263</v>
      </c>
      <c r="J3033" s="27"/>
      <c r="K3033" s="28" t="s">
        <v>206</v>
      </c>
      <c r="L3033" s="29">
        <v>1</v>
      </c>
      <c r="M3033" s="37"/>
      <c r="N3033" s="30">
        <f ca="1">IF(AND(Popis01[[#This Row],[Poglavje]]="",Popis01[[#This Row],[Enota mere]]&lt;&gt;"*"),ROUND(Popis01[[#This Row],[Količina]]*Popis01[[#This Row],[Cena na enoto]],2),"")</f>
        <v>0</v>
      </c>
      <c r="O30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3" s="31"/>
      <c r="Q3033" s="30"/>
    </row>
    <row r="3034" spans="1:17" ht="60" x14ac:dyDescent="0.3">
      <c r="A3034" s="23">
        <v>15</v>
      </c>
      <c r="B3034" s="24">
        <v>1</v>
      </c>
      <c r="C3034" s="24">
        <v>25</v>
      </c>
      <c r="D3034" s="24"/>
      <c r="E30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15.1.25.</v>
      </c>
      <c r="F30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4" s="25">
        <f ca="1">IF(Popis01[[#This Row],[Poglavje]]="",IF(OFFSET(Popis01[[#This Row],[Poglavje]],-1,0)="",OFFSET(Popis01[[#This Row],[Št. postavke]],-1,0)+1,1),Popis01[[#This Row],[Poglavje]])</f>
        <v>53</v>
      </c>
      <c r="H3034" s="26"/>
      <c r="I3034" s="27" t="s">
        <v>3264</v>
      </c>
      <c r="J3034" s="27" t="s">
        <v>3265</v>
      </c>
      <c r="K3034" s="28" t="s">
        <v>238</v>
      </c>
      <c r="L3034" s="29"/>
      <c r="M3034" s="30"/>
      <c r="N3034" s="30" t="str">
        <f ca="1">IF(AND(Popis01[[#This Row],[Poglavje]]="",Popis01[[#This Row],[Enota mere]]&lt;&gt;"*"),ROUND(Popis01[[#This Row],[Količina]]*Popis01[[#This Row],[Cena na enoto]],2),"")</f>
        <v/>
      </c>
      <c r="O30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4" s="31"/>
      <c r="Q3034" s="30"/>
    </row>
    <row r="3035" spans="1:17" x14ac:dyDescent="0.3">
      <c r="A3035" s="23">
        <v>15</v>
      </c>
      <c r="B3035" s="24">
        <v>1</v>
      </c>
      <c r="C3035" s="24">
        <v>26</v>
      </c>
      <c r="D3035" s="24"/>
      <c r="E30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v>
      </c>
      <c r="F30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15.1.26.</v>
      </c>
      <c r="G3035" s="25" t="str">
        <f ca="1">IF(Popis01[[#This Row],[Poglavje]]="",IF(OFFSET(Popis01[[#This Row],[Poglavje]],-1,0)="",OFFSET(Popis01[[#This Row],[Št. postavke]],-1,0)+1,1),Popis01[[#This Row],[Poglavje]])</f>
        <v>15.1.26.</v>
      </c>
      <c r="H3035" s="26"/>
      <c r="I3035" s="27" t="s">
        <v>3266</v>
      </c>
      <c r="J3035" s="27"/>
      <c r="K3035" s="28" t="s">
        <v>10</v>
      </c>
      <c r="L3035" s="29"/>
      <c r="M3035" s="30"/>
      <c r="N3035" s="30" t="str">
        <f ca="1">IF(AND(Popis01[[#This Row],[Poglavje]]="",Popis01[[#This Row],[Enota mere]]&lt;&gt;"*"),ROUND(Popis01[[#This Row],[Količina]]*Popis01[[#This Row],[Cena na enoto]],2),"")</f>
        <v/>
      </c>
      <c r="O30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035" s="31"/>
      <c r="Q3035" s="30"/>
    </row>
    <row r="3036" spans="1:17" s="27" customFormat="1" ht="120" x14ac:dyDescent="0.35">
      <c r="A3036" s="23">
        <v>15</v>
      </c>
      <c r="B3036" s="24">
        <v>1</v>
      </c>
      <c r="C3036" s="24">
        <v>26</v>
      </c>
      <c r="D3036" s="24"/>
      <c r="E30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v>
      </c>
      <c r="F30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6" s="25">
        <f ca="1">IF(Popis01[[#This Row],[Poglavje]]="",IF(OFFSET(Popis01[[#This Row],[Poglavje]],-1,0)="",OFFSET(Popis01[[#This Row],[Št. postavke]],-1,0)+1,1),Popis01[[#This Row],[Poglavje]])</f>
        <v>1</v>
      </c>
      <c r="H3036" s="26"/>
      <c r="I3036" s="27" t="s">
        <v>3267</v>
      </c>
      <c r="K3036" s="28"/>
      <c r="L3036" s="29"/>
      <c r="M3036" s="30"/>
      <c r="N3036" s="30">
        <f ca="1">IF(AND(Popis01[[#This Row],[Poglavje]]="",Popis01[[#This Row],[Enota mere]]&lt;&gt;"*"),ROUND(Popis01[[#This Row],[Količina]]*Popis01[[#This Row],[Cena na enoto]],2),"")</f>
        <v>0</v>
      </c>
      <c r="O30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6" s="31"/>
      <c r="Q3036" s="30"/>
    </row>
    <row r="3037" spans="1:17" x14ac:dyDescent="0.3">
      <c r="A3037" s="23">
        <v>15</v>
      </c>
      <c r="B3037" s="24">
        <v>1</v>
      </c>
      <c r="C3037" s="24">
        <v>26</v>
      </c>
      <c r="D3037" s="24">
        <v>1</v>
      </c>
      <c r="E30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15.1.26.1.</v>
      </c>
      <c r="G3037" s="25" t="str">
        <f ca="1">IF(Popis01[[#This Row],[Poglavje]]="",IF(OFFSET(Popis01[[#This Row],[Poglavje]],-1,0)="",OFFSET(Popis01[[#This Row],[Št. postavke]],-1,0)+1,1),Popis01[[#This Row],[Poglavje]])</f>
        <v>15.1.26.1.</v>
      </c>
      <c r="H3037" s="26"/>
      <c r="I3037" s="27" t="s">
        <v>3268</v>
      </c>
      <c r="J3037" s="27"/>
      <c r="K3037" s="28"/>
      <c r="L3037" s="29"/>
      <c r="M3037" s="30"/>
      <c r="N3037" s="30" t="str">
        <f ca="1">IF(AND(Popis01[[#This Row],[Poglavje]]="",Popis01[[#This Row],[Enota mere]]&lt;&gt;"*"),ROUND(Popis01[[#This Row],[Količina]]*Popis01[[#This Row],[Cena na enoto]],2),"")</f>
        <v/>
      </c>
      <c r="O303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037" s="31"/>
      <c r="Q3037" s="30"/>
    </row>
    <row r="3038" spans="1:17" ht="384" x14ac:dyDescent="0.3">
      <c r="A3038" s="23">
        <v>15</v>
      </c>
      <c r="B3038" s="24">
        <v>1</v>
      </c>
      <c r="C3038" s="24">
        <v>26</v>
      </c>
      <c r="D3038" s="24">
        <v>1</v>
      </c>
      <c r="E30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8" s="25">
        <f ca="1">IF(Popis01[[#This Row],[Poglavje]]="",IF(OFFSET(Popis01[[#This Row],[Poglavje]],-1,0)="",OFFSET(Popis01[[#This Row],[Št. postavke]],-1,0)+1,1),Popis01[[#This Row],[Poglavje]])</f>
        <v>1</v>
      </c>
      <c r="H3038" s="26"/>
      <c r="I3038" s="27" t="s">
        <v>3269</v>
      </c>
      <c r="J3038" s="27"/>
      <c r="K3038" s="28" t="s">
        <v>238</v>
      </c>
      <c r="L3038" s="29"/>
      <c r="M3038" s="30"/>
      <c r="N3038" s="30" t="str">
        <f ca="1">IF(AND(Popis01[[#This Row],[Poglavje]]="",Popis01[[#This Row],[Enota mere]]&lt;&gt;"*"),ROUND(Popis01[[#This Row],[Količina]]*Popis01[[#This Row],[Cena na enoto]],2),"")</f>
        <v/>
      </c>
      <c r="O30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8" s="31"/>
      <c r="Q3038" s="30"/>
    </row>
    <row r="3039" spans="1:17" ht="36" x14ac:dyDescent="0.3">
      <c r="A3039" s="23">
        <v>15</v>
      </c>
      <c r="B3039" s="24">
        <v>1</v>
      </c>
      <c r="C3039" s="24">
        <v>26</v>
      </c>
      <c r="D3039" s="24">
        <v>1</v>
      </c>
      <c r="E30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39" s="25">
        <f ca="1">IF(Popis01[[#This Row],[Poglavje]]="",IF(OFFSET(Popis01[[#This Row],[Poglavje]],-1,0)="",OFFSET(Popis01[[#This Row],[Št. postavke]],-1,0)+1,1),Popis01[[#This Row],[Poglavje]])</f>
        <v>2</v>
      </c>
      <c r="H3039" s="26"/>
      <c r="I3039" s="27" t="s">
        <v>3270</v>
      </c>
      <c r="J3039" s="27"/>
      <c r="K3039" s="28" t="s">
        <v>230</v>
      </c>
      <c r="L3039" s="29">
        <v>6</v>
      </c>
      <c r="M3039" s="37"/>
      <c r="N3039" s="30">
        <f ca="1">IF(AND(Popis01[[#This Row],[Poglavje]]="",Popis01[[#This Row],[Enota mere]]&lt;&gt;"*"),ROUND(Popis01[[#This Row],[Količina]]*Popis01[[#This Row],[Cena na enoto]],2),"")</f>
        <v>0</v>
      </c>
      <c r="O30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39" s="31"/>
      <c r="Q3039" s="30"/>
    </row>
    <row r="3040" spans="1:17" ht="36" x14ac:dyDescent="0.3">
      <c r="A3040" s="23">
        <v>15</v>
      </c>
      <c r="B3040" s="24">
        <v>1</v>
      </c>
      <c r="C3040" s="24">
        <v>26</v>
      </c>
      <c r="D3040" s="24">
        <v>1</v>
      </c>
      <c r="E30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0" s="25">
        <f ca="1">IF(Popis01[[#This Row],[Poglavje]]="",IF(OFFSET(Popis01[[#This Row],[Poglavje]],-1,0)="",OFFSET(Popis01[[#This Row],[Št. postavke]],-1,0)+1,1),Popis01[[#This Row],[Poglavje]])</f>
        <v>3</v>
      </c>
      <c r="H3040" s="26"/>
      <c r="I3040" s="27" t="s">
        <v>3271</v>
      </c>
      <c r="J3040" s="27"/>
      <c r="K3040" s="28" t="s">
        <v>230</v>
      </c>
      <c r="L3040" s="29">
        <v>6</v>
      </c>
      <c r="M3040" s="37"/>
      <c r="N3040" s="30">
        <f ca="1">IF(AND(Popis01[[#This Row],[Poglavje]]="",Popis01[[#This Row],[Enota mere]]&lt;&gt;"*"),ROUND(Popis01[[#This Row],[Količina]]*Popis01[[#This Row],[Cena na enoto]],2),"")</f>
        <v>0</v>
      </c>
      <c r="O30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0" s="31"/>
      <c r="Q3040" s="30"/>
    </row>
    <row r="3041" spans="1:17" ht="36" x14ac:dyDescent="0.3">
      <c r="A3041" s="23">
        <v>15</v>
      </c>
      <c r="B3041" s="24">
        <v>1</v>
      </c>
      <c r="C3041" s="24">
        <v>26</v>
      </c>
      <c r="D3041" s="24">
        <v>1</v>
      </c>
      <c r="E30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1" s="25">
        <f ca="1">IF(Popis01[[#This Row],[Poglavje]]="",IF(OFFSET(Popis01[[#This Row],[Poglavje]],-1,0)="",OFFSET(Popis01[[#This Row],[Št. postavke]],-1,0)+1,1),Popis01[[#This Row],[Poglavje]])</f>
        <v>4</v>
      </c>
      <c r="H3041" s="26"/>
      <c r="I3041" s="27" t="s">
        <v>3272</v>
      </c>
      <c r="J3041" s="27"/>
      <c r="K3041" s="28" t="s">
        <v>230</v>
      </c>
      <c r="L3041" s="29">
        <v>6</v>
      </c>
      <c r="M3041" s="37"/>
      <c r="N3041" s="30">
        <f ca="1">IF(AND(Popis01[[#This Row],[Poglavje]]="",Popis01[[#This Row],[Enota mere]]&lt;&gt;"*"),ROUND(Popis01[[#This Row],[Količina]]*Popis01[[#This Row],[Cena na enoto]],2),"")</f>
        <v>0</v>
      </c>
      <c r="O30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1" s="31"/>
      <c r="Q3041" s="30"/>
    </row>
    <row r="3042" spans="1:17" ht="36" x14ac:dyDescent="0.3">
      <c r="A3042" s="23">
        <v>15</v>
      </c>
      <c r="B3042" s="24">
        <v>1</v>
      </c>
      <c r="C3042" s="24">
        <v>26</v>
      </c>
      <c r="D3042" s="24">
        <v>1</v>
      </c>
      <c r="E30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2" s="25">
        <f ca="1">IF(Popis01[[#This Row],[Poglavje]]="",IF(OFFSET(Popis01[[#This Row],[Poglavje]],-1,0)="",OFFSET(Popis01[[#This Row],[Št. postavke]],-1,0)+1,1),Popis01[[#This Row],[Poglavje]])</f>
        <v>5</v>
      </c>
      <c r="H3042" s="26"/>
      <c r="I3042" s="27" t="s">
        <v>3273</v>
      </c>
      <c r="J3042" s="27"/>
      <c r="K3042" s="28" t="s">
        <v>230</v>
      </c>
      <c r="L3042" s="29">
        <v>14</v>
      </c>
      <c r="M3042" s="37"/>
      <c r="N3042" s="30">
        <f ca="1">IF(AND(Popis01[[#This Row],[Poglavje]]="",Popis01[[#This Row],[Enota mere]]&lt;&gt;"*"),ROUND(Popis01[[#This Row],[Količina]]*Popis01[[#This Row],[Cena na enoto]],2),"")</f>
        <v>0</v>
      </c>
      <c r="O30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2" s="31"/>
      <c r="Q3042" s="30"/>
    </row>
    <row r="3043" spans="1:17" ht="36" x14ac:dyDescent="0.3">
      <c r="A3043" s="23">
        <v>15</v>
      </c>
      <c r="B3043" s="24">
        <v>1</v>
      </c>
      <c r="C3043" s="24">
        <v>26</v>
      </c>
      <c r="D3043" s="24">
        <v>1</v>
      </c>
      <c r="E30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3" s="25">
        <f ca="1">IF(Popis01[[#This Row],[Poglavje]]="",IF(OFFSET(Popis01[[#This Row],[Poglavje]],-1,0)="",OFFSET(Popis01[[#This Row],[Št. postavke]],-1,0)+1,1),Popis01[[#This Row],[Poglavje]])</f>
        <v>6</v>
      </c>
      <c r="H3043" s="26"/>
      <c r="I3043" s="27" t="s">
        <v>3274</v>
      </c>
      <c r="J3043" s="27"/>
      <c r="K3043" s="28" t="s">
        <v>230</v>
      </c>
      <c r="L3043" s="29">
        <v>8</v>
      </c>
      <c r="M3043" s="37"/>
      <c r="N3043" s="30">
        <f ca="1">IF(AND(Popis01[[#This Row],[Poglavje]]="",Popis01[[#This Row],[Enota mere]]&lt;&gt;"*"),ROUND(Popis01[[#This Row],[Količina]]*Popis01[[#This Row],[Cena na enoto]],2),"")</f>
        <v>0</v>
      </c>
      <c r="O30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3" s="31"/>
      <c r="Q3043" s="30"/>
    </row>
    <row r="3044" spans="1:17" ht="36" x14ac:dyDescent="0.3">
      <c r="A3044" s="23">
        <v>15</v>
      </c>
      <c r="B3044" s="24">
        <v>1</v>
      </c>
      <c r="C3044" s="24">
        <v>26</v>
      </c>
      <c r="D3044" s="24">
        <v>1</v>
      </c>
      <c r="E30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4" s="25">
        <f ca="1">IF(Popis01[[#This Row],[Poglavje]]="",IF(OFFSET(Popis01[[#This Row],[Poglavje]],-1,0)="",OFFSET(Popis01[[#This Row],[Št. postavke]],-1,0)+1,1),Popis01[[#This Row],[Poglavje]])</f>
        <v>7</v>
      </c>
      <c r="H3044" s="26"/>
      <c r="I3044" s="27" t="s">
        <v>3275</v>
      </c>
      <c r="J3044" s="27"/>
      <c r="K3044" s="28" t="s">
        <v>230</v>
      </c>
      <c r="L3044" s="29">
        <v>6</v>
      </c>
      <c r="M3044" s="37"/>
      <c r="N3044" s="30">
        <f ca="1">IF(AND(Popis01[[#This Row],[Poglavje]]="",Popis01[[#This Row],[Enota mere]]&lt;&gt;"*"),ROUND(Popis01[[#This Row],[Količina]]*Popis01[[#This Row],[Cena na enoto]],2),"")</f>
        <v>0</v>
      </c>
      <c r="O30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4" s="31"/>
      <c r="Q3044" s="30"/>
    </row>
    <row r="3045" spans="1:17" ht="24" x14ac:dyDescent="0.3">
      <c r="A3045" s="23">
        <v>15</v>
      </c>
      <c r="B3045" s="24">
        <v>1</v>
      </c>
      <c r="C3045" s="24">
        <v>26</v>
      </c>
      <c r="D3045" s="24">
        <v>1</v>
      </c>
      <c r="E30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5" s="25">
        <f ca="1">IF(Popis01[[#This Row],[Poglavje]]="",IF(OFFSET(Popis01[[#This Row],[Poglavje]],-1,0)="",OFFSET(Popis01[[#This Row],[Št. postavke]],-1,0)+1,1),Popis01[[#This Row],[Poglavje]])</f>
        <v>8</v>
      </c>
      <c r="H3045" s="26"/>
      <c r="I3045" s="27" t="s">
        <v>3276</v>
      </c>
      <c r="J3045" s="27"/>
      <c r="K3045" s="28" t="s">
        <v>230</v>
      </c>
      <c r="L3045" s="29">
        <v>6</v>
      </c>
      <c r="M3045" s="37"/>
      <c r="N3045" s="30">
        <f ca="1">IF(AND(Popis01[[#This Row],[Poglavje]]="",Popis01[[#This Row],[Enota mere]]&lt;&gt;"*"),ROUND(Popis01[[#This Row],[Količina]]*Popis01[[#This Row],[Cena na enoto]],2),"")</f>
        <v>0</v>
      </c>
      <c r="O30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5" s="31"/>
      <c r="Q3045" s="30"/>
    </row>
    <row r="3046" spans="1:17" ht="24" x14ac:dyDescent="0.3">
      <c r="A3046" s="23">
        <v>15</v>
      </c>
      <c r="B3046" s="24">
        <v>1</v>
      </c>
      <c r="C3046" s="24">
        <v>26</v>
      </c>
      <c r="D3046" s="24">
        <v>1</v>
      </c>
      <c r="E30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6" s="25">
        <f ca="1">IF(Popis01[[#This Row],[Poglavje]]="",IF(OFFSET(Popis01[[#This Row],[Poglavje]],-1,0)="",OFFSET(Popis01[[#This Row],[Št. postavke]],-1,0)+1,1),Popis01[[#This Row],[Poglavje]])</f>
        <v>9</v>
      </c>
      <c r="H3046" s="26"/>
      <c r="I3046" s="27" t="s">
        <v>3277</v>
      </c>
      <c r="J3046" s="27"/>
      <c r="K3046" s="28" t="s">
        <v>230</v>
      </c>
      <c r="L3046" s="29">
        <v>2</v>
      </c>
      <c r="M3046" s="37"/>
      <c r="N3046" s="30">
        <f ca="1">IF(AND(Popis01[[#This Row],[Poglavje]]="",Popis01[[#This Row],[Enota mere]]&lt;&gt;"*"),ROUND(Popis01[[#This Row],[Količina]]*Popis01[[#This Row],[Cena na enoto]],2),"")</f>
        <v>0</v>
      </c>
      <c r="O30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6" s="31"/>
      <c r="Q3046" s="30"/>
    </row>
    <row r="3047" spans="1:17" ht="24" x14ac:dyDescent="0.3">
      <c r="A3047" s="23">
        <v>15</v>
      </c>
      <c r="B3047" s="24">
        <v>1</v>
      </c>
      <c r="C3047" s="24">
        <v>26</v>
      </c>
      <c r="D3047" s="24">
        <v>1</v>
      </c>
      <c r="E30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7" s="25">
        <f ca="1">IF(Popis01[[#This Row],[Poglavje]]="",IF(OFFSET(Popis01[[#This Row],[Poglavje]],-1,0)="",OFFSET(Popis01[[#This Row],[Št. postavke]],-1,0)+1,1),Popis01[[#This Row],[Poglavje]])</f>
        <v>10</v>
      </c>
      <c r="H3047" s="26"/>
      <c r="I3047" s="27" t="s">
        <v>3278</v>
      </c>
      <c r="J3047" s="27"/>
      <c r="K3047" s="28" t="s">
        <v>230</v>
      </c>
      <c r="L3047" s="29">
        <v>12</v>
      </c>
      <c r="M3047" s="37"/>
      <c r="N3047" s="30">
        <f ca="1">IF(AND(Popis01[[#This Row],[Poglavje]]="",Popis01[[#This Row],[Enota mere]]&lt;&gt;"*"),ROUND(Popis01[[#This Row],[Količina]]*Popis01[[#This Row],[Cena na enoto]],2),"")</f>
        <v>0</v>
      </c>
      <c r="O30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7" s="31"/>
      <c r="Q3047" s="30"/>
    </row>
    <row r="3048" spans="1:17" ht="24" x14ac:dyDescent="0.3">
      <c r="A3048" s="23">
        <v>15</v>
      </c>
      <c r="B3048" s="24">
        <v>1</v>
      </c>
      <c r="C3048" s="24">
        <v>26</v>
      </c>
      <c r="D3048" s="24">
        <v>1</v>
      </c>
      <c r="E30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8" s="25">
        <f ca="1">IF(Popis01[[#This Row],[Poglavje]]="",IF(OFFSET(Popis01[[#This Row],[Poglavje]],-1,0)="",OFFSET(Popis01[[#This Row],[Št. postavke]],-1,0)+1,1),Popis01[[#This Row],[Poglavje]])</f>
        <v>11</v>
      </c>
      <c r="H3048" s="26"/>
      <c r="I3048" s="27" t="s">
        <v>3279</v>
      </c>
      <c r="J3048" s="27"/>
      <c r="K3048" s="28" t="s">
        <v>230</v>
      </c>
      <c r="L3048" s="29">
        <v>8</v>
      </c>
      <c r="M3048" s="37"/>
      <c r="N3048" s="30">
        <f ca="1">IF(AND(Popis01[[#This Row],[Poglavje]]="",Popis01[[#This Row],[Enota mere]]&lt;&gt;"*"),ROUND(Popis01[[#This Row],[Količina]]*Popis01[[#This Row],[Cena na enoto]],2),"")</f>
        <v>0</v>
      </c>
      <c r="O30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8" s="31"/>
      <c r="Q3048" s="30"/>
    </row>
    <row r="3049" spans="1:17" ht="24" x14ac:dyDescent="0.3">
      <c r="A3049" s="23">
        <v>15</v>
      </c>
      <c r="B3049" s="24">
        <v>1</v>
      </c>
      <c r="C3049" s="24">
        <v>26</v>
      </c>
      <c r="D3049" s="24">
        <v>1</v>
      </c>
      <c r="E30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49" s="25">
        <f ca="1">IF(Popis01[[#This Row],[Poglavje]]="",IF(OFFSET(Popis01[[#This Row],[Poglavje]],-1,0)="",OFFSET(Popis01[[#This Row],[Št. postavke]],-1,0)+1,1),Popis01[[#This Row],[Poglavje]])</f>
        <v>12</v>
      </c>
      <c r="H3049" s="26"/>
      <c r="I3049" s="27" t="s">
        <v>3280</v>
      </c>
      <c r="J3049" s="27"/>
      <c r="K3049" s="28" t="s">
        <v>230</v>
      </c>
      <c r="L3049" s="29">
        <v>10</v>
      </c>
      <c r="M3049" s="37"/>
      <c r="N3049" s="30">
        <f ca="1">IF(AND(Popis01[[#This Row],[Poglavje]]="",Popis01[[#This Row],[Enota mere]]&lt;&gt;"*"),ROUND(Popis01[[#This Row],[Količina]]*Popis01[[#This Row],[Cena na enoto]],2),"")</f>
        <v>0</v>
      </c>
      <c r="O30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49" s="31"/>
      <c r="Q3049" s="30"/>
    </row>
    <row r="3050" spans="1:17" ht="36" x14ac:dyDescent="0.3">
      <c r="A3050" s="23">
        <v>15</v>
      </c>
      <c r="B3050" s="24">
        <v>1</v>
      </c>
      <c r="C3050" s="24">
        <v>26</v>
      </c>
      <c r="D3050" s="24">
        <v>1</v>
      </c>
      <c r="E30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0" s="25">
        <f ca="1">IF(Popis01[[#This Row],[Poglavje]]="",IF(OFFSET(Popis01[[#This Row],[Poglavje]],-1,0)="",OFFSET(Popis01[[#This Row],[Št. postavke]],-1,0)+1,1),Popis01[[#This Row],[Poglavje]])</f>
        <v>13</v>
      </c>
      <c r="H3050" s="26"/>
      <c r="I3050" s="27" t="s">
        <v>3281</v>
      </c>
      <c r="J3050" s="27"/>
      <c r="K3050" s="28" t="s">
        <v>230</v>
      </c>
      <c r="L3050" s="29">
        <v>18</v>
      </c>
      <c r="M3050" s="37"/>
      <c r="N3050" s="30">
        <f ca="1">IF(AND(Popis01[[#This Row],[Poglavje]]="",Popis01[[#This Row],[Enota mere]]&lt;&gt;"*"),ROUND(Popis01[[#This Row],[Količina]]*Popis01[[#This Row],[Cena na enoto]],2),"")</f>
        <v>0</v>
      </c>
      <c r="O30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0" s="31"/>
      <c r="Q3050" s="30"/>
    </row>
    <row r="3051" spans="1:17" ht="24" x14ac:dyDescent="0.3">
      <c r="A3051" s="23">
        <v>15</v>
      </c>
      <c r="B3051" s="24">
        <v>1</v>
      </c>
      <c r="C3051" s="24">
        <v>26</v>
      </c>
      <c r="D3051" s="24">
        <v>1</v>
      </c>
      <c r="E30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1" s="25">
        <f ca="1">IF(Popis01[[#This Row],[Poglavje]]="",IF(OFFSET(Popis01[[#This Row],[Poglavje]],-1,0)="",OFFSET(Popis01[[#This Row],[Št. postavke]],-1,0)+1,1),Popis01[[#This Row],[Poglavje]])</f>
        <v>14</v>
      </c>
      <c r="H3051" s="26"/>
      <c r="I3051" s="27" t="s">
        <v>3282</v>
      </c>
      <c r="J3051" s="27"/>
      <c r="K3051" s="28" t="s">
        <v>230</v>
      </c>
      <c r="L3051" s="29">
        <v>4</v>
      </c>
      <c r="M3051" s="37"/>
      <c r="N3051" s="30">
        <f ca="1">IF(AND(Popis01[[#This Row],[Poglavje]]="",Popis01[[#This Row],[Enota mere]]&lt;&gt;"*"),ROUND(Popis01[[#This Row],[Količina]]*Popis01[[#This Row],[Cena na enoto]],2),"")</f>
        <v>0</v>
      </c>
      <c r="O30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1" s="31"/>
      <c r="Q3051" s="30"/>
    </row>
    <row r="3052" spans="1:17" ht="24" x14ac:dyDescent="0.3">
      <c r="A3052" s="23">
        <v>15</v>
      </c>
      <c r="B3052" s="24">
        <v>1</v>
      </c>
      <c r="C3052" s="24">
        <v>26</v>
      </c>
      <c r="D3052" s="24">
        <v>1</v>
      </c>
      <c r="E30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15.1.26.1.</v>
      </c>
      <c r="F30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2" s="25">
        <f ca="1">IF(Popis01[[#This Row],[Poglavje]]="",IF(OFFSET(Popis01[[#This Row],[Poglavje]],-1,0)="",OFFSET(Popis01[[#This Row],[Št. postavke]],-1,0)+1,1),Popis01[[#This Row],[Poglavje]])</f>
        <v>15</v>
      </c>
      <c r="H3052" s="26"/>
      <c r="I3052" s="27" t="s">
        <v>3283</v>
      </c>
      <c r="J3052" s="27"/>
      <c r="K3052" s="28" t="s">
        <v>230</v>
      </c>
      <c r="L3052" s="29">
        <v>4</v>
      </c>
      <c r="M3052" s="37"/>
      <c r="N3052" s="30">
        <f ca="1">IF(AND(Popis01[[#This Row],[Poglavje]]="",Popis01[[#This Row],[Enota mere]]&lt;&gt;"*"),ROUND(Popis01[[#This Row],[Količina]]*Popis01[[#This Row],[Cena na enoto]],2),"")</f>
        <v>0</v>
      </c>
      <c r="O30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2" s="31"/>
      <c r="Q3052" s="30"/>
    </row>
    <row r="3053" spans="1:17" x14ac:dyDescent="0.3">
      <c r="A3053" s="23">
        <v>15</v>
      </c>
      <c r="B3053" s="24">
        <v>1</v>
      </c>
      <c r="C3053" s="24">
        <v>26</v>
      </c>
      <c r="D3053" s="24">
        <v>2</v>
      </c>
      <c r="E30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15.1.26.2.</v>
      </c>
      <c r="G3053" s="25" t="str">
        <f ca="1">IF(Popis01[[#This Row],[Poglavje]]="",IF(OFFSET(Popis01[[#This Row],[Poglavje]],-1,0)="",OFFSET(Popis01[[#This Row],[Št. postavke]],-1,0)+1,1),Popis01[[#This Row],[Poglavje]])</f>
        <v>15.1.26.2.</v>
      </c>
      <c r="H3053" s="26"/>
      <c r="I3053" s="27" t="s">
        <v>3284</v>
      </c>
      <c r="J3053" s="27"/>
      <c r="K3053" s="28"/>
      <c r="L3053" s="29"/>
      <c r="M3053" s="30"/>
      <c r="N3053" s="30" t="str">
        <f ca="1">IF(AND(Popis01[[#This Row],[Poglavje]]="",Popis01[[#This Row],[Enota mere]]&lt;&gt;"*"),ROUND(Popis01[[#This Row],[Količina]]*Popis01[[#This Row],[Cena na enoto]],2),"")</f>
        <v/>
      </c>
      <c r="O30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053" s="31"/>
      <c r="Q3053" s="30"/>
    </row>
    <row r="3054" spans="1:17" ht="409.5" x14ac:dyDescent="0.3">
      <c r="A3054" s="23">
        <v>15</v>
      </c>
      <c r="B3054" s="24">
        <v>1</v>
      </c>
      <c r="C3054" s="24">
        <v>26</v>
      </c>
      <c r="D3054" s="24">
        <v>2</v>
      </c>
      <c r="E30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4" s="25">
        <f ca="1">IF(Popis01[[#This Row],[Poglavje]]="",IF(OFFSET(Popis01[[#This Row],[Poglavje]],-1,0)="",OFFSET(Popis01[[#This Row],[Št. postavke]],-1,0)+1,1),Popis01[[#This Row],[Poglavje]])</f>
        <v>1</v>
      </c>
      <c r="H3054" s="26"/>
      <c r="I3054" s="27" t="s">
        <v>3285</v>
      </c>
      <c r="J3054" s="27"/>
      <c r="K3054" s="28"/>
      <c r="L3054" s="29"/>
      <c r="M3054" s="30"/>
      <c r="N3054" s="30">
        <f ca="1">IF(AND(Popis01[[#This Row],[Poglavje]]="",Popis01[[#This Row],[Enota mere]]&lt;&gt;"*"),ROUND(Popis01[[#This Row],[Količina]]*Popis01[[#This Row],[Cena na enoto]],2),"")</f>
        <v>0</v>
      </c>
      <c r="O30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4" s="31"/>
      <c r="Q3054" s="30"/>
    </row>
    <row r="3055" spans="1:17" ht="72" x14ac:dyDescent="0.3">
      <c r="A3055" s="23">
        <v>15</v>
      </c>
      <c r="B3055" s="24">
        <v>1</v>
      </c>
      <c r="C3055" s="24">
        <v>26</v>
      </c>
      <c r="D3055" s="24">
        <v>2</v>
      </c>
      <c r="E30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5" s="25">
        <f ca="1">IF(Popis01[[#This Row],[Poglavje]]="",IF(OFFSET(Popis01[[#This Row],[Poglavje]],-1,0)="",OFFSET(Popis01[[#This Row],[Št. postavke]],-1,0)+1,1),Popis01[[#This Row],[Poglavje]])</f>
        <v>2</v>
      </c>
      <c r="H3055" s="26"/>
      <c r="I3055" s="27" t="s">
        <v>3286</v>
      </c>
      <c r="J3055" s="27"/>
      <c r="K3055" s="28" t="s">
        <v>206</v>
      </c>
      <c r="L3055" s="29">
        <v>2</v>
      </c>
      <c r="M3055" s="37"/>
      <c r="N3055" s="30">
        <f ca="1">IF(AND(Popis01[[#This Row],[Poglavje]]="",Popis01[[#This Row],[Enota mere]]&lt;&gt;"*"),ROUND(Popis01[[#This Row],[Količina]]*Popis01[[#This Row],[Cena na enoto]],2),"")</f>
        <v>0</v>
      </c>
      <c r="O30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5" s="31"/>
      <c r="Q3055" s="30"/>
    </row>
    <row r="3056" spans="1:17" ht="72" x14ac:dyDescent="0.3">
      <c r="A3056" s="23">
        <v>15</v>
      </c>
      <c r="B3056" s="24">
        <v>1</v>
      </c>
      <c r="C3056" s="24">
        <v>26</v>
      </c>
      <c r="D3056" s="24">
        <v>2</v>
      </c>
      <c r="E30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6" s="25">
        <f ca="1">IF(Popis01[[#This Row],[Poglavje]]="",IF(OFFSET(Popis01[[#This Row],[Poglavje]],-1,0)="",OFFSET(Popis01[[#This Row],[Št. postavke]],-1,0)+1,1),Popis01[[#This Row],[Poglavje]])</f>
        <v>3</v>
      </c>
      <c r="H3056" s="26"/>
      <c r="I3056" s="27" t="s">
        <v>3287</v>
      </c>
      <c r="J3056" s="27"/>
      <c r="K3056" s="28" t="s">
        <v>206</v>
      </c>
      <c r="L3056" s="29">
        <v>2</v>
      </c>
      <c r="M3056" s="37"/>
      <c r="N3056" s="30">
        <f ca="1">IF(AND(Popis01[[#This Row],[Poglavje]]="",Popis01[[#This Row],[Enota mere]]&lt;&gt;"*"),ROUND(Popis01[[#This Row],[Količina]]*Popis01[[#This Row],[Cena na enoto]],2),"")</f>
        <v>0</v>
      </c>
      <c r="O30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6" s="31"/>
      <c r="Q3056" s="30"/>
    </row>
    <row r="3057" spans="1:17" ht="72" x14ac:dyDescent="0.3">
      <c r="A3057" s="23">
        <v>15</v>
      </c>
      <c r="B3057" s="24">
        <v>1</v>
      </c>
      <c r="C3057" s="24">
        <v>26</v>
      </c>
      <c r="D3057" s="24">
        <v>2</v>
      </c>
      <c r="E30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7" s="25">
        <f ca="1">IF(Popis01[[#This Row],[Poglavje]]="",IF(OFFSET(Popis01[[#This Row],[Poglavje]],-1,0)="",OFFSET(Popis01[[#This Row],[Št. postavke]],-1,0)+1,1),Popis01[[#This Row],[Poglavje]])</f>
        <v>4</v>
      </c>
      <c r="H3057" s="26"/>
      <c r="I3057" s="27" t="s">
        <v>3288</v>
      </c>
      <c r="J3057" s="27"/>
      <c r="K3057" s="28" t="s">
        <v>206</v>
      </c>
      <c r="L3057" s="29">
        <v>2</v>
      </c>
      <c r="M3057" s="37"/>
      <c r="N3057" s="30">
        <f ca="1">IF(AND(Popis01[[#This Row],[Poglavje]]="",Popis01[[#This Row],[Enota mere]]&lt;&gt;"*"),ROUND(Popis01[[#This Row],[Količina]]*Popis01[[#This Row],[Cena na enoto]],2),"")</f>
        <v>0</v>
      </c>
      <c r="O30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7" s="31"/>
      <c r="Q3057" s="30"/>
    </row>
    <row r="3058" spans="1:17" ht="60" x14ac:dyDescent="0.3">
      <c r="A3058" s="23">
        <v>15</v>
      </c>
      <c r="B3058" s="24">
        <v>1</v>
      </c>
      <c r="C3058" s="24">
        <v>26</v>
      </c>
      <c r="D3058" s="24">
        <v>2</v>
      </c>
      <c r="E30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8" s="25">
        <f ca="1">IF(Popis01[[#This Row],[Poglavje]]="",IF(OFFSET(Popis01[[#This Row],[Poglavje]],-1,0)="",OFFSET(Popis01[[#This Row],[Št. postavke]],-1,0)+1,1),Popis01[[#This Row],[Poglavje]])</f>
        <v>5</v>
      </c>
      <c r="H3058" s="26"/>
      <c r="I3058" s="27" t="s">
        <v>3289</v>
      </c>
      <c r="J3058" s="27"/>
      <c r="K3058" s="28" t="s">
        <v>206</v>
      </c>
      <c r="L3058" s="29">
        <v>2</v>
      </c>
      <c r="M3058" s="37"/>
      <c r="N3058" s="30">
        <f ca="1">IF(AND(Popis01[[#This Row],[Poglavje]]="",Popis01[[#This Row],[Enota mere]]&lt;&gt;"*"),ROUND(Popis01[[#This Row],[Količina]]*Popis01[[#This Row],[Cena na enoto]],2),"")</f>
        <v>0</v>
      </c>
      <c r="O30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8" s="31"/>
      <c r="Q3058" s="30"/>
    </row>
    <row r="3059" spans="1:17" ht="60" x14ac:dyDescent="0.3">
      <c r="A3059" s="23">
        <v>15</v>
      </c>
      <c r="B3059" s="24">
        <v>1</v>
      </c>
      <c r="C3059" s="24">
        <v>26</v>
      </c>
      <c r="D3059" s="24">
        <v>2</v>
      </c>
      <c r="E30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59" s="25">
        <f ca="1">IF(Popis01[[#This Row],[Poglavje]]="",IF(OFFSET(Popis01[[#This Row],[Poglavje]],-1,0)="",OFFSET(Popis01[[#This Row],[Št. postavke]],-1,0)+1,1),Popis01[[#This Row],[Poglavje]])</f>
        <v>6</v>
      </c>
      <c r="H3059" s="26"/>
      <c r="I3059" s="27" t="s">
        <v>3290</v>
      </c>
      <c r="J3059" s="27"/>
      <c r="K3059" s="28" t="s">
        <v>206</v>
      </c>
      <c r="L3059" s="29">
        <v>2</v>
      </c>
      <c r="M3059" s="37"/>
      <c r="N3059" s="30">
        <f ca="1">IF(AND(Popis01[[#This Row],[Poglavje]]="",Popis01[[#This Row],[Enota mere]]&lt;&gt;"*"),ROUND(Popis01[[#This Row],[Količina]]*Popis01[[#This Row],[Cena na enoto]],2),"")</f>
        <v>0</v>
      </c>
      <c r="O30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59" s="31"/>
      <c r="Q3059" s="30"/>
    </row>
    <row r="3060" spans="1:17" ht="60" x14ac:dyDescent="0.3">
      <c r="A3060" s="23">
        <v>15</v>
      </c>
      <c r="B3060" s="24">
        <v>1</v>
      </c>
      <c r="C3060" s="24">
        <v>26</v>
      </c>
      <c r="D3060" s="24">
        <v>2</v>
      </c>
      <c r="E30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0" s="25">
        <f ca="1">IF(Popis01[[#This Row],[Poglavje]]="",IF(OFFSET(Popis01[[#This Row],[Poglavje]],-1,0)="",OFFSET(Popis01[[#This Row],[Št. postavke]],-1,0)+1,1),Popis01[[#This Row],[Poglavje]])</f>
        <v>7</v>
      </c>
      <c r="H3060" s="26"/>
      <c r="I3060" s="27" t="s">
        <v>3291</v>
      </c>
      <c r="J3060" s="27"/>
      <c r="K3060" s="28" t="s">
        <v>206</v>
      </c>
      <c r="L3060" s="29">
        <v>2</v>
      </c>
      <c r="M3060" s="37"/>
      <c r="N3060" s="30">
        <f ca="1">IF(AND(Popis01[[#This Row],[Poglavje]]="",Popis01[[#This Row],[Enota mere]]&lt;&gt;"*"),ROUND(Popis01[[#This Row],[Količina]]*Popis01[[#This Row],[Cena na enoto]],2),"")</f>
        <v>0</v>
      </c>
      <c r="O30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0" s="31"/>
      <c r="Q3060" s="30"/>
    </row>
    <row r="3061" spans="1:17" ht="60" x14ac:dyDescent="0.3">
      <c r="A3061" s="23">
        <v>15</v>
      </c>
      <c r="B3061" s="24">
        <v>1</v>
      </c>
      <c r="C3061" s="24">
        <v>26</v>
      </c>
      <c r="D3061" s="24">
        <v>2</v>
      </c>
      <c r="E30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1" s="25">
        <f ca="1">IF(Popis01[[#This Row],[Poglavje]]="",IF(OFFSET(Popis01[[#This Row],[Poglavje]],-1,0)="",OFFSET(Popis01[[#This Row],[Št. postavke]],-1,0)+1,1),Popis01[[#This Row],[Poglavje]])</f>
        <v>8</v>
      </c>
      <c r="H3061" s="26"/>
      <c r="I3061" s="27" t="s">
        <v>3292</v>
      </c>
      <c r="J3061" s="27"/>
      <c r="K3061" s="28" t="s">
        <v>206</v>
      </c>
      <c r="L3061" s="29">
        <v>2</v>
      </c>
      <c r="M3061" s="37"/>
      <c r="N3061" s="30">
        <f ca="1">IF(AND(Popis01[[#This Row],[Poglavje]]="",Popis01[[#This Row],[Enota mere]]&lt;&gt;"*"),ROUND(Popis01[[#This Row],[Količina]]*Popis01[[#This Row],[Cena na enoto]],2),"")</f>
        <v>0</v>
      </c>
      <c r="O30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1" s="31"/>
      <c r="Q3061" s="30"/>
    </row>
    <row r="3062" spans="1:17" ht="60" x14ac:dyDescent="0.3">
      <c r="A3062" s="23">
        <v>15</v>
      </c>
      <c r="B3062" s="24">
        <v>1</v>
      </c>
      <c r="C3062" s="24">
        <v>26</v>
      </c>
      <c r="D3062" s="24">
        <v>2</v>
      </c>
      <c r="E30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2" s="25">
        <f ca="1">IF(Popis01[[#This Row],[Poglavje]]="",IF(OFFSET(Popis01[[#This Row],[Poglavje]],-1,0)="",OFFSET(Popis01[[#This Row],[Št. postavke]],-1,0)+1,1),Popis01[[#This Row],[Poglavje]])</f>
        <v>9</v>
      </c>
      <c r="H3062" s="26"/>
      <c r="I3062" s="27" t="s">
        <v>3293</v>
      </c>
      <c r="J3062" s="27"/>
      <c r="K3062" s="28" t="s">
        <v>206</v>
      </c>
      <c r="L3062" s="29">
        <v>2</v>
      </c>
      <c r="M3062" s="37"/>
      <c r="N3062" s="30">
        <f ca="1">IF(AND(Popis01[[#This Row],[Poglavje]]="",Popis01[[#This Row],[Enota mere]]&lt;&gt;"*"),ROUND(Popis01[[#This Row],[Količina]]*Popis01[[#This Row],[Cena na enoto]],2),"")</f>
        <v>0</v>
      </c>
      <c r="O30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2" s="31"/>
      <c r="Q3062" s="30"/>
    </row>
    <row r="3063" spans="1:17" ht="36" x14ac:dyDescent="0.3">
      <c r="A3063" s="23">
        <v>15</v>
      </c>
      <c r="B3063" s="24">
        <v>1</v>
      </c>
      <c r="C3063" s="24">
        <v>26</v>
      </c>
      <c r="D3063" s="24">
        <v>2</v>
      </c>
      <c r="E30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3" s="25">
        <f ca="1">IF(Popis01[[#This Row],[Poglavje]]="",IF(OFFSET(Popis01[[#This Row],[Poglavje]],-1,0)="",OFFSET(Popis01[[#This Row],[Št. postavke]],-1,0)+1,1),Popis01[[#This Row],[Poglavje]])</f>
        <v>10</v>
      </c>
      <c r="H3063" s="26"/>
      <c r="I3063" s="27" t="s">
        <v>3294</v>
      </c>
      <c r="J3063" s="27"/>
      <c r="K3063" s="28" t="s">
        <v>206</v>
      </c>
      <c r="L3063" s="29">
        <v>2</v>
      </c>
      <c r="M3063" s="37"/>
      <c r="N3063" s="30">
        <f ca="1">IF(AND(Popis01[[#This Row],[Poglavje]]="",Popis01[[#This Row],[Enota mere]]&lt;&gt;"*"),ROUND(Popis01[[#This Row],[Količina]]*Popis01[[#This Row],[Cena na enoto]],2),"")</f>
        <v>0</v>
      </c>
      <c r="O30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3" s="31"/>
      <c r="Q3063" s="30"/>
    </row>
    <row r="3064" spans="1:17" ht="36" x14ac:dyDescent="0.3">
      <c r="A3064" s="23">
        <v>15</v>
      </c>
      <c r="B3064" s="24">
        <v>1</v>
      </c>
      <c r="C3064" s="24">
        <v>26</v>
      </c>
      <c r="D3064" s="24">
        <v>2</v>
      </c>
      <c r="E30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4" s="25">
        <f ca="1">IF(Popis01[[#This Row],[Poglavje]]="",IF(OFFSET(Popis01[[#This Row],[Poglavje]],-1,0)="",OFFSET(Popis01[[#This Row],[Št. postavke]],-1,0)+1,1),Popis01[[#This Row],[Poglavje]])</f>
        <v>11</v>
      </c>
      <c r="H3064" s="26"/>
      <c r="I3064" s="27" t="s">
        <v>3295</v>
      </c>
      <c r="J3064" s="27"/>
      <c r="K3064" s="28" t="s">
        <v>206</v>
      </c>
      <c r="L3064" s="29">
        <v>2</v>
      </c>
      <c r="M3064" s="37"/>
      <c r="N3064" s="30">
        <f ca="1">IF(AND(Popis01[[#This Row],[Poglavje]]="",Popis01[[#This Row],[Enota mere]]&lt;&gt;"*"),ROUND(Popis01[[#This Row],[Količina]]*Popis01[[#This Row],[Cena na enoto]],2),"")</f>
        <v>0</v>
      </c>
      <c r="O30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4" s="31"/>
      <c r="Q3064" s="30"/>
    </row>
    <row r="3065" spans="1:17" ht="36" x14ac:dyDescent="0.3">
      <c r="A3065" s="23">
        <v>15</v>
      </c>
      <c r="B3065" s="24">
        <v>1</v>
      </c>
      <c r="C3065" s="24">
        <v>26</v>
      </c>
      <c r="D3065" s="24">
        <v>2</v>
      </c>
      <c r="E30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5" s="25">
        <f ca="1">IF(Popis01[[#This Row],[Poglavje]]="",IF(OFFSET(Popis01[[#This Row],[Poglavje]],-1,0)="",OFFSET(Popis01[[#This Row],[Št. postavke]],-1,0)+1,1),Popis01[[#This Row],[Poglavje]])</f>
        <v>12</v>
      </c>
      <c r="H3065" s="26"/>
      <c r="I3065" s="27" t="s">
        <v>3296</v>
      </c>
      <c r="J3065" s="27"/>
      <c r="K3065" s="28" t="s">
        <v>246</v>
      </c>
      <c r="L3065" s="29">
        <v>12</v>
      </c>
      <c r="M3065" s="37"/>
      <c r="N3065" s="30">
        <f ca="1">IF(AND(Popis01[[#This Row],[Poglavje]]="",Popis01[[#This Row],[Enota mere]]&lt;&gt;"*"),ROUND(Popis01[[#This Row],[Količina]]*Popis01[[#This Row],[Cena na enoto]],2),"")</f>
        <v>0</v>
      </c>
      <c r="O30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5" s="31"/>
      <c r="Q3065" s="30"/>
    </row>
    <row r="3066" spans="1:17" ht="48" x14ac:dyDescent="0.3">
      <c r="A3066" s="23">
        <v>15</v>
      </c>
      <c r="B3066" s="24">
        <v>1</v>
      </c>
      <c r="C3066" s="24">
        <v>26</v>
      </c>
      <c r="D3066" s="24">
        <v>2</v>
      </c>
      <c r="E30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6" s="25">
        <f ca="1">IF(Popis01[[#This Row],[Poglavje]]="",IF(OFFSET(Popis01[[#This Row],[Poglavje]],-1,0)="",OFFSET(Popis01[[#This Row],[Št. postavke]],-1,0)+1,1),Popis01[[#This Row],[Poglavje]])</f>
        <v>13</v>
      </c>
      <c r="H3066" s="26"/>
      <c r="I3066" s="27" t="s">
        <v>3297</v>
      </c>
      <c r="J3066" s="27"/>
      <c r="K3066" s="28" t="s">
        <v>206</v>
      </c>
      <c r="L3066" s="29">
        <v>2</v>
      </c>
      <c r="M3066" s="37"/>
      <c r="N3066" s="30">
        <f ca="1">IF(AND(Popis01[[#This Row],[Poglavje]]="",Popis01[[#This Row],[Enota mere]]&lt;&gt;"*"),ROUND(Popis01[[#This Row],[Količina]]*Popis01[[#This Row],[Cena na enoto]],2),"")</f>
        <v>0</v>
      </c>
      <c r="O30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6" s="31"/>
      <c r="Q3066" s="30"/>
    </row>
    <row r="3067" spans="1:17" ht="48" x14ac:dyDescent="0.3">
      <c r="A3067" s="23">
        <v>15</v>
      </c>
      <c r="B3067" s="24">
        <v>1</v>
      </c>
      <c r="C3067" s="24">
        <v>26</v>
      </c>
      <c r="D3067" s="24">
        <v>2</v>
      </c>
      <c r="E30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7" s="25">
        <f ca="1">IF(Popis01[[#This Row],[Poglavje]]="",IF(OFFSET(Popis01[[#This Row],[Poglavje]],-1,0)="",OFFSET(Popis01[[#This Row],[Št. postavke]],-1,0)+1,1),Popis01[[#This Row],[Poglavje]])</f>
        <v>14</v>
      </c>
      <c r="H3067" s="26"/>
      <c r="I3067" s="27" t="s">
        <v>3298</v>
      </c>
      <c r="J3067" s="27"/>
      <c r="K3067" s="28" t="s">
        <v>206</v>
      </c>
      <c r="L3067" s="29">
        <v>2</v>
      </c>
      <c r="M3067" s="37"/>
      <c r="N3067" s="30">
        <f ca="1">IF(AND(Popis01[[#This Row],[Poglavje]]="",Popis01[[#This Row],[Enota mere]]&lt;&gt;"*"),ROUND(Popis01[[#This Row],[Količina]]*Popis01[[#This Row],[Cena na enoto]],2),"")</f>
        <v>0</v>
      </c>
      <c r="O30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7" s="31"/>
      <c r="Q3067" s="30"/>
    </row>
    <row r="3068" spans="1:17" ht="60" x14ac:dyDescent="0.3">
      <c r="A3068" s="23">
        <v>15</v>
      </c>
      <c r="B3068" s="24">
        <v>1</v>
      </c>
      <c r="C3068" s="24">
        <v>26</v>
      </c>
      <c r="D3068" s="24">
        <v>2</v>
      </c>
      <c r="E30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15.1.26.2.</v>
      </c>
      <c r="F30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68" s="25">
        <f ca="1">IF(Popis01[[#This Row],[Poglavje]]="",IF(OFFSET(Popis01[[#This Row],[Poglavje]],-1,0)="",OFFSET(Popis01[[#This Row],[Št. postavke]],-1,0)+1,1),Popis01[[#This Row],[Poglavje]])</f>
        <v>15</v>
      </c>
      <c r="H3068" s="26"/>
      <c r="I3068" s="27" t="s">
        <v>3299</v>
      </c>
      <c r="J3068" s="27"/>
      <c r="K3068" s="28" t="s">
        <v>206</v>
      </c>
      <c r="L3068" s="29">
        <v>2</v>
      </c>
      <c r="M3068" s="37"/>
      <c r="N3068" s="30">
        <f ca="1">IF(AND(Popis01[[#This Row],[Poglavje]]="",Popis01[[#This Row],[Enota mere]]&lt;&gt;"*"),ROUND(Popis01[[#This Row],[Količina]]*Popis01[[#This Row],[Cena na enoto]],2),"")</f>
        <v>0</v>
      </c>
      <c r="O30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68" s="31"/>
      <c r="Q3068" s="30"/>
    </row>
    <row r="3069" spans="1:17" ht="24" x14ac:dyDescent="0.3">
      <c r="A3069" s="23">
        <v>15</v>
      </c>
      <c r="B3069" s="24">
        <v>1</v>
      </c>
      <c r="C3069" s="24">
        <v>26</v>
      </c>
      <c r="D3069" s="24">
        <v>3</v>
      </c>
      <c r="E30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15.1.26.3.</v>
      </c>
      <c r="G3069" s="25" t="str">
        <f ca="1">IF(Popis01[[#This Row],[Poglavje]]="",IF(OFFSET(Popis01[[#This Row],[Poglavje]],-1,0)="",OFFSET(Popis01[[#This Row],[Št. postavke]],-1,0)+1,1),Popis01[[#This Row],[Poglavje]])</f>
        <v>15.1.26.3.</v>
      </c>
      <c r="H3069" s="26"/>
      <c r="I3069" s="27" t="s">
        <v>3300</v>
      </c>
      <c r="J3069" s="27"/>
      <c r="K3069" s="28"/>
      <c r="L3069" s="29"/>
      <c r="M3069" s="30"/>
      <c r="N3069" s="30" t="str">
        <f ca="1">IF(AND(Popis01[[#This Row],[Poglavje]]="",Popis01[[#This Row],[Enota mere]]&lt;&gt;"*"),ROUND(Popis01[[#This Row],[Količina]]*Popis01[[#This Row],[Cena na enoto]],2),"")</f>
        <v/>
      </c>
      <c r="O30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069" s="31"/>
      <c r="Q3069" s="30"/>
    </row>
    <row r="3070" spans="1:17" ht="108" x14ac:dyDescent="0.3">
      <c r="A3070" s="23">
        <v>15</v>
      </c>
      <c r="B3070" s="24">
        <v>1</v>
      </c>
      <c r="C3070" s="24">
        <v>26</v>
      </c>
      <c r="D3070" s="24">
        <v>3</v>
      </c>
      <c r="E30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0" s="25">
        <f ca="1">IF(Popis01[[#This Row],[Poglavje]]="",IF(OFFSET(Popis01[[#This Row],[Poglavje]],-1,0)="",OFFSET(Popis01[[#This Row],[Št. postavke]],-1,0)+1,1),Popis01[[#This Row],[Poglavje]])</f>
        <v>1</v>
      </c>
      <c r="H3070" s="26"/>
      <c r="I3070" s="27" t="s">
        <v>3301</v>
      </c>
      <c r="J3070" s="27"/>
      <c r="K3070" s="28" t="s">
        <v>238</v>
      </c>
      <c r="L3070" s="29"/>
      <c r="M3070" s="30"/>
      <c r="N3070" s="30" t="str">
        <f ca="1">IF(AND(Popis01[[#This Row],[Poglavje]]="",Popis01[[#This Row],[Enota mere]]&lt;&gt;"*"),ROUND(Popis01[[#This Row],[Količina]]*Popis01[[#This Row],[Cena na enoto]],2),"")</f>
        <v/>
      </c>
      <c r="O30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0" s="31"/>
      <c r="Q3070" s="30"/>
    </row>
    <row r="3071" spans="1:17" ht="24" x14ac:dyDescent="0.3">
      <c r="A3071" s="23">
        <v>15</v>
      </c>
      <c r="B3071" s="24">
        <v>1</v>
      </c>
      <c r="C3071" s="24">
        <v>26</v>
      </c>
      <c r="D3071" s="24">
        <v>3</v>
      </c>
      <c r="E30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1" s="25">
        <f ca="1">IF(Popis01[[#This Row],[Poglavje]]="",IF(OFFSET(Popis01[[#This Row],[Poglavje]],-1,0)="",OFFSET(Popis01[[#This Row],[Št. postavke]],-1,0)+1,1),Popis01[[#This Row],[Poglavje]])</f>
        <v>2</v>
      </c>
      <c r="H3071" s="26"/>
      <c r="I3071" s="27" t="s">
        <v>3302</v>
      </c>
      <c r="J3071" s="27"/>
      <c r="K3071" s="28" t="s">
        <v>206</v>
      </c>
      <c r="L3071" s="29">
        <v>6</v>
      </c>
      <c r="M3071" s="37"/>
      <c r="N3071" s="30">
        <f ca="1">IF(AND(Popis01[[#This Row],[Poglavje]]="",Popis01[[#This Row],[Enota mere]]&lt;&gt;"*"),ROUND(Popis01[[#This Row],[Količina]]*Popis01[[#This Row],[Cena na enoto]],2),"")</f>
        <v>0</v>
      </c>
      <c r="O30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1" s="31"/>
      <c r="Q3071" s="30"/>
    </row>
    <row r="3072" spans="1:17" ht="24" x14ac:dyDescent="0.3">
      <c r="A3072" s="23">
        <v>15</v>
      </c>
      <c r="B3072" s="24">
        <v>1</v>
      </c>
      <c r="C3072" s="24">
        <v>26</v>
      </c>
      <c r="D3072" s="24">
        <v>3</v>
      </c>
      <c r="E30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2" s="25">
        <f ca="1">IF(Popis01[[#This Row],[Poglavje]]="",IF(OFFSET(Popis01[[#This Row],[Poglavje]],-1,0)="",OFFSET(Popis01[[#This Row],[Št. postavke]],-1,0)+1,1),Popis01[[#This Row],[Poglavje]])</f>
        <v>3</v>
      </c>
      <c r="H3072" s="26"/>
      <c r="I3072" s="27" t="s">
        <v>3303</v>
      </c>
      <c r="J3072" s="27"/>
      <c r="K3072" s="28" t="s">
        <v>206</v>
      </c>
      <c r="L3072" s="29">
        <v>14</v>
      </c>
      <c r="M3072" s="37"/>
      <c r="N3072" s="30">
        <f ca="1">IF(AND(Popis01[[#This Row],[Poglavje]]="",Popis01[[#This Row],[Enota mere]]&lt;&gt;"*"),ROUND(Popis01[[#This Row],[Količina]]*Popis01[[#This Row],[Cena na enoto]],2),"")</f>
        <v>0</v>
      </c>
      <c r="O30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2" s="31"/>
      <c r="Q3072" s="30"/>
    </row>
    <row r="3073" spans="1:17" x14ac:dyDescent="0.3">
      <c r="A3073" s="23">
        <v>15</v>
      </c>
      <c r="B3073" s="24">
        <v>1</v>
      </c>
      <c r="C3073" s="24">
        <v>26</v>
      </c>
      <c r="D3073" s="24">
        <v>3</v>
      </c>
      <c r="E30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3" s="25">
        <f ca="1">IF(Popis01[[#This Row],[Poglavje]]="",IF(OFFSET(Popis01[[#This Row],[Poglavje]],-1,0)="",OFFSET(Popis01[[#This Row],[Št. postavke]],-1,0)+1,1),Popis01[[#This Row],[Poglavje]])</f>
        <v>4</v>
      </c>
      <c r="H3073" s="26"/>
      <c r="I3073" s="27" t="s">
        <v>3304</v>
      </c>
      <c r="J3073" s="27"/>
      <c r="K3073" s="28" t="s">
        <v>206</v>
      </c>
      <c r="L3073" s="29">
        <v>14</v>
      </c>
      <c r="M3073" s="37"/>
      <c r="N3073" s="30">
        <f ca="1">IF(AND(Popis01[[#This Row],[Poglavje]]="",Popis01[[#This Row],[Enota mere]]&lt;&gt;"*"),ROUND(Popis01[[#This Row],[Količina]]*Popis01[[#This Row],[Cena na enoto]],2),"")</f>
        <v>0</v>
      </c>
      <c r="O30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3" s="31"/>
      <c r="Q3073" s="30"/>
    </row>
    <row r="3074" spans="1:17" x14ac:dyDescent="0.3">
      <c r="A3074" s="23">
        <v>15</v>
      </c>
      <c r="B3074" s="24">
        <v>1</v>
      </c>
      <c r="C3074" s="24">
        <v>26</v>
      </c>
      <c r="D3074" s="24">
        <v>3</v>
      </c>
      <c r="E30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4" s="25">
        <f ca="1">IF(Popis01[[#This Row],[Poglavje]]="",IF(OFFSET(Popis01[[#This Row],[Poglavje]],-1,0)="",OFFSET(Popis01[[#This Row],[Št. postavke]],-1,0)+1,1),Popis01[[#This Row],[Poglavje]])</f>
        <v>5</v>
      </c>
      <c r="H3074" s="26"/>
      <c r="I3074" s="27" t="s">
        <v>3305</v>
      </c>
      <c r="J3074" s="27"/>
      <c r="K3074" s="28" t="s">
        <v>249</v>
      </c>
      <c r="L3074" s="29">
        <v>19.2</v>
      </c>
      <c r="M3074" s="37"/>
      <c r="N3074" s="30">
        <f ca="1">IF(AND(Popis01[[#This Row],[Poglavje]]="",Popis01[[#This Row],[Enota mere]]&lt;&gt;"*"),ROUND(Popis01[[#This Row],[Količina]]*Popis01[[#This Row],[Cena na enoto]],2),"")</f>
        <v>0</v>
      </c>
      <c r="O30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4" s="31"/>
      <c r="Q3074" s="30"/>
    </row>
    <row r="3075" spans="1:17" ht="36" x14ac:dyDescent="0.3">
      <c r="A3075" s="23">
        <v>15</v>
      </c>
      <c r="B3075" s="24">
        <v>1</v>
      </c>
      <c r="C3075" s="24">
        <v>26</v>
      </c>
      <c r="D3075" s="24">
        <v>3</v>
      </c>
      <c r="E30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5" s="25">
        <f ca="1">IF(Popis01[[#This Row],[Poglavje]]="",IF(OFFSET(Popis01[[#This Row],[Poglavje]],-1,0)="",OFFSET(Popis01[[#This Row],[Št. postavke]],-1,0)+1,1),Popis01[[#This Row],[Poglavje]])</f>
        <v>6</v>
      </c>
      <c r="H3075" s="26"/>
      <c r="I3075" s="27" t="s">
        <v>3306</v>
      </c>
      <c r="J3075" s="27"/>
      <c r="K3075" s="28" t="s">
        <v>261</v>
      </c>
      <c r="L3075" s="29">
        <v>27</v>
      </c>
      <c r="M3075" s="37"/>
      <c r="N3075" s="30">
        <f ca="1">IF(AND(Popis01[[#This Row],[Poglavje]]="",Popis01[[#This Row],[Enota mere]]&lt;&gt;"*"),ROUND(Popis01[[#This Row],[Količina]]*Popis01[[#This Row],[Cena na enoto]],2),"")</f>
        <v>0</v>
      </c>
      <c r="O30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5" s="31"/>
      <c r="Q3075" s="30"/>
    </row>
    <row r="3076" spans="1:17" ht="36" x14ac:dyDescent="0.3">
      <c r="A3076" s="23">
        <v>15</v>
      </c>
      <c r="B3076" s="24">
        <v>1</v>
      </c>
      <c r="C3076" s="24">
        <v>26</v>
      </c>
      <c r="D3076" s="24">
        <v>3</v>
      </c>
      <c r="E30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6" s="25">
        <f ca="1">IF(Popis01[[#This Row],[Poglavje]]="",IF(OFFSET(Popis01[[#This Row],[Poglavje]],-1,0)="",OFFSET(Popis01[[#This Row],[Št. postavke]],-1,0)+1,1),Popis01[[#This Row],[Poglavje]])</f>
        <v>7</v>
      </c>
      <c r="H3076" s="26"/>
      <c r="I3076" s="27" t="s">
        <v>3307</v>
      </c>
      <c r="J3076" s="27"/>
      <c r="K3076" s="28" t="s">
        <v>206</v>
      </c>
      <c r="L3076" s="29">
        <v>6</v>
      </c>
      <c r="M3076" s="37"/>
      <c r="N3076" s="30">
        <f ca="1">IF(AND(Popis01[[#This Row],[Poglavje]]="",Popis01[[#This Row],[Enota mere]]&lt;&gt;"*"),ROUND(Popis01[[#This Row],[Količina]]*Popis01[[#This Row],[Cena na enoto]],2),"")</f>
        <v>0</v>
      </c>
      <c r="O30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6" s="31"/>
      <c r="Q3076" s="30"/>
    </row>
    <row r="3077" spans="1:17" ht="36" x14ac:dyDescent="0.3">
      <c r="A3077" s="23">
        <v>15</v>
      </c>
      <c r="B3077" s="24">
        <v>1</v>
      </c>
      <c r="C3077" s="24">
        <v>26</v>
      </c>
      <c r="D3077" s="24">
        <v>3</v>
      </c>
      <c r="E30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7" s="25">
        <f ca="1">IF(Popis01[[#This Row],[Poglavje]]="",IF(OFFSET(Popis01[[#This Row],[Poglavje]],-1,0)="",OFFSET(Popis01[[#This Row],[Št. postavke]],-1,0)+1,1),Popis01[[#This Row],[Poglavje]])</f>
        <v>8</v>
      </c>
      <c r="H3077" s="26"/>
      <c r="I3077" s="27" t="s">
        <v>3308</v>
      </c>
      <c r="J3077" s="27"/>
      <c r="K3077" s="28" t="s">
        <v>206</v>
      </c>
      <c r="L3077" s="29">
        <v>6</v>
      </c>
      <c r="M3077" s="37"/>
      <c r="N3077" s="30">
        <f ca="1">IF(AND(Popis01[[#This Row],[Poglavje]]="",Popis01[[#This Row],[Enota mere]]&lt;&gt;"*"),ROUND(Popis01[[#This Row],[Količina]]*Popis01[[#This Row],[Cena na enoto]],2),"")</f>
        <v>0</v>
      </c>
      <c r="O30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7" s="31"/>
      <c r="Q3077" s="30"/>
    </row>
    <row r="3078" spans="1:17" ht="36" x14ac:dyDescent="0.3">
      <c r="A3078" s="23">
        <v>15</v>
      </c>
      <c r="B3078" s="24">
        <v>1</v>
      </c>
      <c r="C3078" s="24">
        <v>26</v>
      </c>
      <c r="D3078" s="24">
        <v>3</v>
      </c>
      <c r="E30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8" s="25">
        <f ca="1">IF(Popis01[[#This Row],[Poglavje]]="",IF(OFFSET(Popis01[[#This Row],[Poglavje]],-1,0)="",OFFSET(Popis01[[#This Row],[Št. postavke]],-1,0)+1,1),Popis01[[#This Row],[Poglavje]])</f>
        <v>9</v>
      </c>
      <c r="H3078" s="26"/>
      <c r="I3078" s="27" t="s">
        <v>3309</v>
      </c>
      <c r="J3078" s="27"/>
      <c r="K3078" s="28" t="s">
        <v>230</v>
      </c>
      <c r="L3078" s="29">
        <v>2</v>
      </c>
      <c r="M3078" s="37"/>
      <c r="N3078" s="30">
        <f ca="1">IF(AND(Popis01[[#This Row],[Poglavje]]="",Popis01[[#This Row],[Enota mere]]&lt;&gt;"*"),ROUND(Popis01[[#This Row],[Količina]]*Popis01[[#This Row],[Cena na enoto]],2),"")</f>
        <v>0</v>
      </c>
      <c r="O30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8" s="31"/>
      <c r="Q3078" s="30"/>
    </row>
    <row r="3079" spans="1:17" x14ac:dyDescent="0.3">
      <c r="A3079" s="23">
        <v>15</v>
      </c>
      <c r="B3079" s="24">
        <v>1</v>
      </c>
      <c r="C3079" s="24">
        <v>26</v>
      </c>
      <c r="D3079" s="24">
        <v>3</v>
      </c>
      <c r="E30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79" s="25">
        <f ca="1">IF(Popis01[[#This Row],[Poglavje]]="",IF(OFFSET(Popis01[[#This Row],[Poglavje]],-1,0)="",OFFSET(Popis01[[#This Row],[Št. postavke]],-1,0)+1,1),Popis01[[#This Row],[Poglavje]])</f>
        <v>10</v>
      </c>
      <c r="H3079" s="26"/>
      <c r="I3079" s="27" t="s">
        <v>3310</v>
      </c>
      <c r="J3079" s="27"/>
      <c r="K3079" s="28" t="s">
        <v>206</v>
      </c>
      <c r="L3079" s="29">
        <v>6</v>
      </c>
      <c r="M3079" s="37"/>
      <c r="N3079" s="30">
        <f ca="1">IF(AND(Popis01[[#This Row],[Poglavje]]="",Popis01[[#This Row],[Enota mere]]&lt;&gt;"*"),ROUND(Popis01[[#This Row],[Količina]]*Popis01[[#This Row],[Cena na enoto]],2),"")</f>
        <v>0</v>
      </c>
      <c r="O30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79" s="31"/>
      <c r="Q3079" s="30"/>
    </row>
    <row r="3080" spans="1:17" x14ac:dyDescent="0.3">
      <c r="A3080" s="23">
        <v>15</v>
      </c>
      <c r="B3080" s="24">
        <v>1</v>
      </c>
      <c r="C3080" s="24">
        <v>26</v>
      </c>
      <c r="D3080" s="24">
        <v>3</v>
      </c>
      <c r="E30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0" s="25">
        <f ca="1">IF(Popis01[[#This Row],[Poglavje]]="",IF(OFFSET(Popis01[[#This Row],[Poglavje]],-1,0)="",OFFSET(Popis01[[#This Row],[Št. postavke]],-1,0)+1,1),Popis01[[#This Row],[Poglavje]])</f>
        <v>11</v>
      </c>
      <c r="H3080" s="26"/>
      <c r="I3080" s="27" t="s">
        <v>3311</v>
      </c>
      <c r="J3080" s="27"/>
      <c r="K3080" s="28" t="s">
        <v>206</v>
      </c>
      <c r="L3080" s="29">
        <v>20</v>
      </c>
      <c r="M3080" s="37"/>
      <c r="N3080" s="30">
        <f ca="1">IF(AND(Popis01[[#This Row],[Poglavje]]="",Popis01[[#This Row],[Enota mere]]&lt;&gt;"*"),ROUND(Popis01[[#This Row],[Količina]]*Popis01[[#This Row],[Cena na enoto]],2),"")</f>
        <v>0</v>
      </c>
      <c r="O30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0" s="31"/>
      <c r="Q3080" s="30"/>
    </row>
    <row r="3081" spans="1:17" ht="60" x14ac:dyDescent="0.3">
      <c r="A3081" s="23">
        <v>15</v>
      </c>
      <c r="B3081" s="24">
        <v>1</v>
      </c>
      <c r="C3081" s="24">
        <v>26</v>
      </c>
      <c r="D3081" s="24">
        <v>3</v>
      </c>
      <c r="E30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1" s="25">
        <f ca="1">IF(Popis01[[#This Row],[Poglavje]]="",IF(OFFSET(Popis01[[#This Row],[Poglavje]],-1,0)="",OFFSET(Popis01[[#This Row],[Št. postavke]],-1,0)+1,1),Popis01[[#This Row],[Poglavje]])</f>
        <v>12</v>
      </c>
      <c r="H3081" s="26"/>
      <c r="I3081" s="27" t="s">
        <v>3312</v>
      </c>
      <c r="J3081" s="27"/>
      <c r="K3081" s="28" t="s">
        <v>206</v>
      </c>
      <c r="L3081" s="29">
        <v>6</v>
      </c>
      <c r="M3081" s="37"/>
      <c r="N3081" s="30">
        <f ca="1">IF(AND(Popis01[[#This Row],[Poglavje]]="",Popis01[[#This Row],[Enota mere]]&lt;&gt;"*"),ROUND(Popis01[[#This Row],[Količina]]*Popis01[[#This Row],[Cena na enoto]],2),"")</f>
        <v>0</v>
      </c>
      <c r="O30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1" s="31"/>
      <c r="Q3081" s="30"/>
    </row>
    <row r="3082" spans="1:17" ht="48" x14ac:dyDescent="0.3">
      <c r="A3082" s="23">
        <v>15</v>
      </c>
      <c r="B3082" s="24">
        <v>1</v>
      </c>
      <c r="C3082" s="24">
        <v>26</v>
      </c>
      <c r="D3082" s="24">
        <v>3</v>
      </c>
      <c r="E30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2" s="25">
        <f ca="1">IF(Popis01[[#This Row],[Poglavje]]="",IF(OFFSET(Popis01[[#This Row],[Poglavje]],-1,0)="",OFFSET(Popis01[[#This Row],[Št. postavke]],-1,0)+1,1),Popis01[[#This Row],[Poglavje]])</f>
        <v>13</v>
      </c>
      <c r="H3082" s="26"/>
      <c r="I3082" s="27" t="s">
        <v>3313</v>
      </c>
      <c r="J3082" s="27"/>
      <c r="K3082" s="28" t="s">
        <v>206</v>
      </c>
      <c r="L3082" s="29">
        <v>6</v>
      </c>
      <c r="M3082" s="37"/>
      <c r="N3082" s="30">
        <f ca="1">IF(AND(Popis01[[#This Row],[Poglavje]]="",Popis01[[#This Row],[Enota mere]]&lt;&gt;"*"),ROUND(Popis01[[#This Row],[Količina]]*Popis01[[#This Row],[Cena na enoto]],2),"")</f>
        <v>0</v>
      </c>
      <c r="O30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2" s="31"/>
      <c r="Q3082" s="30"/>
    </row>
    <row r="3083" spans="1:17" ht="36" x14ac:dyDescent="0.3">
      <c r="A3083" s="23">
        <v>15</v>
      </c>
      <c r="B3083" s="24">
        <v>1</v>
      </c>
      <c r="C3083" s="24">
        <v>26</v>
      </c>
      <c r="D3083" s="24">
        <v>3</v>
      </c>
      <c r="E30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3" s="25">
        <f ca="1">IF(Popis01[[#This Row],[Poglavje]]="",IF(OFFSET(Popis01[[#This Row],[Poglavje]],-1,0)="",OFFSET(Popis01[[#This Row],[Št. postavke]],-1,0)+1,1),Popis01[[#This Row],[Poglavje]])</f>
        <v>14</v>
      </c>
      <c r="H3083" s="26"/>
      <c r="I3083" s="27" t="s">
        <v>3314</v>
      </c>
      <c r="J3083" s="27"/>
      <c r="K3083" s="28" t="s">
        <v>206</v>
      </c>
      <c r="L3083" s="29">
        <v>6</v>
      </c>
      <c r="M3083" s="37"/>
      <c r="N3083" s="30">
        <f ca="1">IF(AND(Popis01[[#This Row],[Poglavje]]="",Popis01[[#This Row],[Enota mere]]&lt;&gt;"*"),ROUND(Popis01[[#This Row],[Količina]]*Popis01[[#This Row],[Cena na enoto]],2),"")</f>
        <v>0</v>
      </c>
      <c r="O30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3" s="31"/>
      <c r="Q3083" s="30"/>
    </row>
    <row r="3084" spans="1:17" ht="24" x14ac:dyDescent="0.3">
      <c r="A3084" s="23">
        <v>15</v>
      </c>
      <c r="B3084" s="24">
        <v>1</v>
      </c>
      <c r="C3084" s="24">
        <v>26</v>
      </c>
      <c r="D3084" s="24">
        <v>3</v>
      </c>
      <c r="E30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4" s="25">
        <f ca="1">IF(Popis01[[#This Row],[Poglavje]]="",IF(OFFSET(Popis01[[#This Row],[Poglavje]],-1,0)="",OFFSET(Popis01[[#This Row],[Št. postavke]],-1,0)+1,1),Popis01[[#This Row],[Poglavje]])</f>
        <v>15</v>
      </c>
      <c r="H3084" s="26"/>
      <c r="I3084" s="27" t="s">
        <v>3315</v>
      </c>
      <c r="J3084" s="27"/>
      <c r="K3084" s="28" t="s">
        <v>206</v>
      </c>
      <c r="L3084" s="29">
        <v>2</v>
      </c>
      <c r="M3084" s="37"/>
      <c r="N3084" s="30">
        <f ca="1">IF(AND(Popis01[[#This Row],[Poglavje]]="",Popis01[[#This Row],[Enota mere]]&lt;&gt;"*"),ROUND(Popis01[[#This Row],[Količina]]*Popis01[[#This Row],[Cena na enoto]],2),"")</f>
        <v>0</v>
      </c>
      <c r="O30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4" s="31"/>
      <c r="Q3084" s="30"/>
    </row>
    <row r="3085" spans="1:17" ht="24" x14ac:dyDescent="0.3">
      <c r="A3085" s="23">
        <v>15</v>
      </c>
      <c r="B3085" s="24">
        <v>1</v>
      </c>
      <c r="C3085" s="24">
        <v>26</v>
      </c>
      <c r="D3085" s="24">
        <v>3</v>
      </c>
      <c r="E30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5" s="25">
        <f ca="1">IF(Popis01[[#This Row],[Poglavje]]="",IF(OFFSET(Popis01[[#This Row],[Poglavje]],-1,0)="",OFFSET(Popis01[[#This Row],[Št. postavke]],-1,0)+1,1),Popis01[[#This Row],[Poglavje]])</f>
        <v>16</v>
      </c>
      <c r="H3085" s="26"/>
      <c r="I3085" s="27" t="s">
        <v>3316</v>
      </c>
      <c r="J3085" s="27"/>
      <c r="K3085" s="28" t="s">
        <v>206</v>
      </c>
      <c r="L3085" s="29">
        <v>2</v>
      </c>
      <c r="M3085" s="37"/>
      <c r="N3085" s="30">
        <f ca="1">IF(AND(Popis01[[#This Row],[Poglavje]]="",Popis01[[#This Row],[Enota mere]]&lt;&gt;"*"),ROUND(Popis01[[#This Row],[Količina]]*Popis01[[#This Row],[Cena na enoto]],2),"")</f>
        <v>0</v>
      </c>
      <c r="O30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5" s="31"/>
      <c r="Q3085" s="30"/>
    </row>
    <row r="3086" spans="1:17" ht="24" x14ac:dyDescent="0.3">
      <c r="A3086" s="23">
        <v>15</v>
      </c>
      <c r="B3086" s="24">
        <v>1</v>
      </c>
      <c r="C3086" s="24">
        <v>26</v>
      </c>
      <c r="D3086" s="24">
        <v>3</v>
      </c>
      <c r="E30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6" s="25">
        <f ca="1">IF(Popis01[[#This Row],[Poglavje]]="",IF(OFFSET(Popis01[[#This Row],[Poglavje]],-1,0)="",OFFSET(Popis01[[#This Row],[Št. postavke]],-1,0)+1,1),Popis01[[#This Row],[Poglavje]])</f>
        <v>17</v>
      </c>
      <c r="H3086" s="26"/>
      <c r="I3086" s="27" t="s">
        <v>3317</v>
      </c>
      <c r="J3086" s="27"/>
      <c r="K3086" s="28" t="s">
        <v>206</v>
      </c>
      <c r="L3086" s="29">
        <v>2</v>
      </c>
      <c r="M3086" s="37"/>
      <c r="N3086" s="30">
        <f ca="1">IF(AND(Popis01[[#This Row],[Poglavje]]="",Popis01[[#This Row],[Enota mere]]&lt;&gt;"*"),ROUND(Popis01[[#This Row],[Količina]]*Popis01[[#This Row],[Cena na enoto]],2),"")</f>
        <v>0</v>
      </c>
      <c r="O30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6" s="31"/>
      <c r="Q3086" s="30"/>
    </row>
    <row r="3087" spans="1:17" ht="24" x14ac:dyDescent="0.3">
      <c r="A3087" s="23">
        <v>15</v>
      </c>
      <c r="B3087" s="24">
        <v>1</v>
      </c>
      <c r="C3087" s="24">
        <v>26</v>
      </c>
      <c r="D3087" s="24">
        <v>3</v>
      </c>
      <c r="E30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7" s="25">
        <f ca="1">IF(Popis01[[#This Row],[Poglavje]]="",IF(OFFSET(Popis01[[#This Row],[Poglavje]],-1,0)="",OFFSET(Popis01[[#This Row],[Št. postavke]],-1,0)+1,1),Popis01[[#This Row],[Poglavje]])</f>
        <v>18</v>
      </c>
      <c r="H3087" s="26"/>
      <c r="I3087" s="27" t="s">
        <v>3318</v>
      </c>
      <c r="J3087" s="27"/>
      <c r="K3087" s="28" t="s">
        <v>246</v>
      </c>
      <c r="L3087" s="29">
        <v>160</v>
      </c>
      <c r="M3087" s="37"/>
      <c r="N3087" s="30">
        <f ca="1">IF(AND(Popis01[[#This Row],[Poglavje]]="",Popis01[[#This Row],[Enota mere]]&lt;&gt;"*"),ROUND(Popis01[[#This Row],[Količina]]*Popis01[[#This Row],[Cena na enoto]],2),"")</f>
        <v>0</v>
      </c>
      <c r="O30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7" s="31"/>
      <c r="Q3087" s="30"/>
    </row>
    <row r="3088" spans="1:17" ht="24" x14ac:dyDescent="0.3">
      <c r="A3088" s="23">
        <v>15</v>
      </c>
      <c r="B3088" s="24">
        <v>1</v>
      </c>
      <c r="C3088" s="24">
        <v>26</v>
      </c>
      <c r="D3088" s="24">
        <v>3</v>
      </c>
      <c r="E30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8" s="25">
        <f ca="1">IF(Popis01[[#This Row],[Poglavje]]="",IF(OFFSET(Popis01[[#This Row],[Poglavje]],-1,0)="",OFFSET(Popis01[[#This Row],[Št. postavke]],-1,0)+1,1),Popis01[[#This Row],[Poglavje]])</f>
        <v>19</v>
      </c>
      <c r="H3088" s="26"/>
      <c r="I3088" s="27" t="s">
        <v>3319</v>
      </c>
      <c r="J3088" s="27"/>
      <c r="K3088" s="28" t="s">
        <v>246</v>
      </c>
      <c r="L3088" s="29">
        <v>120</v>
      </c>
      <c r="M3088" s="37"/>
      <c r="N3088" s="30">
        <f ca="1">IF(AND(Popis01[[#This Row],[Poglavje]]="",Popis01[[#This Row],[Enota mere]]&lt;&gt;"*"),ROUND(Popis01[[#This Row],[Količina]]*Popis01[[#This Row],[Cena na enoto]],2),"")</f>
        <v>0</v>
      </c>
      <c r="O30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8" s="31"/>
      <c r="Q3088" s="30"/>
    </row>
    <row r="3089" spans="1:17" ht="24" x14ac:dyDescent="0.3">
      <c r="A3089" s="23">
        <v>15</v>
      </c>
      <c r="B3089" s="24">
        <v>1</v>
      </c>
      <c r="C3089" s="24">
        <v>26</v>
      </c>
      <c r="D3089" s="24">
        <v>3</v>
      </c>
      <c r="E30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89" s="25">
        <f ca="1">IF(Popis01[[#This Row],[Poglavje]]="",IF(OFFSET(Popis01[[#This Row],[Poglavje]],-1,0)="",OFFSET(Popis01[[#This Row],[Št. postavke]],-1,0)+1,1),Popis01[[#This Row],[Poglavje]])</f>
        <v>20</v>
      </c>
      <c r="H3089" s="26"/>
      <c r="I3089" s="27" t="s">
        <v>3320</v>
      </c>
      <c r="J3089" s="27"/>
      <c r="K3089" s="28" t="s">
        <v>246</v>
      </c>
      <c r="L3089" s="29">
        <v>40</v>
      </c>
      <c r="M3089" s="37"/>
      <c r="N3089" s="30">
        <f ca="1">IF(AND(Popis01[[#This Row],[Poglavje]]="",Popis01[[#This Row],[Enota mere]]&lt;&gt;"*"),ROUND(Popis01[[#This Row],[Količina]]*Popis01[[#This Row],[Cena na enoto]],2),"")</f>
        <v>0</v>
      </c>
      <c r="O30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89" s="31"/>
      <c r="Q3089" s="30"/>
    </row>
    <row r="3090" spans="1:17" x14ac:dyDescent="0.3">
      <c r="A3090" s="23">
        <v>15</v>
      </c>
      <c r="B3090" s="24">
        <v>1</v>
      </c>
      <c r="C3090" s="24">
        <v>26</v>
      </c>
      <c r="D3090" s="24">
        <v>3</v>
      </c>
      <c r="E30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0" s="25">
        <f ca="1">IF(Popis01[[#This Row],[Poglavje]]="",IF(OFFSET(Popis01[[#This Row],[Poglavje]],-1,0)="",OFFSET(Popis01[[#This Row],[Št. postavke]],-1,0)+1,1),Popis01[[#This Row],[Poglavje]])</f>
        <v>21</v>
      </c>
      <c r="H3090" s="26"/>
      <c r="I3090" s="27" t="s">
        <v>3321</v>
      </c>
      <c r="J3090" s="27"/>
      <c r="K3090" s="28" t="s">
        <v>206</v>
      </c>
      <c r="L3090" s="29">
        <v>48</v>
      </c>
      <c r="M3090" s="37"/>
      <c r="N3090" s="30">
        <f ca="1">IF(AND(Popis01[[#This Row],[Poglavje]]="",Popis01[[#This Row],[Enota mere]]&lt;&gt;"*"),ROUND(Popis01[[#This Row],[Količina]]*Popis01[[#This Row],[Cena na enoto]],2),"")</f>
        <v>0</v>
      </c>
      <c r="O30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0" s="31"/>
      <c r="Q3090" s="30"/>
    </row>
    <row r="3091" spans="1:17" x14ac:dyDescent="0.3">
      <c r="A3091" s="23">
        <v>15</v>
      </c>
      <c r="B3091" s="24">
        <v>1</v>
      </c>
      <c r="C3091" s="24">
        <v>26</v>
      </c>
      <c r="D3091" s="24">
        <v>3</v>
      </c>
      <c r="E30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1" s="25">
        <f ca="1">IF(Popis01[[#This Row],[Poglavje]]="",IF(OFFSET(Popis01[[#This Row],[Poglavje]],-1,0)="",OFFSET(Popis01[[#This Row],[Št. postavke]],-1,0)+1,1),Popis01[[#This Row],[Poglavje]])</f>
        <v>22</v>
      </c>
      <c r="H3091" s="26"/>
      <c r="I3091" s="27" t="s">
        <v>3322</v>
      </c>
      <c r="J3091" s="27"/>
      <c r="K3091" s="28" t="s">
        <v>206</v>
      </c>
      <c r="L3091" s="29">
        <v>56</v>
      </c>
      <c r="M3091" s="37"/>
      <c r="N3091" s="30">
        <f ca="1">IF(AND(Popis01[[#This Row],[Poglavje]]="",Popis01[[#This Row],[Enota mere]]&lt;&gt;"*"),ROUND(Popis01[[#This Row],[Količina]]*Popis01[[#This Row],[Cena na enoto]],2),"")</f>
        <v>0</v>
      </c>
      <c r="O30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1" s="31"/>
      <c r="Q3091" s="30"/>
    </row>
    <row r="3092" spans="1:17" ht="24" x14ac:dyDescent="0.3">
      <c r="A3092" s="23">
        <v>15</v>
      </c>
      <c r="B3092" s="24">
        <v>1</v>
      </c>
      <c r="C3092" s="24">
        <v>26</v>
      </c>
      <c r="D3092" s="24">
        <v>3</v>
      </c>
      <c r="E30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2" s="25">
        <f ca="1">IF(Popis01[[#This Row],[Poglavje]]="",IF(OFFSET(Popis01[[#This Row],[Poglavje]],-1,0)="",OFFSET(Popis01[[#This Row],[Št. postavke]],-1,0)+1,1),Popis01[[#This Row],[Poglavje]])</f>
        <v>23</v>
      </c>
      <c r="H3092" s="26"/>
      <c r="I3092" s="27" t="s">
        <v>3323</v>
      </c>
      <c r="J3092" s="27"/>
      <c r="K3092" s="28" t="s">
        <v>206</v>
      </c>
      <c r="L3092" s="29">
        <v>110</v>
      </c>
      <c r="M3092" s="37"/>
      <c r="N3092" s="30">
        <f ca="1">IF(AND(Popis01[[#This Row],[Poglavje]]="",Popis01[[#This Row],[Enota mere]]&lt;&gt;"*"),ROUND(Popis01[[#This Row],[Količina]]*Popis01[[#This Row],[Cena na enoto]],2),"")</f>
        <v>0</v>
      </c>
      <c r="O30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2" s="31"/>
      <c r="Q3092" s="30"/>
    </row>
    <row r="3093" spans="1:17" ht="24" x14ac:dyDescent="0.3">
      <c r="A3093" s="23">
        <v>15</v>
      </c>
      <c r="B3093" s="24">
        <v>1</v>
      </c>
      <c r="C3093" s="24">
        <v>26</v>
      </c>
      <c r="D3093" s="24">
        <v>3</v>
      </c>
      <c r="E30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3" s="25">
        <f ca="1">IF(Popis01[[#This Row],[Poglavje]]="",IF(OFFSET(Popis01[[#This Row],[Poglavje]],-1,0)="",OFFSET(Popis01[[#This Row],[Št. postavke]],-1,0)+1,1),Popis01[[#This Row],[Poglavje]])</f>
        <v>24</v>
      </c>
      <c r="H3093" s="26"/>
      <c r="I3093" s="27" t="s">
        <v>3324</v>
      </c>
      <c r="J3093" s="27"/>
      <c r="K3093" s="28" t="s">
        <v>206</v>
      </c>
      <c r="L3093" s="29">
        <v>80</v>
      </c>
      <c r="M3093" s="37"/>
      <c r="N3093" s="30">
        <f ca="1">IF(AND(Popis01[[#This Row],[Poglavje]]="",Popis01[[#This Row],[Enota mere]]&lt;&gt;"*"),ROUND(Popis01[[#This Row],[Količina]]*Popis01[[#This Row],[Cena na enoto]],2),"")</f>
        <v>0</v>
      </c>
      <c r="O30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3" s="31"/>
      <c r="Q3093" s="30"/>
    </row>
    <row r="3094" spans="1:17" ht="24" x14ac:dyDescent="0.3">
      <c r="A3094" s="23">
        <v>15</v>
      </c>
      <c r="B3094" s="24">
        <v>1</v>
      </c>
      <c r="C3094" s="24">
        <v>26</v>
      </c>
      <c r="D3094" s="24">
        <v>3</v>
      </c>
      <c r="E30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4" s="25">
        <f ca="1">IF(Popis01[[#This Row],[Poglavje]]="",IF(OFFSET(Popis01[[#This Row],[Poglavje]],-1,0)="",OFFSET(Popis01[[#This Row],[Št. postavke]],-1,0)+1,1),Popis01[[#This Row],[Poglavje]])</f>
        <v>25</v>
      </c>
      <c r="H3094" s="26"/>
      <c r="I3094" s="27" t="s">
        <v>3325</v>
      </c>
      <c r="J3094" s="27"/>
      <c r="K3094" s="28" t="s">
        <v>206</v>
      </c>
      <c r="L3094" s="29">
        <v>30</v>
      </c>
      <c r="M3094" s="37"/>
      <c r="N3094" s="30">
        <f ca="1">IF(AND(Popis01[[#This Row],[Poglavje]]="",Popis01[[#This Row],[Enota mere]]&lt;&gt;"*"),ROUND(Popis01[[#This Row],[Količina]]*Popis01[[#This Row],[Cena na enoto]],2),"")</f>
        <v>0</v>
      </c>
      <c r="O30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4" s="31"/>
      <c r="Q3094" s="30"/>
    </row>
    <row r="3095" spans="1:17" x14ac:dyDescent="0.3">
      <c r="A3095" s="23">
        <v>15</v>
      </c>
      <c r="B3095" s="24">
        <v>1</v>
      </c>
      <c r="C3095" s="24">
        <v>26</v>
      </c>
      <c r="D3095" s="24">
        <v>3</v>
      </c>
      <c r="E30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5" s="25">
        <f ca="1">IF(Popis01[[#This Row],[Poglavje]]="",IF(OFFSET(Popis01[[#This Row],[Poglavje]],-1,0)="",OFFSET(Popis01[[#This Row],[Št. postavke]],-1,0)+1,1),Popis01[[#This Row],[Poglavje]])</f>
        <v>26</v>
      </c>
      <c r="H3095" s="26"/>
      <c r="I3095" s="27" t="s">
        <v>3326</v>
      </c>
      <c r="J3095" s="27"/>
      <c r="K3095" s="28" t="s">
        <v>206</v>
      </c>
      <c r="L3095" s="29">
        <v>10</v>
      </c>
      <c r="M3095" s="37"/>
      <c r="N3095" s="30">
        <f ca="1">IF(AND(Popis01[[#This Row],[Poglavje]]="",Popis01[[#This Row],[Enota mere]]&lt;&gt;"*"),ROUND(Popis01[[#This Row],[Količina]]*Popis01[[#This Row],[Cena na enoto]],2),"")</f>
        <v>0</v>
      </c>
      <c r="O30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5" s="31"/>
      <c r="Q3095" s="30"/>
    </row>
    <row r="3096" spans="1:17" x14ac:dyDescent="0.3">
      <c r="A3096" s="23">
        <v>15</v>
      </c>
      <c r="B3096" s="24">
        <v>1</v>
      </c>
      <c r="C3096" s="24">
        <v>26</v>
      </c>
      <c r="D3096" s="24">
        <v>3</v>
      </c>
      <c r="E30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6" s="25">
        <f ca="1">IF(Popis01[[#This Row],[Poglavje]]="",IF(OFFSET(Popis01[[#This Row],[Poglavje]],-1,0)="",OFFSET(Popis01[[#This Row],[Št. postavke]],-1,0)+1,1),Popis01[[#This Row],[Poglavje]])</f>
        <v>27</v>
      </c>
      <c r="H3096" s="26"/>
      <c r="I3096" s="27" t="s">
        <v>3327</v>
      </c>
      <c r="J3096" s="27"/>
      <c r="K3096" s="28" t="s">
        <v>206</v>
      </c>
      <c r="L3096" s="29">
        <v>18</v>
      </c>
      <c r="M3096" s="37"/>
      <c r="N3096" s="30">
        <f ca="1">IF(AND(Popis01[[#This Row],[Poglavje]]="",Popis01[[#This Row],[Enota mere]]&lt;&gt;"*"),ROUND(Popis01[[#This Row],[Količina]]*Popis01[[#This Row],[Cena na enoto]],2),"")</f>
        <v>0</v>
      </c>
      <c r="O30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6" s="31"/>
      <c r="Q3096" s="30"/>
    </row>
    <row r="3097" spans="1:17" x14ac:dyDescent="0.3">
      <c r="A3097" s="23">
        <v>15</v>
      </c>
      <c r="B3097" s="24">
        <v>1</v>
      </c>
      <c r="C3097" s="24">
        <v>26</v>
      </c>
      <c r="D3097" s="24">
        <v>3</v>
      </c>
      <c r="E30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7" s="25">
        <f ca="1">IF(Popis01[[#This Row],[Poglavje]]="",IF(OFFSET(Popis01[[#This Row],[Poglavje]],-1,0)="",OFFSET(Popis01[[#This Row],[Št. postavke]],-1,0)+1,1),Popis01[[#This Row],[Poglavje]])</f>
        <v>28</v>
      </c>
      <c r="H3097" s="26"/>
      <c r="I3097" s="27" t="s">
        <v>3328</v>
      </c>
      <c r="J3097" s="27"/>
      <c r="K3097" s="28" t="s">
        <v>206</v>
      </c>
      <c r="L3097" s="29">
        <v>8</v>
      </c>
      <c r="M3097" s="37"/>
      <c r="N3097" s="30">
        <f ca="1">IF(AND(Popis01[[#This Row],[Poglavje]]="",Popis01[[#This Row],[Enota mere]]&lt;&gt;"*"),ROUND(Popis01[[#This Row],[Količina]]*Popis01[[#This Row],[Cena na enoto]],2),"")</f>
        <v>0</v>
      </c>
      <c r="O30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7" s="31"/>
      <c r="Q3097" s="30"/>
    </row>
    <row r="3098" spans="1:17" ht="24" x14ac:dyDescent="0.3">
      <c r="A3098" s="23">
        <v>15</v>
      </c>
      <c r="B3098" s="24">
        <v>1</v>
      </c>
      <c r="C3098" s="24">
        <v>26</v>
      </c>
      <c r="D3098" s="24">
        <v>3</v>
      </c>
      <c r="E30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8" s="25">
        <f ca="1">IF(Popis01[[#This Row],[Poglavje]]="",IF(OFFSET(Popis01[[#This Row],[Poglavje]],-1,0)="",OFFSET(Popis01[[#This Row],[Št. postavke]],-1,0)+1,1),Popis01[[#This Row],[Poglavje]])</f>
        <v>29</v>
      </c>
      <c r="H3098" s="26"/>
      <c r="I3098" s="27" t="s">
        <v>3329</v>
      </c>
      <c r="J3098" s="27"/>
      <c r="K3098" s="28" t="s">
        <v>206</v>
      </c>
      <c r="L3098" s="29">
        <v>60</v>
      </c>
      <c r="M3098" s="37"/>
      <c r="N3098" s="30">
        <f ca="1">IF(AND(Popis01[[#This Row],[Poglavje]]="",Popis01[[#This Row],[Enota mere]]&lt;&gt;"*"),ROUND(Popis01[[#This Row],[Količina]]*Popis01[[#This Row],[Cena na enoto]],2),"")</f>
        <v>0</v>
      </c>
      <c r="O30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8" s="31"/>
      <c r="Q3098" s="30"/>
    </row>
    <row r="3099" spans="1:17" ht="24" x14ac:dyDescent="0.3">
      <c r="A3099" s="23">
        <v>15</v>
      </c>
      <c r="B3099" s="24">
        <v>1</v>
      </c>
      <c r="C3099" s="24">
        <v>26</v>
      </c>
      <c r="D3099" s="24">
        <v>3</v>
      </c>
      <c r="E30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0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099" s="25">
        <f ca="1">IF(Popis01[[#This Row],[Poglavje]]="",IF(OFFSET(Popis01[[#This Row],[Poglavje]],-1,0)="",OFFSET(Popis01[[#This Row],[Št. postavke]],-1,0)+1,1),Popis01[[#This Row],[Poglavje]])</f>
        <v>30</v>
      </c>
      <c r="H3099" s="26"/>
      <c r="I3099" s="27" t="s">
        <v>3330</v>
      </c>
      <c r="J3099" s="27"/>
      <c r="K3099" s="28" t="s">
        <v>206</v>
      </c>
      <c r="L3099" s="29">
        <v>14</v>
      </c>
      <c r="M3099" s="37"/>
      <c r="N3099" s="30">
        <f ca="1">IF(AND(Popis01[[#This Row],[Poglavje]]="",Popis01[[#This Row],[Enota mere]]&lt;&gt;"*"),ROUND(Popis01[[#This Row],[Količina]]*Popis01[[#This Row],[Cena na enoto]],2),"")</f>
        <v>0</v>
      </c>
      <c r="O30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099" s="31"/>
      <c r="Q3099" s="30"/>
    </row>
    <row r="3100" spans="1:17" ht="48" x14ac:dyDescent="0.3">
      <c r="A3100" s="23">
        <v>15</v>
      </c>
      <c r="B3100" s="24">
        <v>1</v>
      </c>
      <c r="C3100" s="24">
        <v>26</v>
      </c>
      <c r="D3100" s="24">
        <v>3</v>
      </c>
      <c r="E31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1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0" s="25">
        <f ca="1">IF(Popis01[[#This Row],[Poglavje]]="",IF(OFFSET(Popis01[[#This Row],[Poglavje]],-1,0)="",OFFSET(Popis01[[#This Row],[Št. postavke]],-1,0)+1,1),Popis01[[#This Row],[Poglavje]])</f>
        <v>31</v>
      </c>
      <c r="H3100" s="26"/>
      <c r="I3100" s="27" t="s">
        <v>3331</v>
      </c>
      <c r="J3100" s="27"/>
      <c r="K3100" s="28" t="s">
        <v>206</v>
      </c>
      <c r="L3100" s="29">
        <v>6</v>
      </c>
      <c r="M3100" s="37"/>
      <c r="N3100" s="30">
        <f ca="1">IF(AND(Popis01[[#This Row],[Poglavje]]="",Popis01[[#This Row],[Enota mere]]&lt;&gt;"*"),ROUND(Popis01[[#This Row],[Količina]]*Popis01[[#This Row],[Cena na enoto]],2),"")</f>
        <v>0</v>
      </c>
      <c r="O31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0" s="31"/>
      <c r="Q3100" s="30"/>
    </row>
    <row r="3101" spans="1:17" ht="36" x14ac:dyDescent="0.3">
      <c r="A3101" s="23">
        <v>15</v>
      </c>
      <c r="B3101" s="24">
        <v>1</v>
      </c>
      <c r="C3101" s="24">
        <v>26</v>
      </c>
      <c r="D3101" s="24">
        <v>3</v>
      </c>
      <c r="E31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1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1" s="25">
        <f ca="1">IF(Popis01[[#This Row],[Poglavje]]="",IF(OFFSET(Popis01[[#This Row],[Poglavje]],-1,0)="",OFFSET(Popis01[[#This Row],[Št. postavke]],-1,0)+1,1),Popis01[[#This Row],[Poglavje]])</f>
        <v>32</v>
      </c>
      <c r="H3101" s="26"/>
      <c r="I3101" s="27" t="s">
        <v>3332</v>
      </c>
      <c r="J3101" s="27"/>
      <c r="K3101" s="28" t="s">
        <v>230</v>
      </c>
      <c r="L3101" s="29">
        <v>14</v>
      </c>
      <c r="M3101" s="37"/>
      <c r="N3101" s="30">
        <f ca="1">IF(AND(Popis01[[#This Row],[Poglavje]]="",Popis01[[#This Row],[Enota mere]]&lt;&gt;"*"),ROUND(Popis01[[#This Row],[Količina]]*Popis01[[#This Row],[Cena na enoto]],2),"")</f>
        <v>0</v>
      </c>
      <c r="O31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1" s="31"/>
      <c r="Q3101" s="30"/>
    </row>
    <row r="3102" spans="1:17" ht="60" x14ac:dyDescent="0.3">
      <c r="A3102" s="23">
        <v>15</v>
      </c>
      <c r="B3102" s="24">
        <v>1</v>
      </c>
      <c r="C3102" s="24">
        <v>26</v>
      </c>
      <c r="D3102" s="24">
        <v>3</v>
      </c>
      <c r="E31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1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2" s="25">
        <f ca="1">IF(Popis01[[#This Row],[Poglavje]]="",IF(OFFSET(Popis01[[#This Row],[Poglavje]],-1,0)="",OFFSET(Popis01[[#This Row],[Št. postavke]],-1,0)+1,1),Popis01[[#This Row],[Poglavje]])</f>
        <v>33</v>
      </c>
      <c r="H3102" s="26"/>
      <c r="I3102" s="27" t="s">
        <v>3333</v>
      </c>
      <c r="J3102" s="27"/>
      <c r="K3102" s="28" t="s">
        <v>206</v>
      </c>
      <c r="L3102" s="29">
        <v>2</v>
      </c>
      <c r="M3102" s="37"/>
      <c r="N3102" s="30">
        <f ca="1">IF(AND(Popis01[[#This Row],[Poglavje]]="",Popis01[[#This Row],[Enota mere]]&lt;&gt;"*"),ROUND(Popis01[[#This Row],[Količina]]*Popis01[[#This Row],[Cena na enoto]],2),"")</f>
        <v>0</v>
      </c>
      <c r="O31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2" s="31"/>
      <c r="Q3102" s="30"/>
    </row>
    <row r="3103" spans="1:17" ht="36" x14ac:dyDescent="0.3">
      <c r="A3103" s="23">
        <v>15</v>
      </c>
      <c r="B3103" s="24">
        <v>1</v>
      </c>
      <c r="C3103" s="24">
        <v>26</v>
      </c>
      <c r="D3103" s="24">
        <v>3</v>
      </c>
      <c r="E31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1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3" s="25">
        <f ca="1">IF(Popis01[[#This Row],[Poglavje]]="",IF(OFFSET(Popis01[[#This Row],[Poglavje]],-1,0)="",OFFSET(Popis01[[#This Row],[Št. postavke]],-1,0)+1,1),Popis01[[#This Row],[Poglavje]])</f>
        <v>34</v>
      </c>
      <c r="H3103" s="26"/>
      <c r="I3103" s="27" t="s">
        <v>3334</v>
      </c>
      <c r="J3103" s="27"/>
      <c r="K3103" s="28" t="s">
        <v>230</v>
      </c>
      <c r="L3103" s="29">
        <v>4</v>
      </c>
      <c r="M3103" s="37"/>
      <c r="N3103" s="30">
        <f ca="1">IF(AND(Popis01[[#This Row],[Poglavje]]="",Popis01[[#This Row],[Enota mere]]&lt;&gt;"*"),ROUND(Popis01[[#This Row],[Količina]]*Popis01[[#This Row],[Cena na enoto]],2),"")</f>
        <v>0</v>
      </c>
      <c r="O31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3" s="31"/>
      <c r="Q3103" s="30"/>
    </row>
    <row r="3104" spans="1:17" ht="36" x14ac:dyDescent="0.3">
      <c r="A3104" s="23">
        <v>15</v>
      </c>
      <c r="B3104" s="24">
        <v>1</v>
      </c>
      <c r="C3104" s="24">
        <v>26</v>
      </c>
      <c r="D3104" s="24">
        <v>3</v>
      </c>
      <c r="E31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15.1.26.3.</v>
      </c>
      <c r="F31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4" s="25">
        <f ca="1">IF(Popis01[[#This Row],[Poglavje]]="",IF(OFFSET(Popis01[[#This Row],[Poglavje]],-1,0)="",OFFSET(Popis01[[#This Row],[Št. postavke]],-1,0)+1,1),Popis01[[#This Row],[Poglavje]])</f>
        <v>35</v>
      </c>
      <c r="H3104" s="26"/>
      <c r="I3104" s="27" t="s">
        <v>3335</v>
      </c>
      <c r="J3104" s="27"/>
      <c r="K3104" s="28" t="s">
        <v>230</v>
      </c>
      <c r="L3104" s="29">
        <v>12</v>
      </c>
      <c r="M3104" s="37"/>
      <c r="N3104" s="30">
        <f ca="1">IF(AND(Popis01[[#This Row],[Poglavje]]="",Popis01[[#This Row],[Enota mere]]&lt;&gt;"*"),ROUND(Popis01[[#This Row],[Količina]]*Popis01[[#This Row],[Cena na enoto]],2),"")</f>
        <v>0</v>
      </c>
      <c r="O31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4" s="31"/>
      <c r="Q3104" s="30"/>
    </row>
    <row r="3105" spans="1:17" x14ac:dyDescent="0.3">
      <c r="A3105" s="23">
        <v>15</v>
      </c>
      <c r="B3105" s="24">
        <v>1</v>
      </c>
      <c r="C3105" s="24">
        <v>26</v>
      </c>
      <c r="D3105" s="24">
        <v>4</v>
      </c>
      <c r="E31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15.1.26.4.</v>
      </c>
      <c r="G3105" s="25" t="str">
        <f ca="1">IF(Popis01[[#This Row],[Poglavje]]="",IF(OFFSET(Popis01[[#This Row],[Poglavje]],-1,0)="",OFFSET(Popis01[[#This Row],[Št. postavke]],-1,0)+1,1),Popis01[[#This Row],[Poglavje]])</f>
        <v>15.1.26.4.</v>
      </c>
      <c r="H3105" s="26"/>
      <c r="I3105" s="27" t="s">
        <v>3336</v>
      </c>
      <c r="J3105" s="27"/>
      <c r="K3105" s="28"/>
      <c r="L3105" s="29"/>
      <c r="M3105" s="30"/>
      <c r="N3105" s="30" t="str">
        <f ca="1">IF(AND(Popis01[[#This Row],[Poglavje]]="",Popis01[[#This Row],[Enota mere]]&lt;&gt;"*"),ROUND(Popis01[[#This Row],[Količina]]*Popis01[[#This Row],[Cena na enoto]],2),"")</f>
        <v/>
      </c>
      <c r="O310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105" s="31"/>
      <c r="Q3105" s="30"/>
    </row>
    <row r="3106" spans="1:17" ht="240" x14ac:dyDescent="0.3">
      <c r="A3106" s="23">
        <v>15</v>
      </c>
      <c r="B3106" s="24">
        <v>1</v>
      </c>
      <c r="C3106" s="24">
        <v>26</v>
      </c>
      <c r="D3106" s="24">
        <v>4</v>
      </c>
      <c r="E31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6" s="25">
        <f ca="1">IF(Popis01[[#This Row],[Poglavje]]="",IF(OFFSET(Popis01[[#This Row],[Poglavje]],-1,0)="",OFFSET(Popis01[[#This Row],[Št. postavke]],-1,0)+1,1),Popis01[[#This Row],[Poglavje]])</f>
        <v>1</v>
      </c>
      <c r="H3106" s="26"/>
      <c r="I3106" s="27" t="s">
        <v>3337</v>
      </c>
      <c r="J3106" s="27"/>
      <c r="K3106" s="28" t="s">
        <v>238</v>
      </c>
      <c r="L3106" s="29"/>
      <c r="M3106" s="30"/>
      <c r="N3106" s="30" t="str">
        <f ca="1">IF(AND(Popis01[[#This Row],[Poglavje]]="",Popis01[[#This Row],[Enota mere]]&lt;&gt;"*"),ROUND(Popis01[[#This Row],[Količina]]*Popis01[[#This Row],[Cena na enoto]],2),"")</f>
        <v/>
      </c>
      <c r="O31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6" s="31"/>
      <c r="Q3106" s="30"/>
    </row>
    <row r="3107" spans="1:17" ht="108" x14ac:dyDescent="0.3">
      <c r="A3107" s="23">
        <v>15</v>
      </c>
      <c r="B3107" s="24">
        <v>1</v>
      </c>
      <c r="C3107" s="24">
        <v>26</v>
      </c>
      <c r="D3107" s="24">
        <v>4</v>
      </c>
      <c r="E31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7" s="25">
        <f ca="1">IF(Popis01[[#This Row],[Poglavje]]="",IF(OFFSET(Popis01[[#This Row],[Poglavje]],-1,0)="",OFFSET(Popis01[[#This Row],[Št. postavke]],-1,0)+1,1),Popis01[[#This Row],[Poglavje]])</f>
        <v>2</v>
      </c>
      <c r="H3107" s="26"/>
      <c r="I3107" s="27" t="s">
        <v>3338</v>
      </c>
      <c r="J3107" s="27"/>
      <c r="K3107" s="28" t="s">
        <v>238</v>
      </c>
      <c r="L3107" s="29"/>
      <c r="M3107" s="30"/>
      <c r="N3107" s="30" t="str">
        <f ca="1">IF(AND(Popis01[[#This Row],[Poglavje]]="",Popis01[[#This Row],[Enota mere]]&lt;&gt;"*"),ROUND(Popis01[[#This Row],[Količina]]*Popis01[[#This Row],[Cena na enoto]],2),"")</f>
        <v/>
      </c>
      <c r="O31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7" s="31"/>
      <c r="Q3107" s="30"/>
    </row>
    <row r="3108" spans="1:17" x14ac:dyDescent="0.3">
      <c r="A3108" s="23">
        <v>15</v>
      </c>
      <c r="B3108" s="24">
        <v>1</v>
      </c>
      <c r="C3108" s="24">
        <v>26</v>
      </c>
      <c r="D3108" s="24">
        <v>4</v>
      </c>
      <c r="E31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8" s="25">
        <f ca="1">IF(Popis01[[#This Row],[Poglavje]]="",IF(OFFSET(Popis01[[#This Row],[Poglavje]],-1,0)="",OFFSET(Popis01[[#This Row],[Št. postavke]],-1,0)+1,1),Popis01[[#This Row],[Poglavje]])</f>
        <v>3</v>
      </c>
      <c r="H3108" s="26"/>
      <c r="I3108" s="27" t="s">
        <v>3339</v>
      </c>
      <c r="J3108" s="27"/>
      <c r="K3108" s="28" t="s">
        <v>206</v>
      </c>
      <c r="L3108" s="29">
        <v>400</v>
      </c>
      <c r="M3108" s="37"/>
      <c r="N3108" s="30">
        <f ca="1">IF(AND(Popis01[[#This Row],[Poglavje]]="",Popis01[[#This Row],[Enota mere]]&lt;&gt;"*"),ROUND(Popis01[[#This Row],[Količina]]*Popis01[[#This Row],[Cena na enoto]],2),"")</f>
        <v>0</v>
      </c>
      <c r="O31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8" s="31"/>
      <c r="Q3108" s="30"/>
    </row>
    <row r="3109" spans="1:17" x14ac:dyDescent="0.3">
      <c r="A3109" s="23">
        <v>15</v>
      </c>
      <c r="B3109" s="24">
        <v>1</v>
      </c>
      <c r="C3109" s="24">
        <v>26</v>
      </c>
      <c r="D3109" s="24">
        <v>4</v>
      </c>
      <c r="E31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09" s="25">
        <f ca="1">IF(Popis01[[#This Row],[Poglavje]]="",IF(OFFSET(Popis01[[#This Row],[Poglavje]],-1,0)="",OFFSET(Popis01[[#This Row],[Št. postavke]],-1,0)+1,1),Popis01[[#This Row],[Poglavje]])</f>
        <v>4</v>
      </c>
      <c r="H3109" s="26"/>
      <c r="I3109" s="27" t="s">
        <v>3340</v>
      </c>
      <c r="J3109" s="27"/>
      <c r="K3109" s="28" t="s">
        <v>206</v>
      </c>
      <c r="L3109" s="29">
        <v>200</v>
      </c>
      <c r="M3109" s="37"/>
      <c r="N3109" s="30">
        <f ca="1">IF(AND(Popis01[[#This Row],[Poglavje]]="",Popis01[[#This Row],[Enota mere]]&lt;&gt;"*"),ROUND(Popis01[[#This Row],[Količina]]*Popis01[[#This Row],[Cena na enoto]],2),"")</f>
        <v>0</v>
      </c>
      <c r="O31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09" s="31"/>
      <c r="Q3109" s="30"/>
    </row>
    <row r="3110" spans="1:17" ht="24" x14ac:dyDescent="0.3">
      <c r="A3110" s="23">
        <v>15</v>
      </c>
      <c r="B3110" s="24">
        <v>1</v>
      </c>
      <c r="C3110" s="24">
        <v>26</v>
      </c>
      <c r="D3110" s="24">
        <v>4</v>
      </c>
      <c r="E31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0" s="25">
        <f ca="1">IF(Popis01[[#This Row],[Poglavje]]="",IF(OFFSET(Popis01[[#This Row],[Poglavje]],-1,0)="",OFFSET(Popis01[[#This Row],[Št. postavke]],-1,0)+1,1),Popis01[[#This Row],[Poglavje]])</f>
        <v>5</v>
      </c>
      <c r="H3110" s="26"/>
      <c r="I3110" s="27" t="s">
        <v>3341</v>
      </c>
      <c r="J3110" s="27"/>
      <c r="K3110" s="28" t="s">
        <v>206</v>
      </c>
      <c r="L3110" s="29">
        <v>4</v>
      </c>
      <c r="M3110" s="37"/>
      <c r="N3110" s="30">
        <f ca="1">IF(AND(Popis01[[#This Row],[Poglavje]]="",Popis01[[#This Row],[Enota mere]]&lt;&gt;"*"),ROUND(Popis01[[#This Row],[Količina]]*Popis01[[#This Row],[Cena na enoto]],2),"")</f>
        <v>0</v>
      </c>
      <c r="O31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0" s="31"/>
      <c r="Q3110" s="30"/>
    </row>
    <row r="3111" spans="1:17" x14ac:dyDescent="0.3">
      <c r="A3111" s="23">
        <v>15</v>
      </c>
      <c r="B3111" s="24">
        <v>1</v>
      </c>
      <c r="C3111" s="24">
        <v>26</v>
      </c>
      <c r="D3111" s="24">
        <v>4</v>
      </c>
      <c r="E31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1" s="25">
        <f ca="1">IF(Popis01[[#This Row],[Poglavje]]="",IF(OFFSET(Popis01[[#This Row],[Poglavje]],-1,0)="",OFFSET(Popis01[[#This Row],[Št. postavke]],-1,0)+1,1),Popis01[[#This Row],[Poglavje]])</f>
        <v>6</v>
      </c>
      <c r="H3111" s="26"/>
      <c r="I3111" s="27" t="s">
        <v>3342</v>
      </c>
      <c r="J3111" s="27"/>
      <c r="K3111" s="28" t="s">
        <v>206</v>
      </c>
      <c r="L3111" s="29">
        <v>2</v>
      </c>
      <c r="M3111" s="37"/>
      <c r="N3111" s="30">
        <f ca="1">IF(AND(Popis01[[#This Row],[Poglavje]]="",Popis01[[#This Row],[Enota mere]]&lt;&gt;"*"),ROUND(Popis01[[#This Row],[Količina]]*Popis01[[#This Row],[Cena na enoto]],2),"")</f>
        <v>0</v>
      </c>
      <c r="O31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1" s="31"/>
      <c r="Q3111" s="30"/>
    </row>
    <row r="3112" spans="1:17" x14ac:dyDescent="0.3">
      <c r="A3112" s="23">
        <v>15</v>
      </c>
      <c r="B3112" s="24">
        <v>1</v>
      </c>
      <c r="C3112" s="24">
        <v>26</v>
      </c>
      <c r="D3112" s="24">
        <v>4</v>
      </c>
      <c r="E31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2" s="25">
        <f ca="1">IF(Popis01[[#This Row],[Poglavje]]="",IF(OFFSET(Popis01[[#This Row],[Poglavje]],-1,0)="",OFFSET(Popis01[[#This Row],[Št. postavke]],-1,0)+1,1),Popis01[[#This Row],[Poglavje]])</f>
        <v>7</v>
      </c>
      <c r="H3112" s="26"/>
      <c r="I3112" s="27" t="s">
        <v>3343</v>
      </c>
      <c r="J3112" s="27"/>
      <c r="K3112" s="28" t="s">
        <v>206</v>
      </c>
      <c r="L3112" s="29">
        <v>12</v>
      </c>
      <c r="M3112" s="37"/>
      <c r="N3112" s="30">
        <f ca="1">IF(AND(Popis01[[#This Row],[Poglavje]]="",Popis01[[#This Row],[Enota mere]]&lt;&gt;"*"),ROUND(Popis01[[#This Row],[Količina]]*Popis01[[#This Row],[Cena na enoto]],2),"")</f>
        <v>0</v>
      </c>
      <c r="O31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2" s="31"/>
      <c r="Q3112" s="30"/>
    </row>
    <row r="3113" spans="1:17" ht="36" x14ac:dyDescent="0.3">
      <c r="A3113" s="23">
        <v>15</v>
      </c>
      <c r="B3113" s="24">
        <v>1</v>
      </c>
      <c r="C3113" s="24">
        <v>26</v>
      </c>
      <c r="D3113" s="24">
        <v>4</v>
      </c>
      <c r="E31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3" s="25">
        <f ca="1">IF(Popis01[[#This Row],[Poglavje]]="",IF(OFFSET(Popis01[[#This Row],[Poglavje]],-1,0)="",OFFSET(Popis01[[#This Row],[Št. postavke]],-1,0)+1,1),Popis01[[#This Row],[Poglavje]])</f>
        <v>8</v>
      </c>
      <c r="H3113" s="26"/>
      <c r="I3113" s="27" t="s">
        <v>3344</v>
      </c>
      <c r="J3113" s="27"/>
      <c r="K3113" s="28" t="s">
        <v>230</v>
      </c>
      <c r="L3113" s="29">
        <v>156</v>
      </c>
      <c r="M3113" s="37"/>
      <c r="N3113" s="30">
        <f ca="1">IF(AND(Popis01[[#This Row],[Poglavje]]="",Popis01[[#This Row],[Enota mere]]&lt;&gt;"*"),ROUND(Popis01[[#This Row],[Količina]]*Popis01[[#This Row],[Cena na enoto]],2),"")</f>
        <v>0</v>
      </c>
      <c r="O31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3" s="31"/>
      <c r="Q3113" s="30"/>
    </row>
    <row r="3114" spans="1:17" ht="36" x14ac:dyDescent="0.3">
      <c r="A3114" s="23">
        <v>15</v>
      </c>
      <c r="B3114" s="24">
        <v>1</v>
      </c>
      <c r="C3114" s="24">
        <v>26</v>
      </c>
      <c r="D3114" s="24">
        <v>4</v>
      </c>
      <c r="E31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4" s="25">
        <f ca="1">IF(Popis01[[#This Row],[Poglavje]]="",IF(OFFSET(Popis01[[#This Row],[Poglavje]],-1,0)="",OFFSET(Popis01[[#This Row],[Št. postavke]],-1,0)+1,1),Popis01[[#This Row],[Poglavje]])</f>
        <v>9</v>
      </c>
      <c r="H3114" s="26"/>
      <c r="I3114" s="27" t="s">
        <v>3345</v>
      </c>
      <c r="J3114" s="27"/>
      <c r="K3114" s="28" t="s">
        <v>230</v>
      </c>
      <c r="L3114" s="29">
        <v>204</v>
      </c>
      <c r="M3114" s="37"/>
      <c r="N3114" s="30">
        <f ca="1">IF(AND(Popis01[[#This Row],[Poglavje]]="",Popis01[[#This Row],[Enota mere]]&lt;&gt;"*"),ROUND(Popis01[[#This Row],[Količina]]*Popis01[[#This Row],[Cena na enoto]],2),"")</f>
        <v>0</v>
      </c>
      <c r="O31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4" s="31"/>
      <c r="Q3114" s="30"/>
    </row>
    <row r="3115" spans="1:17" ht="36" x14ac:dyDescent="0.3">
      <c r="A3115" s="23">
        <v>15</v>
      </c>
      <c r="B3115" s="24">
        <v>1</v>
      </c>
      <c r="C3115" s="24">
        <v>26</v>
      </c>
      <c r="D3115" s="24">
        <v>4</v>
      </c>
      <c r="E31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5" s="25">
        <f ca="1">IF(Popis01[[#This Row],[Poglavje]]="",IF(OFFSET(Popis01[[#This Row],[Poglavje]],-1,0)="",OFFSET(Popis01[[#This Row],[Št. postavke]],-1,0)+1,1),Popis01[[#This Row],[Poglavje]])</f>
        <v>10</v>
      </c>
      <c r="H3115" s="26"/>
      <c r="I3115" s="27" t="s">
        <v>3346</v>
      </c>
      <c r="J3115" s="27"/>
      <c r="K3115" s="28" t="s">
        <v>230</v>
      </c>
      <c r="L3115" s="29">
        <v>312</v>
      </c>
      <c r="M3115" s="37"/>
      <c r="N3115" s="30">
        <f ca="1">IF(AND(Popis01[[#This Row],[Poglavje]]="",Popis01[[#This Row],[Enota mere]]&lt;&gt;"*"),ROUND(Popis01[[#This Row],[Količina]]*Popis01[[#This Row],[Cena na enoto]],2),"")</f>
        <v>0</v>
      </c>
      <c r="O31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5" s="31"/>
      <c r="Q3115" s="30"/>
    </row>
    <row r="3116" spans="1:17" ht="36" x14ac:dyDescent="0.3">
      <c r="A3116" s="23">
        <v>15</v>
      </c>
      <c r="B3116" s="24">
        <v>1</v>
      </c>
      <c r="C3116" s="24">
        <v>26</v>
      </c>
      <c r="D3116" s="24">
        <v>4</v>
      </c>
      <c r="E31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6" s="25">
        <f ca="1">IF(Popis01[[#This Row],[Poglavje]]="",IF(OFFSET(Popis01[[#This Row],[Poglavje]],-1,0)="",OFFSET(Popis01[[#This Row],[Št. postavke]],-1,0)+1,1),Popis01[[#This Row],[Poglavje]])</f>
        <v>11</v>
      </c>
      <c r="H3116" s="26"/>
      <c r="I3116" s="27" t="s">
        <v>3347</v>
      </c>
      <c r="J3116" s="27"/>
      <c r="K3116" s="28" t="s">
        <v>230</v>
      </c>
      <c r="L3116" s="29">
        <v>630</v>
      </c>
      <c r="M3116" s="37"/>
      <c r="N3116" s="30">
        <f ca="1">IF(AND(Popis01[[#This Row],[Poglavje]]="",Popis01[[#This Row],[Enota mere]]&lt;&gt;"*"),ROUND(Popis01[[#This Row],[Količina]]*Popis01[[#This Row],[Cena na enoto]],2),"")</f>
        <v>0</v>
      </c>
      <c r="O31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6" s="31"/>
      <c r="Q3116" s="30"/>
    </row>
    <row r="3117" spans="1:17" x14ac:dyDescent="0.3">
      <c r="A3117" s="23">
        <v>15</v>
      </c>
      <c r="B3117" s="24">
        <v>1</v>
      </c>
      <c r="C3117" s="24">
        <v>26</v>
      </c>
      <c r="D3117" s="24">
        <v>4</v>
      </c>
      <c r="E31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7" s="25">
        <f ca="1">IF(Popis01[[#This Row],[Poglavje]]="",IF(OFFSET(Popis01[[#This Row],[Poglavje]],-1,0)="",OFFSET(Popis01[[#This Row],[Št. postavke]],-1,0)+1,1),Popis01[[#This Row],[Poglavje]])</f>
        <v>12</v>
      </c>
      <c r="H3117" s="26"/>
      <c r="I3117" s="27" t="s">
        <v>3348</v>
      </c>
      <c r="J3117" s="27"/>
      <c r="K3117" s="28" t="s">
        <v>206</v>
      </c>
      <c r="L3117" s="29">
        <v>18</v>
      </c>
      <c r="M3117" s="37"/>
      <c r="N3117" s="30">
        <f ca="1">IF(AND(Popis01[[#This Row],[Poglavje]]="",Popis01[[#This Row],[Enota mere]]&lt;&gt;"*"),ROUND(Popis01[[#This Row],[Količina]]*Popis01[[#This Row],[Cena na enoto]],2),"")</f>
        <v>0</v>
      </c>
      <c r="O31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7" s="31"/>
      <c r="Q3117" s="30"/>
    </row>
    <row r="3118" spans="1:17" ht="24" x14ac:dyDescent="0.3">
      <c r="A3118" s="23">
        <v>15</v>
      </c>
      <c r="B3118" s="24">
        <v>1</v>
      </c>
      <c r="C3118" s="24">
        <v>26</v>
      </c>
      <c r="D3118" s="24">
        <v>4</v>
      </c>
      <c r="E31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8" s="25">
        <f ca="1">IF(Popis01[[#This Row],[Poglavje]]="",IF(OFFSET(Popis01[[#This Row],[Poglavje]],-1,0)="",OFFSET(Popis01[[#This Row],[Št. postavke]],-1,0)+1,1),Popis01[[#This Row],[Poglavje]])</f>
        <v>13</v>
      </c>
      <c r="H3118" s="26"/>
      <c r="I3118" s="27" t="s">
        <v>3349</v>
      </c>
      <c r="J3118" s="27"/>
      <c r="K3118" s="28" t="s">
        <v>206</v>
      </c>
      <c r="L3118" s="29">
        <v>6</v>
      </c>
      <c r="M3118" s="37"/>
      <c r="N3118" s="30">
        <f ca="1">IF(AND(Popis01[[#This Row],[Poglavje]]="",Popis01[[#This Row],[Enota mere]]&lt;&gt;"*"),ROUND(Popis01[[#This Row],[Količina]]*Popis01[[#This Row],[Cena na enoto]],2),"")</f>
        <v>0</v>
      </c>
      <c r="O31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8" s="31"/>
      <c r="Q3118" s="30"/>
    </row>
    <row r="3119" spans="1:17" ht="24" x14ac:dyDescent="0.3">
      <c r="A3119" s="23">
        <v>15</v>
      </c>
      <c r="B3119" s="24">
        <v>1</v>
      </c>
      <c r="C3119" s="24">
        <v>26</v>
      </c>
      <c r="D3119" s="24">
        <v>4</v>
      </c>
      <c r="E31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19" s="25">
        <f ca="1">IF(Popis01[[#This Row],[Poglavje]]="",IF(OFFSET(Popis01[[#This Row],[Poglavje]],-1,0)="",OFFSET(Popis01[[#This Row],[Št. postavke]],-1,0)+1,1),Popis01[[#This Row],[Poglavje]])</f>
        <v>14</v>
      </c>
      <c r="H3119" s="26"/>
      <c r="I3119" s="27" t="s">
        <v>3350</v>
      </c>
      <c r="J3119" s="27"/>
      <c r="K3119" s="28" t="s">
        <v>230</v>
      </c>
      <c r="L3119" s="29">
        <v>60</v>
      </c>
      <c r="M3119" s="37"/>
      <c r="N3119" s="30">
        <f ca="1">IF(AND(Popis01[[#This Row],[Poglavje]]="",Popis01[[#This Row],[Enota mere]]&lt;&gt;"*"),ROUND(Popis01[[#This Row],[Količina]]*Popis01[[#This Row],[Cena na enoto]],2),"")</f>
        <v>0</v>
      </c>
      <c r="O31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19" s="31"/>
      <c r="Q3119" s="30"/>
    </row>
    <row r="3120" spans="1:17" ht="24" x14ac:dyDescent="0.3">
      <c r="A3120" s="23">
        <v>15</v>
      </c>
      <c r="B3120" s="24">
        <v>1</v>
      </c>
      <c r="C3120" s="24">
        <v>26</v>
      </c>
      <c r="D3120" s="24">
        <v>4</v>
      </c>
      <c r="E31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0" s="25">
        <f ca="1">IF(Popis01[[#This Row],[Poglavje]]="",IF(OFFSET(Popis01[[#This Row],[Poglavje]],-1,0)="",OFFSET(Popis01[[#This Row],[Št. postavke]],-1,0)+1,1),Popis01[[#This Row],[Poglavje]])</f>
        <v>15</v>
      </c>
      <c r="H3120" s="26"/>
      <c r="I3120" s="27" t="s">
        <v>3351</v>
      </c>
      <c r="J3120" s="27"/>
      <c r="K3120" s="28" t="s">
        <v>206</v>
      </c>
      <c r="L3120" s="29">
        <v>24</v>
      </c>
      <c r="M3120" s="37"/>
      <c r="N3120" s="30">
        <f ca="1">IF(AND(Popis01[[#This Row],[Poglavje]]="",Popis01[[#This Row],[Enota mere]]&lt;&gt;"*"),ROUND(Popis01[[#This Row],[Količina]]*Popis01[[#This Row],[Cena na enoto]],2),"")</f>
        <v>0</v>
      </c>
      <c r="O31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0" s="31"/>
      <c r="Q3120" s="30"/>
    </row>
    <row r="3121" spans="1:17" ht="24" x14ac:dyDescent="0.3">
      <c r="A3121" s="23">
        <v>15</v>
      </c>
      <c r="B3121" s="24">
        <v>1</v>
      </c>
      <c r="C3121" s="24">
        <v>26</v>
      </c>
      <c r="D3121" s="24">
        <v>4</v>
      </c>
      <c r="E31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1" s="25">
        <f ca="1">IF(Popis01[[#This Row],[Poglavje]]="",IF(OFFSET(Popis01[[#This Row],[Poglavje]],-1,0)="",OFFSET(Popis01[[#This Row],[Št. postavke]],-1,0)+1,1),Popis01[[#This Row],[Poglavje]])</f>
        <v>16</v>
      </c>
      <c r="H3121" s="26"/>
      <c r="I3121" s="27" t="s">
        <v>3352</v>
      </c>
      <c r="J3121" s="27"/>
      <c r="K3121" s="28" t="s">
        <v>249</v>
      </c>
      <c r="L3121" s="29">
        <v>80</v>
      </c>
      <c r="M3121" s="37"/>
      <c r="N3121" s="30">
        <f ca="1">IF(AND(Popis01[[#This Row],[Poglavje]]="",Popis01[[#This Row],[Enota mere]]&lt;&gt;"*"),ROUND(Popis01[[#This Row],[Količina]]*Popis01[[#This Row],[Cena na enoto]],2),"")</f>
        <v>0</v>
      </c>
      <c r="O31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1" s="31"/>
      <c r="Q3121" s="30"/>
    </row>
    <row r="3122" spans="1:17" ht="24" x14ac:dyDescent="0.3">
      <c r="A3122" s="23">
        <v>15</v>
      </c>
      <c r="B3122" s="24">
        <v>1</v>
      </c>
      <c r="C3122" s="24">
        <v>26</v>
      </c>
      <c r="D3122" s="24">
        <v>4</v>
      </c>
      <c r="E31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2" s="25">
        <f ca="1">IF(Popis01[[#This Row],[Poglavje]]="",IF(OFFSET(Popis01[[#This Row],[Poglavje]],-1,0)="",OFFSET(Popis01[[#This Row],[Št. postavke]],-1,0)+1,1),Popis01[[#This Row],[Poglavje]])</f>
        <v>17</v>
      </c>
      <c r="H3122" s="26"/>
      <c r="I3122" s="27" t="s">
        <v>3353</v>
      </c>
      <c r="J3122" s="27"/>
      <c r="K3122" s="28" t="s">
        <v>206</v>
      </c>
      <c r="L3122" s="29">
        <v>18</v>
      </c>
      <c r="M3122" s="37"/>
      <c r="N3122" s="30">
        <f ca="1">IF(AND(Popis01[[#This Row],[Poglavje]]="",Popis01[[#This Row],[Enota mere]]&lt;&gt;"*"),ROUND(Popis01[[#This Row],[Količina]]*Popis01[[#This Row],[Cena na enoto]],2),"")</f>
        <v>0</v>
      </c>
      <c r="O31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2" s="31"/>
      <c r="Q3122" s="30"/>
    </row>
    <row r="3123" spans="1:17" ht="24" x14ac:dyDescent="0.3">
      <c r="A3123" s="23">
        <v>15</v>
      </c>
      <c r="B3123" s="24">
        <v>1</v>
      </c>
      <c r="C3123" s="24">
        <v>26</v>
      </c>
      <c r="D3123" s="24">
        <v>4</v>
      </c>
      <c r="E31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3" s="25">
        <f ca="1">IF(Popis01[[#This Row],[Poglavje]]="",IF(OFFSET(Popis01[[#This Row],[Poglavje]],-1,0)="",OFFSET(Popis01[[#This Row],[Št. postavke]],-1,0)+1,1),Popis01[[#This Row],[Poglavje]])</f>
        <v>18</v>
      </c>
      <c r="H3123" s="26"/>
      <c r="I3123" s="27" t="s">
        <v>3354</v>
      </c>
      <c r="J3123" s="27"/>
      <c r="K3123" s="28" t="s">
        <v>238</v>
      </c>
      <c r="L3123" s="29"/>
      <c r="M3123" s="30"/>
      <c r="N3123" s="30" t="str">
        <f ca="1">IF(AND(Popis01[[#This Row],[Poglavje]]="",Popis01[[#This Row],[Enota mere]]&lt;&gt;"*"),ROUND(Popis01[[#This Row],[Količina]]*Popis01[[#This Row],[Cena na enoto]],2),"")</f>
        <v/>
      </c>
      <c r="O31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3" s="31"/>
      <c r="Q3123" s="30"/>
    </row>
    <row r="3124" spans="1:17" x14ac:dyDescent="0.3">
      <c r="A3124" s="23">
        <v>15</v>
      </c>
      <c r="B3124" s="24">
        <v>1</v>
      </c>
      <c r="C3124" s="24">
        <v>26</v>
      </c>
      <c r="D3124" s="24">
        <v>4</v>
      </c>
      <c r="E31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4" s="25">
        <f ca="1">IF(Popis01[[#This Row],[Poglavje]]="",IF(OFFSET(Popis01[[#This Row],[Poglavje]],-1,0)="",OFFSET(Popis01[[#This Row],[Št. postavke]],-1,0)+1,1),Popis01[[#This Row],[Poglavje]])</f>
        <v>19</v>
      </c>
      <c r="H3124" s="26"/>
      <c r="I3124" s="27" t="s">
        <v>3355</v>
      </c>
      <c r="J3124" s="27"/>
      <c r="K3124" s="28" t="s">
        <v>206</v>
      </c>
      <c r="L3124" s="29">
        <v>8</v>
      </c>
      <c r="M3124" s="37"/>
      <c r="N3124" s="30">
        <f ca="1">IF(AND(Popis01[[#This Row],[Poglavje]]="",Popis01[[#This Row],[Enota mere]]&lt;&gt;"*"),ROUND(Popis01[[#This Row],[Količina]]*Popis01[[#This Row],[Cena na enoto]],2),"")</f>
        <v>0</v>
      </c>
      <c r="O31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4" s="31"/>
      <c r="Q3124" s="30"/>
    </row>
    <row r="3125" spans="1:17" x14ac:dyDescent="0.3">
      <c r="A3125" s="23">
        <v>15</v>
      </c>
      <c r="B3125" s="24">
        <v>1</v>
      </c>
      <c r="C3125" s="24">
        <v>26</v>
      </c>
      <c r="D3125" s="24">
        <v>4</v>
      </c>
      <c r="E31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5" s="25">
        <f ca="1">IF(Popis01[[#This Row],[Poglavje]]="",IF(OFFSET(Popis01[[#This Row],[Poglavje]],-1,0)="",OFFSET(Popis01[[#This Row],[Št. postavke]],-1,0)+1,1),Popis01[[#This Row],[Poglavje]])</f>
        <v>20</v>
      </c>
      <c r="H3125" s="26"/>
      <c r="I3125" s="27" t="s">
        <v>3356</v>
      </c>
      <c r="J3125" s="27"/>
      <c r="K3125" s="28" t="s">
        <v>230</v>
      </c>
      <c r="L3125" s="29">
        <v>4</v>
      </c>
      <c r="M3125" s="37"/>
      <c r="N3125" s="30">
        <f ca="1">IF(AND(Popis01[[#This Row],[Poglavje]]="",Popis01[[#This Row],[Enota mere]]&lt;&gt;"*"),ROUND(Popis01[[#This Row],[Količina]]*Popis01[[#This Row],[Cena na enoto]],2),"")</f>
        <v>0</v>
      </c>
      <c r="O31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5" s="31"/>
      <c r="Q3125" s="30"/>
    </row>
    <row r="3126" spans="1:17" x14ac:dyDescent="0.3">
      <c r="A3126" s="23">
        <v>15</v>
      </c>
      <c r="B3126" s="24">
        <v>1</v>
      </c>
      <c r="C3126" s="24">
        <v>26</v>
      </c>
      <c r="D3126" s="24">
        <v>4</v>
      </c>
      <c r="E31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6" s="25">
        <f ca="1">IF(Popis01[[#This Row],[Poglavje]]="",IF(OFFSET(Popis01[[#This Row],[Poglavje]],-1,0)="",OFFSET(Popis01[[#This Row],[Št. postavke]],-1,0)+1,1),Popis01[[#This Row],[Poglavje]])</f>
        <v>21</v>
      </c>
      <c r="H3126" s="26"/>
      <c r="I3126" s="27" t="s">
        <v>3357</v>
      </c>
      <c r="J3126" s="27"/>
      <c r="K3126" s="28" t="s">
        <v>206</v>
      </c>
      <c r="L3126" s="29">
        <v>4</v>
      </c>
      <c r="M3126" s="37"/>
      <c r="N3126" s="30">
        <f ca="1">IF(AND(Popis01[[#This Row],[Poglavje]]="",Popis01[[#This Row],[Enota mere]]&lt;&gt;"*"),ROUND(Popis01[[#This Row],[Količina]]*Popis01[[#This Row],[Cena na enoto]],2),"")</f>
        <v>0</v>
      </c>
      <c r="O31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6" s="31"/>
      <c r="Q3126" s="30"/>
    </row>
    <row r="3127" spans="1:17" x14ac:dyDescent="0.3">
      <c r="A3127" s="23">
        <v>15</v>
      </c>
      <c r="B3127" s="24">
        <v>1</v>
      </c>
      <c r="C3127" s="24">
        <v>26</v>
      </c>
      <c r="D3127" s="24">
        <v>4</v>
      </c>
      <c r="E31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7" s="25">
        <f ca="1">IF(Popis01[[#This Row],[Poglavje]]="",IF(OFFSET(Popis01[[#This Row],[Poglavje]],-1,0)="",OFFSET(Popis01[[#This Row],[Št. postavke]],-1,0)+1,1),Popis01[[#This Row],[Poglavje]])</f>
        <v>22</v>
      </c>
      <c r="H3127" s="26"/>
      <c r="I3127" s="27" t="s">
        <v>3358</v>
      </c>
      <c r="J3127" s="27"/>
      <c r="K3127" s="28" t="s">
        <v>206</v>
      </c>
      <c r="L3127" s="29">
        <v>4</v>
      </c>
      <c r="M3127" s="37"/>
      <c r="N3127" s="30">
        <f ca="1">IF(AND(Popis01[[#This Row],[Poglavje]]="",Popis01[[#This Row],[Enota mere]]&lt;&gt;"*"),ROUND(Popis01[[#This Row],[Količina]]*Popis01[[#This Row],[Cena na enoto]],2),"")</f>
        <v>0</v>
      </c>
      <c r="O31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7" s="31"/>
      <c r="Q3127" s="30"/>
    </row>
    <row r="3128" spans="1:17" ht="24" x14ac:dyDescent="0.3">
      <c r="A3128" s="23">
        <v>15</v>
      </c>
      <c r="B3128" s="24">
        <v>1</v>
      </c>
      <c r="C3128" s="24">
        <v>26</v>
      </c>
      <c r="D3128" s="24">
        <v>4</v>
      </c>
      <c r="E31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8" s="25">
        <f ca="1">IF(Popis01[[#This Row],[Poglavje]]="",IF(OFFSET(Popis01[[#This Row],[Poglavje]],-1,0)="",OFFSET(Popis01[[#This Row],[Št. postavke]],-1,0)+1,1),Popis01[[#This Row],[Poglavje]])</f>
        <v>23</v>
      </c>
      <c r="H3128" s="26"/>
      <c r="I3128" s="27" t="s">
        <v>3359</v>
      </c>
      <c r="J3128" s="27"/>
      <c r="K3128" s="28" t="s">
        <v>206</v>
      </c>
      <c r="L3128" s="29">
        <v>0</v>
      </c>
      <c r="M3128" s="37"/>
      <c r="N3128" s="30">
        <f ca="1">IF(AND(Popis01[[#This Row],[Poglavje]]="",Popis01[[#This Row],[Enota mere]]&lt;&gt;"*"),ROUND(Popis01[[#This Row],[Količina]]*Popis01[[#This Row],[Cena na enoto]],2),"")</f>
        <v>0</v>
      </c>
      <c r="O31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8" s="31"/>
      <c r="Q3128" s="30"/>
    </row>
    <row r="3129" spans="1:17" ht="24" x14ac:dyDescent="0.3">
      <c r="A3129" s="23">
        <v>15</v>
      </c>
      <c r="B3129" s="24">
        <v>1</v>
      </c>
      <c r="C3129" s="24">
        <v>26</v>
      </c>
      <c r="D3129" s="24">
        <v>4</v>
      </c>
      <c r="E31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29" s="25">
        <f ca="1">IF(Popis01[[#This Row],[Poglavje]]="",IF(OFFSET(Popis01[[#This Row],[Poglavje]],-1,0)="",OFFSET(Popis01[[#This Row],[Št. postavke]],-1,0)+1,1),Popis01[[#This Row],[Poglavje]])</f>
        <v>24</v>
      </c>
      <c r="H3129" s="26"/>
      <c r="I3129" s="27" t="s">
        <v>3360</v>
      </c>
      <c r="J3129" s="27"/>
      <c r="K3129" s="28" t="s">
        <v>230</v>
      </c>
      <c r="L3129" s="29">
        <v>1800</v>
      </c>
      <c r="M3129" s="37"/>
      <c r="N3129" s="30">
        <f ca="1">IF(AND(Popis01[[#This Row],[Poglavje]]="",Popis01[[#This Row],[Enota mere]]&lt;&gt;"*"),ROUND(Popis01[[#This Row],[Količina]]*Popis01[[#This Row],[Cena na enoto]],2),"")</f>
        <v>0</v>
      </c>
      <c r="O31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29" s="31"/>
      <c r="Q3129" s="30"/>
    </row>
    <row r="3130" spans="1:17" x14ac:dyDescent="0.3">
      <c r="A3130" s="23">
        <v>15</v>
      </c>
      <c r="B3130" s="24">
        <v>1</v>
      </c>
      <c r="C3130" s="24">
        <v>26</v>
      </c>
      <c r="D3130" s="24">
        <v>4</v>
      </c>
      <c r="E31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0" s="25">
        <f ca="1">IF(Popis01[[#This Row],[Poglavje]]="",IF(OFFSET(Popis01[[#This Row],[Poglavje]],-1,0)="",OFFSET(Popis01[[#This Row],[Št. postavke]],-1,0)+1,1),Popis01[[#This Row],[Poglavje]])</f>
        <v>25</v>
      </c>
      <c r="H3130" s="26"/>
      <c r="I3130" s="27" t="s">
        <v>3361</v>
      </c>
      <c r="J3130" s="27"/>
      <c r="K3130" s="28" t="s">
        <v>230</v>
      </c>
      <c r="L3130" s="29">
        <v>4</v>
      </c>
      <c r="M3130" s="37"/>
      <c r="N3130" s="30">
        <f ca="1">IF(AND(Popis01[[#This Row],[Poglavje]]="",Popis01[[#This Row],[Enota mere]]&lt;&gt;"*"),ROUND(Popis01[[#This Row],[Količina]]*Popis01[[#This Row],[Cena na enoto]],2),"")</f>
        <v>0</v>
      </c>
      <c r="O31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0" s="31"/>
      <c r="Q3130" s="30"/>
    </row>
    <row r="3131" spans="1:17" x14ac:dyDescent="0.3">
      <c r="A3131" s="23">
        <v>15</v>
      </c>
      <c r="B3131" s="24">
        <v>1</v>
      </c>
      <c r="C3131" s="24">
        <v>26</v>
      </c>
      <c r="D3131" s="24">
        <v>4</v>
      </c>
      <c r="E31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1" s="25">
        <f ca="1">IF(Popis01[[#This Row],[Poglavje]]="",IF(OFFSET(Popis01[[#This Row],[Poglavje]],-1,0)="",OFFSET(Popis01[[#This Row],[Št. postavke]],-1,0)+1,1),Popis01[[#This Row],[Poglavje]])</f>
        <v>26</v>
      </c>
      <c r="H3131" s="26"/>
      <c r="I3131" s="27" t="s">
        <v>3362</v>
      </c>
      <c r="J3131" s="27"/>
      <c r="K3131" s="28" t="s">
        <v>206</v>
      </c>
      <c r="L3131" s="29">
        <v>4</v>
      </c>
      <c r="M3131" s="37"/>
      <c r="N3131" s="30">
        <f ca="1">IF(AND(Popis01[[#This Row],[Poglavje]]="",Popis01[[#This Row],[Enota mere]]&lt;&gt;"*"),ROUND(Popis01[[#This Row],[Količina]]*Popis01[[#This Row],[Cena na enoto]],2),"")</f>
        <v>0</v>
      </c>
      <c r="O31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1" s="31"/>
      <c r="Q3131" s="30"/>
    </row>
    <row r="3132" spans="1:17" ht="36" x14ac:dyDescent="0.3">
      <c r="A3132" s="23">
        <v>15</v>
      </c>
      <c r="B3132" s="24">
        <v>1</v>
      </c>
      <c r="C3132" s="24">
        <v>26</v>
      </c>
      <c r="D3132" s="24">
        <v>4</v>
      </c>
      <c r="E31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2" s="25">
        <f ca="1">IF(Popis01[[#This Row],[Poglavje]]="",IF(OFFSET(Popis01[[#This Row],[Poglavje]],-1,0)="",OFFSET(Popis01[[#This Row],[Št. postavke]],-1,0)+1,1),Popis01[[#This Row],[Poglavje]])</f>
        <v>27</v>
      </c>
      <c r="H3132" s="26"/>
      <c r="I3132" s="27" t="s">
        <v>3363</v>
      </c>
      <c r="J3132" s="27"/>
      <c r="K3132" s="28" t="s">
        <v>230</v>
      </c>
      <c r="L3132" s="29">
        <v>6720</v>
      </c>
      <c r="M3132" s="37"/>
      <c r="N3132" s="30">
        <f ca="1">IF(AND(Popis01[[#This Row],[Poglavje]]="",Popis01[[#This Row],[Enota mere]]&lt;&gt;"*"),ROUND(Popis01[[#This Row],[Količina]]*Popis01[[#This Row],[Cena na enoto]],2),"")</f>
        <v>0</v>
      </c>
      <c r="O31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2" s="31"/>
      <c r="Q3132" s="30"/>
    </row>
    <row r="3133" spans="1:17" ht="48" x14ac:dyDescent="0.3">
      <c r="A3133" s="23">
        <v>15</v>
      </c>
      <c r="B3133" s="24">
        <v>1</v>
      </c>
      <c r="C3133" s="24">
        <v>26</v>
      </c>
      <c r="D3133" s="24">
        <v>4</v>
      </c>
      <c r="E31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3" s="25">
        <f ca="1">IF(Popis01[[#This Row],[Poglavje]]="",IF(OFFSET(Popis01[[#This Row],[Poglavje]],-1,0)="",OFFSET(Popis01[[#This Row],[Št. postavke]],-1,0)+1,1),Popis01[[#This Row],[Poglavje]])</f>
        <v>28</v>
      </c>
      <c r="H3133" s="26"/>
      <c r="I3133" s="27" t="s">
        <v>3364</v>
      </c>
      <c r="J3133" s="27"/>
      <c r="K3133" s="28" t="s">
        <v>230</v>
      </c>
      <c r="L3133" s="29">
        <v>630</v>
      </c>
      <c r="M3133" s="37"/>
      <c r="N3133" s="30">
        <f ca="1">IF(AND(Popis01[[#This Row],[Poglavje]]="",Popis01[[#This Row],[Enota mere]]&lt;&gt;"*"),ROUND(Popis01[[#This Row],[Količina]]*Popis01[[#This Row],[Cena na enoto]],2),"")</f>
        <v>0</v>
      </c>
      <c r="O31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3" s="31"/>
      <c r="Q3133" s="30"/>
    </row>
    <row r="3134" spans="1:17" ht="216" x14ac:dyDescent="0.3">
      <c r="A3134" s="23">
        <v>15</v>
      </c>
      <c r="B3134" s="24">
        <v>1</v>
      </c>
      <c r="C3134" s="24">
        <v>26</v>
      </c>
      <c r="D3134" s="24">
        <v>4</v>
      </c>
      <c r="E31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15.1.26.4.</v>
      </c>
      <c r="F31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4" s="25">
        <f ca="1">IF(Popis01[[#This Row],[Poglavje]]="",IF(OFFSET(Popis01[[#This Row],[Poglavje]],-1,0)="",OFFSET(Popis01[[#This Row],[Št. postavke]],-1,0)+1,1),Popis01[[#This Row],[Poglavje]])</f>
        <v>29</v>
      </c>
      <c r="H3134" s="26"/>
      <c r="I3134" s="27" t="s">
        <v>3365</v>
      </c>
      <c r="J3134" s="27"/>
      <c r="K3134" s="28" t="s">
        <v>206</v>
      </c>
      <c r="L3134" s="29">
        <v>4</v>
      </c>
      <c r="M3134" s="37"/>
      <c r="N3134" s="30">
        <f ca="1">IF(AND(Popis01[[#This Row],[Poglavje]]="",Popis01[[#This Row],[Enota mere]]&lt;&gt;"*"),ROUND(Popis01[[#This Row],[Količina]]*Popis01[[#This Row],[Cena na enoto]],2),"")</f>
        <v>0</v>
      </c>
      <c r="O31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4" s="31"/>
      <c r="Q3134" s="30"/>
    </row>
    <row r="3135" spans="1:17" ht="24" x14ac:dyDescent="0.3">
      <c r="A3135" s="23">
        <v>15</v>
      </c>
      <c r="B3135" s="24">
        <v>1</v>
      </c>
      <c r="C3135" s="24">
        <v>26</v>
      </c>
      <c r="D3135" s="24">
        <v>5</v>
      </c>
      <c r="E31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15.1.26.5.</v>
      </c>
      <c r="G3135" s="25" t="str">
        <f ca="1">IF(Popis01[[#This Row],[Poglavje]]="",IF(OFFSET(Popis01[[#This Row],[Poglavje]],-1,0)="",OFFSET(Popis01[[#This Row],[Št. postavke]],-1,0)+1,1),Popis01[[#This Row],[Poglavje]])</f>
        <v>15.1.26.5.</v>
      </c>
      <c r="H3135" s="26"/>
      <c r="I3135" s="27" t="s">
        <v>3366</v>
      </c>
      <c r="J3135" s="27"/>
      <c r="K3135" s="28"/>
      <c r="L3135" s="29"/>
      <c r="M3135" s="30"/>
      <c r="N3135" s="30" t="str">
        <f ca="1">IF(AND(Popis01[[#This Row],[Poglavje]]="",Popis01[[#This Row],[Enota mere]]&lt;&gt;"*"),ROUND(Popis01[[#This Row],[Količina]]*Popis01[[#This Row],[Cena na enoto]],2),"")</f>
        <v/>
      </c>
      <c r="O31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135" s="31"/>
      <c r="Q3135" s="30"/>
    </row>
    <row r="3136" spans="1:17" ht="84" x14ac:dyDescent="0.3">
      <c r="A3136" s="23">
        <v>15</v>
      </c>
      <c r="B3136" s="24">
        <v>1</v>
      </c>
      <c r="C3136" s="24">
        <v>26</v>
      </c>
      <c r="D3136" s="24">
        <v>5</v>
      </c>
      <c r="E31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6" s="25">
        <f ca="1">IF(Popis01[[#This Row],[Poglavje]]="",IF(OFFSET(Popis01[[#This Row],[Poglavje]],-1,0)="",OFFSET(Popis01[[#This Row],[Št. postavke]],-1,0)+1,1),Popis01[[#This Row],[Poglavje]])</f>
        <v>1</v>
      </c>
      <c r="H3136" s="26"/>
      <c r="I3136" s="27" t="s">
        <v>3367</v>
      </c>
      <c r="J3136" s="27"/>
      <c r="K3136" s="28" t="s">
        <v>238</v>
      </c>
      <c r="L3136" s="29"/>
      <c r="M3136" s="30"/>
      <c r="N3136" s="30" t="str">
        <f ca="1">IF(AND(Popis01[[#This Row],[Poglavje]]="",Popis01[[#This Row],[Enota mere]]&lt;&gt;"*"),ROUND(Popis01[[#This Row],[Količina]]*Popis01[[#This Row],[Cena na enoto]],2),"")</f>
        <v/>
      </c>
      <c r="O31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6" s="31"/>
      <c r="Q3136" s="30"/>
    </row>
    <row r="3137" spans="1:17" ht="24" x14ac:dyDescent="0.3">
      <c r="A3137" s="23">
        <v>15</v>
      </c>
      <c r="B3137" s="24">
        <v>1</v>
      </c>
      <c r="C3137" s="24">
        <v>26</v>
      </c>
      <c r="D3137" s="24">
        <v>5</v>
      </c>
      <c r="E31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7" s="25">
        <f ca="1">IF(Popis01[[#This Row],[Poglavje]]="",IF(OFFSET(Popis01[[#This Row],[Poglavje]],-1,0)="",OFFSET(Popis01[[#This Row],[Št. postavke]],-1,0)+1,1),Popis01[[#This Row],[Poglavje]])</f>
        <v>2</v>
      </c>
      <c r="H3137" s="26"/>
      <c r="I3137" s="27" t="s">
        <v>3368</v>
      </c>
      <c r="J3137" s="27"/>
      <c r="K3137" s="28" t="s">
        <v>206</v>
      </c>
      <c r="L3137" s="29">
        <v>2</v>
      </c>
      <c r="M3137" s="37"/>
      <c r="N3137" s="30">
        <f ca="1">IF(AND(Popis01[[#This Row],[Poglavje]]="",Popis01[[#This Row],[Enota mere]]&lt;&gt;"*"),ROUND(Popis01[[#This Row],[Količina]]*Popis01[[#This Row],[Cena na enoto]],2),"")</f>
        <v>0</v>
      </c>
      <c r="O31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7" s="31"/>
      <c r="Q3137" s="30"/>
    </row>
    <row r="3138" spans="1:17" ht="36" x14ac:dyDescent="0.3">
      <c r="A3138" s="23">
        <v>15</v>
      </c>
      <c r="B3138" s="24">
        <v>1</v>
      </c>
      <c r="C3138" s="24">
        <v>26</v>
      </c>
      <c r="D3138" s="24">
        <v>5</v>
      </c>
      <c r="E31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8" s="25">
        <f ca="1">IF(Popis01[[#This Row],[Poglavje]]="",IF(OFFSET(Popis01[[#This Row],[Poglavje]],-1,0)="",OFFSET(Popis01[[#This Row],[Št. postavke]],-1,0)+1,1),Popis01[[#This Row],[Poglavje]])</f>
        <v>3</v>
      </c>
      <c r="H3138" s="26"/>
      <c r="I3138" s="27" t="s">
        <v>3369</v>
      </c>
      <c r="J3138" s="27"/>
      <c r="K3138" s="28" t="s">
        <v>206</v>
      </c>
      <c r="L3138" s="29">
        <v>2</v>
      </c>
      <c r="M3138" s="37"/>
      <c r="N3138" s="30">
        <f ca="1">IF(AND(Popis01[[#This Row],[Poglavje]]="",Popis01[[#This Row],[Enota mere]]&lt;&gt;"*"),ROUND(Popis01[[#This Row],[Količina]]*Popis01[[#This Row],[Cena na enoto]],2),"")</f>
        <v>0</v>
      </c>
      <c r="O31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8" s="31"/>
      <c r="Q3138" s="30"/>
    </row>
    <row r="3139" spans="1:17" ht="36" x14ac:dyDescent="0.3">
      <c r="A3139" s="23">
        <v>15</v>
      </c>
      <c r="B3139" s="24">
        <v>1</v>
      </c>
      <c r="C3139" s="24">
        <v>26</v>
      </c>
      <c r="D3139" s="24">
        <v>5</v>
      </c>
      <c r="E31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39" s="25">
        <f ca="1">IF(Popis01[[#This Row],[Poglavje]]="",IF(OFFSET(Popis01[[#This Row],[Poglavje]],-1,0)="",OFFSET(Popis01[[#This Row],[Št. postavke]],-1,0)+1,1),Popis01[[#This Row],[Poglavje]])</f>
        <v>4</v>
      </c>
      <c r="H3139" s="26"/>
      <c r="I3139" s="27" t="s">
        <v>3370</v>
      </c>
      <c r="J3139" s="27"/>
      <c r="K3139" s="28" t="s">
        <v>206</v>
      </c>
      <c r="L3139" s="29">
        <v>2</v>
      </c>
      <c r="M3139" s="37"/>
      <c r="N3139" s="30">
        <f ca="1">IF(AND(Popis01[[#This Row],[Poglavje]]="",Popis01[[#This Row],[Enota mere]]&lt;&gt;"*"),ROUND(Popis01[[#This Row],[Količina]]*Popis01[[#This Row],[Cena na enoto]],2),"")</f>
        <v>0</v>
      </c>
      <c r="O31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39" s="31"/>
      <c r="Q3139" s="30"/>
    </row>
    <row r="3140" spans="1:17" ht="24" x14ac:dyDescent="0.3">
      <c r="A3140" s="23">
        <v>15</v>
      </c>
      <c r="B3140" s="24">
        <v>1</v>
      </c>
      <c r="C3140" s="24">
        <v>26</v>
      </c>
      <c r="D3140" s="24">
        <v>5</v>
      </c>
      <c r="E31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0" s="25">
        <f ca="1">IF(Popis01[[#This Row],[Poglavje]]="",IF(OFFSET(Popis01[[#This Row],[Poglavje]],-1,0)="",OFFSET(Popis01[[#This Row],[Št. postavke]],-1,0)+1,1),Popis01[[#This Row],[Poglavje]])</f>
        <v>5</v>
      </c>
      <c r="H3140" s="26"/>
      <c r="I3140" s="27" t="s">
        <v>3371</v>
      </c>
      <c r="J3140" s="27"/>
      <c r="K3140" s="28" t="s">
        <v>206</v>
      </c>
      <c r="L3140" s="29">
        <v>2</v>
      </c>
      <c r="M3140" s="37"/>
      <c r="N3140" s="30">
        <f ca="1">IF(AND(Popis01[[#This Row],[Poglavje]]="",Popis01[[#This Row],[Enota mere]]&lt;&gt;"*"),ROUND(Popis01[[#This Row],[Količina]]*Popis01[[#This Row],[Cena na enoto]],2),"")</f>
        <v>0</v>
      </c>
      <c r="O31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0" s="31"/>
      <c r="Q3140" s="30"/>
    </row>
    <row r="3141" spans="1:17" ht="24" x14ac:dyDescent="0.3">
      <c r="A3141" s="23">
        <v>15</v>
      </c>
      <c r="B3141" s="24">
        <v>1</v>
      </c>
      <c r="C3141" s="24">
        <v>26</v>
      </c>
      <c r="D3141" s="24">
        <v>5</v>
      </c>
      <c r="E31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1" s="25">
        <f ca="1">IF(Popis01[[#This Row],[Poglavje]]="",IF(OFFSET(Popis01[[#This Row],[Poglavje]],-1,0)="",OFFSET(Popis01[[#This Row],[Št. postavke]],-1,0)+1,1),Popis01[[#This Row],[Poglavje]])</f>
        <v>6</v>
      </c>
      <c r="H3141" s="26"/>
      <c r="I3141" s="27" t="s">
        <v>3372</v>
      </c>
      <c r="J3141" s="27"/>
      <c r="K3141" s="28" t="s">
        <v>206</v>
      </c>
      <c r="L3141" s="29">
        <v>2</v>
      </c>
      <c r="M3141" s="37"/>
      <c r="N3141" s="30">
        <f ca="1">IF(AND(Popis01[[#This Row],[Poglavje]]="",Popis01[[#This Row],[Enota mere]]&lt;&gt;"*"),ROUND(Popis01[[#This Row],[Količina]]*Popis01[[#This Row],[Cena na enoto]],2),"")</f>
        <v>0</v>
      </c>
      <c r="O31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1" s="31"/>
      <c r="Q3141" s="30"/>
    </row>
    <row r="3142" spans="1:17" ht="36" x14ac:dyDescent="0.3">
      <c r="A3142" s="23">
        <v>15</v>
      </c>
      <c r="B3142" s="24">
        <v>1</v>
      </c>
      <c r="C3142" s="24">
        <v>26</v>
      </c>
      <c r="D3142" s="24">
        <v>5</v>
      </c>
      <c r="E31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2" s="25">
        <f ca="1">IF(Popis01[[#This Row],[Poglavje]]="",IF(OFFSET(Popis01[[#This Row],[Poglavje]],-1,0)="",OFFSET(Popis01[[#This Row],[Št. postavke]],-1,0)+1,1),Popis01[[#This Row],[Poglavje]])</f>
        <v>7</v>
      </c>
      <c r="H3142" s="26"/>
      <c r="I3142" s="27" t="s">
        <v>3373</v>
      </c>
      <c r="J3142" s="27"/>
      <c r="K3142" s="28" t="s">
        <v>206</v>
      </c>
      <c r="L3142" s="29">
        <v>2</v>
      </c>
      <c r="M3142" s="37"/>
      <c r="N3142" s="30">
        <f ca="1">IF(AND(Popis01[[#This Row],[Poglavje]]="",Popis01[[#This Row],[Enota mere]]&lt;&gt;"*"),ROUND(Popis01[[#This Row],[Količina]]*Popis01[[#This Row],[Cena na enoto]],2),"")</f>
        <v>0</v>
      </c>
      <c r="O31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2" s="31"/>
      <c r="Q3142" s="30"/>
    </row>
    <row r="3143" spans="1:17" ht="36" x14ac:dyDescent="0.3">
      <c r="A3143" s="23">
        <v>15</v>
      </c>
      <c r="B3143" s="24">
        <v>1</v>
      </c>
      <c r="C3143" s="24">
        <v>26</v>
      </c>
      <c r="D3143" s="24">
        <v>5</v>
      </c>
      <c r="E31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3" s="25">
        <f ca="1">IF(Popis01[[#This Row],[Poglavje]]="",IF(OFFSET(Popis01[[#This Row],[Poglavje]],-1,0)="",OFFSET(Popis01[[#This Row],[Št. postavke]],-1,0)+1,1),Popis01[[#This Row],[Poglavje]])</f>
        <v>8</v>
      </c>
      <c r="H3143" s="26"/>
      <c r="I3143" s="27" t="s">
        <v>3374</v>
      </c>
      <c r="J3143" s="27"/>
      <c r="K3143" s="28" t="s">
        <v>206</v>
      </c>
      <c r="L3143" s="29">
        <v>2</v>
      </c>
      <c r="M3143" s="37"/>
      <c r="N3143" s="30">
        <f ca="1">IF(AND(Popis01[[#This Row],[Poglavje]]="",Popis01[[#This Row],[Enota mere]]&lt;&gt;"*"),ROUND(Popis01[[#This Row],[Količina]]*Popis01[[#This Row],[Cena na enoto]],2),"")</f>
        <v>0</v>
      </c>
      <c r="O31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3" s="31"/>
      <c r="Q3143" s="30"/>
    </row>
    <row r="3144" spans="1:17" ht="24" x14ac:dyDescent="0.3">
      <c r="A3144" s="23">
        <v>15</v>
      </c>
      <c r="B3144" s="24">
        <v>1</v>
      </c>
      <c r="C3144" s="24">
        <v>26</v>
      </c>
      <c r="D3144" s="24">
        <v>5</v>
      </c>
      <c r="E31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4" s="25">
        <f ca="1">IF(Popis01[[#This Row],[Poglavje]]="",IF(OFFSET(Popis01[[#This Row],[Poglavje]],-1,0)="",OFFSET(Popis01[[#This Row],[Št. postavke]],-1,0)+1,1),Popis01[[#This Row],[Poglavje]])</f>
        <v>9</v>
      </c>
      <c r="H3144" s="26"/>
      <c r="I3144" s="27" t="s">
        <v>3375</v>
      </c>
      <c r="J3144" s="27"/>
      <c r="K3144" s="28" t="s">
        <v>206</v>
      </c>
      <c r="L3144" s="29">
        <v>2</v>
      </c>
      <c r="M3144" s="37"/>
      <c r="N3144" s="30">
        <f ca="1">IF(AND(Popis01[[#This Row],[Poglavje]]="",Popis01[[#This Row],[Enota mere]]&lt;&gt;"*"),ROUND(Popis01[[#This Row],[Količina]]*Popis01[[#This Row],[Cena na enoto]],2),"")</f>
        <v>0</v>
      </c>
      <c r="O31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4" s="31"/>
      <c r="Q3144" s="30"/>
    </row>
    <row r="3145" spans="1:17" ht="24" x14ac:dyDescent="0.3">
      <c r="A3145" s="23">
        <v>15</v>
      </c>
      <c r="B3145" s="24">
        <v>1</v>
      </c>
      <c r="C3145" s="24">
        <v>26</v>
      </c>
      <c r="D3145" s="24">
        <v>5</v>
      </c>
      <c r="E31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5" s="25">
        <f ca="1">IF(Popis01[[#This Row],[Poglavje]]="",IF(OFFSET(Popis01[[#This Row],[Poglavje]],-1,0)="",OFFSET(Popis01[[#This Row],[Št. postavke]],-1,0)+1,1),Popis01[[#This Row],[Poglavje]])</f>
        <v>10</v>
      </c>
      <c r="H3145" s="26"/>
      <c r="I3145" s="27" t="s">
        <v>3376</v>
      </c>
      <c r="J3145" s="27"/>
      <c r="K3145" s="28" t="s">
        <v>206</v>
      </c>
      <c r="L3145" s="29">
        <v>2</v>
      </c>
      <c r="M3145" s="37"/>
      <c r="N3145" s="30">
        <f ca="1">IF(AND(Popis01[[#This Row],[Poglavje]]="",Popis01[[#This Row],[Enota mere]]&lt;&gt;"*"),ROUND(Popis01[[#This Row],[Količina]]*Popis01[[#This Row],[Cena na enoto]],2),"")</f>
        <v>0</v>
      </c>
      <c r="O31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5" s="31"/>
      <c r="Q3145" s="30"/>
    </row>
    <row r="3146" spans="1:17" ht="24" x14ac:dyDescent="0.3">
      <c r="A3146" s="23">
        <v>15</v>
      </c>
      <c r="B3146" s="24">
        <v>1</v>
      </c>
      <c r="C3146" s="24">
        <v>26</v>
      </c>
      <c r="D3146" s="24">
        <v>5</v>
      </c>
      <c r="E31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15.1.26.5.</v>
      </c>
      <c r="F31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6" s="25">
        <f ca="1">IF(Popis01[[#This Row],[Poglavje]]="",IF(OFFSET(Popis01[[#This Row],[Poglavje]],-1,0)="",OFFSET(Popis01[[#This Row],[Št. postavke]],-1,0)+1,1),Popis01[[#This Row],[Poglavje]])</f>
        <v>11</v>
      </c>
      <c r="H3146" s="26"/>
      <c r="I3146" s="27" t="s">
        <v>3377</v>
      </c>
      <c r="J3146" s="27"/>
      <c r="K3146" s="28" t="s">
        <v>206</v>
      </c>
      <c r="L3146" s="29">
        <v>2</v>
      </c>
      <c r="M3146" s="37"/>
      <c r="N3146" s="30">
        <f ca="1">IF(AND(Popis01[[#This Row],[Poglavje]]="",Popis01[[#This Row],[Enota mere]]&lt;&gt;"*"),ROUND(Popis01[[#This Row],[Količina]]*Popis01[[#This Row],[Cena na enoto]],2),"")</f>
        <v>0</v>
      </c>
      <c r="O31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6" s="31"/>
      <c r="Q3146" s="30"/>
    </row>
    <row r="3147" spans="1:17" x14ac:dyDescent="0.3">
      <c r="A3147" s="23">
        <v>15</v>
      </c>
      <c r="B3147" s="24">
        <v>1</v>
      </c>
      <c r="C3147" s="24">
        <v>27</v>
      </c>
      <c r="D3147" s="24"/>
      <c r="E31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15.1.27.</v>
      </c>
      <c r="G3147" s="25" t="str">
        <f ca="1">IF(Popis01[[#This Row],[Poglavje]]="",IF(OFFSET(Popis01[[#This Row],[Poglavje]],-1,0)="",OFFSET(Popis01[[#This Row],[Št. postavke]],-1,0)+1,1),Popis01[[#This Row],[Poglavje]])</f>
        <v>15.1.27.</v>
      </c>
      <c r="H3147" s="26"/>
      <c r="I3147" s="27" t="s">
        <v>3378</v>
      </c>
      <c r="J3147" s="27" t="s">
        <v>3379</v>
      </c>
      <c r="K3147" s="28" t="s">
        <v>10</v>
      </c>
      <c r="L3147" s="29"/>
      <c r="M3147" s="30"/>
      <c r="N3147" s="30" t="str">
        <f ca="1">IF(AND(Popis01[[#This Row],[Poglavje]]="",Popis01[[#This Row],[Enota mere]]&lt;&gt;"*"),ROUND(Popis01[[#This Row],[Količina]]*Popis01[[#This Row],[Cena na enoto]],2),"")</f>
        <v/>
      </c>
      <c r="O314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147" s="31"/>
      <c r="Q3147" s="30"/>
    </row>
    <row r="3148" spans="1:17" ht="409.5" x14ac:dyDescent="0.3">
      <c r="A3148" s="23">
        <v>15</v>
      </c>
      <c r="B3148" s="24">
        <v>1</v>
      </c>
      <c r="C3148" s="24">
        <v>27</v>
      </c>
      <c r="D3148" s="24"/>
      <c r="E31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8" s="25">
        <f ca="1">IF(Popis01[[#This Row],[Poglavje]]="",IF(OFFSET(Popis01[[#This Row],[Poglavje]],-1,0)="",OFFSET(Popis01[[#This Row],[Št. postavke]],-1,0)+1,1),Popis01[[#This Row],[Poglavje]])</f>
        <v>1</v>
      </c>
      <c r="H3148" s="26"/>
      <c r="I3148" s="27" t="s">
        <v>3380</v>
      </c>
      <c r="J3148" s="27"/>
      <c r="K3148" s="28" t="s">
        <v>238</v>
      </c>
      <c r="L3148" s="29"/>
      <c r="M3148" s="30"/>
      <c r="N3148" s="30" t="str">
        <f ca="1">IF(AND(Popis01[[#This Row],[Poglavje]]="",Popis01[[#This Row],[Enota mere]]&lt;&gt;"*"),ROUND(Popis01[[#This Row],[Količina]]*Popis01[[#This Row],[Cena na enoto]],2),"")</f>
        <v/>
      </c>
      <c r="O31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8" s="31"/>
      <c r="Q3148" s="30"/>
    </row>
    <row r="3149" spans="1:17" ht="72" x14ac:dyDescent="0.3">
      <c r="A3149" s="23">
        <v>15</v>
      </c>
      <c r="B3149" s="24">
        <v>1</v>
      </c>
      <c r="C3149" s="24">
        <v>27</v>
      </c>
      <c r="D3149" s="24"/>
      <c r="E31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49" s="25">
        <f ca="1">IF(Popis01[[#This Row],[Poglavje]]="",IF(OFFSET(Popis01[[#This Row],[Poglavje]],-1,0)="",OFFSET(Popis01[[#This Row],[Št. postavke]],-1,0)+1,1),Popis01[[#This Row],[Poglavje]])</f>
        <v>2</v>
      </c>
      <c r="H3149" s="26"/>
      <c r="I3149" s="27" t="s">
        <v>3381</v>
      </c>
      <c r="J3149" s="27"/>
      <c r="K3149" s="28" t="s">
        <v>206</v>
      </c>
      <c r="L3149" s="29">
        <v>1</v>
      </c>
      <c r="M3149" s="37"/>
      <c r="N3149" s="30">
        <f ca="1">IF(AND(Popis01[[#This Row],[Poglavje]]="",Popis01[[#This Row],[Enota mere]]&lt;&gt;"*"),ROUND(Popis01[[#This Row],[Količina]]*Popis01[[#This Row],[Cena na enoto]],2),"")</f>
        <v>0</v>
      </c>
      <c r="O31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49" s="31"/>
      <c r="Q3149" s="30"/>
    </row>
    <row r="3150" spans="1:17" ht="108" x14ac:dyDescent="0.3">
      <c r="A3150" s="23">
        <v>15</v>
      </c>
      <c r="B3150" s="24">
        <v>1</v>
      </c>
      <c r="C3150" s="24">
        <v>27</v>
      </c>
      <c r="D3150" s="24"/>
      <c r="E31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0" s="25">
        <f ca="1">IF(Popis01[[#This Row],[Poglavje]]="",IF(OFFSET(Popis01[[#This Row],[Poglavje]],-1,0)="",OFFSET(Popis01[[#This Row],[Št. postavke]],-1,0)+1,1),Popis01[[#This Row],[Poglavje]])</f>
        <v>3</v>
      </c>
      <c r="H3150" s="26"/>
      <c r="I3150" s="27" t="s">
        <v>3382</v>
      </c>
      <c r="J3150" s="27"/>
      <c r="K3150" s="28" t="s">
        <v>249</v>
      </c>
      <c r="L3150" s="29">
        <v>1970</v>
      </c>
      <c r="M3150" s="37"/>
      <c r="N3150" s="30">
        <f ca="1">IF(AND(Popis01[[#This Row],[Poglavje]]="",Popis01[[#This Row],[Enota mere]]&lt;&gt;"*"),ROUND(Popis01[[#This Row],[Količina]]*Popis01[[#This Row],[Cena na enoto]],2),"")</f>
        <v>0</v>
      </c>
      <c r="O31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0" s="31"/>
      <c r="Q3150" s="30"/>
    </row>
    <row r="3151" spans="1:17" ht="72" x14ac:dyDescent="0.3">
      <c r="A3151" s="23">
        <v>15</v>
      </c>
      <c r="B3151" s="24">
        <v>1</v>
      </c>
      <c r="C3151" s="24">
        <v>27</v>
      </c>
      <c r="D3151" s="24"/>
      <c r="E31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1" s="25">
        <f ca="1">IF(Popis01[[#This Row],[Poglavje]]="",IF(OFFSET(Popis01[[#This Row],[Poglavje]],-1,0)="",OFFSET(Popis01[[#This Row],[Št. postavke]],-1,0)+1,1),Popis01[[#This Row],[Poglavje]])</f>
        <v>4</v>
      </c>
      <c r="H3151" s="26"/>
      <c r="I3151" s="27" t="s">
        <v>3383</v>
      </c>
      <c r="J3151" s="27" t="s">
        <v>3384</v>
      </c>
      <c r="K3151" s="28" t="s">
        <v>230</v>
      </c>
      <c r="L3151" s="29">
        <v>16</v>
      </c>
      <c r="M3151" s="37"/>
      <c r="N3151" s="30">
        <f ca="1">IF(AND(Popis01[[#This Row],[Poglavje]]="",Popis01[[#This Row],[Enota mere]]&lt;&gt;"*"),ROUND(Popis01[[#This Row],[Količina]]*Popis01[[#This Row],[Cena na enoto]],2),"")</f>
        <v>0</v>
      </c>
      <c r="O31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1" s="31"/>
      <c r="Q3151" s="30"/>
    </row>
    <row r="3152" spans="1:17" ht="48" x14ac:dyDescent="0.3">
      <c r="A3152" s="23">
        <v>15</v>
      </c>
      <c r="B3152" s="24">
        <v>1</v>
      </c>
      <c r="C3152" s="24">
        <v>27</v>
      </c>
      <c r="D3152" s="24"/>
      <c r="E31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2" s="25">
        <f ca="1">IF(Popis01[[#This Row],[Poglavje]]="",IF(OFFSET(Popis01[[#This Row],[Poglavje]],-1,0)="",OFFSET(Popis01[[#This Row],[Št. postavke]],-1,0)+1,1),Popis01[[#This Row],[Poglavje]])</f>
        <v>5</v>
      </c>
      <c r="H3152" s="26"/>
      <c r="I3152" s="27" t="s">
        <v>3385</v>
      </c>
      <c r="J3152" s="27" t="s">
        <v>3384</v>
      </c>
      <c r="K3152" s="28" t="s">
        <v>230</v>
      </c>
      <c r="L3152" s="29">
        <v>16</v>
      </c>
      <c r="M3152" s="37"/>
      <c r="N3152" s="30">
        <f ca="1">IF(AND(Popis01[[#This Row],[Poglavje]]="",Popis01[[#This Row],[Enota mere]]&lt;&gt;"*"),ROUND(Popis01[[#This Row],[Količina]]*Popis01[[#This Row],[Cena na enoto]],2),"")</f>
        <v>0</v>
      </c>
      <c r="O31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2" s="31"/>
      <c r="Q3152" s="30"/>
    </row>
    <row r="3153" spans="1:17" ht="48" x14ac:dyDescent="0.3">
      <c r="A3153" s="23">
        <v>15</v>
      </c>
      <c r="B3153" s="24">
        <v>1</v>
      </c>
      <c r="C3153" s="24">
        <v>27</v>
      </c>
      <c r="D3153" s="24"/>
      <c r="E31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3" s="25">
        <f ca="1">IF(Popis01[[#This Row],[Poglavje]]="",IF(OFFSET(Popis01[[#This Row],[Poglavje]],-1,0)="",OFFSET(Popis01[[#This Row],[Št. postavke]],-1,0)+1,1),Popis01[[#This Row],[Poglavje]])</f>
        <v>6</v>
      </c>
      <c r="H3153" s="26"/>
      <c r="I3153" s="27" t="s">
        <v>3386</v>
      </c>
      <c r="J3153" s="27" t="s">
        <v>3387</v>
      </c>
      <c r="K3153" s="28" t="s">
        <v>261</v>
      </c>
      <c r="L3153" s="29">
        <v>4.5</v>
      </c>
      <c r="M3153" s="37"/>
      <c r="N3153" s="30">
        <f ca="1">IF(AND(Popis01[[#This Row],[Poglavje]]="",Popis01[[#This Row],[Enota mere]]&lt;&gt;"*"),ROUND(Popis01[[#This Row],[Količina]]*Popis01[[#This Row],[Cena na enoto]],2),"")</f>
        <v>0</v>
      </c>
      <c r="O31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3" s="31"/>
      <c r="Q3153" s="30"/>
    </row>
    <row r="3154" spans="1:17" ht="48" x14ac:dyDescent="0.3">
      <c r="A3154" s="23">
        <v>15</v>
      </c>
      <c r="B3154" s="24">
        <v>1</v>
      </c>
      <c r="C3154" s="24">
        <v>27</v>
      </c>
      <c r="D3154" s="24"/>
      <c r="E31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4" s="25">
        <f ca="1">IF(Popis01[[#This Row],[Poglavje]]="",IF(OFFSET(Popis01[[#This Row],[Poglavje]],-1,0)="",OFFSET(Popis01[[#This Row],[Št. postavke]],-1,0)+1,1),Popis01[[#This Row],[Poglavje]])</f>
        <v>7</v>
      </c>
      <c r="H3154" s="26"/>
      <c r="I3154" s="27" t="s">
        <v>3388</v>
      </c>
      <c r="J3154" s="27" t="s">
        <v>3389</v>
      </c>
      <c r="K3154" s="28" t="s">
        <v>261</v>
      </c>
      <c r="L3154" s="29">
        <v>105</v>
      </c>
      <c r="M3154" s="37"/>
      <c r="N3154" s="30">
        <f ca="1">IF(AND(Popis01[[#This Row],[Poglavje]]="",Popis01[[#This Row],[Enota mere]]&lt;&gt;"*"),ROUND(Popis01[[#This Row],[Količina]]*Popis01[[#This Row],[Cena na enoto]],2),"")</f>
        <v>0</v>
      </c>
      <c r="O31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4" s="31"/>
      <c r="Q3154" s="30"/>
    </row>
    <row r="3155" spans="1:17" ht="24" x14ac:dyDescent="0.3">
      <c r="A3155" s="23">
        <v>15</v>
      </c>
      <c r="B3155" s="24">
        <v>1</v>
      </c>
      <c r="C3155" s="24">
        <v>27</v>
      </c>
      <c r="D3155" s="24"/>
      <c r="E31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5" s="25">
        <f ca="1">IF(Popis01[[#This Row],[Poglavje]]="",IF(OFFSET(Popis01[[#This Row],[Poglavje]],-1,0)="",OFFSET(Popis01[[#This Row],[Št. postavke]],-1,0)+1,1),Popis01[[#This Row],[Poglavje]])</f>
        <v>8</v>
      </c>
      <c r="H3155" s="26"/>
      <c r="I3155" s="27" t="s">
        <v>3390</v>
      </c>
      <c r="J3155" s="27" t="s">
        <v>3391</v>
      </c>
      <c r="K3155" s="28" t="s">
        <v>249</v>
      </c>
      <c r="L3155" s="29">
        <v>71</v>
      </c>
      <c r="M3155" s="37"/>
      <c r="N3155" s="30">
        <f ca="1">IF(AND(Popis01[[#This Row],[Poglavje]]="",Popis01[[#This Row],[Enota mere]]&lt;&gt;"*"),ROUND(Popis01[[#This Row],[Količina]]*Popis01[[#This Row],[Cena na enoto]],2),"")</f>
        <v>0</v>
      </c>
      <c r="O31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5" s="31"/>
      <c r="Q3155" s="30"/>
    </row>
    <row r="3156" spans="1:17" ht="36" x14ac:dyDescent="0.3">
      <c r="A3156" s="23">
        <v>15</v>
      </c>
      <c r="B3156" s="24">
        <v>1</v>
      </c>
      <c r="C3156" s="24">
        <v>27</v>
      </c>
      <c r="D3156" s="24"/>
      <c r="E31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6" s="25">
        <f ca="1">IF(Popis01[[#This Row],[Poglavje]]="",IF(OFFSET(Popis01[[#This Row],[Poglavje]],-1,0)="",OFFSET(Popis01[[#This Row],[Št. postavke]],-1,0)+1,1),Popis01[[#This Row],[Poglavje]])</f>
        <v>9</v>
      </c>
      <c r="H3156" s="26"/>
      <c r="I3156" s="27" t="s">
        <v>3392</v>
      </c>
      <c r="J3156" s="27" t="s">
        <v>3391</v>
      </c>
      <c r="K3156" s="28" t="s">
        <v>261</v>
      </c>
      <c r="L3156" s="29">
        <v>56</v>
      </c>
      <c r="M3156" s="37"/>
      <c r="N3156" s="30">
        <f ca="1">IF(AND(Popis01[[#This Row],[Poglavje]]="",Popis01[[#This Row],[Enota mere]]&lt;&gt;"*"),ROUND(Popis01[[#This Row],[Količina]]*Popis01[[#This Row],[Cena na enoto]],2),"")</f>
        <v>0</v>
      </c>
      <c r="O31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6" s="31"/>
      <c r="Q3156" s="30"/>
    </row>
    <row r="3157" spans="1:17" ht="36" x14ac:dyDescent="0.3">
      <c r="A3157" s="23">
        <v>15</v>
      </c>
      <c r="B3157" s="24">
        <v>1</v>
      </c>
      <c r="C3157" s="24">
        <v>27</v>
      </c>
      <c r="D3157" s="24"/>
      <c r="E31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7" s="25">
        <f ca="1">IF(Popis01[[#This Row],[Poglavje]]="",IF(OFFSET(Popis01[[#This Row],[Poglavje]],-1,0)="",OFFSET(Popis01[[#This Row],[Št. postavke]],-1,0)+1,1),Popis01[[#This Row],[Poglavje]])</f>
        <v>10</v>
      </c>
      <c r="H3157" s="26"/>
      <c r="I3157" s="27" t="s">
        <v>3393</v>
      </c>
      <c r="J3157" s="27" t="s">
        <v>3391</v>
      </c>
      <c r="K3157" s="28" t="s">
        <v>261</v>
      </c>
      <c r="L3157" s="29">
        <v>5.5</v>
      </c>
      <c r="M3157" s="37"/>
      <c r="N3157" s="30">
        <f ca="1">IF(AND(Popis01[[#This Row],[Poglavje]]="",Popis01[[#This Row],[Enota mere]]&lt;&gt;"*"),ROUND(Popis01[[#This Row],[Količina]]*Popis01[[#This Row],[Cena na enoto]],2),"")</f>
        <v>0</v>
      </c>
      <c r="O31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7" s="31"/>
      <c r="Q3157" s="30"/>
    </row>
    <row r="3158" spans="1:17" ht="60" x14ac:dyDescent="0.3">
      <c r="A3158" s="23">
        <v>15</v>
      </c>
      <c r="B3158" s="24">
        <v>1</v>
      </c>
      <c r="C3158" s="24">
        <v>27</v>
      </c>
      <c r="D3158" s="24"/>
      <c r="E31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8" s="25">
        <f ca="1">IF(Popis01[[#This Row],[Poglavje]]="",IF(OFFSET(Popis01[[#This Row],[Poglavje]],-1,0)="",OFFSET(Popis01[[#This Row],[Št. postavke]],-1,0)+1,1),Popis01[[#This Row],[Poglavje]])</f>
        <v>11</v>
      </c>
      <c r="H3158" s="26"/>
      <c r="I3158" s="27" t="s">
        <v>3394</v>
      </c>
      <c r="J3158" s="27" t="s">
        <v>3395</v>
      </c>
      <c r="K3158" s="28" t="s">
        <v>261</v>
      </c>
      <c r="L3158" s="29">
        <v>43</v>
      </c>
      <c r="M3158" s="37"/>
      <c r="N3158" s="30">
        <f ca="1">IF(AND(Popis01[[#This Row],[Poglavje]]="",Popis01[[#This Row],[Enota mere]]&lt;&gt;"*"),ROUND(Popis01[[#This Row],[Količina]]*Popis01[[#This Row],[Cena na enoto]],2),"")</f>
        <v>0</v>
      </c>
      <c r="O31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8" s="31"/>
      <c r="Q3158" s="30"/>
    </row>
    <row r="3159" spans="1:17" ht="84" x14ac:dyDescent="0.3">
      <c r="A3159" s="23">
        <v>15</v>
      </c>
      <c r="B3159" s="24">
        <v>1</v>
      </c>
      <c r="C3159" s="24">
        <v>27</v>
      </c>
      <c r="D3159" s="24"/>
      <c r="E31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59" s="25">
        <f ca="1">IF(Popis01[[#This Row],[Poglavje]]="",IF(OFFSET(Popis01[[#This Row],[Poglavje]],-1,0)="",OFFSET(Popis01[[#This Row],[Št. postavke]],-1,0)+1,1),Popis01[[#This Row],[Poglavje]])</f>
        <v>12</v>
      </c>
      <c r="H3159" s="26"/>
      <c r="I3159" s="27" t="s">
        <v>3396</v>
      </c>
      <c r="J3159" s="27" t="s">
        <v>3395</v>
      </c>
      <c r="K3159" s="28" t="s">
        <v>249</v>
      </c>
      <c r="L3159" s="29">
        <v>148</v>
      </c>
      <c r="M3159" s="37"/>
      <c r="N3159" s="30">
        <f ca="1">IF(AND(Popis01[[#This Row],[Poglavje]]="",Popis01[[#This Row],[Enota mere]]&lt;&gt;"*"),ROUND(Popis01[[#This Row],[Količina]]*Popis01[[#This Row],[Cena na enoto]],2),"")</f>
        <v>0</v>
      </c>
      <c r="O31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59" s="31"/>
      <c r="Q3159" s="30"/>
    </row>
    <row r="3160" spans="1:17" ht="72" x14ac:dyDescent="0.3">
      <c r="A3160" s="23">
        <v>15</v>
      </c>
      <c r="B3160" s="24">
        <v>1</v>
      </c>
      <c r="C3160" s="24">
        <v>27</v>
      </c>
      <c r="D3160" s="24"/>
      <c r="E31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0" s="25">
        <f ca="1">IF(Popis01[[#This Row],[Poglavje]]="",IF(OFFSET(Popis01[[#This Row],[Poglavje]],-1,0)="",OFFSET(Popis01[[#This Row],[Št. postavke]],-1,0)+1,1),Popis01[[#This Row],[Poglavje]])</f>
        <v>13</v>
      </c>
      <c r="H3160" s="26"/>
      <c r="I3160" s="27" t="s">
        <v>3397</v>
      </c>
      <c r="J3160" s="27" t="s">
        <v>3398</v>
      </c>
      <c r="K3160" s="28" t="s">
        <v>261</v>
      </c>
      <c r="L3160" s="29">
        <v>5.3</v>
      </c>
      <c r="M3160" s="37"/>
      <c r="N3160" s="30">
        <f ca="1">IF(AND(Popis01[[#This Row],[Poglavje]]="",Popis01[[#This Row],[Enota mere]]&lt;&gt;"*"),ROUND(Popis01[[#This Row],[Količina]]*Popis01[[#This Row],[Cena na enoto]],2),"")</f>
        <v>0</v>
      </c>
      <c r="O31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0" s="31"/>
      <c r="Q3160" s="30"/>
    </row>
    <row r="3161" spans="1:17" ht="84" x14ac:dyDescent="0.3">
      <c r="A3161" s="23">
        <v>15</v>
      </c>
      <c r="B3161" s="24">
        <v>1</v>
      </c>
      <c r="C3161" s="24">
        <v>27</v>
      </c>
      <c r="D3161" s="24"/>
      <c r="E31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1" s="25">
        <f ca="1">IF(Popis01[[#This Row],[Poglavje]]="",IF(OFFSET(Popis01[[#This Row],[Poglavje]],-1,0)="",OFFSET(Popis01[[#This Row],[Št. postavke]],-1,0)+1,1),Popis01[[#This Row],[Poglavje]])</f>
        <v>14</v>
      </c>
      <c r="H3161" s="26"/>
      <c r="I3161" s="27" t="s">
        <v>3399</v>
      </c>
      <c r="J3161" s="27" t="s">
        <v>3398</v>
      </c>
      <c r="K3161" s="28" t="s">
        <v>249</v>
      </c>
      <c r="L3161" s="29">
        <v>23.3</v>
      </c>
      <c r="M3161" s="37"/>
      <c r="N3161" s="30">
        <f ca="1">IF(AND(Popis01[[#This Row],[Poglavje]]="",Popis01[[#This Row],[Enota mere]]&lt;&gt;"*"),ROUND(Popis01[[#This Row],[Količina]]*Popis01[[#This Row],[Cena na enoto]],2),"")</f>
        <v>0</v>
      </c>
      <c r="O31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1" s="31"/>
      <c r="Q3161" s="30"/>
    </row>
    <row r="3162" spans="1:17" ht="72" x14ac:dyDescent="0.3">
      <c r="A3162" s="23">
        <v>15</v>
      </c>
      <c r="B3162" s="24">
        <v>1</v>
      </c>
      <c r="C3162" s="24">
        <v>27</v>
      </c>
      <c r="D3162" s="24"/>
      <c r="E31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2" s="25">
        <f ca="1">IF(Popis01[[#This Row],[Poglavje]]="",IF(OFFSET(Popis01[[#This Row],[Poglavje]],-1,0)="",OFFSET(Popis01[[#This Row],[Št. postavke]],-1,0)+1,1),Popis01[[#This Row],[Poglavje]])</f>
        <v>15</v>
      </c>
      <c r="H3162" s="26"/>
      <c r="I3162" s="27" t="s">
        <v>3400</v>
      </c>
      <c r="J3162" s="27" t="s">
        <v>3398</v>
      </c>
      <c r="K3162" s="28" t="s">
        <v>261</v>
      </c>
      <c r="L3162" s="29">
        <v>1.2</v>
      </c>
      <c r="M3162" s="37"/>
      <c r="N3162" s="30">
        <f ca="1">IF(AND(Popis01[[#This Row],[Poglavje]]="",Popis01[[#This Row],[Enota mere]]&lt;&gt;"*"),ROUND(Popis01[[#This Row],[Količina]]*Popis01[[#This Row],[Cena na enoto]],2),"")</f>
        <v>0</v>
      </c>
      <c r="O31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2" s="31"/>
      <c r="Q3162" s="30"/>
    </row>
    <row r="3163" spans="1:17" ht="96" x14ac:dyDescent="0.3">
      <c r="A3163" s="23">
        <v>15</v>
      </c>
      <c r="B3163" s="24">
        <v>1</v>
      </c>
      <c r="C3163" s="24">
        <v>27</v>
      </c>
      <c r="D3163" s="24"/>
      <c r="E31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3" s="25">
        <f ca="1">IF(Popis01[[#This Row],[Poglavje]]="",IF(OFFSET(Popis01[[#This Row],[Poglavje]],-1,0)="",OFFSET(Popis01[[#This Row],[Št. postavke]],-1,0)+1,1),Popis01[[#This Row],[Poglavje]])</f>
        <v>16</v>
      </c>
      <c r="H3163" s="26"/>
      <c r="I3163" s="27" t="s">
        <v>3401</v>
      </c>
      <c r="J3163" s="27" t="s">
        <v>3398</v>
      </c>
      <c r="K3163" s="28" t="s">
        <v>249</v>
      </c>
      <c r="L3163" s="29">
        <v>6.2</v>
      </c>
      <c r="M3163" s="37"/>
      <c r="N3163" s="30">
        <f ca="1">IF(AND(Popis01[[#This Row],[Poglavje]]="",Popis01[[#This Row],[Enota mere]]&lt;&gt;"*"),ROUND(Popis01[[#This Row],[Količina]]*Popis01[[#This Row],[Cena na enoto]],2),"")</f>
        <v>0</v>
      </c>
      <c r="O31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3" s="31"/>
      <c r="Q3163" s="30"/>
    </row>
    <row r="3164" spans="1:17" ht="108" x14ac:dyDescent="0.3">
      <c r="A3164" s="23">
        <v>15</v>
      </c>
      <c r="B3164" s="24">
        <v>1</v>
      </c>
      <c r="C3164" s="24">
        <v>27</v>
      </c>
      <c r="D3164" s="24"/>
      <c r="E31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4" s="25">
        <f ca="1">IF(Popis01[[#This Row],[Poglavje]]="",IF(OFFSET(Popis01[[#This Row],[Poglavje]],-1,0)="",OFFSET(Popis01[[#This Row],[Št. postavke]],-1,0)+1,1),Popis01[[#This Row],[Poglavje]])</f>
        <v>17</v>
      </c>
      <c r="H3164" s="26"/>
      <c r="I3164" s="27" t="s">
        <v>3402</v>
      </c>
      <c r="J3164" s="27" t="s">
        <v>3403</v>
      </c>
      <c r="K3164" s="28" t="s">
        <v>261</v>
      </c>
      <c r="L3164" s="29">
        <v>20</v>
      </c>
      <c r="M3164" s="37"/>
      <c r="N3164" s="30">
        <f ca="1">IF(AND(Popis01[[#This Row],[Poglavje]]="",Popis01[[#This Row],[Enota mere]]&lt;&gt;"*"),ROUND(Popis01[[#This Row],[Količina]]*Popis01[[#This Row],[Cena na enoto]],2),"")</f>
        <v>0</v>
      </c>
      <c r="O31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4" s="31"/>
      <c r="Q3164" s="30"/>
    </row>
    <row r="3165" spans="1:17" ht="132" x14ac:dyDescent="0.3">
      <c r="A3165" s="23">
        <v>15</v>
      </c>
      <c r="B3165" s="24">
        <v>1</v>
      </c>
      <c r="C3165" s="24">
        <v>27</v>
      </c>
      <c r="D3165" s="24"/>
      <c r="E31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5" s="25">
        <f ca="1">IF(Popis01[[#This Row],[Poglavje]]="",IF(OFFSET(Popis01[[#This Row],[Poglavje]],-1,0)="",OFFSET(Popis01[[#This Row],[Št. postavke]],-1,0)+1,1),Popis01[[#This Row],[Poglavje]])</f>
        <v>18</v>
      </c>
      <c r="H3165" s="26"/>
      <c r="I3165" s="27" t="s">
        <v>3404</v>
      </c>
      <c r="J3165" s="27" t="s">
        <v>3403</v>
      </c>
      <c r="K3165" s="28" t="s">
        <v>249</v>
      </c>
      <c r="L3165" s="29">
        <v>174</v>
      </c>
      <c r="M3165" s="37"/>
      <c r="N3165" s="30">
        <f ca="1">IF(AND(Popis01[[#This Row],[Poglavje]]="",Popis01[[#This Row],[Enota mere]]&lt;&gt;"*"),ROUND(Popis01[[#This Row],[Količina]]*Popis01[[#This Row],[Cena na enoto]],2),"")</f>
        <v>0</v>
      </c>
      <c r="O31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5" s="31"/>
      <c r="Q3165" s="30"/>
    </row>
    <row r="3166" spans="1:17" ht="72" x14ac:dyDescent="0.3">
      <c r="A3166" s="23">
        <v>15</v>
      </c>
      <c r="B3166" s="24">
        <v>1</v>
      </c>
      <c r="C3166" s="24">
        <v>27</v>
      </c>
      <c r="D3166" s="24"/>
      <c r="E31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6" s="25">
        <f ca="1">IF(Popis01[[#This Row],[Poglavje]]="",IF(OFFSET(Popis01[[#This Row],[Poglavje]],-1,0)="",OFFSET(Popis01[[#This Row],[Št. postavke]],-1,0)+1,1),Popis01[[#This Row],[Poglavje]])</f>
        <v>19</v>
      </c>
      <c r="H3166" s="26"/>
      <c r="I3166" s="27" t="s">
        <v>3405</v>
      </c>
      <c r="J3166" s="27" t="s">
        <v>3406</v>
      </c>
      <c r="K3166" s="28" t="s">
        <v>261</v>
      </c>
      <c r="L3166" s="29">
        <v>1.5</v>
      </c>
      <c r="M3166" s="37"/>
      <c r="N3166" s="30">
        <f ca="1">IF(AND(Popis01[[#This Row],[Poglavje]]="",Popis01[[#This Row],[Enota mere]]&lt;&gt;"*"),ROUND(Popis01[[#This Row],[Količina]]*Popis01[[#This Row],[Cena na enoto]],2),"")</f>
        <v>0</v>
      </c>
      <c r="O31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6" s="31"/>
      <c r="Q3166" s="30"/>
    </row>
    <row r="3167" spans="1:17" ht="108" x14ac:dyDescent="0.3">
      <c r="A3167" s="23">
        <v>15</v>
      </c>
      <c r="B3167" s="24">
        <v>1</v>
      </c>
      <c r="C3167" s="24">
        <v>27</v>
      </c>
      <c r="D3167" s="24"/>
      <c r="E31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7" s="25">
        <f ca="1">IF(Popis01[[#This Row],[Poglavje]]="",IF(OFFSET(Popis01[[#This Row],[Poglavje]],-1,0)="",OFFSET(Popis01[[#This Row],[Št. postavke]],-1,0)+1,1),Popis01[[#This Row],[Poglavje]])</f>
        <v>20</v>
      </c>
      <c r="H3167" s="26"/>
      <c r="I3167" s="27" t="s">
        <v>3407</v>
      </c>
      <c r="J3167" s="27" t="s">
        <v>3406</v>
      </c>
      <c r="K3167" s="28" t="s">
        <v>249</v>
      </c>
      <c r="L3167" s="29">
        <v>9</v>
      </c>
      <c r="M3167" s="37"/>
      <c r="N3167" s="30">
        <f ca="1">IF(AND(Popis01[[#This Row],[Poglavje]]="",Popis01[[#This Row],[Enota mere]]&lt;&gt;"*"),ROUND(Popis01[[#This Row],[Količina]]*Popis01[[#This Row],[Cena na enoto]],2),"")</f>
        <v>0</v>
      </c>
      <c r="O31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7" s="31"/>
      <c r="Q3167" s="30"/>
    </row>
    <row r="3168" spans="1:17" ht="96" x14ac:dyDescent="0.3">
      <c r="A3168" s="23">
        <v>15</v>
      </c>
      <c r="B3168" s="24">
        <v>1</v>
      </c>
      <c r="C3168" s="24">
        <v>27</v>
      </c>
      <c r="D3168" s="24"/>
      <c r="E31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8" s="25">
        <f ca="1">IF(Popis01[[#This Row],[Poglavje]]="",IF(OFFSET(Popis01[[#This Row],[Poglavje]],-1,0)="",OFFSET(Popis01[[#This Row],[Št. postavke]],-1,0)+1,1),Popis01[[#This Row],[Poglavje]])</f>
        <v>21</v>
      </c>
      <c r="H3168" s="26"/>
      <c r="I3168" s="27" t="s">
        <v>3408</v>
      </c>
      <c r="J3168" s="27" t="s">
        <v>3403</v>
      </c>
      <c r="K3168" s="28" t="s">
        <v>230</v>
      </c>
      <c r="L3168" s="29">
        <v>17</v>
      </c>
      <c r="M3168" s="37"/>
      <c r="N3168" s="30">
        <f ca="1">IF(AND(Popis01[[#This Row],[Poglavje]]="",Popis01[[#This Row],[Enota mere]]&lt;&gt;"*"),ROUND(Popis01[[#This Row],[Količina]]*Popis01[[#This Row],[Cena na enoto]],2),"")</f>
        <v>0</v>
      </c>
      <c r="O31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8" s="31"/>
      <c r="Q3168" s="30"/>
    </row>
    <row r="3169" spans="1:17" ht="132" x14ac:dyDescent="0.3">
      <c r="A3169" s="23">
        <v>15</v>
      </c>
      <c r="B3169" s="24">
        <v>1</v>
      </c>
      <c r="C3169" s="24">
        <v>27</v>
      </c>
      <c r="D3169" s="24"/>
      <c r="E31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69" s="25">
        <f ca="1">IF(Popis01[[#This Row],[Poglavje]]="",IF(OFFSET(Popis01[[#This Row],[Poglavje]],-1,0)="",OFFSET(Popis01[[#This Row],[Št. postavke]],-1,0)+1,1),Popis01[[#This Row],[Poglavje]])</f>
        <v>22</v>
      </c>
      <c r="H3169" s="26"/>
      <c r="I3169" s="27" t="s">
        <v>3409</v>
      </c>
      <c r="J3169" s="27" t="s">
        <v>3410</v>
      </c>
      <c r="K3169" s="28" t="s">
        <v>261</v>
      </c>
      <c r="L3169" s="29">
        <v>80.2</v>
      </c>
      <c r="M3169" s="37"/>
      <c r="N3169" s="30">
        <f ca="1">IF(AND(Popis01[[#This Row],[Poglavje]]="",Popis01[[#This Row],[Enota mere]]&lt;&gt;"*"),ROUND(Popis01[[#This Row],[Količina]]*Popis01[[#This Row],[Cena na enoto]],2),"")</f>
        <v>0</v>
      </c>
      <c r="O31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69" s="31"/>
      <c r="Q3169" s="30"/>
    </row>
    <row r="3170" spans="1:17" ht="156" x14ac:dyDescent="0.3">
      <c r="A3170" s="23">
        <v>15</v>
      </c>
      <c r="B3170" s="24">
        <v>1</v>
      </c>
      <c r="C3170" s="24">
        <v>27</v>
      </c>
      <c r="D3170" s="24"/>
      <c r="E31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0" s="25">
        <f ca="1">IF(Popis01[[#This Row],[Poglavje]]="",IF(OFFSET(Popis01[[#This Row],[Poglavje]],-1,0)="",OFFSET(Popis01[[#This Row],[Št. postavke]],-1,0)+1,1),Popis01[[#This Row],[Poglavje]])</f>
        <v>23</v>
      </c>
      <c r="H3170" s="26"/>
      <c r="I3170" s="27" t="s">
        <v>3411</v>
      </c>
      <c r="J3170" s="27" t="s">
        <v>3410</v>
      </c>
      <c r="K3170" s="28" t="s">
        <v>249</v>
      </c>
      <c r="L3170" s="29">
        <v>308</v>
      </c>
      <c r="M3170" s="37"/>
      <c r="N3170" s="30">
        <f ca="1">IF(AND(Popis01[[#This Row],[Poglavje]]="",Popis01[[#This Row],[Enota mere]]&lt;&gt;"*"),ROUND(Popis01[[#This Row],[Količina]]*Popis01[[#This Row],[Cena na enoto]],2),"")</f>
        <v>0</v>
      </c>
      <c r="O31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0" s="31"/>
      <c r="Q3170" s="30"/>
    </row>
    <row r="3171" spans="1:17" ht="60" x14ac:dyDescent="0.3">
      <c r="A3171" s="23">
        <v>15</v>
      </c>
      <c r="B3171" s="24">
        <v>1</v>
      </c>
      <c r="C3171" s="24">
        <v>27</v>
      </c>
      <c r="D3171" s="24"/>
      <c r="E31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1" s="25">
        <f ca="1">IF(Popis01[[#This Row],[Poglavje]]="",IF(OFFSET(Popis01[[#This Row],[Poglavje]],-1,0)="",OFFSET(Popis01[[#This Row],[Št. postavke]],-1,0)+1,1),Popis01[[#This Row],[Poglavje]])</f>
        <v>24</v>
      </c>
      <c r="H3171" s="26"/>
      <c r="I3171" s="27" t="s">
        <v>3412</v>
      </c>
      <c r="J3171" s="27" t="s">
        <v>3410</v>
      </c>
      <c r="K3171" s="28" t="s">
        <v>246</v>
      </c>
      <c r="L3171" s="29">
        <v>56</v>
      </c>
      <c r="M3171" s="37"/>
      <c r="N3171" s="30">
        <f ca="1">IF(AND(Popis01[[#This Row],[Poglavje]]="",Popis01[[#This Row],[Enota mere]]&lt;&gt;"*"),ROUND(Popis01[[#This Row],[Količina]]*Popis01[[#This Row],[Cena na enoto]],2),"")</f>
        <v>0</v>
      </c>
      <c r="O31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1" s="31"/>
      <c r="Q3171" s="30"/>
    </row>
    <row r="3172" spans="1:17" ht="36" x14ac:dyDescent="0.3">
      <c r="A3172" s="23">
        <v>15</v>
      </c>
      <c r="B3172" s="24">
        <v>1</v>
      </c>
      <c r="C3172" s="24">
        <v>27</v>
      </c>
      <c r="D3172" s="24"/>
      <c r="E31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2" s="25">
        <f ca="1">IF(Popis01[[#This Row],[Poglavje]]="",IF(OFFSET(Popis01[[#This Row],[Poglavje]],-1,0)="",OFFSET(Popis01[[#This Row],[Št. postavke]],-1,0)+1,1),Popis01[[#This Row],[Poglavje]])</f>
        <v>25</v>
      </c>
      <c r="H3172" s="26"/>
      <c r="I3172" s="27" t="s">
        <v>2503</v>
      </c>
      <c r="J3172" s="27" t="s">
        <v>3413</v>
      </c>
      <c r="K3172" s="28" t="s">
        <v>329</v>
      </c>
      <c r="L3172" s="29">
        <v>10000</v>
      </c>
      <c r="M3172" s="37"/>
      <c r="N3172" s="30">
        <f ca="1">IF(AND(Popis01[[#This Row],[Poglavje]]="",Popis01[[#This Row],[Enota mere]]&lt;&gt;"*"),ROUND(Popis01[[#This Row],[Količina]]*Popis01[[#This Row],[Cena na enoto]],2),"")</f>
        <v>0</v>
      </c>
      <c r="O31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2" s="31"/>
      <c r="Q3172" s="30"/>
    </row>
    <row r="3173" spans="1:17" ht="36" x14ac:dyDescent="0.3">
      <c r="A3173" s="23">
        <v>15</v>
      </c>
      <c r="B3173" s="24">
        <v>1</v>
      </c>
      <c r="C3173" s="24">
        <v>27</v>
      </c>
      <c r="D3173" s="24"/>
      <c r="E31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3" s="25">
        <f ca="1">IF(Popis01[[#This Row],[Poglavje]]="",IF(OFFSET(Popis01[[#This Row],[Poglavje]],-1,0)="",OFFSET(Popis01[[#This Row],[Št. postavke]],-1,0)+1,1),Popis01[[#This Row],[Poglavje]])</f>
        <v>26</v>
      </c>
      <c r="H3173" s="26"/>
      <c r="I3173" s="27" t="s">
        <v>2505</v>
      </c>
      <c r="J3173" s="27" t="s">
        <v>3413</v>
      </c>
      <c r="K3173" s="28" t="s">
        <v>329</v>
      </c>
      <c r="L3173" s="29">
        <v>15000</v>
      </c>
      <c r="M3173" s="37"/>
      <c r="N3173" s="30">
        <f ca="1">IF(AND(Popis01[[#This Row],[Poglavje]]="",Popis01[[#This Row],[Enota mere]]&lt;&gt;"*"),ROUND(Popis01[[#This Row],[Količina]]*Popis01[[#This Row],[Cena na enoto]],2),"")</f>
        <v>0</v>
      </c>
      <c r="O31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3" s="31"/>
      <c r="Q3173" s="30"/>
    </row>
    <row r="3174" spans="1:17" ht="108" x14ac:dyDescent="0.3">
      <c r="A3174" s="23">
        <v>15</v>
      </c>
      <c r="B3174" s="24">
        <v>1</v>
      </c>
      <c r="C3174" s="24">
        <v>27</v>
      </c>
      <c r="D3174" s="24"/>
      <c r="E31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4" s="25">
        <f ca="1">IF(Popis01[[#This Row],[Poglavje]]="",IF(OFFSET(Popis01[[#This Row],[Poglavje]],-1,0)="",OFFSET(Popis01[[#This Row],[Št. postavke]],-1,0)+1,1),Popis01[[#This Row],[Poglavje]])</f>
        <v>27</v>
      </c>
      <c r="H3174" s="26"/>
      <c r="I3174" s="27" t="s">
        <v>3414</v>
      </c>
      <c r="J3174" s="27" t="s">
        <v>3415</v>
      </c>
      <c r="K3174" s="28" t="s">
        <v>230</v>
      </c>
      <c r="L3174" s="29">
        <v>20</v>
      </c>
      <c r="M3174" s="37"/>
      <c r="N3174" s="30">
        <f ca="1">IF(AND(Popis01[[#This Row],[Poglavje]]="",Popis01[[#This Row],[Enota mere]]&lt;&gt;"*"),ROUND(Popis01[[#This Row],[Količina]]*Popis01[[#This Row],[Cena na enoto]],2),"")</f>
        <v>0</v>
      </c>
      <c r="O31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4" s="31"/>
      <c r="Q3174" s="30"/>
    </row>
    <row r="3175" spans="1:17" ht="84" x14ac:dyDescent="0.3">
      <c r="A3175" s="23">
        <v>15</v>
      </c>
      <c r="B3175" s="24">
        <v>1</v>
      </c>
      <c r="C3175" s="24">
        <v>27</v>
      </c>
      <c r="D3175" s="24"/>
      <c r="E31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5" s="25">
        <f ca="1">IF(Popis01[[#This Row],[Poglavje]]="",IF(OFFSET(Popis01[[#This Row],[Poglavje]],-1,0)="",OFFSET(Popis01[[#This Row],[Št. postavke]],-1,0)+1,1),Popis01[[#This Row],[Poglavje]])</f>
        <v>28</v>
      </c>
      <c r="H3175" s="26"/>
      <c r="I3175" s="27" t="s">
        <v>3416</v>
      </c>
      <c r="J3175" s="27" t="s">
        <v>3417</v>
      </c>
      <c r="K3175" s="28" t="s">
        <v>329</v>
      </c>
      <c r="L3175" s="29">
        <v>4400</v>
      </c>
      <c r="M3175" s="37"/>
      <c r="N3175" s="30">
        <f ca="1">IF(AND(Popis01[[#This Row],[Poglavje]]="",Popis01[[#This Row],[Enota mere]]&lt;&gt;"*"),ROUND(Popis01[[#This Row],[Količina]]*Popis01[[#This Row],[Cena na enoto]],2),"")</f>
        <v>0</v>
      </c>
      <c r="O31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5" s="31"/>
      <c r="Q3175" s="30"/>
    </row>
    <row r="3176" spans="1:17" ht="72" x14ac:dyDescent="0.3">
      <c r="A3176" s="23">
        <v>15</v>
      </c>
      <c r="B3176" s="24">
        <v>1</v>
      </c>
      <c r="C3176" s="24">
        <v>27</v>
      </c>
      <c r="D3176" s="24"/>
      <c r="E31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6" s="25">
        <f ca="1">IF(Popis01[[#This Row],[Poglavje]]="",IF(OFFSET(Popis01[[#This Row],[Poglavje]],-1,0)="",OFFSET(Popis01[[#This Row],[Št. postavke]],-1,0)+1,1),Popis01[[#This Row],[Poglavje]])</f>
        <v>29</v>
      </c>
      <c r="H3176" s="26"/>
      <c r="I3176" s="27" t="s">
        <v>3418</v>
      </c>
      <c r="J3176" s="27" t="s">
        <v>3419</v>
      </c>
      <c r="K3176" s="28" t="s">
        <v>329</v>
      </c>
      <c r="L3176" s="29">
        <v>1000</v>
      </c>
      <c r="M3176" s="37"/>
      <c r="N3176" s="30">
        <f ca="1">IF(AND(Popis01[[#This Row],[Poglavje]]="",Popis01[[#This Row],[Enota mere]]&lt;&gt;"*"),ROUND(Popis01[[#This Row],[Količina]]*Popis01[[#This Row],[Cena na enoto]],2),"")</f>
        <v>0</v>
      </c>
      <c r="O31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6" s="31"/>
      <c r="Q3176" s="30"/>
    </row>
    <row r="3177" spans="1:17" ht="168" x14ac:dyDescent="0.3">
      <c r="A3177" s="23">
        <v>15</v>
      </c>
      <c r="B3177" s="24">
        <v>1</v>
      </c>
      <c r="C3177" s="24">
        <v>27</v>
      </c>
      <c r="D3177" s="24"/>
      <c r="E31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7" s="25">
        <f ca="1">IF(Popis01[[#This Row],[Poglavje]]="",IF(OFFSET(Popis01[[#This Row],[Poglavje]],-1,0)="",OFFSET(Popis01[[#This Row],[Št. postavke]],-1,0)+1,1),Popis01[[#This Row],[Poglavje]])</f>
        <v>30</v>
      </c>
      <c r="H3177" s="26"/>
      <c r="I3177" s="27" t="s">
        <v>3420</v>
      </c>
      <c r="J3177" s="27"/>
      <c r="K3177" s="28" t="s">
        <v>249</v>
      </c>
      <c r="L3177" s="29">
        <v>862</v>
      </c>
      <c r="M3177" s="37"/>
      <c r="N3177" s="30">
        <f ca="1">IF(AND(Popis01[[#This Row],[Poglavje]]="",Popis01[[#This Row],[Enota mere]]&lt;&gt;"*"),ROUND(Popis01[[#This Row],[Količina]]*Popis01[[#This Row],[Cena na enoto]],2),"")</f>
        <v>0</v>
      </c>
      <c r="O31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7" s="31"/>
      <c r="Q3177" s="30"/>
    </row>
    <row r="3178" spans="1:17" ht="120" x14ac:dyDescent="0.3">
      <c r="A3178" s="23">
        <v>15</v>
      </c>
      <c r="B3178" s="24">
        <v>1</v>
      </c>
      <c r="C3178" s="24">
        <v>27</v>
      </c>
      <c r="D3178" s="24"/>
      <c r="E31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8" s="25">
        <f ca="1">IF(Popis01[[#This Row],[Poglavje]]="",IF(OFFSET(Popis01[[#This Row],[Poglavje]],-1,0)="",OFFSET(Popis01[[#This Row],[Št. postavke]],-1,0)+1,1),Popis01[[#This Row],[Poglavje]])</f>
        <v>31</v>
      </c>
      <c r="H3178" s="26"/>
      <c r="I3178" s="27" t="s">
        <v>3421</v>
      </c>
      <c r="J3178" s="27" t="s">
        <v>3422</v>
      </c>
      <c r="K3178" s="28" t="s">
        <v>261</v>
      </c>
      <c r="L3178" s="29">
        <v>21.2</v>
      </c>
      <c r="M3178" s="37"/>
      <c r="N3178" s="30">
        <f ca="1">IF(AND(Popis01[[#This Row],[Poglavje]]="",Popis01[[#This Row],[Enota mere]]&lt;&gt;"*"),ROUND(Popis01[[#This Row],[Količina]]*Popis01[[#This Row],[Cena na enoto]],2),"")</f>
        <v>0</v>
      </c>
      <c r="O31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8" s="31"/>
      <c r="Q3178" s="30"/>
    </row>
    <row r="3179" spans="1:17" ht="108" x14ac:dyDescent="0.3">
      <c r="A3179" s="23">
        <v>15</v>
      </c>
      <c r="B3179" s="24">
        <v>1</v>
      </c>
      <c r="C3179" s="24">
        <v>27</v>
      </c>
      <c r="D3179" s="24"/>
      <c r="E31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79" s="25">
        <f ca="1">IF(Popis01[[#This Row],[Poglavje]]="",IF(OFFSET(Popis01[[#This Row],[Poglavje]],-1,0)="",OFFSET(Popis01[[#This Row],[Št. postavke]],-1,0)+1,1),Popis01[[#This Row],[Poglavje]])</f>
        <v>32</v>
      </c>
      <c r="H3179" s="26"/>
      <c r="I3179" s="27" t="s">
        <v>3423</v>
      </c>
      <c r="J3179" s="27" t="s">
        <v>3424</v>
      </c>
      <c r="K3179" s="28" t="s">
        <v>261</v>
      </c>
      <c r="L3179" s="29">
        <v>36</v>
      </c>
      <c r="M3179" s="37"/>
      <c r="N3179" s="30">
        <f ca="1">IF(AND(Popis01[[#This Row],[Poglavje]]="",Popis01[[#This Row],[Enota mere]]&lt;&gt;"*"),ROUND(Popis01[[#This Row],[Količina]]*Popis01[[#This Row],[Cena na enoto]],2),"")</f>
        <v>0</v>
      </c>
      <c r="O31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79" s="31"/>
      <c r="Q3179" s="30"/>
    </row>
    <row r="3180" spans="1:17" ht="96" x14ac:dyDescent="0.3">
      <c r="A3180" s="23">
        <v>15</v>
      </c>
      <c r="B3180" s="24">
        <v>1</v>
      </c>
      <c r="C3180" s="24">
        <v>27</v>
      </c>
      <c r="D3180" s="24"/>
      <c r="E31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0" s="25">
        <f ca="1">IF(Popis01[[#This Row],[Poglavje]]="",IF(OFFSET(Popis01[[#This Row],[Poglavje]],-1,0)="",OFFSET(Popis01[[#This Row],[Št. postavke]],-1,0)+1,1),Popis01[[#This Row],[Poglavje]])</f>
        <v>33</v>
      </c>
      <c r="H3180" s="26"/>
      <c r="I3180" s="27" t="s">
        <v>3425</v>
      </c>
      <c r="J3180" s="27" t="s">
        <v>3426</v>
      </c>
      <c r="K3180" s="28" t="s">
        <v>249</v>
      </c>
      <c r="L3180" s="29">
        <v>2386</v>
      </c>
      <c r="M3180" s="37"/>
      <c r="N3180" s="30">
        <f ca="1">IF(AND(Popis01[[#This Row],[Poglavje]]="",Popis01[[#This Row],[Enota mere]]&lt;&gt;"*"),ROUND(Popis01[[#This Row],[Količina]]*Popis01[[#This Row],[Cena na enoto]],2),"")</f>
        <v>0</v>
      </c>
      <c r="O31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0" s="31"/>
      <c r="Q3180" s="30"/>
    </row>
    <row r="3181" spans="1:17" ht="108" x14ac:dyDescent="0.3">
      <c r="A3181" s="23">
        <v>15</v>
      </c>
      <c r="B3181" s="24">
        <v>1</v>
      </c>
      <c r="C3181" s="24">
        <v>27</v>
      </c>
      <c r="D3181" s="24"/>
      <c r="E31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1" s="25">
        <f ca="1">IF(Popis01[[#This Row],[Poglavje]]="",IF(OFFSET(Popis01[[#This Row],[Poglavje]],-1,0)="",OFFSET(Popis01[[#This Row],[Št. postavke]],-1,0)+1,1),Popis01[[#This Row],[Poglavje]])</f>
        <v>34</v>
      </c>
      <c r="H3181" s="26"/>
      <c r="I3181" s="27" t="s">
        <v>3427</v>
      </c>
      <c r="J3181" s="27" t="s">
        <v>3428</v>
      </c>
      <c r="K3181" s="28" t="s">
        <v>246</v>
      </c>
      <c r="L3181" s="29">
        <v>238</v>
      </c>
      <c r="M3181" s="37"/>
      <c r="N3181" s="30">
        <f ca="1">IF(AND(Popis01[[#This Row],[Poglavje]]="",Popis01[[#This Row],[Enota mere]]&lt;&gt;"*"),ROUND(Popis01[[#This Row],[Količina]]*Popis01[[#This Row],[Cena na enoto]],2),"")</f>
        <v>0</v>
      </c>
      <c r="O31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1" s="31"/>
      <c r="Q3181" s="30"/>
    </row>
    <row r="3182" spans="1:17" ht="96" x14ac:dyDescent="0.3">
      <c r="A3182" s="23">
        <v>15</v>
      </c>
      <c r="B3182" s="24">
        <v>1</v>
      </c>
      <c r="C3182" s="24">
        <v>27</v>
      </c>
      <c r="D3182" s="24"/>
      <c r="E31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2" s="25">
        <f ca="1">IF(Popis01[[#This Row],[Poglavje]]="",IF(OFFSET(Popis01[[#This Row],[Poglavje]],-1,0)="",OFFSET(Popis01[[#This Row],[Št. postavke]],-1,0)+1,1),Popis01[[#This Row],[Poglavje]])</f>
        <v>35</v>
      </c>
      <c r="H3182" s="26"/>
      <c r="I3182" s="27" t="s">
        <v>3429</v>
      </c>
      <c r="J3182" s="27" t="s">
        <v>3430</v>
      </c>
      <c r="K3182" s="28" t="s">
        <v>246</v>
      </c>
      <c r="L3182" s="29">
        <v>21.6</v>
      </c>
      <c r="M3182" s="37"/>
      <c r="N3182" s="30">
        <f ca="1">IF(AND(Popis01[[#This Row],[Poglavje]]="",Popis01[[#This Row],[Enota mere]]&lt;&gt;"*"),ROUND(Popis01[[#This Row],[Količina]]*Popis01[[#This Row],[Cena na enoto]],2),"")</f>
        <v>0</v>
      </c>
      <c r="O31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2" s="31"/>
      <c r="Q3182" s="30"/>
    </row>
    <row r="3183" spans="1:17" ht="72" x14ac:dyDescent="0.3">
      <c r="A3183" s="23">
        <v>15</v>
      </c>
      <c r="B3183" s="24">
        <v>1</v>
      </c>
      <c r="C3183" s="24">
        <v>27</v>
      </c>
      <c r="D3183" s="24"/>
      <c r="E31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3" s="25">
        <f ca="1">IF(Popis01[[#This Row],[Poglavje]]="",IF(OFFSET(Popis01[[#This Row],[Poglavje]],-1,0)="",OFFSET(Popis01[[#This Row],[Št. postavke]],-1,0)+1,1),Popis01[[#This Row],[Poglavje]])</f>
        <v>36</v>
      </c>
      <c r="H3183" s="26"/>
      <c r="I3183" s="27" t="s">
        <v>3431</v>
      </c>
      <c r="J3183" s="27" t="s">
        <v>3432</v>
      </c>
      <c r="K3183" s="28" t="s">
        <v>246</v>
      </c>
      <c r="L3183" s="29">
        <v>472</v>
      </c>
      <c r="M3183" s="37"/>
      <c r="N3183" s="30">
        <f ca="1">IF(AND(Popis01[[#This Row],[Poglavje]]="",Popis01[[#This Row],[Enota mere]]&lt;&gt;"*"),ROUND(Popis01[[#This Row],[Količina]]*Popis01[[#This Row],[Cena na enoto]],2),"")</f>
        <v>0</v>
      </c>
      <c r="O31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3" s="31"/>
      <c r="Q3183" s="30"/>
    </row>
    <row r="3184" spans="1:17" ht="48" x14ac:dyDescent="0.3">
      <c r="A3184" s="23">
        <v>15</v>
      </c>
      <c r="B3184" s="24">
        <v>1</v>
      </c>
      <c r="C3184" s="24">
        <v>27</v>
      </c>
      <c r="D3184" s="24"/>
      <c r="E31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4" s="25">
        <f ca="1">IF(Popis01[[#This Row],[Poglavje]]="",IF(OFFSET(Popis01[[#This Row],[Poglavje]],-1,0)="",OFFSET(Popis01[[#This Row],[Št. postavke]],-1,0)+1,1),Popis01[[#This Row],[Poglavje]])</f>
        <v>37</v>
      </c>
      <c r="H3184" s="26"/>
      <c r="I3184" s="27" t="s">
        <v>3433</v>
      </c>
      <c r="J3184" s="27" t="s">
        <v>3432</v>
      </c>
      <c r="K3184" s="28" t="s">
        <v>246</v>
      </c>
      <c r="L3184" s="29">
        <v>472</v>
      </c>
      <c r="M3184" s="37"/>
      <c r="N3184" s="30">
        <f ca="1">IF(AND(Popis01[[#This Row],[Poglavje]]="",Popis01[[#This Row],[Enota mere]]&lt;&gt;"*"),ROUND(Popis01[[#This Row],[Količina]]*Popis01[[#This Row],[Cena na enoto]],2),"")</f>
        <v>0</v>
      </c>
      <c r="O31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4" s="31"/>
      <c r="Q3184" s="30"/>
    </row>
    <row r="3185" spans="1:17" ht="72" x14ac:dyDescent="0.3">
      <c r="A3185" s="23">
        <v>15</v>
      </c>
      <c r="B3185" s="24">
        <v>1</v>
      </c>
      <c r="C3185" s="24">
        <v>27</v>
      </c>
      <c r="D3185" s="24"/>
      <c r="E31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5" s="25">
        <f ca="1">IF(Popis01[[#This Row],[Poglavje]]="",IF(OFFSET(Popis01[[#This Row],[Poglavje]],-1,0)="",OFFSET(Popis01[[#This Row],[Št. postavke]],-1,0)+1,1),Popis01[[#This Row],[Poglavje]])</f>
        <v>38</v>
      </c>
      <c r="H3185" s="26"/>
      <c r="I3185" s="27" t="s">
        <v>3434</v>
      </c>
      <c r="J3185" s="27" t="s">
        <v>3435</v>
      </c>
      <c r="K3185" s="28" t="s">
        <v>249</v>
      </c>
      <c r="L3185" s="29">
        <v>2323</v>
      </c>
      <c r="M3185" s="37"/>
      <c r="N3185" s="30">
        <f ca="1">IF(AND(Popis01[[#This Row],[Poglavje]]="",Popis01[[#This Row],[Enota mere]]&lt;&gt;"*"),ROUND(Popis01[[#This Row],[Količina]]*Popis01[[#This Row],[Cena na enoto]],2),"")</f>
        <v>0</v>
      </c>
      <c r="O31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5" s="31"/>
      <c r="Q3185" s="30"/>
    </row>
    <row r="3186" spans="1:17" ht="60" x14ac:dyDescent="0.3">
      <c r="A3186" s="23">
        <v>15</v>
      </c>
      <c r="B3186" s="24">
        <v>1</v>
      </c>
      <c r="C3186" s="24">
        <v>27</v>
      </c>
      <c r="D3186" s="24"/>
      <c r="E31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6" s="25">
        <f ca="1">IF(Popis01[[#This Row],[Poglavje]]="",IF(OFFSET(Popis01[[#This Row],[Poglavje]],-1,0)="",OFFSET(Popis01[[#This Row],[Št. postavke]],-1,0)+1,1),Popis01[[#This Row],[Poglavje]])</f>
        <v>39</v>
      </c>
      <c r="H3186" s="26"/>
      <c r="I3186" s="27" t="s">
        <v>3436</v>
      </c>
      <c r="J3186" s="27"/>
      <c r="K3186" s="28" t="s">
        <v>249</v>
      </c>
      <c r="L3186" s="29">
        <v>370</v>
      </c>
      <c r="M3186" s="37"/>
      <c r="N3186" s="30">
        <f ca="1">IF(AND(Popis01[[#This Row],[Poglavje]]="",Popis01[[#This Row],[Enota mere]]&lt;&gt;"*"),ROUND(Popis01[[#This Row],[Količina]]*Popis01[[#This Row],[Cena na enoto]],2),"")</f>
        <v>0</v>
      </c>
      <c r="O31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6" s="31"/>
      <c r="Q3186" s="30"/>
    </row>
    <row r="3187" spans="1:17" ht="72" x14ac:dyDescent="0.3">
      <c r="A3187" s="23">
        <v>15</v>
      </c>
      <c r="B3187" s="24">
        <v>1</v>
      </c>
      <c r="C3187" s="24">
        <v>27</v>
      </c>
      <c r="D3187" s="24"/>
      <c r="E31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7" s="25">
        <f ca="1">IF(Popis01[[#This Row],[Poglavje]]="",IF(OFFSET(Popis01[[#This Row],[Poglavje]],-1,0)="",OFFSET(Popis01[[#This Row],[Št. postavke]],-1,0)+1,1),Popis01[[#This Row],[Poglavje]])</f>
        <v>40</v>
      </c>
      <c r="H3187" s="26"/>
      <c r="I3187" s="27" t="s">
        <v>3437</v>
      </c>
      <c r="J3187" s="27"/>
      <c r="K3187" s="28" t="s">
        <v>249</v>
      </c>
      <c r="L3187" s="29">
        <v>2323</v>
      </c>
      <c r="M3187" s="37"/>
      <c r="N3187" s="30">
        <f ca="1">IF(AND(Popis01[[#This Row],[Poglavje]]="",Popis01[[#This Row],[Enota mere]]&lt;&gt;"*"),ROUND(Popis01[[#This Row],[Količina]]*Popis01[[#This Row],[Cena na enoto]],2),"")</f>
        <v>0</v>
      </c>
      <c r="O31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7" s="31"/>
      <c r="Q3187" s="30"/>
    </row>
    <row r="3188" spans="1:17" ht="84" x14ac:dyDescent="0.3">
      <c r="A3188" s="23">
        <v>15</v>
      </c>
      <c r="B3188" s="24">
        <v>1</v>
      </c>
      <c r="C3188" s="24">
        <v>27</v>
      </c>
      <c r="D3188" s="24"/>
      <c r="E31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8" s="25">
        <f ca="1">IF(Popis01[[#This Row],[Poglavje]]="",IF(OFFSET(Popis01[[#This Row],[Poglavje]],-1,0)="",OFFSET(Popis01[[#This Row],[Št. postavke]],-1,0)+1,1),Popis01[[#This Row],[Poglavje]])</f>
        <v>41</v>
      </c>
      <c r="H3188" s="26"/>
      <c r="I3188" s="27" t="s">
        <v>3438</v>
      </c>
      <c r="J3188" s="27" t="s">
        <v>3439</v>
      </c>
      <c r="K3188" s="28" t="s">
        <v>249</v>
      </c>
      <c r="L3188" s="29">
        <v>2386</v>
      </c>
      <c r="M3188" s="37"/>
      <c r="N3188" s="30">
        <f ca="1">IF(AND(Popis01[[#This Row],[Poglavje]]="",Popis01[[#This Row],[Enota mere]]&lt;&gt;"*"),ROUND(Popis01[[#This Row],[Količina]]*Popis01[[#This Row],[Cena na enoto]],2),"")</f>
        <v>0</v>
      </c>
      <c r="O31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8" s="31"/>
      <c r="Q3188" s="30"/>
    </row>
    <row r="3189" spans="1:17" ht="96" x14ac:dyDescent="0.3">
      <c r="A3189" s="23">
        <v>15</v>
      </c>
      <c r="B3189" s="24">
        <v>1</v>
      </c>
      <c r="C3189" s="24">
        <v>27</v>
      </c>
      <c r="D3189" s="24"/>
      <c r="E31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89" s="25">
        <f ca="1">IF(Popis01[[#This Row],[Poglavje]]="",IF(OFFSET(Popis01[[#This Row],[Poglavje]],-1,0)="",OFFSET(Popis01[[#This Row],[Št. postavke]],-1,0)+1,1),Popis01[[#This Row],[Poglavje]])</f>
        <v>42</v>
      </c>
      <c r="H3189" s="26"/>
      <c r="I3189" s="27" t="s">
        <v>3440</v>
      </c>
      <c r="J3189" s="27" t="s">
        <v>3441</v>
      </c>
      <c r="K3189" s="28" t="s">
        <v>246</v>
      </c>
      <c r="L3189" s="29">
        <v>238</v>
      </c>
      <c r="M3189" s="37"/>
      <c r="N3189" s="30">
        <f ca="1">IF(AND(Popis01[[#This Row],[Poglavje]]="",Popis01[[#This Row],[Enota mere]]&lt;&gt;"*"),ROUND(Popis01[[#This Row],[Količina]]*Popis01[[#This Row],[Cena na enoto]],2),"")</f>
        <v>0</v>
      </c>
      <c r="O31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89" s="31"/>
      <c r="Q3189" s="30"/>
    </row>
    <row r="3190" spans="1:17" ht="48" x14ac:dyDescent="0.3">
      <c r="A3190" s="23">
        <v>15</v>
      </c>
      <c r="B3190" s="24">
        <v>1</v>
      </c>
      <c r="C3190" s="24">
        <v>27</v>
      </c>
      <c r="D3190" s="24"/>
      <c r="E31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0" s="25">
        <f ca="1">IF(Popis01[[#This Row],[Poglavje]]="",IF(OFFSET(Popis01[[#This Row],[Poglavje]],-1,0)="",OFFSET(Popis01[[#This Row],[Št. postavke]],-1,0)+1,1),Popis01[[#This Row],[Poglavje]])</f>
        <v>43</v>
      </c>
      <c r="H3190" s="26"/>
      <c r="I3190" s="27" t="s">
        <v>3442</v>
      </c>
      <c r="J3190" s="27"/>
      <c r="K3190" s="28" t="s">
        <v>246</v>
      </c>
      <c r="L3190" s="29">
        <v>472</v>
      </c>
      <c r="M3190" s="37"/>
      <c r="N3190" s="30">
        <f ca="1">IF(AND(Popis01[[#This Row],[Poglavje]]="",Popis01[[#This Row],[Enota mere]]&lt;&gt;"*"),ROUND(Popis01[[#This Row],[Količina]]*Popis01[[#This Row],[Cena na enoto]],2),"")</f>
        <v>0</v>
      </c>
      <c r="O31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0" s="31"/>
      <c r="Q3190" s="30"/>
    </row>
    <row r="3191" spans="1:17" ht="48" x14ac:dyDescent="0.3">
      <c r="A3191" s="23">
        <v>15</v>
      </c>
      <c r="B3191" s="24">
        <v>1</v>
      </c>
      <c r="C3191" s="24">
        <v>27</v>
      </c>
      <c r="D3191" s="24"/>
      <c r="E31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1" s="25">
        <f ca="1">IF(Popis01[[#This Row],[Poglavje]]="",IF(OFFSET(Popis01[[#This Row],[Poglavje]],-1,0)="",OFFSET(Popis01[[#This Row],[Št. postavke]],-1,0)+1,1),Popis01[[#This Row],[Poglavje]])</f>
        <v>44</v>
      </c>
      <c r="H3191" s="26"/>
      <c r="I3191" s="27" t="s">
        <v>3443</v>
      </c>
      <c r="J3191" s="27" t="s">
        <v>3430</v>
      </c>
      <c r="K3191" s="28" t="s">
        <v>246</v>
      </c>
      <c r="L3191" s="29">
        <v>21.6</v>
      </c>
      <c r="M3191" s="37"/>
      <c r="N3191" s="30">
        <f ca="1">IF(AND(Popis01[[#This Row],[Poglavje]]="",Popis01[[#This Row],[Enota mere]]&lt;&gt;"*"),ROUND(Popis01[[#This Row],[Količina]]*Popis01[[#This Row],[Cena na enoto]],2),"")</f>
        <v>0</v>
      </c>
      <c r="O31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1" s="31"/>
      <c r="Q3191" s="30"/>
    </row>
    <row r="3192" spans="1:17" ht="132" x14ac:dyDescent="0.3">
      <c r="A3192" s="23">
        <v>15</v>
      </c>
      <c r="B3192" s="24">
        <v>1</v>
      </c>
      <c r="C3192" s="24">
        <v>27</v>
      </c>
      <c r="D3192" s="24"/>
      <c r="E31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2" s="25">
        <f ca="1">IF(Popis01[[#This Row],[Poglavje]]="",IF(OFFSET(Popis01[[#This Row],[Poglavje]],-1,0)="",OFFSET(Popis01[[#This Row],[Št. postavke]],-1,0)+1,1),Popis01[[#This Row],[Poglavje]])</f>
        <v>45</v>
      </c>
      <c r="H3192" s="26"/>
      <c r="I3192" s="27" t="s">
        <v>3444</v>
      </c>
      <c r="J3192" s="27"/>
      <c r="K3192" s="28" t="s">
        <v>230</v>
      </c>
      <c r="L3192" s="29">
        <v>14</v>
      </c>
      <c r="M3192" s="37"/>
      <c r="N3192" s="30">
        <f ca="1">IF(AND(Popis01[[#This Row],[Poglavje]]="",Popis01[[#This Row],[Enota mere]]&lt;&gt;"*"),ROUND(Popis01[[#This Row],[Količina]]*Popis01[[#This Row],[Cena na enoto]],2),"")</f>
        <v>0</v>
      </c>
      <c r="O31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2" s="31"/>
      <c r="Q3192" s="30"/>
    </row>
    <row r="3193" spans="1:17" ht="36" x14ac:dyDescent="0.3">
      <c r="A3193" s="23">
        <v>15</v>
      </c>
      <c r="B3193" s="24">
        <v>1</v>
      </c>
      <c r="C3193" s="24">
        <v>27</v>
      </c>
      <c r="D3193" s="24"/>
      <c r="E31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15.1.27.</v>
      </c>
      <c r="F31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3" s="25">
        <f ca="1">IF(Popis01[[#This Row],[Poglavje]]="",IF(OFFSET(Popis01[[#This Row],[Poglavje]],-1,0)="",OFFSET(Popis01[[#This Row],[Št. postavke]],-1,0)+1,1),Popis01[[#This Row],[Poglavje]])</f>
        <v>46</v>
      </c>
      <c r="H3193" s="26"/>
      <c r="I3193" s="27" t="s">
        <v>3445</v>
      </c>
      <c r="J3193" s="27"/>
      <c r="K3193" s="28" t="s">
        <v>230</v>
      </c>
      <c r="L3193" s="29">
        <v>14</v>
      </c>
      <c r="M3193" s="37"/>
      <c r="N3193" s="30">
        <f ca="1">IF(AND(Popis01[[#This Row],[Poglavje]]="",Popis01[[#This Row],[Enota mere]]&lt;&gt;"*"),ROUND(Popis01[[#This Row],[Količina]]*Popis01[[#This Row],[Cena na enoto]],2),"")</f>
        <v>0</v>
      </c>
      <c r="O31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3" s="31"/>
      <c r="Q3193" s="30"/>
    </row>
    <row r="3194" spans="1:17" ht="24" x14ac:dyDescent="0.3">
      <c r="A3194" s="23">
        <v>15</v>
      </c>
      <c r="B3194" s="24">
        <v>1</v>
      </c>
      <c r="C3194" s="24">
        <v>28</v>
      </c>
      <c r="D3194" s="24"/>
      <c r="E31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1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15.1.28.</v>
      </c>
      <c r="G3194" s="25" t="str">
        <f ca="1">IF(Popis01[[#This Row],[Poglavje]]="",IF(OFFSET(Popis01[[#This Row],[Poglavje]],-1,0)="",OFFSET(Popis01[[#This Row],[Št. postavke]],-1,0)+1,1),Popis01[[#This Row],[Poglavje]])</f>
        <v>15.1.28.</v>
      </c>
      <c r="H3194" s="26"/>
      <c r="I3194" s="27" t="s">
        <v>3446</v>
      </c>
      <c r="J3194" s="27"/>
      <c r="K3194" s="28" t="s">
        <v>10</v>
      </c>
      <c r="L3194" s="29"/>
      <c r="M3194" s="30"/>
      <c r="N3194" s="30" t="str">
        <f ca="1">IF(AND(Popis01[[#This Row],[Poglavje]]="",Popis01[[#This Row],[Enota mere]]&lt;&gt;"*"),ROUND(Popis01[[#This Row],[Količina]]*Popis01[[#This Row],[Cena na enoto]],2),"")</f>
        <v/>
      </c>
      <c r="O319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194" s="31"/>
      <c r="Q3194" s="30"/>
    </row>
    <row r="3195" spans="1:17" ht="409.5" x14ac:dyDescent="0.3">
      <c r="A3195" s="23">
        <v>15</v>
      </c>
      <c r="B3195" s="24">
        <v>1</v>
      </c>
      <c r="C3195" s="24">
        <v>28</v>
      </c>
      <c r="D3195" s="24"/>
      <c r="E31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1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5" s="25">
        <f ca="1">IF(Popis01[[#This Row],[Poglavje]]="",IF(OFFSET(Popis01[[#This Row],[Poglavje]],-1,0)="",OFFSET(Popis01[[#This Row],[Št. postavke]],-1,0)+1,1),Popis01[[#This Row],[Poglavje]])</f>
        <v>1</v>
      </c>
      <c r="H3195" s="26"/>
      <c r="I3195" s="27" t="s">
        <v>3447</v>
      </c>
      <c r="J3195" s="27"/>
      <c r="K3195" s="28" t="s">
        <v>238</v>
      </c>
      <c r="L3195" s="29"/>
      <c r="M3195" s="30"/>
      <c r="N3195" s="30" t="str">
        <f ca="1">IF(AND(Popis01[[#This Row],[Poglavje]]="",Popis01[[#This Row],[Enota mere]]&lt;&gt;"*"),ROUND(Popis01[[#This Row],[Količina]]*Popis01[[#This Row],[Cena na enoto]],2),"")</f>
        <v/>
      </c>
      <c r="O31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5" s="31"/>
      <c r="Q3195" s="30"/>
    </row>
    <row r="3196" spans="1:17" ht="60" x14ac:dyDescent="0.3">
      <c r="A3196" s="23">
        <v>15</v>
      </c>
      <c r="B3196" s="24">
        <v>1</v>
      </c>
      <c r="C3196" s="24">
        <v>28</v>
      </c>
      <c r="D3196" s="24"/>
      <c r="E31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1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6" s="25">
        <f ca="1">IF(Popis01[[#This Row],[Poglavje]]="",IF(OFFSET(Popis01[[#This Row],[Poglavje]],-1,0)="",OFFSET(Popis01[[#This Row],[Št. postavke]],-1,0)+1,1),Popis01[[#This Row],[Poglavje]])</f>
        <v>2</v>
      </c>
      <c r="H3196" s="26"/>
      <c r="I3196" s="27" t="s">
        <v>3448</v>
      </c>
      <c r="J3196" s="27"/>
      <c r="K3196" s="28" t="s">
        <v>206</v>
      </c>
      <c r="L3196" s="29">
        <v>1</v>
      </c>
      <c r="M3196" s="37"/>
      <c r="N3196" s="30">
        <f ca="1">IF(AND(Popis01[[#This Row],[Poglavje]]="",Popis01[[#This Row],[Enota mere]]&lt;&gt;"*"),ROUND(Popis01[[#This Row],[Količina]]*Popis01[[#This Row],[Cena na enoto]],2),"")</f>
        <v>0</v>
      </c>
      <c r="O31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6" s="31"/>
      <c r="Q3196" s="30"/>
    </row>
    <row r="3197" spans="1:17" ht="84" x14ac:dyDescent="0.3">
      <c r="A3197" s="23">
        <v>15</v>
      </c>
      <c r="B3197" s="24">
        <v>1</v>
      </c>
      <c r="C3197" s="24">
        <v>28</v>
      </c>
      <c r="D3197" s="24"/>
      <c r="E31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1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7" s="25">
        <f ca="1">IF(Popis01[[#This Row],[Poglavje]]="",IF(OFFSET(Popis01[[#This Row],[Poglavje]],-1,0)="",OFFSET(Popis01[[#This Row],[Št. postavke]],-1,0)+1,1),Popis01[[#This Row],[Poglavje]])</f>
        <v>3</v>
      </c>
      <c r="H3197" s="26"/>
      <c r="I3197" s="27" t="s">
        <v>3449</v>
      </c>
      <c r="J3197" s="27" t="s">
        <v>3450</v>
      </c>
      <c r="K3197" s="28" t="s">
        <v>206</v>
      </c>
      <c r="L3197" s="29">
        <v>1</v>
      </c>
      <c r="M3197" s="37"/>
      <c r="N3197" s="30">
        <f ca="1">IF(AND(Popis01[[#This Row],[Poglavje]]="",Popis01[[#This Row],[Enota mere]]&lt;&gt;"*"),ROUND(Popis01[[#This Row],[Količina]]*Popis01[[#This Row],[Cena na enoto]],2),"")</f>
        <v>0</v>
      </c>
      <c r="O31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7" s="31"/>
      <c r="Q3197" s="30"/>
    </row>
    <row r="3198" spans="1:17" ht="72" x14ac:dyDescent="0.3">
      <c r="A3198" s="23">
        <v>15</v>
      </c>
      <c r="B3198" s="24">
        <v>1</v>
      </c>
      <c r="C3198" s="24">
        <v>28</v>
      </c>
      <c r="D3198" s="24"/>
      <c r="E31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1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8" s="25">
        <f ca="1">IF(Popis01[[#This Row],[Poglavje]]="",IF(OFFSET(Popis01[[#This Row],[Poglavje]],-1,0)="",OFFSET(Popis01[[#This Row],[Št. postavke]],-1,0)+1,1),Popis01[[#This Row],[Poglavje]])</f>
        <v>4</v>
      </c>
      <c r="H3198" s="26"/>
      <c r="I3198" s="27" t="s">
        <v>3451</v>
      </c>
      <c r="J3198" s="27" t="s">
        <v>3452</v>
      </c>
      <c r="K3198" s="28" t="s">
        <v>249</v>
      </c>
      <c r="L3198" s="29">
        <v>55</v>
      </c>
      <c r="M3198" s="37"/>
      <c r="N3198" s="30">
        <f ca="1">IF(AND(Popis01[[#This Row],[Poglavje]]="",Popis01[[#This Row],[Enota mere]]&lt;&gt;"*"),ROUND(Popis01[[#This Row],[Količina]]*Popis01[[#This Row],[Cena na enoto]],2),"")</f>
        <v>0</v>
      </c>
      <c r="O31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8" s="31"/>
      <c r="Q3198" s="30"/>
    </row>
    <row r="3199" spans="1:17" ht="48" x14ac:dyDescent="0.3">
      <c r="A3199" s="23">
        <v>15</v>
      </c>
      <c r="B3199" s="24">
        <v>1</v>
      </c>
      <c r="C3199" s="24">
        <v>28</v>
      </c>
      <c r="D3199" s="24"/>
      <c r="E31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1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199" s="25">
        <f ca="1">IF(Popis01[[#This Row],[Poglavje]]="",IF(OFFSET(Popis01[[#This Row],[Poglavje]],-1,0)="",OFFSET(Popis01[[#This Row],[Št. postavke]],-1,0)+1,1),Popis01[[#This Row],[Poglavje]])</f>
        <v>5</v>
      </c>
      <c r="H3199" s="26"/>
      <c r="I3199" s="27" t="s">
        <v>3453</v>
      </c>
      <c r="J3199" s="27" t="s">
        <v>3454</v>
      </c>
      <c r="K3199" s="28" t="s">
        <v>230</v>
      </c>
      <c r="L3199" s="29">
        <v>7</v>
      </c>
      <c r="M3199" s="37"/>
      <c r="N3199" s="30">
        <f ca="1">IF(AND(Popis01[[#This Row],[Poglavje]]="",Popis01[[#This Row],[Enota mere]]&lt;&gt;"*"),ROUND(Popis01[[#This Row],[Količina]]*Popis01[[#This Row],[Cena na enoto]],2),"")</f>
        <v>0</v>
      </c>
      <c r="O31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199" s="31"/>
      <c r="Q3199" s="30"/>
    </row>
    <row r="3200" spans="1:17" ht="72" x14ac:dyDescent="0.3">
      <c r="A3200" s="23">
        <v>15</v>
      </c>
      <c r="B3200" s="24">
        <v>1</v>
      </c>
      <c r="C3200" s="24">
        <v>28</v>
      </c>
      <c r="D3200" s="24"/>
      <c r="E32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0" s="25">
        <f ca="1">IF(Popis01[[#This Row],[Poglavje]]="",IF(OFFSET(Popis01[[#This Row],[Poglavje]],-1,0)="",OFFSET(Popis01[[#This Row],[Št. postavke]],-1,0)+1,1),Popis01[[#This Row],[Poglavje]])</f>
        <v>6</v>
      </c>
      <c r="H3200" s="26"/>
      <c r="I3200" s="27" t="s">
        <v>3455</v>
      </c>
      <c r="J3200" s="27" t="s">
        <v>3454</v>
      </c>
      <c r="K3200" s="28" t="s">
        <v>261</v>
      </c>
      <c r="L3200" s="29">
        <v>4</v>
      </c>
      <c r="M3200" s="37"/>
      <c r="N3200" s="30">
        <f ca="1">IF(AND(Popis01[[#This Row],[Poglavje]]="",Popis01[[#This Row],[Enota mere]]&lt;&gt;"*"),ROUND(Popis01[[#This Row],[Količina]]*Popis01[[#This Row],[Cena na enoto]],2),"")</f>
        <v>0</v>
      </c>
      <c r="O32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0" s="31"/>
      <c r="Q3200" s="30"/>
    </row>
    <row r="3201" spans="1:17" ht="132" x14ac:dyDescent="0.3">
      <c r="A3201" s="23">
        <v>15</v>
      </c>
      <c r="B3201" s="24">
        <v>1</v>
      </c>
      <c r="C3201" s="24">
        <v>28</v>
      </c>
      <c r="D3201" s="24"/>
      <c r="E32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1" s="25">
        <f ca="1">IF(Popis01[[#This Row],[Poglavje]]="",IF(OFFSET(Popis01[[#This Row],[Poglavje]],-1,0)="",OFFSET(Popis01[[#This Row],[Št. postavke]],-1,0)+1,1),Popis01[[#This Row],[Poglavje]])</f>
        <v>7</v>
      </c>
      <c r="H3201" s="26"/>
      <c r="I3201" s="27" t="s">
        <v>3456</v>
      </c>
      <c r="J3201" s="27" t="s">
        <v>3457</v>
      </c>
      <c r="K3201" s="28" t="s">
        <v>246</v>
      </c>
      <c r="L3201" s="29">
        <v>5.6</v>
      </c>
      <c r="M3201" s="37"/>
      <c r="N3201" s="30">
        <f ca="1">IF(AND(Popis01[[#This Row],[Poglavje]]="",Popis01[[#This Row],[Enota mere]]&lt;&gt;"*"),ROUND(Popis01[[#This Row],[Količina]]*Popis01[[#This Row],[Cena na enoto]],2),"")</f>
        <v>0</v>
      </c>
      <c r="O32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1" s="31"/>
      <c r="Q3201" s="30"/>
    </row>
    <row r="3202" spans="1:17" ht="36" x14ac:dyDescent="0.3">
      <c r="A3202" s="23">
        <v>15</v>
      </c>
      <c r="B3202" s="24">
        <v>1</v>
      </c>
      <c r="C3202" s="24">
        <v>28</v>
      </c>
      <c r="D3202" s="24"/>
      <c r="E32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2" s="25">
        <f ca="1">IF(Popis01[[#This Row],[Poglavje]]="",IF(OFFSET(Popis01[[#This Row],[Poglavje]],-1,0)="",OFFSET(Popis01[[#This Row],[Št. postavke]],-1,0)+1,1),Popis01[[#This Row],[Poglavje]])</f>
        <v>8</v>
      </c>
      <c r="H3202" s="26"/>
      <c r="I3202" s="27" t="s">
        <v>3458</v>
      </c>
      <c r="J3202" s="27" t="s">
        <v>3454</v>
      </c>
      <c r="K3202" s="28" t="s">
        <v>261</v>
      </c>
      <c r="L3202" s="29">
        <v>4</v>
      </c>
      <c r="M3202" s="37"/>
      <c r="N3202" s="30">
        <f ca="1">IF(AND(Popis01[[#This Row],[Poglavje]]="",Popis01[[#This Row],[Enota mere]]&lt;&gt;"*"),ROUND(Popis01[[#This Row],[Količina]]*Popis01[[#This Row],[Cena na enoto]],2),"")</f>
        <v>0</v>
      </c>
      <c r="O32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2" s="31"/>
      <c r="Q3202" s="30"/>
    </row>
    <row r="3203" spans="1:17" ht="60" x14ac:dyDescent="0.3">
      <c r="A3203" s="23">
        <v>15</v>
      </c>
      <c r="B3203" s="24">
        <v>1</v>
      </c>
      <c r="C3203" s="24">
        <v>28</v>
      </c>
      <c r="D3203" s="24"/>
      <c r="E32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3" s="25">
        <f ca="1">IF(Popis01[[#This Row],[Poglavje]]="",IF(OFFSET(Popis01[[#This Row],[Poglavje]],-1,0)="",OFFSET(Popis01[[#This Row],[Št. postavke]],-1,0)+1,1),Popis01[[#This Row],[Poglavje]])</f>
        <v>9</v>
      </c>
      <c r="H3203" s="26"/>
      <c r="I3203" s="27" t="s">
        <v>3459</v>
      </c>
      <c r="J3203" s="27" t="s">
        <v>3454</v>
      </c>
      <c r="K3203" s="28" t="s">
        <v>261</v>
      </c>
      <c r="L3203" s="29">
        <v>0.3</v>
      </c>
      <c r="M3203" s="37"/>
      <c r="N3203" s="30">
        <f ca="1">IF(AND(Popis01[[#This Row],[Poglavje]]="",Popis01[[#This Row],[Enota mere]]&lt;&gt;"*"),ROUND(Popis01[[#This Row],[Količina]]*Popis01[[#This Row],[Cena na enoto]],2),"")</f>
        <v>0</v>
      </c>
      <c r="O32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3" s="31"/>
      <c r="Q3203" s="30"/>
    </row>
    <row r="3204" spans="1:17" ht="84" x14ac:dyDescent="0.3">
      <c r="A3204" s="23">
        <v>15</v>
      </c>
      <c r="B3204" s="24">
        <v>1</v>
      </c>
      <c r="C3204" s="24">
        <v>28</v>
      </c>
      <c r="D3204" s="24"/>
      <c r="E32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4" s="25">
        <f ca="1">IF(Popis01[[#This Row],[Poglavje]]="",IF(OFFSET(Popis01[[#This Row],[Poglavje]],-1,0)="",OFFSET(Popis01[[#This Row],[Št. postavke]],-1,0)+1,1),Popis01[[#This Row],[Poglavje]])</f>
        <v>10</v>
      </c>
      <c r="H3204" s="26"/>
      <c r="I3204" s="27" t="s">
        <v>3460</v>
      </c>
      <c r="J3204" s="27" t="s">
        <v>3454</v>
      </c>
      <c r="K3204" s="28" t="s">
        <v>249</v>
      </c>
      <c r="L3204" s="29">
        <v>8</v>
      </c>
      <c r="M3204" s="37"/>
      <c r="N3204" s="30">
        <f ca="1">IF(AND(Popis01[[#This Row],[Poglavje]]="",Popis01[[#This Row],[Enota mere]]&lt;&gt;"*"),ROUND(Popis01[[#This Row],[Količina]]*Popis01[[#This Row],[Cena na enoto]],2),"")</f>
        <v>0</v>
      </c>
      <c r="O32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4" s="31"/>
      <c r="Q3204" s="30"/>
    </row>
    <row r="3205" spans="1:17" ht="60" x14ac:dyDescent="0.3">
      <c r="A3205" s="23">
        <v>15</v>
      </c>
      <c r="B3205" s="24">
        <v>1</v>
      </c>
      <c r="C3205" s="24">
        <v>28</v>
      </c>
      <c r="D3205" s="24"/>
      <c r="E32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5" s="25">
        <f ca="1">IF(Popis01[[#This Row],[Poglavje]]="",IF(OFFSET(Popis01[[#This Row],[Poglavje]],-1,0)="",OFFSET(Popis01[[#This Row],[Št. postavke]],-1,0)+1,1),Popis01[[#This Row],[Poglavje]])</f>
        <v>11</v>
      </c>
      <c r="H3205" s="26"/>
      <c r="I3205" s="27" t="s">
        <v>3461</v>
      </c>
      <c r="J3205" s="27" t="s">
        <v>3462</v>
      </c>
      <c r="K3205" s="28" t="s">
        <v>249</v>
      </c>
      <c r="L3205" s="29">
        <v>188</v>
      </c>
      <c r="M3205" s="37"/>
      <c r="N3205" s="30">
        <f ca="1">IF(AND(Popis01[[#This Row],[Poglavje]]="",Popis01[[#This Row],[Enota mere]]&lt;&gt;"*"),ROUND(Popis01[[#This Row],[Količina]]*Popis01[[#This Row],[Cena na enoto]],2),"")</f>
        <v>0</v>
      </c>
      <c r="O32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5" s="31"/>
      <c r="Q3205" s="30"/>
    </row>
    <row r="3206" spans="1:17" ht="180" x14ac:dyDescent="0.3">
      <c r="A3206" s="23">
        <v>15</v>
      </c>
      <c r="B3206" s="24">
        <v>1</v>
      </c>
      <c r="C3206" s="24">
        <v>28</v>
      </c>
      <c r="D3206" s="24"/>
      <c r="E32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6" s="25">
        <f ca="1">IF(Popis01[[#This Row],[Poglavje]]="",IF(OFFSET(Popis01[[#This Row],[Poglavje]],-1,0)="",OFFSET(Popis01[[#This Row],[Št. postavke]],-1,0)+1,1),Popis01[[#This Row],[Poglavje]])</f>
        <v>12</v>
      </c>
      <c r="H3206" s="26"/>
      <c r="I3206" s="27" t="s">
        <v>2620</v>
      </c>
      <c r="J3206" s="27" t="s">
        <v>3463</v>
      </c>
      <c r="K3206" s="28" t="s">
        <v>249</v>
      </c>
      <c r="L3206" s="29">
        <v>188</v>
      </c>
      <c r="M3206" s="37"/>
      <c r="N3206" s="30">
        <f ca="1">IF(AND(Popis01[[#This Row],[Poglavje]]="",Popis01[[#This Row],[Enota mere]]&lt;&gt;"*"),ROUND(Popis01[[#This Row],[Količina]]*Popis01[[#This Row],[Cena na enoto]],2),"")</f>
        <v>0</v>
      </c>
      <c r="O32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6" s="31"/>
      <c r="Q3206" s="30"/>
    </row>
    <row r="3207" spans="1:17" ht="36" x14ac:dyDescent="0.3">
      <c r="A3207" s="23">
        <v>15</v>
      </c>
      <c r="B3207" s="24">
        <v>1</v>
      </c>
      <c r="C3207" s="24">
        <v>28</v>
      </c>
      <c r="D3207" s="24"/>
      <c r="E32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7" s="25">
        <f ca="1">IF(Popis01[[#This Row],[Poglavje]]="",IF(OFFSET(Popis01[[#This Row],[Poglavje]],-1,0)="",OFFSET(Popis01[[#This Row],[Št. postavke]],-1,0)+1,1),Popis01[[#This Row],[Poglavje]])</f>
        <v>13</v>
      </c>
      <c r="H3207" s="26"/>
      <c r="I3207" s="27" t="s">
        <v>3464</v>
      </c>
      <c r="J3207" s="27" t="s">
        <v>3463</v>
      </c>
      <c r="K3207" s="28" t="s">
        <v>246</v>
      </c>
      <c r="L3207" s="29">
        <v>66</v>
      </c>
      <c r="M3207" s="37"/>
      <c r="N3207" s="30">
        <f ca="1">IF(AND(Popis01[[#This Row],[Poglavje]]="",Popis01[[#This Row],[Enota mere]]&lt;&gt;"*"),ROUND(Popis01[[#This Row],[Količina]]*Popis01[[#This Row],[Cena na enoto]],2),"")</f>
        <v>0</v>
      </c>
      <c r="O32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7" s="31"/>
      <c r="Q3207" s="30"/>
    </row>
    <row r="3208" spans="1:17" ht="96" x14ac:dyDescent="0.3">
      <c r="A3208" s="23">
        <v>15</v>
      </c>
      <c r="B3208" s="24">
        <v>1</v>
      </c>
      <c r="C3208" s="24">
        <v>28</v>
      </c>
      <c r="D3208" s="24"/>
      <c r="E32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8" s="25">
        <f ca="1">IF(Popis01[[#This Row],[Poglavje]]="",IF(OFFSET(Popis01[[#This Row],[Poglavje]],-1,0)="",OFFSET(Popis01[[#This Row],[Št. postavke]],-1,0)+1,1),Popis01[[#This Row],[Poglavje]])</f>
        <v>14</v>
      </c>
      <c r="H3208" s="26"/>
      <c r="I3208" s="27" t="s">
        <v>3465</v>
      </c>
      <c r="J3208" s="27" t="s">
        <v>3466</v>
      </c>
      <c r="K3208" s="28" t="s">
        <v>249</v>
      </c>
      <c r="L3208" s="29">
        <v>220</v>
      </c>
      <c r="M3208" s="37"/>
      <c r="N3208" s="30">
        <f ca="1">IF(AND(Popis01[[#This Row],[Poglavje]]="",Popis01[[#This Row],[Enota mere]]&lt;&gt;"*"),ROUND(Popis01[[#This Row],[Količina]]*Popis01[[#This Row],[Cena na enoto]],2),"")</f>
        <v>0</v>
      </c>
      <c r="O32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8" s="31"/>
      <c r="Q3208" s="30"/>
    </row>
    <row r="3209" spans="1:17" ht="48" x14ac:dyDescent="0.3">
      <c r="A3209" s="23">
        <v>15</v>
      </c>
      <c r="B3209" s="24">
        <v>1</v>
      </c>
      <c r="C3209" s="24">
        <v>28</v>
      </c>
      <c r="D3209" s="24"/>
      <c r="E32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09" s="25">
        <f ca="1">IF(Popis01[[#This Row],[Poglavje]]="",IF(OFFSET(Popis01[[#This Row],[Poglavje]],-1,0)="",OFFSET(Popis01[[#This Row],[Št. postavke]],-1,0)+1,1),Popis01[[#This Row],[Poglavje]])</f>
        <v>15</v>
      </c>
      <c r="H3209" s="26"/>
      <c r="I3209" s="27" t="s">
        <v>3467</v>
      </c>
      <c r="J3209" s="27" t="s">
        <v>3468</v>
      </c>
      <c r="K3209" s="28" t="s">
        <v>249</v>
      </c>
      <c r="L3209" s="29">
        <v>90</v>
      </c>
      <c r="M3209" s="37"/>
      <c r="N3209" s="30">
        <f ca="1">IF(AND(Popis01[[#This Row],[Poglavje]]="",Popis01[[#This Row],[Enota mere]]&lt;&gt;"*"),ROUND(Popis01[[#This Row],[Količina]]*Popis01[[#This Row],[Cena na enoto]],2),"")</f>
        <v>0</v>
      </c>
      <c r="O32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09" s="31"/>
      <c r="Q3209" s="30"/>
    </row>
    <row r="3210" spans="1:17" ht="60" x14ac:dyDescent="0.3">
      <c r="A3210" s="23">
        <v>15</v>
      </c>
      <c r="B3210" s="24">
        <v>1</v>
      </c>
      <c r="C3210" s="24">
        <v>28</v>
      </c>
      <c r="D3210" s="24"/>
      <c r="E32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0" s="25">
        <f ca="1">IF(Popis01[[#This Row],[Poglavje]]="",IF(OFFSET(Popis01[[#This Row],[Poglavje]],-1,0)="",OFFSET(Popis01[[#This Row],[Št. postavke]],-1,0)+1,1),Popis01[[#This Row],[Poglavje]])</f>
        <v>16</v>
      </c>
      <c r="H3210" s="26"/>
      <c r="I3210" s="27" t="s">
        <v>3469</v>
      </c>
      <c r="J3210" s="27" t="s">
        <v>3470</v>
      </c>
      <c r="K3210" s="28" t="s">
        <v>249</v>
      </c>
      <c r="L3210" s="29">
        <v>240</v>
      </c>
      <c r="M3210" s="37"/>
      <c r="N3210" s="30">
        <f ca="1">IF(AND(Popis01[[#This Row],[Poglavje]]="",Popis01[[#This Row],[Enota mere]]&lt;&gt;"*"),ROUND(Popis01[[#This Row],[Količina]]*Popis01[[#This Row],[Cena na enoto]],2),"")</f>
        <v>0</v>
      </c>
      <c r="O32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0" s="31"/>
      <c r="Q3210" s="30"/>
    </row>
    <row r="3211" spans="1:17" ht="48" x14ac:dyDescent="0.3">
      <c r="A3211" s="23">
        <v>15</v>
      </c>
      <c r="B3211" s="24">
        <v>1</v>
      </c>
      <c r="C3211" s="24">
        <v>28</v>
      </c>
      <c r="D3211" s="24"/>
      <c r="E32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1" s="25">
        <f ca="1">IF(Popis01[[#This Row],[Poglavje]]="",IF(OFFSET(Popis01[[#This Row],[Poglavje]],-1,0)="",OFFSET(Popis01[[#This Row],[Št. postavke]],-1,0)+1,1),Popis01[[#This Row],[Poglavje]])</f>
        <v>17</v>
      </c>
      <c r="H3211" s="26"/>
      <c r="I3211" s="27" t="s">
        <v>3471</v>
      </c>
      <c r="J3211" s="27" t="s">
        <v>3472</v>
      </c>
      <c r="K3211" s="28" t="s">
        <v>249</v>
      </c>
      <c r="L3211" s="29">
        <v>91</v>
      </c>
      <c r="M3211" s="37"/>
      <c r="N3211" s="30">
        <f ca="1">IF(AND(Popis01[[#This Row],[Poglavje]]="",Popis01[[#This Row],[Enota mere]]&lt;&gt;"*"),ROUND(Popis01[[#This Row],[Količina]]*Popis01[[#This Row],[Cena na enoto]],2),"")</f>
        <v>0</v>
      </c>
      <c r="O32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1" s="31"/>
      <c r="Q3211" s="30"/>
    </row>
    <row r="3212" spans="1:17" ht="48" x14ac:dyDescent="0.3">
      <c r="A3212" s="23">
        <v>15</v>
      </c>
      <c r="B3212" s="24">
        <v>1</v>
      </c>
      <c r="C3212" s="24">
        <v>28</v>
      </c>
      <c r="D3212" s="24"/>
      <c r="E32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2" s="25">
        <f ca="1">IF(Popis01[[#This Row],[Poglavje]]="",IF(OFFSET(Popis01[[#This Row],[Poglavje]],-1,0)="",OFFSET(Popis01[[#This Row],[Št. postavke]],-1,0)+1,1),Popis01[[#This Row],[Poglavje]])</f>
        <v>18</v>
      </c>
      <c r="H3212" s="26"/>
      <c r="I3212" s="27" t="s">
        <v>3473</v>
      </c>
      <c r="J3212" s="27" t="s">
        <v>3470</v>
      </c>
      <c r="K3212" s="28" t="s">
        <v>249</v>
      </c>
      <c r="L3212" s="29">
        <v>87.7</v>
      </c>
      <c r="M3212" s="37"/>
      <c r="N3212" s="30">
        <f ca="1">IF(AND(Popis01[[#This Row],[Poglavje]]="",Popis01[[#This Row],[Enota mere]]&lt;&gt;"*"),ROUND(Popis01[[#This Row],[Količina]]*Popis01[[#This Row],[Cena na enoto]],2),"")</f>
        <v>0</v>
      </c>
      <c r="O32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2" s="31"/>
      <c r="Q3212" s="30"/>
    </row>
    <row r="3213" spans="1:17" ht="48" x14ac:dyDescent="0.3">
      <c r="A3213" s="23">
        <v>15</v>
      </c>
      <c r="B3213" s="24">
        <v>1</v>
      </c>
      <c r="C3213" s="24">
        <v>28</v>
      </c>
      <c r="D3213" s="24"/>
      <c r="E32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3" s="25">
        <f ca="1">IF(Popis01[[#This Row],[Poglavje]]="",IF(OFFSET(Popis01[[#This Row],[Poglavje]],-1,0)="",OFFSET(Popis01[[#This Row],[Št. postavke]],-1,0)+1,1),Popis01[[#This Row],[Poglavje]])</f>
        <v>19</v>
      </c>
      <c r="H3213" s="26"/>
      <c r="I3213" s="27" t="s">
        <v>3474</v>
      </c>
      <c r="J3213" s="27" t="s">
        <v>3470</v>
      </c>
      <c r="K3213" s="28" t="s">
        <v>249</v>
      </c>
      <c r="L3213" s="29">
        <v>240</v>
      </c>
      <c r="M3213" s="37"/>
      <c r="N3213" s="30">
        <f ca="1">IF(AND(Popis01[[#This Row],[Poglavje]]="",Popis01[[#This Row],[Enota mere]]&lt;&gt;"*"),ROUND(Popis01[[#This Row],[Količina]]*Popis01[[#This Row],[Cena na enoto]],2),"")</f>
        <v>0</v>
      </c>
      <c r="O32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3" s="31"/>
      <c r="Q3213" s="30"/>
    </row>
    <row r="3214" spans="1:17" ht="48" x14ac:dyDescent="0.3">
      <c r="A3214" s="23">
        <v>15</v>
      </c>
      <c r="B3214" s="24">
        <v>1</v>
      </c>
      <c r="C3214" s="24">
        <v>28</v>
      </c>
      <c r="D3214" s="24"/>
      <c r="E32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4" s="25">
        <f ca="1">IF(Popis01[[#This Row],[Poglavje]]="",IF(OFFSET(Popis01[[#This Row],[Poglavje]],-1,0)="",OFFSET(Popis01[[#This Row],[Št. postavke]],-1,0)+1,1),Popis01[[#This Row],[Poglavje]])</f>
        <v>20</v>
      </c>
      <c r="H3214" s="26"/>
      <c r="I3214" s="27" t="s">
        <v>3475</v>
      </c>
      <c r="J3214" s="27" t="s">
        <v>3472</v>
      </c>
      <c r="K3214" s="28" t="s">
        <v>249</v>
      </c>
      <c r="L3214" s="29">
        <v>91</v>
      </c>
      <c r="M3214" s="37"/>
      <c r="N3214" s="30">
        <f ca="1">IF(AND(Popis01[[#This Row],[Poglavje]]="",Popis01[[#This Row],[Enota mere]]&lt;&gt;"*"),ROUND(Popis01[[#This Row],[Količina]]*Popis01[[#This Row],[Cena na enoto]],2),"")</f>
        <v>0</v>
      </c>
      <c r="O32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4" s="31"/>
      <c r="Q3214" s="30"/>
    </row>
    <row r="3215" spans="1:17" ht="48" x14ac:dyDescent="0.3">
      <c r="A3215" s="23">
        <v>15</v>
      </c>
      <c r="B3215" s="24">
        <v>1</v>
      </c>
      <c r="C3215" s="24">
        <v>28</v>
      </c>
      <c r="D3215" s="24"/>
      <c r="E32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5" s="25">
        <f ca="1">IF(Popis01[[#This Row],[Poglavje]]="",IF(OFFSET(Popis01[[#This Row],[Poglavje]],-1,0)="",OFFSET(Popis01[[#This Row],[Št. postavke]],-1,0)+1,1),Popis01[[#This Row],[Poglavje]])</f>
        <v>21</v>
      </c>
      <c r="H3215" s="26"/>
      <c r="I3215" s="27" t="s">
        <v>3476</v>
      </c>
      <c r="J3215" s="27" t="s">
        <v>3477</v>
      </c>
      <c r="K3215" s="28" t="s">
        <v>249</v>
      </c>
      <c r="L3215" s="29">
        <v>87.7</v>
      </c>
      <c r="M3215" s="37"/>
      <c r="N3215" s="30">
        <f ca="1">IF(AND(Popis01[[#This Row],[Poglavje]]="",Popis01[[#This Row],[Enota mere]]&lt;&gt;"*"),ROUND(Popis01[[#This Row],[Količina]]*Popis01[[#This Row],[Cena na enoto]],2),"")</f>
        <v>0</v>
      </c>
      <c r="O32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5" s="31"/>
      <c r="Q3215" s="30"/>
    </row>
    <row r="3216" spans="1:17" ht="96" x14ac:dyDescent="0.3">
      <c r="A3216" s="23">
        <v>15</v>
      </c>
      <c r="B3216" s="24">
        <v>1</v>
      </c>
      <c r="C3216" s="24">
        <v>28</v>
      </c>
      <c r="D3216" s="24"/>
      <c r="E32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6" s="25">
        <f ca="1">IF(Popis01[[#This Row],[Poglavje]]="",IF(OFFSET(Popis01[[#This Row],[Poglavje]],-1,0)="",OFFSET(Popis01[[#This Row],[Št. postavke]],-1,0)+1,1),Popis01[[#This Row],[Poglavje]])</f>
        <v>22</v>
      </c>
      <c r="H3216" s="26"/>
      <c r="I3216" s="27" t="s">
        <v>3478</v>
      </c>
      <c r="J3216" s="27" t="s">
        <v>3477</v>
      </c>
      <c r="K3216" s="28" t="s">
        <v>249</v>
      </c>
      <c r="L3216" s="29">
        <v>87.7</v>
      </c>
      <c r="M3216" s="37"/>
      <c r="N3216" s="30">
        <f ca="1">IF(AND(Popis01[[#This Row],[Poglavje]]="",Popis01[[#This Row],[Enota mere]]&lt;&gt;"*"),ROUND(Popis01[[#This Row],[Količina]]*Popis01[[#This Row],[Cena na enoto]],2),"")</f>
        <v>0</v>
      </c>
      <c r="O32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6" s="31"/>
      <c r="Q3216" s="30"/>
    </row>
    <row r="3217" spans="1:17" ht="60" x14ac:dyDescent="0.3">
      <c r="A3217" s="23">
        <v>15</v>
      </c>
      <c r="B3217" s="24">
        <v>1</v>
      </c>
      <c r="C3217" s="24">
        <v>28</v>
      </c>
      <c r="D3217" s="24"/>
      <c r="E32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7" s="25">
        <f ca="1">IF(Popis01[[#This Row],[Poglavje]]="",IF(OFFSET(Popis01[[#This Row],[Poglavje]],-1,0)="",OFFSET(Popis01[[#This Row],[Št. postavke]],-1,0)+1,1),Popis01[[#This Row],[Poglavje]])</f>
        <v>23</v>
      </c>
      <c r="H3217" s="26"/>
      <c r="I3217" s="27" t="s">
        <v>3479</v>
      </c>
      <c r="J3217" s="27" t="s">
        <v>3477</v>
      </c>
      <c r="K3217" s="28" t="s">
        <v>249</v>
      </c>
      <c r="L3217" s="29">
        <v>68</v>
      </c>
      <c r="M3217" s="37"/>
      <c r="N3217" s="30">
        <f ca="1">IF(AND(Popis01[[#This Row],[Poglavje]]="",Popis01[[#This Row],[Enota mere]]&lt;&gt;"*"),ROUND(Popis01[[#This Row],[Količina]]*Popis01[[#This Row],[Cena na enoto]],2),"")</f>
        <v>0</v>
      </c>
      <c r="O32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7" s="31"/>
      <c r="Q3217" s="30"/>
    </row>
    <row r="3218" spans="1:17" ht="84" x14ac:dyDescent="0.3">
      <c r="A3218" s="23">
        <v>15</v>
      </c>
      <c r="B3218" s="24">
        <v>1</v>
      </c>
      <c r="C3218" s="24">
        <v>28</v>
      </c>
      <c r="D3218" s="24"/>
      <c r="E32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8" s="25">
        <f ca="1">IF(Popis01[[#This Row],[Poglavje]]="",IF(OFFSET(Popis01[[#This Row],[Poglavje]],-1,0)="",OFFSET(Popis01[[#This Row],[Št. postavke]],-1,0)+1,1),Popis01[[#This Row],[Poglavje]])</f>
        <v>24</v>
      </c>
      <c r="H3218" s="26"/>
      <c r="I3218" s="27" t="s">
        <v>3480</v>
      </c>
      <c r="J3218" s="27" t="s">
        <v>3481</v>
      </c>
      <c r="K3218" s="28" t="s">
        <v>249</v>
      </c>
      <c r="L3218" s="29">
        <v>15.5</v>
      </c>
      <c r="M3218" s="37"/>
      <c r="N3218" s="30">
        <f ca="1">IF(AND(Popis01[[#This Row],[Poglavje]]="",Popis01[[#This Row],[Enota mere]]&lt;&gt;"*"),ROUND(Popis01[[#This Row],[Količina]]*Popis01[[#This Row],[Cena na enoto]],2),"")</f>
        <v>0</v>
      </c>
      <c r="O32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8" s="31"/>
      <c r="Q3218" s="30"/>
    </row>
    <row r="3219" spans="1:17" ht="48" x14ac:dyDescent="0.3">
      <c r="A3219" s="23">
        <v>15</v>
      </c>
      <c r="B3219" s="24">
        <v>1</v>
      </c>
      <c r="C3219" s="24">
        <v>28</v>
      </c>
      <c r="D3219" s="24"/>
      <c r="E32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19" s="25">
        <f ca="1">IF(Popis01[[#This Row],[Poglavje]]="",IF(OFFSET(Popis01[[#This Row],[Poglavje]],-1,0)="",OFFSET(Popis01[[#This Row],[Št. postavke]],-1,0)+1,1),Popis01[[#This Row],[Poglavje]])</f>
        <v>25</v>
      </c>
      <c r="H3219" s="26"/>
      <c r="I3219" s="27" t="s">
        <v>3482</v>
      </c>
      <c r="J3219" s="27" t="s">
        <v>3477</v>
      </c>
      <c r="K3219" s="28" t="s">
        <v>246</v>
      </c>
      <c r="L3219" s="29">
        <v>11</v>
      </c>
      <c r="M3219" s="37"/>
      <c r="N3219" s="30">
        <f ca="1">IF(AND(Popis01[[#This Row],[Poglavje]]="",Popis01[[#This Row],[Enota mere]]&lt;&gt;"*"),ROUND(Popis01[[#This Row],[Količina]]*Popis01[[#This Row],[Cena na enoto]],2),"")</f>
        <v>0</v>
      </c>
      <c r="O32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19" s="31"/>
      <c r="Q3219" s="30"/>
    </row>
    <row r="3220" spans="1:17" ht="156" x14ac:dyDescent="0.3">
      <c r="A3220" s="23">
        <v>15</v>
      </c>
      <c r="B3220" s="24">
        <v>1</v>
      </c>
      <c r="C3220" s="24">
        <v>28</v>
      </c>
      <c r="D3220" s="24"/>
      <c r="E32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0" s="25">
        <f ca="1">IF(Popis01[[#This Row],[Poglavje]]="",IF(OFFSET(Popis01[[#This Row],[Poglavje]],-1,0)="",OFFSET(Popis01[[#This Row],[Št. postavke]],-1,0)+1,1),Popis01[[#This Row],[Poglavje]])</f>
        <v>26</v>
      </c>
      <c r="H3220" s="26"/>
      <c r="I3220" s="27" t="s">
        <v>3483</v>
      </c>
      <c r="J3220" s="27" t="s">
        <v>3484</v>
      </c>
      <c r="K3220" s="28" t="s">
        <v>230</v>
      </c>
      <c r="L3220" s="29">
        <v>2</v>
      </c>
      <c r="M3220" s="37"/>
      <c r="N3220" s="30">
        <f ca="1">IF(AND(Popis01[[#This Row],[Poglavje]]="",Popis01[[#This Row],[Enota mere]]&lt;&gt;"*"),ROUND(Popis01[[#This Row],[Količina]]*Popis01[[#This Row],[Cena na enoto]],2),"")</f>
        <v>0</v>
      </c>
      <c r="O32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0" s="31"/>
      <c r="Q3220" s="30"/>
    </row>
    <row r="3221" spans="1:17" ht="180" x14ac:dyDescent="0.3">
      <c r="A3221" s="23">
        <v>15</v>
      </c>
      <c r="B3221" s="24">
        <v>1</v>
      </c>
      <c r="C3221" s="24">
        <v>28</v>
      </c>
      <c r="D3221" s="24"/>
      <c r="E32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1" s="25">
        <f ca="1">IF(Popis01[[#This Row],[Poglavje]]="",IF(OFFSET(Popis01[[#This Row],[Poglavje]],-1,0)="",OFFSET(Popis01[[#This Row],[Št. postavke]],-1,0)+1,1),Popis01[[#This Row],[Poglavje]])</f>
        <v>27</v>
      </c>
      <c r="H3221" s="26"/>
      <c r="I3221" s="27" t="s">
        <v>3485</v>
      </c>
      <c r="J3221" s="27" t="s">
        <v>3486</v>
      </c>
      <c r="K3221" s="28" t="s">
        <v>230</v>
      </c>
      <c r="L3221" s="29">
        <v>1</v>
      </c>
      <c r="M3221" s="37"/>
      <c r="N3221" s="30">
        <f ca="1">IF(AND(Popis01[[#This Row],[Poglavje]]="",Popis01[[#This Row],[Enota mere]]&lt;&gt;"*"),ROUND(Popis01[[#This Row],[Količina]]*Popis01[[#This Row],[Cena na enoto]],2),"")</f>
        <v>0</v>
      </c>
      <c r="O32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1" s="31"/>
      <c r="Q3221" s="30"/>
    </row>
    <row r="3222" spans="1:17" ht="84" x14ac:dyDescent="0.3">
      <c r="A3222" s="23">
        <v>15</v>
      </c>
      <c r="B3222" s="24">
        <v>1</v>
      </c>
      <c r="C3222" s="24">
        <v>28</v>
      </c>
      <c r="D3222" s="24"/>
      <c r="E32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2" s="25">
        <f ca="1">IF(Popis01[[#This Row],[Poglavje]]="",IF(OFFSET(Popis01[[#This Row],[Poglavje]],-1,0)="",OFFSET(Popis01[[#This Row],[Št. postavke]],-1,0)+1,1),Popis01[[#This Row],[Poglavje]])</f>
        <v>28</v>
      </c>
      <c r="H3222" s="26"/>
      <c r="I3222" s="27" t="s">
        <v>3487</v>
      </c>
      <c r="J3222" s="27" t="s">
        <v>3477</v>
      </c>
      <c r="K3222" s="28" t="s">
        <v>249</v>
      </c>
      <c r="L3222" s="29">
        <v>331</v>
      </c>
      <c r="M3222" s="37"/>
      <c r="N3222" s="30">
        <f ca="1">IF(AND(Popis01[[#This Row],[Poglavje]]="",Popis01[[#This Row],[Enota mere]]&lt;&gt;"*"),ROUND(Popis01[[#This Row],[Količina]]*Popis01[[#This Row],[Cena na enoto]],2),"")</f>
        <v>0</v>
      </c>
      <c r="O32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2" s="31"/>
      <c r="Q3222" s="30"/>
    </row>
    <row r="3223" spans="1:17" ht="48" x14ac:dyDescent="0.3">
      <c r="A3223" s="23">
        <v>15</v>
      </c>
      <c r="B3223" s="24">
        <v>1</v>
      </c>
      <c r="C3223" s="24">
        <v>28</v>
      </c>
      <c r="D3223" s="24"/>
      <c r="E32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3" s="25">
        <f ca="1">IF(Popis01[[#This Row],[Poglavje]]="",IF(OFFSET(Popis01[[#This Row],[Poglavje]],-1,0)="",OFFSET(Popis01[[#This Row],[Št. postavke]],-1,0)+1,1),Popis01[[#This Row],[Poglavje]])</f>
        <v>29</v>
      </c>
      <c r="H3223" s="26"/>
      <c r="I3223" s="27" t="s">
        <v>3488</v>
      </c>
      <c r="J3223" s="27" t="s">
        <v>3477</v>
      </c>
      <c r="K3223" s="28" t="s">
        <v>249</v>
      </c>
      <c r="L3223" s="29">
        <v>331</v>
      </c>
      <c r="M3223" s="37"/>
      <c r="N3223" s="30">
        <f ca="1">IF(AND(Popis01[[#This Row],[Poglavje]]="",Popis01[[#This Row],[Enota mere]]&lt;&gt;"*"),ROUND(Popis01[[#This Row],[Količina]]*Popis01[[#This Row],[Cena na enoto]],2),"")</f>
        <v>0</v>
      </c>
      <c r="O32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3" s="31"/>
      <c r="Q3223" s="30"/>
    </row>
    <row r="3224" spans="1:17" ht="48" x14ac:dyDescent="0.3">
      <c r="A3224" s="23">
        <v>15</v>
      </c>
      <c r="B3224" s="24">
        <v>1</v>
      </c>
      <c r="C3224" s="24">
        <v>28</v>
      </c>
      <c r="D3224" s="24"/>
      <c r="E32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4" s="25">
        <f ca="1">IF(Popis01[[#This Row],[Poglavje]]="",IF(OFFSET(Popis01[[#This Row],[Poglavje]],-1,0)="",OFFSET(Popis01[[#This Row],[Št. postavke]],-1,0)+1,1),Popis01[[#This Row],[Poglavje]])</f>
        <v>30</v>
      </c>
      <c r="H3224" s="26"/>
      <c r="I3224" s="27" t="s">
        <v>3489</v>
      </c>
      <c r="J3224" s="27" t="s">
        <v>3490</v>
      </c>
      <c r="K3224" s="28" t="s">
        <v>206</v>
      </c>
      <c r="L3224" s="29">
        <v>1</v>
      </c>
      <c r="M3224" s="37"/>
      <c r="N3224" s="30">
        <f ca="1">IF(AND(Popis01[[#This Row],[Poglavje]]="",Popis01[[#This Row],[Enota mere]]&lt;&gt;"*"),ROUND(Popis01[[#This Row],[Količina]]*Popis01[[#This Row],[Cena na enoto]],2),"")</f>
        <v>0</v>
      </c>
      <c r="O32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4" s="31"/>
      <c r="Q3224" s="30"/>
    </row>
    <row r="3225" spans="1:17" ht="36" x14ac:dyDescent="0.3">
      <c r="A3225" s="23">
        <v>15</v>
      </c>
      <c r="B3225" s="24">
        <v>1</v>
      </c>
      <c r="C3225" s="24">
        <v>28</v>
      </c>
      <c r="D3225" s="24"/>
      <c r="E32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5" s="25">
        <f ca="1">IF(Popis01[[#This Row],[Poglavje]]="",IF(OFFSET(Popis01[[#This Row],[Poglavje]],-1,0)="",OFFSET(Popis01[[#This Row],[Št. postavke]],-1,0)+1,1),Popis01[[#This Row],[Poglavje]])</f>
        <v>31</v>
      </c>
      <c r="H3225" s="26"/>
      <c r="I3225" s="27" t="s">
        <v>3491</v>
      </c>
      <c r="J3225" s="27" t="s">
        <v>3492</v>
      </c>
      <c r="K3225" s="28" t="s">
        <v>249</v>
      </c>
      <c r="L3225" s="29">
        <v>84</v>
      </c>
      <c r="M3225" s="37"/>
      <c r="N3225" s="30">
        <f ca="1">IF(AND(Popis01[[#This Row],[Poglavje]]="",Popis01[[#This Row],[Enota mere]]&lt;&gt;"*"),ROUND(Popis01[[#This Row],[Količina]]*Popis01[[#This Row],[Cena na enoto]],2),"")</f>
        <v>0</v>
      </c>
      <c r="O32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5" s="31"/>
      <c r="Q3225" s="30"/>
    </row>
    <row r="3226" spans="1:17" ht="36" x14ac:dyDescent="0.3">
      <c r="A3226" s="23">
        <v>15</v>
      </c>
      <c r="B3226" s="24">
        <v>1</v>
      </c>
      <c r="C3226" s="24">
        <v>28</v>
      </c>
      <c r="D3226" s="24"/>
      <c r="E32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6" s="25">
        <f ca="1">IF(Popis01[[#This Row],[Poglavje]]="",IF(OFFSET(Popis01[[#This Row],[Poglavje]],-1,0)="",OFFSET(Popis01[[#This Row],[Št. postavke]],-1,0)+1,1),Popis01[[#This Row],[Poglavje]])</f>
        <v>32</v>
      </c>
      <c r="H3226" s="26"/>
      <c r="I3226" s="27" t="s">
        <v>3491</v>
      </c>
      <c r="J3226" s="27" t="s">
        <v>3493</v>
      </c>
      <c r="K3226" s="28" t="s">
        <v>249</v>
      </c>
      <c r="L3226" s="29">
        <v>37</v>
      </c>
      <c r="M3226" s="37"/>
      <c r="N3226" s="30">
        <f ca="1">IF(AND(Popis01[[#This Row],[Poglavje]]="",Popis01[[#This Row],[Enota mere]]&lt;&gt;"*"),ROUND(Popis01[[#This Row],[Količina]]*Popis01[[#This Row],[Cena na enoto]],2),"")</f>
        <v>0</v>
      </c>
      <c r="O32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6" s="31"/>
      <c r="Q3226" s="30"/>
    </row>
    <row r="3227" spans="1:17" ht="60" x14ac:dyDescent="0.3">
      <c r="A3227" s="23">
        <v>15</v>
      </c>
      <c r="B3227" s="24">
        <v>1</v>
      </c>
      <c r="C3227" s="24">
        <v>28</v>
      </c>
      <c r="D3227" s="24"/>
      <c r="E32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7" s="25">
        <f ca="1">IF(Popis01[[#This Row],[Poglavje]]="",IF(OFFSET(Popis01[[#This Row],[Poglavje]],-1,0)="",OFFSET(Popis01[[#This Row],[Št. postavke]],-1,0)+1,1),Popis01[[#This Row],[Poglavje]])</f>
        <v>33</v>
      </c>
      <c r="H3227" s="26"/>
      <c r="I3227" s="27" t="s">
        <v>3494</v>
      </c>
      <c r="J3227" s="27" t="s">
        <v>3495</v>
      </c>
      <c r="K3227" s="28" t="s">
        <v>246</v>
      </c>
      <c r="L3227" s="29">
        <v>43</v>
      </c>
      <c r="M3227" s="37"/>
      <c r="N3227" s="30">
        <f ca="1">IF(AND(Popis01[[#This Row],[Poglavje]]="",Popis01[[#This Row],[Enota mere]]&lt;&gt;"*"),ROUND(Popis01[[#This Row],[Količina]]*Popis01[[#This Row],[Cena na enoto]],2),"")</f>
        <v>0</v>
      </c>
      <c r="O32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7" s="31"/>
      <c r="Q3227" s="30"/>
    </row>
    <row r="3228" spans="1:17" ht="48" x14ac:dyDescent="0.3">
      <c r="A3228" s="23">
        <v>15</v>
      </c>
      <c r="B3228" s="24">
        <v>1</v>
      </c>
      <c r="C3228" s="24">
        <v>28</v>
      </c>
      <c r="D3228" s="24"/>
      <c r="E32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8" s="25">
        <f ca="1">IF(Popis01[[#This Row],[Poglavje]]="",IF(OFFSET(Popis01[[#This Row],[Poglavje]],-1,0)="",OFFSET(Popis01[[#This Row],[Št. postavke]],-1,0)+1,1),Popis01[[#This Row],[Poglavje]])</f>
        <v>34</v>
      </c>
      <c r="H3228" s="26"/>
      <c r="I3228" s="27" t="s">
        <v>3496</v>
      </c>
      <c r="J3228" s="27" t="s">
        <v>3497</v>
      </c>
      <c r="K3228" s="28" t="s">
        <v>249</v>
      </c>
      <c r="L3228" s="29">
        <v>308</v>
      </c>
      <c r="M3228" s="37"/>
      <c r="N3228" s="30">
        <f ca="1">IF(AND(Popis01[[#This Row],[Poglavje]]="",Popis01[[#This Row],[Enota mere]]&lt;&gt;"*"),ROUND(Popis01[[#This Row],[Količina]]*Popis01[[#This Row],[Cena na enoto]],2),"")</f>
        <v>0</v>
      </c>
      <c r="O32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8" s="31"/>
      <c r="Q3228" s="30"/>
    </row>
    <row r="3229" spans="1:17" ht="48" x14ac:dyDescent="0.3">
      <c r="A3229" s="23">
        <v>15</v>
      </c>
      <c r="B3229" s="24">
        <v>1</v>
      </c>
      <c r="C3229" s="24">
        <v>28</v>
      </c>
      <c r="D3229" s="24"/>
      <c r="E32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29" s="25">
        <f ca="1">IF(Popis01[[#This Row],[Poglavje]]="",IF(OFFSET(Popis01[[#This Row],[Poglavje]],-1,0)="",OFFSET(Popis01[[#This Row],[Št. postavke]],-1,0)+1,1),Popis01[[#This Row],[Poglavje]])</f>
        <v>35</v>
      </c>
      <c r="H3229" s="26"/>
      <c r="I3229" s="27" t="s">
        <v>3498</v>
      </c>
      <c r="J3229" s="27" t="s">
        <v>3497</v>
      </c>
      <c r="K3229" s="28" t="s">
        <v>249</v>
      </c>
      <c r="L3229" s="29">
        <v>80</v>
      </c>
      <c r="M3229" s="37"/>
      <c r="N3229" s="30">
        <f ca="1">IF(AND(Popis01[[#This Row],[Poglavje]]="",Popis01[[#This Row],[Enota mere]]&lt;&gt;"*"),ROUND(Popis01[[#This Row],[Količina]]*Popis01[[#This Row],[Cena na enoto]],2),"")</f>
        <v>0</v>
      </c>
      <c r="O32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29" s="31"/>
      <c r="Q3229" s="30"/>
    </row>
    <row r="3230" spans="1:17" ht="60" x14ac:dyDescent="0.3">
      <c r="A3230" s="23">
        <v>15</v>
      </c>
      <c r="B3230" s="24">
        <v>1</v>
      </c>
      <c r="C3230" s="24">
        <v>28</v>
      </c>
      <c r="D3230" s="24"/>
      <c r="E32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0" s="25">
        <f ca="1">IF(Popis01[[#This Row],[Poglavje]]="",IF(OFFSET(Popis01[[#This Row],[Poglavje]],-1,0)="",OFFSET(Popis01[[#This Row],[Št. postavke]],-1,0)+1,1),Popis01[[#This Row],[Poglavje]])</f>
        <v>36</v>
      </c>
      <c r="H3230" s="26"/>
      <c r="I3230" s="27" t="s">
        <v>3499</v>
      </c>
      <c r="J3230" s="27" t="s">
        <v>3497</v>
      </c>
      <c r="K3230" s="28" t="s">
        <v>249</v>
      </c>
      <c r="L3230" s="29">
        <v>450</v>
      </c>
      <c r="M3230" s="37"/>
      <c r="N3230" s="30">
        <f ca="1">IF(AND(Popis01[[#This Row],[Poglavje]]="",Popis01[[#This Row],[Enota mere]]&lt;&gt;"*"),ROUND(Popis01[[#This Row],[Količina]]*Popis01[[#This Row],[Cena na enoto]],2),"")</f>
        <v>0</v>
      </c>
      <c r="O32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0" s="31"/>
      <c r="Q3230" s="30"/>
    </row>
    <row r="3231" spans="1:17" ht="48" x14ac:dyDescent="0.3">
      <c r="A3231" s="23">
        <v>15</v>
      </c>
      <c r="B3231" s="24">
        <v>1</v>
      </c>
      <c r="C3231" s="24">
        <v>28</v>
      </c>
      <c r="D3231" s="24"/>
      <c r="E32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1" s="25">
        <f ca="1">IF(Popis01[[#This Row],[Poglavje]]="",IF(OFFSET(Popis01[[#This Row],[Poglavje]],-1,0)="",OFFSET(Popis01[[#This Row],[Št. postavke]],-1,0)+1,1),Popis01[[#This Row],[Poglavje]])</f>
        <v>37</v>
      </c>
      <c r="H3231" s="26"/>
      <c r="I3231" s="27" t="s">
        <v>3500</v>
      </c>
      <c r="J3231" s="27" t="s">
        <v>3501</v>
      </c>
      <c r="K3231" s="28" t="s">
        <v>249</v>
      </c>
      <c r="L3231" s="29">
        <v>92</v>
      </c>
      <c r="M3231" s="37"/>
      <c r="N3231" s="30">
        <f ca="1">IF(AND(Popis01[[#This Row],[Poglavje]]="",Popis01[[#This Row],[Enota mere]]&lt;&gt;"*"),ROUND(Popis01[[#This Row],[Količina]]*Popis01[[#This Row],[Cena na enoto]],2),"")</f>
        <v>0</v>
      </c>
      <c r="O32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1" s="31"/>
      <c r="Q3231" s="30"/>
    </row>
    <row r="3232" spans="1:17" ht="60" x14ac:dyDescent="0.3">
      <c r="A3232" s="23">
        <v>15</v>
      </c>
      <c r="B3232" s="24">
        <v>1</v>
      </c>
      <c r="C3232" s="24">
        <v>28</v>
      </c>
      <c r="D3232" s="24"/>
      <c r="E32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2" s="25">
        <f ca="1">IF(Popis01[[#This Row],[Poglavje]]="",IF(OFFSET(Popis01[[#This Row],[Poglavje]],-1,0)="",OFFSET(Popis01[[#This Row],[Št. postavke]],-1,0)+1,1),Popis01[[#This Row],[Poglavje]])</f>
        <v>38</v>
      </c>
      <c r="H3232" s="26"/>
      <c r="I3232" s="27" t="s">
        <v>3502</v>
      </c>
      <c r="J3232" s="27" t="s">
        <v>3497</v>
      </c>
      <c r="K3232" s="28" t="s">
        <v>249</v>
      </c>
      <c r="L3232" s="29">
        <v>323.5</v>
      </c>
      <c r="M3232" s="37"/>
      <c r="N3232" s="30">
        <f ca="1">IF(AND(Popis01[[#This Row],[Poglavje]]="",Popis01[[#This Row],[Enota mere]]&lt;&gt;"*"),ROUND(Popis01[[#This Row],[Količina]]*Popis01[[#This Row],[Cena na enoto]],2),"")</f>
        <v>0</v>
      </c>
      <c r="O32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2" s="31"/>
      <c r="Q3232" s="30"/>
    </row>
    <row r="3233" spans="1:17" ht="72" x14ac:dyDescent="0.3">
      <c r="A3233" s="23">
        <v>15</v>
      </c>
      <c r="B3233" s="24">
        <v>1</v>
      </c>
      <c r="C3233" s="24">
        <v>28</v>
      </c>
      <c r="D3233" s="24"/>
      <c r="E32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15.1.28.</v>
      </c>
      <c r="F32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3" s="25">
        <f ca="1">IF(Popis01[[#This Row],[Poglavje]]="",IF(OFFSET(Popis01[[#This Row],[Poglavje]],-1,0)="",OFFSET(Popis01[[#This Row],[Št. postavke]],-1,0)+1,1),Popis01[[#This Row],[Poglavje]])</f>
        <v>39</v>
      </c>
      <c r="H3233" s="26"/>
      <c r="I3233" s="27" t="s">
        <v>3503</v>
      </c>
      <c r="J3233" s="27" t="s">
        <v>3504</v>
      </c>
      <c r="K3233" s="28" t="s">
        <v>249</v>
      </c>
      <c r="L3233" s="29">
        <v>9</v>
      </c>
      <c r="M3233" s="37"/>
      <c r="N3233" s="30">
        <f ca="1">IF(AND(Popis01[[#This Row],[Poglavje]]="",Popis01[[#This Row],[Enota mere]]&lt;&gt;"*"),ROUND(Popis01[[#This Row],[Količina]]*Popis01[[#This Row],[Cena na enoto]],2),"")</f>
        <v>0</v>
      </c>
      <c r="O32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3" s="31"/>
      <c r="Q3233" s="30"/>
    </row>
    <row r="3234" spans="1:17" x14ac:dyDescent="0.3">
      <c r="A3234" s="23">
        <v>15</v>
      </c>
      <c r="B3234" s="24">
        <v>1</v>
      </c>
      <c r="C3234" s="24">
        <v>29</v>
      </c>
      <c r="D3234" s="24"/>
      <c r="E32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15.1.29.</v>
      </c>
      <c r="G3234" s="25" t="str">
        <f ca="1">IF(Popis01[[#This Row],[Poglavje]]="",IF(OFFSET(Popis01[[#This Row],[Poglavje]],-1,0)="",OFFSET(Popis01[[#This Row],[Št. postavke]],-1,0)+1,1),Popis01[[#This Row],[Poglavje]])</f>
        <v>15.1.29.</v>
      </c>
      <c r="H3234" s="26"/>
      <c r="I3234" s="27" t="s">
        <v>3505</v>
      </c>
      <c r="J3234" s="27"/>
      <c r="K3234" s="28" t="s">
        <v>10</v>
      </c>
      <c r="L3234" s="29"/>
      <c r="M3234" s="30"/>
      <c r="N3234" s="30" t="str">
        <f ca="1">IF(AND(Popis01[[#This Row],[Poglavje]]="",Popis01[[#This Row],[Enota mere]]&lt;&gt;"*"),ROUND(Popis01[[#This Row],[Količina]]*Popis01[[#This Row],[Cena na enoto]],2),"")</f>
        <v/>
      </c>
      <c r="O323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234" s="31"/>
      <c r="Q3234" s="30"/>
    </row>
    <row r="3235" spans="1:17" ht="96" x14ac:dyDescent="0.3">
      <c r="A3235" s="23">
        <v>15</v>
      </c>
      <c r="B3235" s="24">
        <v>1</v>
      </c>
      <c r="C3235" s="24">
        <v>29</v>
      </c>
      <c r="D3235" s="24"/>
      <c r="E32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5" s="25">
        <f ca="1">IF(Popis01[[#This Row],[Poglavje]]="",IF(OFFSET(Popis01[[#This Row],[Poglavje]],-1,0)="",OFFSET(Popis01[[#This Row],[Št. postavke]],-1,0)+1,1),Popis01[[#This Row],[Poglavje]])</f>
        <v>1</v>
      </c>
      <c r="H3235" s="26"/>
      <c r="I3235" s="27" t="s">
        <v>3506</v>
      </c>
      <c r="J3235" s="27"/>
      <c r="K3235" s="28" t="s">
        <v>238</v>
      </c>
      <c r="L3235" s="29"/>
      <c r="M3235" s="30"/>
      <c r="N3235" s="30" t="str">
        <f ca="1">IF(AND(Popis01[[#This Row],[Poglavje]]="",Popis01[[#This Row],[Enota mere]]&lt;&gt;"*"),ROUND(Popis01[[#This Row],[Količina]]*Popis01[[#This Row],[Cena na enoto]],2),"")</f>
        <v/>
      </c>
      <c r="O32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5" s="31"/>
      <c r="Q3235" s="30"/>
    </row>
    <row r="3236" spans="1:17" ht="24" x14ac:dyDescent="0.3">
      <c r="A3236" s="23">
        <v>15</v>
      </c>
      <c r="B3236" s="24">
        <v>1</v>
      </c>
      <c r="C3236" s="24">
        <v>29</v>
      </c>
      <c r="D3236" s="24"/>
      <c r="E32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6" s="25">
        <f ca="1">IF(Popis01[[#This Row],[Poglavje]]="",IF(OFFSET(Popis01[[#This Row],[Poglavje]],-1,0)="",OFFSET(Popis01[[#This Row],[Št. postavke]],-1,0)+1,1),Popis01[[#This Row],[Poglavje]])</f>
        <v>2</v>
      </c>
      <c r="H3236" s="26"/>
      <c r="I3236" s="27" t="s">
        <v>3507</v>
      </c>
      <c r="J3236" s="27" t="s">
        <v>3508</v>
      </c>
      <c r="K3236" s="28" t="s">
        <v>246</v>
      </c>
      <c r="L3236" s="29">
        <v>100</v>
      </c>
      <c r="M3236" s="37"/>
      <c r="N3236" s="30">
        <f ca="1">IF(AND(Popis01[[#This Row],[Poglavje]]="",Popis01[[#This Row],[Enota mere]]&lt;&gt;"*"),ROUND(Popis01[[#This Row],[Količina]]*Popis01[[#This Row],[Cena na enoto]],2),"")</f>
        <v>0</v>
      </c>
      <c r="O32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6" s="31"/>
      <c r="Q3236" s="30"/>
    </row>
    <row r="3237" spans="1:17" ht="60" x14ac:dyDescent="0.3">
      <c r="A3237" s="23">
        <v>15</v>
      </c>
      <c r="B3237" s="24">
        <v>1</v>
      </c>
      <c r="C3237" s="24">
        <v>29</v>
      </c>
      <c r="D3237" s="24"/>
      <c r="E32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7" s="25">
        <f ca="1">IF(Popis01[[#This Row],[Poglavje]]="",IF(OFFSET(Popis01[[#This Row],[Poglavje]],-1,0)="",OFFSET(Popis01[[#This Row],[Št. postavke]],-1,0)+1,1),Popis01[[#This Row],[Poglavje]])</f>
        <v>3</v>
      </c>
      <c r="H3237" s="26"/>
      <c r="I3237" s="27" t="s">
        <v>3509</v>
      </c>
      <c r="J3237" s="27" t="s">
        <v>3508</v>
      </c>
      <c r="K3237" s="28" t="s">
        <v>246</v>
      </c>
      <c r="L3237" s="29">
        <v>100</v>
      </c>
      <c r="M3237" s="37"/>
      <c r="N3237" s="30">
        <f ca="1">IF(AND(Popis01[[#This Row],[Poglavje]]="",Popis01[[#This Row],[Enota mere]]&lt;&gt;"*"),ROUND(Popis01[[#This Row],[Količina]]*Popis01[[#This Row],[Cena na enoto]],2),"")</f>
        <v>0</v>
      </c>
      <c r="O32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7" s="31"/>
      <c r="Q3237" s="30"/>
    </row>
    <row r="3238" spans="1:17" ht="48" x14ac:dyDescent="0.3">
      <c r="A3238" s="23">
        <v>15</v>
      </c>
      <c r="B3238" s="24">
        <v>1</v>
      </c>
      <c r="C3238" s="24">
        <v>29</v>
      </c>
      <c r="D3238" s="24"/>
      <c r="E32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8" s="25">
        <f ca="1">IF(Popis01[[#This Row],[Poglavje]]="",IF(OFFSET(Popis01[[#This Row],[Poglavje]],-1,0)="",OFFSET(Popis01[[#This Row],[Št. postavke]],-1,0)+1,1),Popis01[[#This Row],[Poglavje]])</f>
        <v>4</v>
      </c>
      <c r="H3238" s="26"/>
      <c r="I3238" s="27" t="s">
        <v>3510</v>
      </c>
      <c r="J3238" s="27" t="s">
        <v>3511</v>
      </c>
      <c r="K3238" s="28" t="s">
        <v>230</v>
      </c>
      <c r="L3238" s="29">
        <v>1</v>
      </c>
      <c r="M3238" s="37"/>
      <c r="N3238" s="30">
        <f ca="1">IF(AND(Popis01[[#This Row],[Poglavje]]="",Popis01[[#This Row],[Enota mere]]&lt;&gt;"*"),ROUND(Popis01[[#This Row],[Količina]]*Popis01[[#This Row],[Cena na enoto]],2),"")</f>
        <v>0</v>
      </c>
      <c r="O32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8" s="31"/>
      <c r="Q3238" s="30"/>
    </row>
    <row r="3239" spans="1:17" ht="132" x14ac:dyDescent="0.3">
      <c r="A3239" s="23">
        <v>15</v>
      </c>
      <c r="B3239" s="24">
        <v>1</v>
      </c>
      <c r="C3239" s="24">
        <v>29</v>
      </c>
      <c r="D3239" s="24"/>
      <c r="E32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39" s="25">
        <f ca="1">IF(Popis01[[#This Row],[Poglavje]]="",IF(OFFSET(Popis01[[#This Row],[Poglavje]],-1,0)="",OFFSET(Popis01[[#This Row],[Št. postavke]],-1,0)+1,1),Popis01[[#This Row],[Poglavje]])</f>
        <v>5</v>
      </c>
      <c r="H3239" s="26"/>
      <c r="I3239" s="27" t="s">
        <v>2695</v>
      </c>
      <c r="J3239" s="27" t="s">
        <v>3511</v>
      </c>
      <c r="K3239" s="28" t="s">
        <v>230</v>
      </c>
      <c r="L3239" s="29">
        <v>1</v>
      </c>
      <c r="M3239" s="37"/>
      <c r="N3239" s="30">
        <f ca="1">IF(AND(Popis01[[#This Row],[Poglavje]]="",Popis01[[#This Row],[Enota mere]]&lt;&gt;"*"),ROUND(Popis01[[#This Row],[Količina]]*Popis01[[#This Row],[Cena na enoto]],2),"")</f>
        <v>0</v>
      </c>
      <c r="O32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39" s="31"/>
      <c r="Q3239" s="30"/>
    </row>
    <row r="3240" spans="1:17" ht="60" x14ac:dyDescent="0.3">
      <c r="A3240" s="23">
        <v>15</v>
      </c>
      <c r="B3240" s="24">
        <v>1</v>
      </c>
      <c r="C3240" s="24">
        <v>29</v>
      </c>
      <c r="D3240" s="24"/>
      <c r="E32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0" s="25">
        <f ca="1">IF(Popis01[[#This Row],[Poglavje]]="",IF(OFFSET(Popis01[[#This Row],[Poglavje]],-1,0)="",OFFSET(Popis01[[#This Row],[Št. postavke]],-1,0)+1,1),Popis01[[#This Row],[Poglavje]])</f>
        <v>6</v>
      </c>
      <c r="H3240" s="26"/>
      <c r="I3240" s="27" t="s">
        <v>3512</v>
      </c>
      <c r="J3240" s="27" t="s">
        <v>3508</v>
      </c>
      <c r="K3240" s="28" t="s">
        <v>230</v>
      </c>
      <c r="L3240" s="29">
        <v>2</v>
      </c>
      <c r="M3240" s="37"/>
      <c r="N3240" s="30">
        <f ca="1">IF(AND(Popis01[[#This Row],[Poglavje]]="",Popis01[[#This Row],[Enota mere]]&lt;&gt;"*"),ROUND(Popis01[[#This Row],[Količina]]*Popis01[[#This Row],[Cena na enoto]],2),"")</f>
        <v>0</v>
      </c>
      <c r="O32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0" s="31"/>
      <c r="Q3240" s="30"/>
    </row>
    <row r="3241" spans="1:17" ht="48" x14ac:dyDescent="0.3">
      <c r="A3241" s="23">
        <v>15</v>
      </c>
      <c r="B3241" s="24">
        <v>1</v>
      </c>
      <c r="C3241" s="24">
        <v>29</v>
      </c>
      <c r="D3241" s="24"/>
      <c r="E32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1" s="25">
        <f ca="1">IF(Popis01[[#This Row],[Poglavje]]="",IF(OFFSET(Popis01[[#This Row],[Poglavje]],-1,0)="",OFFSET(Popis01[[#This Row],[Št. postavke]],-1,0)+1,1),Popis01[[#This Row],[Poglavje]])</f>
        <v>7</v>
      </c>
      <c r="H3241" s="26"/>
      <c r="I3241" s="27" t="s">
        <v>3513</v>
      </c>
      <c r="J3241" s="27" t="s">
        <v>3514</v>
      </c>
      <c r="K3241" s="28" t="s">
        <v>261</v>
      </c>
      <c r="L3241" s="29">
        <v>72</v>
      </c>
      <c r="M3241" s="37"/>
      <c r="N3241" s="30">
        <f ca="1">IF(AND(Popis01[[#This Row],[Poglavje]]="",Popis01[[#This Row],[Enota mere]]&lt;&gt;"*"),ROUND(Popis01[[#This Row],[Količina]]*Popis01[[#This Row],[Cena na enoto]],2),"")</f>
        <v>0</v>
      </c>
      <c r="O32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1" s="31"/>
      <c r="Q3241" s="30"/>
    </row>
    <row r="3242" spans="1:17" ht="36" x14ac:dyDescent="0.3">
      <c r="A3242" s="23">
        <v>15</v>
      </c>
      <c r="B3242" s="24">
        <v>1</v>
      </c>
      <c r="C3242" s="24">
        <v>29</v>
      </c>
      <c r="D3242" s="24"/>
      <c r="E32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2" s="25">
        <f ca="1">IF(Popis01[[#This Row],[Poglavje]]="",IF(OFFSET(Popis01[[#This Row],[Poglavje]],-1,0)="",OFFSET(Popis01[[#This Row],[Št. postavke]],-1,0)+1,1),Popis01[[#This Row],[Poglavje]])</f>
        <v>8</v>
      </c>
      <c r="H3242" s="26"/>
      <c r="I3242" s="27" t="s">
        <v>3515</v>
      </c>
      <c r="J3242" s="27" t="s">
        <v>3516</v>
      </c>
      <c r="K3242" s="28" t="s">
        <v>249</v>
      </c>
      <c r="L3242" s="29">
        <v>16</v>
      </c>
      <c r="M3242" s="37"/>
      <c r="N3242" s="30">
        <f ca="1">IF(AND(Popis01[[#This Row],[Poglavje]]="",Popis01[[#This Row],[Enota mere]]&lt;&gt;"*"),ROUND(Popis01[[#This Row],[Količina]]*Popis01[[#This Row],[Cena na enoto]],2),"")</f>
        <v>0</v>
      </c>
      <c r="O32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2" s="31"/>
      <c r="Q3242" s="30"/>
    </row>
    <row r="3243" spans="1:17" ht="48" x14ac:dyDescent="0.3">
      <c r="A3243" s="23">
        <v>15</v>
      </c>
      <c r="B3243" s="24">
        <v>1</v>
      </c>
      <c r="C3243" s="24">
        <v>29</v>
      </c>
      <c r="D3243" s="24"/>
      <c r="E32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3" s="25">
        <f ca="1">IF(Popis01[[#This Row],[Poglavje]]="",IF(OFFSET(Popis01[[#This Row],[Poglavje]],-1,0)="",OFFSET(Popis01[[#This Row],[Št. postavke]],-1,0)+1,1),Popis01[[#This Row],[Poglavje]])</f>
        <v>9</v>
      </c>
      <c r="H3243" s="26"/>
      <c r="I3243" s="27" t="s">
        <v>2670</v>
      </c>
      <c r="J3243" s="27" t="s">
        <v>3517</v>
      </c>
      <c r="K3243" s="28" t="s">
        <v>261</v>
      </c>
      <c r="L3243" s="29">
        <v>48</v>
      </c>
      <c r="M3243" s="37"/>
      <c r="N3243" s="30">
        <f ca="1">IF(AND(Popis01[[#This Row],[Poglavje]]="",Popis01[[#This Row],[Enota mere]]&lt;&gt;"*"),ROUND(Popis01[[#This Row],[Količina]]*Popis01[[#This Row],[Cena na enoto]],2),"")</f>
        <v>0</v>
      </c>
      <c r="O32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3" s="31"/>
      <c r="Q3243" s="30"/>
    </row>
    <row r="3244" spans="1:17" ht="204" x14ac:dyDescent="0.3">
      <c r="A3244" s="23">
        <v>15</v>
      </c>
      <c r="B3244" s="24">
        <v>1</v>
      </c>
      <c r="C3244" s="24">
        <v>29</v>
      </c>
      <c r="D3244" s="24"/>
      <c r="E32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4" s="25">
        <f ca="1">IF(Popis01[[#This Row],[Poglavje]]="",IF(OFFSET(Popis01[[#This Row],[Poglavje]],-1,0)="",OFFSET(Popis01[[#This Row],[Št. postavke]],-1,0)+1,1),Popis01[[#This Row],[Poglavje]])</f>
        <v>10</v>
      </c>
      <c r="H3244" s="26"/>
      <c r="I3244" s="27" t="s">
        <v>3518</v>
      </c>
      <c r="J3244" s="27" t="s">
        <v>3519</v>
      </c>
      <c r="K3244" s="28" t="s">
        <v>206</v>
      </c>
      <c r="L3244" s="29">
        <v>1</v>
      </c>
      <c r="M3244" s="37"/>
      <c r="N3244" s="30">
        <f ca="1">IF(AND(Popis01[[#This Row],[Poglavje]]="",Popis01[[#This Row],[Enota mere]]&lt;&gt;"*"),ROUND(Popis01[[#This Row],[Količina]]*Popis01[[#This Row],[Cena na enoto]],2),"")</f>
        <v>0</v>
      </c>
      <c r="O32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4" s="31"/>
      <c r="Q3244" s="30"/>
    </row>
    <row r="3245" spans="1:17" ht="48" x14ac:dyDescent="0.3">
      <c r="A3245" s="23">
        <v>15</v>
      </c>
      <c r="B3245" s="24">
        <v>1</v>
      </c>
      <c r="C3245" s="24">
        <v>29</v>
      </c>
      <c r="D3245" s="24"/>
      <c r="E32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5" s="25">
        <f ca="1">IF(Popis01[[#This Row],[Poglavje]]="",IF(OFFSET(Popis01[[#This Row],[Poglavje]],-1,0)="",OFFSET(Popis01[[#This Row],[Št. postavke]],-1,0)+1,1),Popis01[[#This Row],[Poglavje]])</f>
        <v>11</v>
      </c>
      <c r="H3245" s="26"/>
      <c r="I3245" s="27" t="s">
        <v>3520</v>
      </c>
      <c r="J3245" s="27" t="s">
        <v>3521</v>
      </c>
      <c r="K3245" s="28" t="s">
        <v>230</v>
      </c>
      <c r="L3245" s="29">
        <v>1</v>
      </c>
      <c r="M3245" s="37"/>
      <c r="N3245" s="30">
        <f ca="1">IF(AND(Popis01[[#This Row],[Poglavje]]="",Popis01[[#This Row],[Enota mere]]&lt;&gt;"*"),ROUND(Popis01[[#This Row],[Količina]]*Popis01[[#This Row],[Cena na enoto]],2),"")</f>
        <v>0</v>
      </c>
      <c r="O32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5" s="31"/>
      <c r="Q3245" s="30"/>
    </row>
    <row r="3246" spans="1:17" ht="132" x14ac:dyDescent="0.3">
      <c r="A3246" s="23">
        <v>15</v>
      </c>
      <c r="B3246" s="24">
        <v>1</v>
      </c>
      <c r="C3246" s="24">
        <v>29</v>
      </c>
      <c r="D3246" s="24"/>
      <c r="E32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6" s="25">
        <f ca="1">IF(Popis01[[#This Row],[Poglavje]]="",IF(OFFSET(Popis01[[#This Row],[Poglavje]],-1,0)="",OFFSET(Popis01[[#This Row],[Št. postavke]],-1,0)+1,1),Popis01[[#This Row],[Poglavje]])</f>
        <v>12</v>
      </c>
      <c r="H3246" s="26"/>
      <c r="I3246" s="27" t="s">
        <v>2697</v>
      </c>
      <c r="J3246" s="27" t="s">
        <v>3521</v>
      </c>
      <c r="K3246" s="28" t="s">
        <v>230</v>
      </c>
      <c r="L3246" s="29">
        <v>1</v>
      </c>
      <c r="M3246" s="37"/>
      <c r="N3246" s="30">
        <f ca="1">IF(AND(Popis01[[#This Row],[Poglavje]]="",Popis01[[#This Row],[Enota mere]]&lt;&gt;"*"),ROUND(Popis01[[#This Row],[Količina]]*Popis01[[#This Row],[Cena na enoto]],2),"")</f>
        <v>0</v>
      </c>
      <c r="O32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6" s="31"/>
      <c r="Q3246" s="30"/>
    </row>
    <row r="3247" spans="1:17" ht="216" x14ac:dyDescent="0.3">
      <c r="A3247" s="23">
        <v>15</v>
      </c>
      <c r="B3247" s="24">
        <v>1</v>
      </c>
      <c r="C3247" s="24">
        <v>29</v>
      </c>
      <c r="D3247" s="24"/>
      <c r="E32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7" s="25">
        <f ca="1">IF(Popis01[[#This Row],[Poglavje]]="",IF(OFFSET(Popis01[[#This Row],[Poglavje]],-1,0)="",OFFSET(Popis01[[#This Row],[Št. postavke]],-1,0)+1,1),Popis01[[#This Row],[Poglavje]])</f>
        <v>13</v>
      </c>
      <c r="H3247" s="26"/>
      <c r="I3247" s="27" t="s">
        <v>3522</v>
      </c>
      <c r="J3247" s="27" t="s">
        <v>3523</v>
      </c>
      <c r="K3247" s="28" t="s">
        <v>206</v>
      </c>
      <c r="L3247" s="29">
        <v>2</v>
      </c>
      <c r="M3247" s="37"/>
      <c r="N3247" s="30">
        <f ca="1">IF(AND(Popis01[[#This Row],[Poglavje]]="",Popis01[[#This Row],[Enota mere]]&lt;&gt;"*"),ROUND(Popis01[[#This Row],[Količina]]*Popis01[[#This Row],[Cena na enoto]],2),"")</f>
        <v>0</v>
      </c>
      <c r="O32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7" s="31"/>
      <c r="Q3247" s="30"/>
    </row>
    <row r="3248" spans="1:17" ht="192" x14ac:dyDescent="0.3">
      <c r="A3248" s="23">
        <v>15</v>
      </c>
      <c r="B3248" s="24">
        <v>1</v>
      </c>
      <c r="C3248" s="24">
        <v>29</v>
      </c>
      <c r="D3248" s="24"/>
      <c r="E32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15.1.29.</v>
      </c>
      <c r="F32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48" s="25">
        <f ca="1">IF(Popis01[[#This Row],[Poglavje]]="",IF(OFFSET(Popis01[[#This Row],[Poglavje]],-1,0)="",OFFSET(Popis01[[#This Row],[Št. postavke]],-1,0)+1,1),Popis01[[#This Row],[Poglavje]])</f>
        <v>14</v>
      </c>
      <c r="H3248" s="26"/>
      <c r="I3248" s="27" t="s">
        <v>3524</v>
      </c>
      <c r="J3248" s="27" t="s">
        <v>3525</v>
      </c>
      <c r="K3248" s="28" t="s">
        <v>230</v>
      </c>
      <c r="L3248" s="29">
        <v>2</v>
      </c>
      <c r="M3248" s="37"/>
      <c r="N3248" s="30">
        <f ca="1">IF(AND(Popis01[[#This Row],[Poglavje]]="",Popis01[[#This Row],[Enota mere]]&lt;&gt;"*"),ROUND(Popis01[[#This Row],[Količina]]*Popis01[[#This Row],[Cena na enoto]],2),"")</f>
        <v>0</v>
      </c>
      <c r="O32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48" s="31"/>
      <c r="Q3248" s="30"/>
    </row>
    <row r="3249" spans="1:17" x14ac:dyDescent="0.3">
      <c r="A3249" s="23">
        <v>15</v>
      </c>
      <c r="B3249" s="24">
        <v>1</v>
      </c>
      <c r="C3249" s="24">
        <v>30</v>
      </c>
      <c r="D3249" s="24"/>
      <c r="E32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15.1.30.</v>
      </c>
      <c r="G3249" s="25" t="str">
        <f ca="1">IF(Popis01[[#This Row],[Poglavje]]="",IF(OFFSET(Popis01[[#This Row],[Poglavje]],-1,0)="",OFFSET(Popis01[[#This Row],[Št. postavke]],-1,0)+1,1),Popis01[[#This Row],[Poglavje]])</f>
        <v>15.1.30.</v>
      </c>
      <c r="H3249" s="26"/>
      <c r="I3249" s="27" t="s">
        <v>3526</v>
      </c>
      <c r="J3249" s="27"/>
      <c r="K3249" s="28" t="s">
        <v>10</v>
      </c>
      <c r="L3249" s="29"/>
      <c r="M3249" s="30"/>
      <c r="N3249" s="30" t="str">
        <f ca="1">IF(AND(Popis01[[#This Row],[Poglavje]]="",Popis01[[#This Row],[Enota mere]]&lt;&gt;"*"),ROUND(Popis01[[#This Row],[Količina]]*Popis01[[#This Row],[Cena na enoto]],2),"")</f>
        <v/>
      </c>
      <c r="O324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249" s="31"/>
      <c r="Q3249" s="30"/>
    </row>
    <row r="3250" spans="1:17" ht="36" x14ac:dyDescent="0.3">
      <c r="A3250" s="23">
        <v>15</v>
      </c>
      <c r="B3250" s="24">
        <v>1</v>
      </c>
      <c r="C3250" s="24">
        <v>30</v>
      </c>
      <c r="D3250" s="24"/>
      <c r="E32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0" s="25">
        <f ca="1">IF(Popis01[[#This Row],[Poglavje]]="",IF(OFFSET(Popis01[[#This Row],[Poglavje]],-1,0)="",OFFSET(Popis01[[#This Row],[Št. postavke]],-1,0)+1,1),Popis01[[#This Row],[Poglavje]])</f>
        <v>1</v>
      </c>
      <c r="H3250" s="26"/>
      <c r="I3250" s="27" t="s">
        <v>311</v>
      </c>
      <c r="J3250" s="27"/>
      <c r="K3250" s="28" t="s">
        <v>206</v>
      </c>
      <c r="L3250" s="29">
        <v>1</v>
      </c>
      <c r="M3250" s="37"/>
      <c r="N3250" s="30">
        <f ca="1">IF(AND(Popis01[[#This Row],[Poglavje]]="",Popis01[[#This Row],[Enota mere]]&lt;&gt;"*"),ROUND(Popis01[[#This Row],[Količina]]*Popis01[[#This Row],[Cena na enoto]],2),"")</f>
        <v>0</v>
      </c>
      <c r="O32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0" s="31"/>
      <c r="Q3250" s="30"/>
    </row>
    <row r="3251" spans="1:17" ht="48" x14ac:dyDescent="0.3">
      <c r="A3251" s="23">
        <v>15</v>
      </c>
      <c r="B3251" s="24">
        <v>1</v>
      </c>
      <c r="C3251" s="24">
        <v>30</v>
      </c>
      <c r="D3251" s="24"/>
      <c r="E32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1" s="25">
        <f ca="1">IF(Popis01[[#This Row],[Poglavje]]="",IF(OFFSET(Popis01[[#This Row],[Poglavje]],-1,0)="",OFFSET(Popis01[[#This Row],[Št. postavke]],-1,0)+1,1),Popis01[[#This Row],[Poglavje]])</f>
        <v>2</v>
      </c>
      <c r="H3251" s="26"/>
      <c r="I3251" s="27" t="s">
        <v>3527</v>
      </c>
      <c r="J3251" s="27"/>
      <c r="K3251" s="28" t="s">
        <v>249</v>
      </c>
      <c r="L3251" s="29">
        <v>1905</v>
      </c>
      <c r="M3251" s="37"/>
      <c r="N3251" s="30">
        <f ca="1">IF(AND(Popis01[[#This Row],[Poglavje]]="",Popis01[[#This Row],[Enota mere]]&lt;&gt;"*"),ROUND(Popis01[[#This Row],[Količina]]*Popis01[[#This Row],[Cena na enoto]],2),"")</f>
        <v>0</v>
      </c>
      <c r="O32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1" s="31"/>
      <c r="Q3251" s="30"/>
    </row>
    <row r="3252" spans="1:17" ht="48" x14ac:dyDescent="0.3">
      <c r="A3252" s="23">
        <v>15</v>
      </c>
      <c r="B3252" s="24">
        <v>1</v>
      </c>
      <c r="C3252" s="24">
        <v>30</v>
      </c>
      <c r="D3252" s="24"/>
      <c r="E32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2" s="25">
        <f ca="1">IF(Popis01[[#This Row],[Poglavje]]="",IF(OFFSET(Popis01[[#This Row],[Poglavje]],-1,0)="",OFFSET(Popis01[[#This Row],[Št. postavke]],-1,0)+1,1),Popis01[[#This Row],[Poglavje]])</f>
        <v>3</v>
      </c>
      <c r="H3252" s="26"/>
      <c r="I3252" s="27" t="s">
        <v>3528</v>
      </c>
      <c r="J3252" s="27"/>
      <c r="K3252" s="28" t="s">
        <v>249</v>
      </c>
      <c r="L3252" s="29">
        <v>720</v>
      </c>
      <c r="M3252" s="37"/>
      <c r="N3252" s="30">
        <f ca="1">IF(AND(Popis01[[#This Row],[Poglavje]]="",Popis01[[#This Row],[Enota mere]]&lt;&gt;"*"),ROUND(Popis01[[#This Row],[Količina]]*Popis01[[#This Row],[Cena na enoto]],2),"")</f>
        <v>0</v>
      </c>
      <c r="O32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2" s="31"/>
      <c r="Q3252" s="30"/>
    </row>
    <row r="3253" spans="1:17" ht="36" x14ac:dyDescent="0.3">
      <c r="A3253" s="23">
        <v>15</v>
      </c>
      <c r="B3253" s="24">
        <v>1</v>
      </c>
      <c r="C3253" s="24">
        <v>30</v>
      </c>
      <c r="D3253" s="24"/>
      <c r="E32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3" s="25">
        <f ca="1">IF(Popis01[[#This Row],[Poglavje]]="",IF(OFFSET(Popis01[[#This Row],[Poglavje]],-1,0)="",OFFSET(Popis01[[#This Row],[Št. postavke]],-1,0)+1,1),Popis01[[#This Row],[Poglavje]])</f>
        <v>4</v>
      </c>
      <c r="H3253" s="26"/>
      <c r="I3253" s="27" t="s">
        <v>313</v>
      </c>
      <c r="J3253" s="27"/>
      <c r="K3253" s="28" t="s">
        <v>246</v>
      </c>
      <c r="L3253" s="29">
        <v>495</v>
      </c>
      <c r="M3253" s="37"/>
      <c r="N3253" s="30">
        <f ca="1">IF(AND(Popis01[[#This Row],[Poglavje]]="",Popis01[[#This Row],[Enota mere]]&lt;&gt;"*"),ROUND(Popis01[[#This Row],[Količina]]*Popis01[[#This Row],[Cena na enoto]],2),"")</f>
        <v>0</v>
      </c>
      <c r="O32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3" s="31"/>
      <c r="Q3253" s="30"/>
    </row>
    <row r="3254" spans="1:17" ht="36" x14ac:dyDescent="0.3">
      <c r="A3254" s="23">
        <v>15</v>
      </c>
      <c r="B3254" s="24">
        <v>1</v>
      </c>
      <c r="C3254" s="24">
        <v>30</v>
      </c>
      <c r="D3254" s="24"/>
      <c r="E32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4" s="25">
        <f ca="1">IF(Popis01[[#This Row],[Poglavje]]="",IF(OFFSET(Popis01[[#This Row],[Poglavje]],-1,0)="",OFFSET(Popis01[[#This Row],[Št. postavke]],-1,0)+1,1),Popis01[[#This Row],[Poglavje]])</f>
        <v>5</v>
      </c>
      <c r="H3254" s="26"/>
      <c r="I3254" s="27" t="s">
        <v>3529</v>
      </c>
      <c r="J3254" s="27"/>
      <c r="K3254" s="28" t="s">
        <v>261</v>
      </c>
      <c r="L3254" s="29">
        <v>20</v>
      </c>
      <c r="M3254" s="37"/>
      <c r="N3254" s="30">
        <f ca="1">IF(AND(Popis01[[#This Row],[Poglavje]]="",Popis01[[#This Row],[Enota mere]]&lt;&gt;"*"),ROUND(Popis01[[#This Row],[Količina]]*Popis01[[#This Row],[Cena na enoto]],2),"")</f>
        <v>0</v>
      </c>
      <c r="O32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4" s="31"/>
      <c r="Q3254" s="30"/>
    </row>
    <row r="3255" spans="1:17" x14ac:dyDescent="0.3">
      <c r="A3255" s="23">
        <v>15</v>
      </c>
      <c r="B3255" s="24">
        <v>1</v>
      </c>
      <c r="C3255" s="24">
        <v>30</v>
      </c>
      <c r="D3255" s="24"/>
      <c r="E32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5" s="25">
        <f ca="1">IF(Popis01[[#This Row],[Poglavje]]="",IF(OFFSET(Popis01[[#This Row],[Poglavje]],-1,0)="",OFFSET(Popis01[[#This Row],[Št. postavke]],-1,0)+1,1),Popis01[[#This Row],[Poglavje]])</f>
        <v>6</v>
      </c>
      <c r="H3255" s="26"/>
      <c r="I3255" s="27" t="s">
        <v>314</v>
      </c>
      <c r="J3255" s="27"/>
      <c r="K3255" s="28" t="s">
        <v>246</v>
      </c>
      <c r="L3255" s="29">
        <v>580</v>
      </c>
      <c r="M3255" s="37"/>
      <c r="N3255" s="30">
        <f ca="1">IF(AND(Popis01[[#This Row],[Poglavje]]="",Popis01[[#This Row],[Enota mere]]&lt;&gt;"*"),ROUND(Popis01[[#This Row],[Količina]]*Popis01[[#This Row],[Cena na enoto]],2),"")</f>
        <v>0</v>
      </c>
      <c r="O32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5" s="31"/>
      <c r="Q3255" s="30"/>
    </row>
    <row r="3256" spans="1:17" x14ac:dyDescent="0.3">
      <c r="A3256" s="23">
        <v>15</v>
      </c>
      <c r="B3256" s="24">
        <v>1</v>
      </c>
      <c r="C3256" s="24">
        <v>30</v>
      </c>
      <c r="D3256" s="24"/>
      <c r="E32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6" s="25">
        <f ca="1">IF(Popis01[[#This Row],[Poglavje]]="",IF(OFFSET(Popis01[[#This Row],[Poglavje]],-1,0)="",OFFSET(Popis01[[#This Row],[Št. postavke]],-1,0)+1,1),Popis01[[#This Row],[Poglavje]])</f>
        <v>7</v>
      </c>
      <c r="H3256" s="26"/>
      <c r="I3256" s="27" t="s">
        <v>3530</v>
      </c>
      <c r="J3256" s="27"/>
      <c r="K3256" s="28" t="s">
        <v>230</v>
      </c>
      <c r="L3256" s="29">
        <v>29</v>
      </c>
      <c r="M3256" s="37"/>
      <c r="N3256" s="30">
        <f ca="1">IF(AND(Popis01[[#This Row],[Poglavje]]="",Popis01[[#This Row],[Enota mere]]&lt;&gt;"*"),ROUND(Popis01[[#This Row],[Količina]]*Popis01[[#This Row],[Cena na enoto]],2),"")</f>
        <v>0</v>
      </c>
      <c r="O32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6" s="31"/>
      <c r="Q3256" s="30"/>
    </row>
    <row r="3257" spans="1:17" ht="24" x14ac:dyDescent="0.3">
      <c r="A3257" s="23">
        <v>15</v>
      </c>
      <c r="B3257" s="24">
        <v>1</v>
      </c>
      <c r="C3257" s="24">
        <v>30</v>
      </c>
      <c r="D3257" s="24"/>
      <c r="E32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7" s="25">
        <f ca="1">IF(Popis01[[#This Row],[Poglavje]]="",IF(OFFSET(Popis01[[#This Row],[Poglavje]],-1,0)="",OFFSET(Popis01[[#This Row],[Št. postavke]],-1,0)+1,1),Popis01[[#This Row],[Poglavje]])</f>
        <v>8</v>
      </c>
      <c r="H3257" s="26"/>
      <c r="I3257" s="27" t="s">
        <v>293</v>
      </c>
      <c r="J3257" s="27" t="s">
        <v>3531</v>
      </c>
      <c r="K3257" s="28" t="s">
        <v>261</v>
      </c>
      <c r="L3257" s="29">
        <v>1791</v>
      </c>
      <c r="M3257" s="37"/>
      <c r="N3257" s="30">
        <f ca="1">IF(AND(Popis01[[#This Row],[Poglavje]]="",Popis01[[#This Row],[Enota mere]]&lt;&gt;"*"),ROUND(Popis01[[#This Row],[Količina]]*Popis01[[#This Row],[Cena na enoto]],2),"")</f>
        <v>0</v>
      </c>
      <c r="O32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7" s="31"/>
      <c r="Q3257" s="30"/>
    </row>
    <row r="3258" spans="1:17" ht="36" x14ac:dyDescent="0.3">
      <c r="A3258" s="23">
        <v>15</v>
      </c>
      <c r="B3258" s="24">
        <v>1</v>
      </c>
      <c r="C3258" s="24">
        <v>30</v>
      </c>
      <c r="D3258" s="24"/>
      <c r="E32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8" s="25">
        <f ca="1">IF(Popis01[[#This Row],[Poglavje]]="",IF(OFFSET(Popis01[[#This Row],[Poglavje]],-1,0)="",OFFSET(Popis01[[#This Row],[Št. postavke]],-1,0)+1,1),Popis01[[#This Row],[Poglavje]])</f>
        <v>9</v>
      </c>
      <c r="H3258" s="26"/>
      <c r="I3258" s="27" t="s">
        <v>302</v>
      </c>
      <c r="J3258" s="27" t="s">
        <v>3532</v>
      </c>
      <c r="K3258" s="28" t="s">
        <v>249</v>
      </c>
      <c r="L3258" s="29">
        <v>6257</v>
      </c>
      <c r="M3258" s="37"/>
      <c r="N3258" s="30">
        <f ca="1">IF(AND(Popis01[[#This Row],[Poglavje]]="",Popis01[[#This Row],[Enota mere]]&lt;&gt;"*"),ROUND(Popis01[[#This Row],[Količina]]*Popis01[[#This Row],[Cena na enoto]],2),"")</f>
        <v>0</v>
      </c>
      <c r="O32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8" s="31"/>
      <c r="Q3258" s="30"/>
    </row>
    <row r="3259" spans="1:17" ht="48" x14ac:dyDescent="0.3">
      <c r="A3259" s="23">
        <v>15</v>
      </c>
      <c r="B3259" s="24">
        <v>1</v>
      </c>
      <c r="C3259" s="24">
        <v>30</v>
      </c>
      <c r="D3259" s="24"/>
      <c r="E32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59" s="25">
        <f ca="1">IF(Popis01[[#This Row],[Poglavje]]="",IF(OFFSET(Popis01[[#This Row],[Poglavje]],-1,0)="",OFFSET(Popis01[[#This Row],[Št. postavke]],-1,0)+1,1),Popis01[[#This Row],[Poglavje]])</f>
        <v>10</v>
      </c>
      <c r="H3259" s="26"/>
      <c r="I3259" s="27" t="s">
        <v>3533</v>
      </c>
      <c r="J3259" s="27" t="s">
        <v>3532</v>
      </c>
      <c r="K3259" s="28" t="s">
        <v>249</v>
      </c>
      <c r="L3259" s="29">
        <v>6257</v>
      </c>
      <c r="M3259" s="37"/>
      <c r="N3259" s="30">
        <f ca="1">IF(AND(Popis01[[#This Row],[Poglavje]]="",Popis01[[#This Row],[Enota mere]]&lt;&gt;"*"),ROUND(Popis01[[#This Row],[Količina]]*Popis01[[#This Row],[Cena na enoto]],2),"")</f>
        <v>0</v>
      </c>
      <c r="O32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59" s="31"/>
      <c r="Q3259" s="30"/>
    </row>
    <row r="3260" spans="1:17" ht="36" x14ac:dyDescent="0.3">
      <c r="A3260" s="23">
        <v>15</v>
      </c>
      <c r="B3260" s="24">
        <v>1</v>
      </c>
      <c r="C3260" s="24">
        <v>30</v>
      </c>
      <c r="D3260" s="24"/>
      <c r="E32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0" s="25">
        <f ca="1">IF(Popis01[[#This Row],[Poglavje]]="",IF(OFFSET(Popis01[[#This Row],[Poglavje]],-1,0)="",OFFSET(Popis01[[#This Row],[Št. postavke]],-1,0)+1,1),Popis01[[#This Row],[Poglavje]])</f>
        <v>11</v>
      </c>
      <c r="H3260" s="26"/>
      <c r="I3260" s="27" t="s">
        <v>317</v>
      </c>
      <c r="J3260" s="27" t="s">
        <v>3534</v>
      </c>
      <c r="K3260" s="28" t="s">
        <v>261</v>
      </c>
      <c r="L3260" s="29">
        <v>2438</v>
      </c>
      <c r="M3260" s="37"/>
      <c r="N3260" s="30">
        <f ca="1">IF(AND(Popis01[[#This Row],[Poglavje]]="",Popis01[[#This Row],[Enota mere]]&lt;&gt;"*"),ROUND(Popis01[[#This Row],[Količina]]*Popis01[[#This Row],[Cena na enoto]],2),"")</f>
        <v>0</v>
      </c>
      <c r="O32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0" s="31"/>
      <c r="Q3260" s="30"/>
    </row>
    <row r="3261" spans="1:17" ht="48" x14ac:dyDescent="0.3">
      <c r="A3261" s="23">
        <v>15</v>
      </c>
      <c r="B3261" s="24">
        <v>1</v>
      </c>
      <c r="C3261" s="24">
        <v>30</v>
      </c>
      <c r="D3261" s="24"/>
      <c r="E32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1" s="25">
        <f ca="1">IF(Popis01[[#This Row],[Poglavje]]="",IF(OFFSET(Popis01[[#This Row],[Poglavje]],-1,0)="",OFFSET(Popis01[[#This Row],[Št. postavke]],-1,0)+1,1),Popis01[[#This Row],[Poglavje]])</f>
        <v>12</v>
      </c>
      <c r="H3261" s="26"/>
      <c r="I3261" s="27" t="s">
        <v>318</v>
      </c>
      <c r="J3261" s="27" t="s">
        <v>3535</v>
      </c>
      <c r="K3261" s="28" t="s">
        <v>261</v>
      </c>
      <c r="L3261" s="29">
        <v>1931</v>
      </c>
      <c r="M3261" s="37"/>
      <c r="N3261" s="30">
        <f ca="1">IF(AND(Popis01[[#This Row],[Poglavje]]="",Popis01[[#This Row],[Enota mere]]&lt;&gt;"*"),ROUND(Popis01[[#This Row],[Količina]]*Popis01[[#This Row],[Cena na enoto]],2),"")</f>
        <v>0</v>
      </c>
      <c r="O32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1" s="31"/>
      <c r="Q3261" s="30"/>
    </row>
    <row r="3262" spans="1:17" ht="24" x14ac:dyDescent="0.3">
      <c r="A3262" s="23">
        <v>15</v>
      </c>
      <c r="B3262" s="24">
        <v>1</v>
      </c>
      <c r="C3262" s="24">
        <v>30</v>
      </c>
      <c r="D3262" s="24"/>
      <c r="E32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2" s="25">
        <f ca="1">IF(Popis01[[#This Row],[Poglavje]]="",IF(OFFSET(Popis01[[#This Row],[Poglavje]],-1,0)="",OFFSET(Popis01[[#This Row],[Št. postavke]],-1,0)+1,1),Popis01[[#This Row],[Poglavje]])</f>
        <v>13</v>
      </c>
      <c r="H3262" s="26"/>
      <c r="I3262" s="27" t="s">
        <v>319</v>
      </c>
      <c r="J3262" s="27" t="s">
        <v>3532</v>
      </c>
      <c r="K3262" s="28" t="s">
        <v>249</v>
      </c>
      <c r="L3262" s="29">
        <v>6257</v>
      </c>
      <c r="M3262" s="37"/>
      <c r="N3262" s="30">
        <f ca="1">IF(AND(Popis01[[#This Row],[Poglavje]]="",Popis01[[#This Row],[Enota mere]]&lt;&gt;"*"),ROUND(Popis01[[#This Row],[Količina]]*Popis01[[#This Row],[Cena na enoto]],2),"")</f>
        <v>0</v>
      </c>
      <c r="O32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2" s="31"/>
      <c r="Q3262" s="30"/>
    </row>
    <row r="3263" spans="1:17" ht="24" x14ac:dyDescent="0.3">
      <c r="A3263" s="23">
        <v>15</v>
      </c>
      <c r="B3263" s="24">
        <v>1</v>
      </c>
      <c r="C3263" s="24">
        <v>30</v>
      </c>
      <c r="D3263" s="24"/>
      <c r="E32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3" s="25">
        <f ca="1">IF(Popis01[[#This Row],[Poglavje]]="",IF(OFFSET(Popis01[[#This Row],[Poglavje]],-1,0)="",OFFSET(Popis01[[#This Row],[Št. postavke]],-1,0)+1,1),Popis01[[#This Row],[Poglavje]])</f>
        <v>14</v>
      </c>
      <c r="H3263" s="26"/>
      <c r="I3263" s="27" t="s">
        <v>320</v>
      </c>
      <c r="J3263" s="27"/>
      <c r="K3263" s="28" t="s">
        <v>261</v>
      </c>
      <c r="L3263" s="29">
        <v>18</v>
      </c>
      <c r="M3263" s="37"/>
      <c r="N3263" s="30">
        <f ca="1">IF(AND(Popis01[[#This Row],[Poglavje]]="",Popis01[[#This Row],[Enota mere]]&lt;&gt;"*"),ROUND(Popis01[[#This Row],[Količina]]*Popis01[[#This Row],[Cena na enoto]],2),"")</f>
        <v>0</v>
      </c>
      <c r="O32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3" s="31"/>
      <c r="Q3263" s="30"/>
    </row>
    <row r="3264" spans="1:17" ht="24" x14ac:dyDescent="0.3">
      <c r="A3264" s="23">
        <v>15</v>
      </c>
      <c r="B3264" s="24">
        <v>1</v>
      </c>
      <c r="C3264" s="24">
        <v>30</v>
      </c>
      <c r="D3264" s="24"/>
      <c r="E32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4" s="25">
        <f ca="1">IF(Popis01[[#This Row],[Poglavje]]="",IF(OFFSET(Popis01[[#This Row],[Poglavje]],-1,0)="",OFFSET(Popis01[[#This Row],[Št. postavke]],-1,0)+1,1),Popis01[[#This Row],[Poglavje]])</f>
        <v>15</v>
      </c>
      <c r="H3264" s="26"/>
      <c r="I3264" s="27" t="s">
        <v>321</v>
      </c>
      <c r="J3264" s="27"/>
      <c r="K3264" s="28" t="s">
        <v>261</v>
      </c>
      <c r="L3264" s="29">
        <v>50</v>
      </c>
      <c r="M3264" s="37"/>
      <c r="N3264" s="30">
        <f ca="1">IF(AND(Popis01[[#This Row],[Poglavje]]="",Popis01[[#This Row],[Enota mere]]&lt;&gt;"*"),ROUND(Popis01[[#This Row],[Količina]]*Popis01[[#This Row],[Cena na enoto]],2),"")</f>
        <v>0</v>
      </c>
      <c r="O32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4" s="31"/>
      <c r="Q3264" s="30"/>
    </row>
    <row r="3265" spans="1:17" ht="24" x14ac:dyDescent="0.3">
      <c r="A3265" s="23">
        <v>15</v>
      </c>
      <c r="B3265" s="24">
        <v>1</v>
      </c>
      <c r="C3265" s="24">
        <v>30</v>
      </c>
      <c r="D3265" s="24"/>
      <c r="E32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5" s="25">
        <f ca="1">IF(Popis01[[#This Row],[Poglavje]]="",IF(OFFSET(Popis01[[#This Row],[Poglavje]],-1,0)="",OFFSET(Popis01[[#This Row],[Št. postavke]],-1,0)+1,1),Popis01[[#This Row],[Poglavje]])</f>
        <v>16</v>
      </c>
      <c r="H3265" s="26"/>
      <c r="I3265" s="27" t="s">
        <v>322</v>
      </c>
      <c r="J3265" s="27"/>
      <c r="K3265" s="28" t="s">
        <v>249</v>
      </c>
      <c r="L3265" s="29">
        <v>135</v>
      </c>
      <c r="M3265" s="37"/>
      <c r="N3265" s="30">
        <f ca="1">IF(AND(Popis01[[#This Row],[Poglavje]]="",Popis01[[#This Row],[Enota mere]]&lt;&gt;"*"),ROUND(Popis01[[#This Row],[Količina]]*Popis01[[#This Row],[Cena na enoto]],2),"")</f>
        <v>0</v>
      </c>
      <c r="O32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5" s="31"/>
      <c r="Q3265" s="30"/>
    </row>
    <row r="3266" spans="1:17" ht="84" x14ac:dyDescent="0.3">
      <c r="A3266" s="23">
        <v>15</v>
      </c>
      <c r="B3266" s="24">
        <v>1</v>
      </c>
      <c r="C3266" s="24">
        <v>30</v>
      </c>
      <c r="D3266" s="24"/>
      <c r="E32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6" s="25">
        <f ca="1">IF(Popis01[[#This Row],[Poglavje]]="",IF(OFFSET(Popis01[[#This Row],[Poglavje]],-1,0)="",OFFSET(Popis01[[#This Row],[Št. postavke]],-1,0)+1,1),Popis01[[#This Row],[Poglavje]])</f>
        <v>17</v>
      </c>
      <c r="H3266" s="26"/>
      <c r="I3266" s="27" t="s">
        <v>323</v>
      </c>
      <c r="J3266" s="27"/>
      <c r="K3266" s="28" t="s">
        <v>246</v>
      </c>
      <c r="L3266" s="29">
        <v>190</v>
      </c>
      <c r="M3266" s="37"/>
      <c r="N3266" s="30">
        <f ca="1">IF(AND(Popis01[[#This Row],[Poglavje]]="",Popis01[[#This Row],[Enota mere]]&lt;&gt;"*"),ROUND(Popis01[[#This Row],[Količina]]*Popis01[[#This Row],[Cena na enoto]],2),"")</f>
        <v>0</v>
      </c>
      <c r="O32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6" s="31"/>
      <c r="Q3266" s="30"/>
    </row>
    <row r="3267" spans="1:17" ht="60" x14ac:dyDescent="0.3">
      <c r="A3267" s="23">
        <v>15</v>
      </c>
      <c r="B3267" s="24">
        <v>1</v>
      </c>
      <c r="C3267" s="24">
        <v>30</v>
      </c>
      <c r="D3267" s="24"/>
      <c r="E32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7" s="25">
        <f ca="1">IF(Popis01[[#This Row],[Poglavje]]="",IF(OFFSET(Popis01[[#This Row],[Poglavje]],-1,0)="",OFFSET(Popis01[[#This Row],[Št. postavke]],-1,0)+1,1),Popis01[[#This Row],[Poglavje]])</f>
        <v>18</v>
      </c>
      <c r="H3267" s="26"/>
      <c r="I3267" s="27" t="s">
        <v>3536</v>
      </c>
      <c r="J3267" s="27"/>
      <c r="K3267" s="28" t="s">
        <v>261</v>
      </c>
      <c r="L3267" s="29">
        <v>8</v>
      </c>
      <c r="M3267" s="37"/>
      <c r="N3267" s="30">
        <f ca="1">IF(AND(Popis01[[#This Row],[Poglavje]]="",Popis01[[#This Row],[Enota mere]]&lt;&gt;"*"),ROUND(Popis01[[#This Row],[Količina]]*Popis01[[#This Row],[Cena na enoto]],2),"")</f>
        <v>0</v>
      </c>
      <c r="O32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7" s="31"/>
      <c r="Q3267" s="30"/>
    </row>
    <row r="3268" spans="1:17" ht="60" x14ac:dyDescent="0.3">
      <c r="A3268" s="23">
        <v>15</v>
      </c>
      <c r="B3268" s="24">
        <v>1</v>
      </c>
      <c r="C3268" s="24">
        <v>30</v>
      </c>
      <c r="D3268" s="24"/>
      <c r="E32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8" s="25">
        <f ca="1">IF(Popis01[[#This Row],[Poglavje]]="",IF(OFFSET(Popis01[[#This Row],[Poglavje]],-1,0)="",OFFSET(Popis01[[#This Row],[Št. postavke]],-1,0)+1,1),Popis01[[#This Row],[Poglavje]])</f>
        <v>19</v>
      </c>
      <c r="H3268" s="26"/>
      <c r="I3268" s="27" t="s">
        <v>3537</v>
      </c>
      <c r="J3268" s="27"/>
      <c r="K3268" s="28" t="s">
        <v>249</v>
      </c>
      <c r="L3268" s="29">
        <v>241</v>
      </c>
      <c r="M3268" s="37"/>
      <c r="N3268" s="30">
        <f ca="1">IF(AND(Popis01[[#This Row],[Poglavje]]="",Popis01[[#This Row],[Enota mere]]&lt;&gt;"*"),ROUND(Popis01[[#This Row],[Količina]]*Popis01[[#This Row],[Cena na enoto]],2),"")</f>
        <v>0</v>
      </c>
      <c r="O32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8" s="31"/>
      <c r="Q3268" s="30"/>
    </row>
    <row r="3269" spans="1:17" ht="60" x14ac:dyDescent="0.3">
      <c r="A3269" s="23">
        <v>15</v>
      </c>
      <c r="B3269" s="24">
        <v>1</v>
      </c>
      <c r="C3269" s="24">
        <v>30</v>
      </c>
      <c r="D3269" s="24"/>
      <c r="E32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69" s="25">
        <f ca="1">IF(Popis01[[#This Row],[Poglavje]]="",IF(OFFSET(Popis01[[#This Row],[Poglavje]],-1,0)="",OFFSET(Popis01[[#This Row],[Št. postavke]],-1,0)+1,1),Popis01[[#This Row],[Poglavje]])</f>
        <v>20</v>
      </c>
      <c r="H3269" s="26"/>
      <c r="I3269" s="27" t="s">
        <v>3538</v>
      </c>
      <c r="J3269" s="27"/>
      <c r="K3269" s="28" t="s">
        <v>261</v>
      </c>
      <c r="L3269" s="29">
        <v>42</v>
      </c>
      <c r="M3269" s="37"/>
      <c r="N3269" s="30">
        <f ca="1">IF(AND(Popis01[[#This Row],[Poglavje]]="",Popis01[[#This Row],[Enota mere]]&lt;&gt;"*"),ROUND(Popis01[[#This Row],[Količina]]*Popis01[[#This Row],[Cena na enoto]],2),"")</f>
        <v>0</v>
      </c>
      <c r="O32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69" s="31"/>
      <c r="Q3269" s="30"/>
    </row>
    <row r="3270" spans="1:17" ht="60" x14ac:dyDescent="0.3">
      <c r="A3270" s="23">
        <v>15</v>
      </c>
      <c r="B3270" s="24">
        <v>1</v>
      </c>
      <c r="C3270" s="24">
        <v>30</v>
      </c>
      <c r="D3270" s="24"/>
      <c r="E32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0" s="25">
        <f ca="1">IF(Popis01[[#This Row],[Poglavje]]="",IF(OFFSET(Popis01[[#This Row],[Poglavje]],-1,0)="",OFFSET(Popis01[[#This Row],[Št. postavke]],-1,0)+1,1),Popis01[[#This Row],[Poglavje]])</f>
        <v>21</v>
      </c>
      <c r="H3270" s="26"/>
      <c r="I3270" s="27" t="s">
        <v>3539</v>
      </c>
      <c r="J3270" s="27"/>
      <c r="K3270" s="28" t="s">
        <v>329</v>
      </c>
      <c r="L3270" s="29">
        <v>3040</v>
      </c>
      <c r="M3270" s="37"/>
      <c r="N3270" s="30">
        <f ca="1">IF(AND(Popis01[[#This Row],[Poglavje]]="",Popis01[[#This Row],[Enota mere]]&lt;&gt;"*"),ROUND(Popis01[[#This Row],[Količina]]*Popis01[[#This Row],[Cena na enoto]],2),"")</f>
        <v>0</v>
      </c>
      <c r="O32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0" s="31"/>
      <c r="Q3270" s="30"/>
    </row>
    <row r="3271" spans="1:17" ht="36" x14ac:dyDescent="0.3">
      <c r="A3271" s="23">
        <v>15</v>
      </c>
      <c r="B3271" s="24">
        <v>1</v>
      </c>
      <c r="C3271" s="24">
        <v>30</v>
      </c>
      <c r="D3271" s="24"/>
      <c r="E32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1" s="25">
        <f ca="1">IF(Popis01[[#This Row],[Poglavje]]="",IF(OFFSET(Popis01[[#This Row],[Poglavje]],-1,0)="",OFFSET(Popis01[[#This Row],[Št. postavke]],-1,0)+1,1),Popis01[[#This Row],[Poglavje]])</f>
        <v>22</v>
      </c>
      <c r="H3271" s="26"/>
      <c r="I3271" s="27" t="s">
        <v>350</v>
      </c>
      <c r="J3271" s="27"/>
      <c r="K3271" s="28" t="s">
        <v>249</v>
      </c>
      <c r="L3271" s="29">
        <v>8</v>
      </c>
      <c r="M3271" s="37"/>
      <c r="N3271" s="30">
        <f ca="1">IF(AND(Popis01[[#This Row],[Poglavje]]="",Popis01[[#This Row],[Enota mere]]&lt;&gt;"*"),ROUND(Popis01[[#This Row],[Količina]]*Popis01[[#This Row],[Cena na enoto]],2),"")</f>
        <v>0</v>
      </c>
      <c r="O32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1" s="31"/>
      <c r="Q3271" s="30"/>
    </row>
    <row r="3272" spans="1:17" ht="36" x14ac:dyDescent="0.3">
      <c r="A3272" s="23">
        <v>15</v>
      </c>
      <c r="B3272" s="24">
        <v>1</v>
      </c>
      <c r="C3272" s="24">
        <v>30</v>
      </c>
      <c r="D3272" s="24"/>
      <c r="E32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2" s="25">
        <f ca="1">IF(Popis01[[#This Row],[Poglavje]]="",IF(OFFSET(Popis01[[#This Row],[Poglavje]],-1,0)="",OFFSET(Popis01[[#This Row],[Št. postavke]],-1,0)+1,1),Popis01[[#This Row],[Poglavje]])</f>
        <v>23</v>
      </c>
      <c r="H3272" s="26"/>
      <c r="I3272" s="27" t="s">
        <v>351</v>
      </c>
      <c r="J3272" s="27"/>
      <c r="K3272" s="28" t="s">
        <v>249</v>
      </c>
      <c r="L3272" s="29">
        <v>5</v>
      </c>
      <c r="M3272" s="37"/>
      <c r="N3272" s="30">
        <f ca="1">IF(AND(Popis01[[#This Row],[Poglavje]]="",Popis01[[#This Row],[Enota mere]]&lt;&gt;"*"),ROUND(Popis01[[#This Row],[Količina]]*Popis01[[#This Row],[Cena na enoto]],2),"")</f>
        <v>0</v>
      </c>
      <c r="O32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2" s="31"/>
      <c r="Q3272" s="30"/>
    </row>
    <row r="3273" spans="1:17" x14ac:dyDescent="0.3">
      <c r="A3273" s="23">
        <v>15</v>
      </c>
      <c r="B3273" s="24">
        <v>1</v>
      </c>
      <c r="C3273" s="24">
        <v>30</v>
      </c>
      <c r="D3273" s="24"/>
      <c r="E32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3" s="25">
        <f ca="1">IF(Popis01[[#This Row],[Poglavje]]="",IF(OFFSET(Popis01[[#This Row],[Poglavje]],-1,0)="",OFFSET(Popis01[[#This Row],[Št. postavke]],-1,0)+1,1),Popis01[[#This Row],[Poglavje]])</f>
        <v>24</v>
      </c>
      <c r="H3273" s="26"/>
      <c r="I3273" s="27" t="s">
        <v>352</v>
      </c>
      <c r="J3273" s="27"/>
      <c r="K3273" s="28" t="s">
        <v>246</v>
      </c>
      <c r="L3273" s="29">
        <v>190</v>
      </c>
      <c r="M3273" s="37"/>
      <c r="N3273" s="30">
        <f ca="1">IF(AND(Popis01[[#This Row],[Poglavje]]="",Popis01[[#This Row],[Enota mere]]&lt;&gt;"*"),ROUND(Popis01[[#This Row],[Količina]]*Popis01[[#This Row],[Cena na enoto]],2),"")</f>
        <v>0</v>
      </c>
      <c r="O32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3" s="31"/>
      <c r="Q3273" s="30"/>
    </row>
    <row r="3274" spans="1:17" ht="24" x14ac:dyDescent="0.3">
      <c r="A3274" s="23">
        <v>15</v>
      </c>
      <c r="B3274" s="24">
        <v>1</v>
      </c>
      <c r="C3274" s="24">
        <v>30</v>
      </c>
      <c r="D3274" s="24"/>
      <c r="E32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4" s="25">
        <f ca="1">IF(Popis01[[#This Row],[Poglavje]]="",IF(OFFSET(Popis01[[#This Row],[Poglavje]],-1,0)="",OFFSET(Popis01[[#This Row],[Št. postavke]],-1,0)+1,1),Popis01[[#This Row],[Poglavje]])</f>
        <v>25</v>
      </c>
      <c r="H3274" s="26"/>
      <c r="I3274" s="27" t="s">
        <v>3540</v>
      </c>
      <c r="J3274" s="27"/>
      <c r="K3274" s="28" t="s">
        <v>246</v>
      </c>
      <c r="L3274" s="29">
        <v>450</v>
      </c>
      <c r="M3274" s="37"/>
      <c r="N3274" s="30">
        <f ca="1">IF(AND(Popis01[[#This Row],[Poglavje]]="",Popis01[[#This Row],[Enota mere]]&lt;&gt;"*"),ROUND(Popis01[[#This Row],[Količina]]*Popis01[[#This Row],[Cena na enoto]],2),"")</f>
        <v>0</v>
      </c>
      <c r="O32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4" s="31"/>
      <c r="Q3274" s="30"/>
    </row>
    <row r="3275" spans="1:17" ht="36" x14ac:dyDescent="0.3">
      <c r="A3275" s="23">
        <v>15</v>
      </c>
      <c r="B3275" s="24">
        <v>1</v>
      </c>
      <c r="C3275" s="24">
        <v>30</v>
      </c>
      <c r="D3275" s="24"/>
      <c r="E32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5" s="25">
        <f ca="1">IF(Popis01[[#This Row],[Poglavje]]="",IF(OFFSET(Popis01[[#This Row],[Poglavje]],-1,0)="",OFFSET(Popis01[[#This Row],[Št. postavke]],-1,0)+1,1),Popis01[[#This Row],[Poglavje]])</f>
        <v>26</v>
      </c>
      <c r="H3275" s="26"/>
      <c r="I3275" s="27" t="s">
        <v>3541</v>
      </c>
      <c r="J3275" s="27"/>
      <c r="K3275" s="28" t="s">
        <v>261</v>
      </c>
      <c r="L3275" s="29">
        <v>155</v>
      </c>
      <c r="M3275" s="37"/>
      <c r="N3275" s="30">
        <f ca="1">IF(AND(Popis01[[#This Row],[Poglavje]]="",Popis01[[#This Row],[Enota mere]]&lt;&gt;"*"),ROUND(Popis01[[#This Row],[Količina]]*Popis01[[#This Row],[Cena na enoto]],2),"")</f>
        <v>0</v>
      </c>
      <c r="O32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5" s="31"/>
      <c r="Q3275" s="30"/>
    </row>
    <row r="3276" spans="1:17" ht="48" x14ac:dyDescent="0.3">
      <c r="A3276" s="23">
        <v>15</v>
      </c>
      <c r="B3276" s="24">
        <v>1</v>
      </c>
      <c r="C3276" s="24">
        <v>30</v>
      </c>
      <c r="D3276" s="24"/>
      <c r="E32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6" s="25">
        <f ca="1">IF(Popis01[[#This Row],[Poglavje]]="",IF(OFFSET(Popis01[[#This Row],[Poglavje]],-1,0)="",OFFSET(Popis01[[#This Row],[Št. postavke]],-1,0)+1,1),Popis01[[#This Row],[Poglavje]])</f>
        <v>27</v>
      </c>
      <c r="H3276" s="26"/>
      <c r="I3276" s="27" t="s">
        <v>3542</v>
      </c>
      <c r="J3276" s="27"/>
      <c r="K3276" s="28" t="s">
        <v>249</v>
      </c>
      <c r="L3276" s="29">
        <v>1030</v>
      </c>
      <c r="M3276" s="37"/>
      <c r="N3276" s="30">
        <f ca="1">IF(AND(Popis01[[#This Row],[Poglavje]]="",Popis01[[#This Row],[Enota mere]]&lt;&gt;"*"),ROUND(Popis01[[#This Row],[Količina]]*Popis01[[#This Row],[Cena na enoto]],2),"")</f>
        <v>0</v>
      </c>
      <c r="O32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6" s="31"/>
      <c r="Q3276" s="30"/>
    </row>
    <row r="3277" spans="1:17" ht="36" x14ac:dyDescent="0.3">
      <c r="A3277" s="23">
        <v>15</v>
      </c>
      <c r="B3277" s="24">
        <v>1</v>
      </c>
      <c r="C3277" s="24">
        <v>30</v>
      </c>
      <c r="D3277" s="24"/>
      <c r="E32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7" s="25">
        <f ca="1">IF(Popis01[[#This Row],[Poglavje]]="",IF(OFFSET(Popis01[[#This Row],[Poglavje]],-1,0)="",OFFSET(Popis01[[#This Row],[Št. postavke]],-1,0)+1,1),Popis01[[#This Row],[Poglavje]])</f>
        <v>28</v>
      </c>
      <c r="H3277" s="26"/>
      <c r="I3277" s="27" t="s">
        <v>3543</v>
      </c>
      <c r="J3277" s="27" t="s">
        <v>3544</v>
      </c>
      <c r="K3277" s="28" t="s">
        <v>329</v>
      </c>
      <c r="L3277" s="29">
        <v>12400</v>
      </c>
      <c r="M3277" s="37"/>
      <c r="N3277" s="30">
        <f ca="1">IF(AND(Popis01[[#This Row],[Poglavje]]="",Popis01[[#This Row],[Enota mere]]&lt;&gt;"*"),ROUND(Popis01[[#This Row],[Količina]]*Popis01[[#This Row],[Cena na enoto]],2),"")</f>
        <v>0</v>
      </c>
      <c r="O32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7" s="31"/>
      <c r="Q3277" s="30"/>
    </row>
    <row r="3278" spans="1:17" ht="96" x14ac:dyDescent="0.3">
      <c r="A3278" s="23">
        <v>15</v>
      </c>
      <c r="B3278" s="24">
        <v>1</v>
      </c>
      <c r="C3278" s="24">
        <v>30</v>
      </c>
      <c r="D3278" s="24"/>
      <c r="E32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8" s="25">
        <f ca="1">IF(Popis01[[#This Row],[Poglavje]]="",IF(OFFSET(Popis01[[#This Row],[Poglavje]],-1,0)="",OFFSET(Popis01[[#This Row],[Št. postavke]],-1,0)+1,1),Popis01[[#This Row],[Poglavje]])</f>
        <v>29</v>
      </c>
      <c r="H3278" s="26"/>
      <c r="I3278" s="27" t="s">
        <v>354</v>
      </c>
      <c r="J3278" s="27" t="s">
        <v>3545</v>
      </c>
      <c r="K3278" s="28" t="s">
        <v>249</v>
      </c>
      <c r="L3278" s="29">
        <v>6166</v>
      </c>
      <c r="M3278" s="37"/>
      <c r="N3278" s="30">
        <f ca="1">IF(AND(Popis01[[#This Row],[Poglavje]]="",Popis01[[#This Row],[Enota mere]]&lt;&gt;"*"),ROUND(Popis01[[#This Row],[Količina]]*Popis01[[#This Row],[Cena na enoto]],2),"")</f>
        <v>0</v>
      </c>
      <c r="O32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8" s="31"/>
      <c r="Q3278" s="30"/>
    </row>
    <row r="3279" spans="1:17" ht="72" x14ac:dyDescent="0.3">
      <c r="A3279" s="23">
        <v>15</v>
      </c>
      <c r="B3279" s="24">
        <v>1</v>
      </c>
      <c r="C3279" s="24">
        <v>30</v>
      </c>
      <c r="D3279" s="24"/>
      <c r="E32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79" s="25">
        <f ca="1">IF(Popis01[[#This Row],[Poglavje]]="",IF(OFFSET(Popis01[[#This Row],[Poglavje]],-1,0)="",OFFSET(Popis01[[#This Row],[Št. postavke]],-1,0)+1,1),Popis01[[#This Row],[Poglavje]])</f>
        <v>30</v>
      </c>
      <c r="H3279" s="26"/>
      <c r="I3279" s="27" t="s">
        <v>356</v>
      </c>
      <c r="J3279" s="27"/>
      <c r="K3279" s="28" t="s">
        <v>249</v>
      </c>
      <c r="L3279" s="29">
        <v>712</v>
      </c>
      <c r="M3279" s="37"/>
      <c r="N3279" s="30">
        <f ca="1">IF(AND(Popis01[[#This Row],[Poglavje]]="",Popis01[[#This Row],[Enota mere]]&lt;&gt;"*"),ROUND(Popis01[[#This Row],[Količina]]*Popis01[[#This Row],[Cena na enoto]],2),"")</f>
        <v>0</v>
      </c>
      <c r="O32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79" s="31"/>
      <c r="Q3279" s="30"/>
    </row>
    <row r="3280" spans="1:17" ht="72" x14ac:dyDescent="0.3">
      <c r="A3280" s="23">
        <v>15</v>
      </c>
      <c r="B3280" s="24">
        <v>1</v>
      </c>
      <c r="C3280" s="24">
        <v>30</v>
      </c>
      <c r="D3280" s="24"/>
      <c r="E32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0" s="25">
        <f ca="1">IF(Popis01[[#This Row],[Poglavje]]="",IF(OFFSET(Popis01[[#This Row],[Poglavje]],-1,0)="",OFFSET(Popis01[[#This Row],[Št. postavke]],-1,0)+1,1),Popis01[[#This Row],[Poglavje]])</f>
        <v>31</v>
      </c>
      <c r="H3280" s="26"/>
      <c r="I3280" s="27" t="s">
        <v>357</v>
      </c>
      <c r="J3280" s="27" t="s">
        <v>3546</v>
      </c>
      <c r="K3280" s="28" t="s">
        <v>249</v>
      </c>
      <c r="L3280" s="29">
        <v>6</v>
      </c>
      <c r="M3280" s="37"/>
      <c r="N3280" s="30">
        <f ca="1">IF(AND(Popis01[[#This Row],[Poglavje]]="",Popis01[[#This Row],[Enota mere]]&lt;&gt;"*"),ROUND(Popis01[[#This Row],[Količina]]*Popis01[[#This Row],[Cena na enoto]],2),"")</f>
        <v>0</v>
      </c>
      <c r="O32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0" s="31"/>
      <c r="Q3280" s="30"/>
    </row>
    <row r="3281" spans="1:17" ht="84" x14ac:dyDescent="0.3">
      <c r="A3281" s="23">
        <v>15</v>
      </c>
      <c r="B3281" s="24">
        <v>1</v>
      </c>
      <c r="C3281" s="24">
        <v>30</v>
      </c>
      <c r="D3281" s="24"/>
      <c r="E32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1" s="25">
        <f ca="1">IF(Popis01[[#This Row],[Poglavje]]="",IF(OFFSET(Popis01[[#This Row],[Poglavje]],-1,0)="",OFFSET(Popis01[[#This Row],[Št. postavke]],-1,0)+1,1),Popis01[[#This Row],[Poglavje]])</f>
        <v>32</v>
      </c>
      <c r="H3281" s="26"/>
      <c r="I3281" s="27" t="s">
        <v>3547</v>
      </c>
      <c r="J3281" s="27" t="s">
        <v>3548</v>
      </c>
      <c r="K3281" s="28" t="s">
        <v>249</v>
      </c>
      <c r="L3281" s="29">
        <v>35</v>
      </c>
      <c r="M3281" s="37"/>
      <c r="N3281" s="30">
        <f ca="1">IF(AND(Popis01[[#This Row],[Poglavje]]="",Popis01[[#This Row],[Enota mere]]&lt;&gt;"*"),ROUND(Popis01[[#This Row],[Količina]]*Popis01[[#This Row],[Cena na enoto]],2),"")</f>
        <v>0</v>
      </c>
      <c r="O32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1" s="31"/>
      <c r="Q3281" s="30"/>
    </row>
    <row r="3282" spans="1:17" ht="60" x14ac:dyDescent="0.3">
      <c r="A3282" s="23">
        <v>15</v>
      </c>
      <c r="B3282" s="24">
        <v>1</v>
      </c>
      <c r="C3282" s="24">
        <v>30</v>
      </c>
      <c r="D3282" s="24"/>
      <c r="E32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2" s="25">
        <f ca="1">IF(Popis01[[#This Row],[Poglavje]]="",IF(OFFSET(Popis01[[#This Row],[Poglavje]],-1,0)="",OFFSET(Popis01[[#This Row],[Št. postavke]],-1,0)+1,1),Popis01[[#This Row],[Poglavje]])</f>
        <v>33</v>
      </c>
      <c r="H3282" s="26"/>
      <c r="I3282" s="27" t="s">
        <v>3549</v>
      </c>
      <c r="J3282" s="27"/>
      <c r="K3282" s="28" t="s">
        <v>246</v>
      </c>
      <c r="L3282" s="29">
        <v>243</v>
      </c>
      <c r="M3282" s="37"/>
      <c r="N3282" s="30">
        <f ca="1">IF(AND(Popis01[[#This Row],[Poglavje]]="",Popis01[[#This Row],[Enota mere]]&lt;&gt;"*"),ROUND(Popis01[[#This Row],[Količina]]*Popis01[[#This Row],[Cena na enoto]],2),"")</f>
        <v>0</v>
      </c>
      <c r="O32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2" s="31"/>
      <c r="Q3282" s="30"/>
    </row>
    <row r="3283" spans="1:17" ht="36" x14ac:dyDescent="0.3">
      <c r="A3283" s="23">
        <v>15</v>
      </c>
      <c r="B3283" s="24">
        <v>1</v>
      </c>
      <c r="C3283" s="24">
        <v>30</v>
      </c>
      <c r="D3283" s="24"/>
      <c r="E32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3" s="25">
        <f ca="1">IF(Popis01[[#This Row],[Poglavje]]="",IF(OFFSET(Popis01[[#This Row],[Poglavje]],-1,0)="",OFFSET(Popis01[[#This Row],[Št. postavke]],-1,0)+1,1),Popis01[[#This Row],[Poglavje]])</f>
        <v>34</v>
      </c>
      <c r="H3283" s="26"/>
      <c r="I3283" s="27" t="s">
        <v>3550</v>
      </c>
      <c r="J3283" s="27"/>
      <c r="K3283" s="28" t="s">
        <v>246</v>
      </c>
      <c r="L3283" s="29">
        <v>270</v>
      </c>
      <c r="M3283" s="37"/>
      <c r="N3283" s="30">
        <f ca="1">IF(AND(Popis01[[#This Row],[Poglavje]]="",Popis01[[#This Row],[Enota mere]]&lt;&gt;"*"),ROUND(Popis01[[#This Row],[Količina]]*Popis01[[#This Row],[Cena na enoto]],2),"")</f>
        <v>0</v>
      </c>
      <c r="O32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3" s="31"/>
      <c r="Q3283" s="30"/>
    </row>
    <row r="3284" spans="1:17" ht="36" x14ac:dyDescent="0.3">
      <c r="A3284" s="23">
        <v>15</v>
      </c>
      <c r="B3284" s="24">
        <v>1</v>
      </c>
      <c r="C3284" s="24">
        <v>30</v>
      </c>
      <c r="D3284" s="24"/>
      <c r="E32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4" s="25">
        <f ca="1">IF(Popis01[[#This Row],[Poglavje]]="",IF(OFFSET(Popis01[[#This Row],[Poglavje]],-1,0)="",OFFSET(Popis01[[#This Row],[Št. postavke]],-1,0)+1,1),Popis01[[#This Row],[Poglavje]])</f>
        <v>35</v>
      </c>
      <c r="H3284" s="26"/>
      <c r="I3284" s="27" t="s">
        <v>3551</v>
      </c>
      <c r="J3284" s="27"/>
      <c r="K3284" s="28" t="s">
        <v>246</v>
      </c>
      <c r="L3284" s="29">
        <v>10</v>
      </c>
      <c r="M3284" s="37"/>
      <c r="N3284" s="30">
        <f ca="1">IF(AND(Popis01[[#This Row],[Poglavje]]="",Popis01[[#This Row],[Enota mere]]&lt;&gt;"*"),ROUND(Popis01[[#This Row],[Količina]]*Popis01[[#This Row],[Cena na enoto]],2),"")</f>
        <v>0</v>
      </c>
      <c r="O32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4" s="31"/>
      <c r="Q3284" s="30"/>
    </row>
    <row r="3285" spans="1:17" x14ac:dyDescent="0.3">
      <c r="A3285" s="23">
        <v>15</v>
      </c>
      <c r="B3285" s="24">
        <v>1</v>
      </c>
      <c r="C3285" s="24">
        <v>30</v>
      </c>
      <c r="D3285" s="24"/>
      <c r="E32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5" s="25">
        <f ca="1">IF(Popis01[[#This Row],[Poglavje]]="",IF(OFFSET(Popis01[[#This Row],[Poglavje]],-1,0)="",OFFSET(Popis01[[#This Row],[Št. postavke]],-1,0)+1,1),Popis01[[#This Row],[Poglavje]])</f>
        <v>36</v>
      </c>
      <c r="H3285" s="26"/>
      <c r="I3285" s="27" t="s">
        <v>305</v>
      </c>
      <c r="J3285" s="27"/>
      <c r="K3285" s="28" t="s">
        <v>249</v>
      </c>
      <c r="L3285" s="29">
        <v>20</v>
      </c>
      <c r="M3285" s="37"/>
      <c r="N3285" s="30">
        <f ca="1">IF(AND(Popis01[[#This Row],[Poglavje]]="",Popis01[[#This Row],[Enota mere]]&lt;&gt;"*"),ROUND(Popis01[[#This Row],[Količina]]*Popis01[[#This Row],[Cena na enoto]],2),"")</f>
        <v>0</v>
      </c>
      <c r="O32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5" s="31"/>
      <c r="Q3285" s="30"/>
    </row>
    <row r="3286" spans="1:17" ht="24" x14ac:dyDescent="0.3">
      <c r="A3286" s="23">
        <v>15</v>
      </c>
      <c r="B3286" s="24">
        <v>1</v>
      </c>
      <c r="C3286" s="24">
        <v>30</v>
      </c>
      <c r="D3286" s="24"/>
      <c r="E32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15.1.30.</v>
      </c>
      <c r="F32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6" s="25">
        <f ca="1">IF(Popis01[[#This Row],[Poglavje]]="",IF(OFFSET(Popis01[[#This Row],[Poglavje]],-1,0)="",OFFSET(Popis01[[#This Row],[Št. postavke]],-1,0)+1,1),Popis01[[#This Row],[Poglavje]])</f>
        <v>37</v>
      </c>
      <c r="H3286" s="26"/>
      <c r="I3286" s="27" t="s">
        <v>306</v>
      </c>
      <c r="J3286" s="27"/>
      <c r="K3286" s="28" t="s">
        <v>249</v>
      </c>
      <c r="L3286" s="29">
        <v>20</v>
      </c>
      <c r="M3286" s="37"/>
      <c r="N3286" s="30">
        <f ca="1">IF(AND(Popis01[[#This Row],[Poglavje]]="",Popis01[[#This Row],[Enota mere]]&lt;&gt;"*"),ROUND(Popis01[[#This Row],[Količina]]*Popis01[[#This Row],[Cena na enoto]],2),"")</f>
        <v>0</v>
      </c>
      <c r="O32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6" s="31"/>
      <c r="Q3286" s="30"/>
    </row>
    <row r="3287" spans="1:17" x14ac:dyDescent="0.3">
      <c r="A3287" s="23">
        <v>15</v>
      </c>
      <c r="B3287" s="24">
        <v>2</v>
      </c>
      <c r="C3287" s="24"/>
      <c r="D3287" s="24"/>
      <c r="E32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v>
      </c>
      <c r="F32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15.2.</v>
      </c>
      <c r="G3287" s="25" t="str">
        <f ca="1">IF(Popis01[[#This Row],[Poglavje]]="",IF(OFFSET(Popis01[[#This Row],[Poglavje]],-1,0)="",OFFSET(Popis01[[#This Row],[Št. postavke]],-1,0)+1,1),Popis01[[#This Row],[Poglavje]])</f>
        <v>15.2.</v>
      </c>
      <c r="H3287" s="26"/>
      <c r="I3287" s="27" t="s">
        <v>148</v>
      </c>
      <c r="J3287" s="27"/>
      <c r="K3287" s="28" t="s">
        <v>10</v>
      </c>
      <c r="L3287" s="29"/>
      <c r="M3287" s="30"/>
      <c r="N3287" s="30" t="str">
        <f ca="1">IF(AND(Popis01[[#This Row],[Poglavje]]="",Popis01[[#This Row],[Enota mere]]&lt;&gt;"*"),ROUND(Popis01[[#This Row],[Količina]]*Popis01[[#This Row],[Cena na enoto]],2),"")</f>
        <v/>
      </c>
      <c r="O328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287" s="31"/>
      <c r="Q3287" s="30"/>
    </row>
    <row r="3288" spans="1:17" x14ac:dyDescent="0.3">
      <c r="A3288" s="23">
        <v>15</v>
      </c>
      <c r="B3288" s="24">
        <v>2</v>
      </c>
      <c r="C3288" s="24">
        <v>1</v>
      </c>
      <c r="D3288" s="24"/>
      <c r="E32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15.2.1.</v>
      </c>
      <c r="G3288" s="25" t="str">
        <f ca="1">IF(Popis01[[#This Row],[Poglavje]]="",IF(OFFSET(Popis01[[#This Row],[Poglavje]],-1,0)="",OFFSET(Popis01[[#This Row],[Št. postavke]],-1,0)+1,1),Popis01[[#This Row],[Poglavje]])</f>
        <v>15.2.1.</v>
      </c>
      <c r="H3288" s="26"/>
      <c r="I3288" s="27" t="s">
        <v>3552</v>
      </c>
      <c r="J3288" s="27"/>
      <c r="K3288" s="28" t="s">
        <v>10</v>
      </c>
      <c r="L3288" s="29"/>
      <c r="M3288" s="30"/>
      <c r="N3288" s="30" t="str">
        <f ca="1">IF(AND(Popis01[[#This Row],[Poglavje]]="",Popis01[[#This Row],[Enota mere]]&lt;&gt;"*"),ROUND(Popis01[[#This Row],[Količina]]*Popis01[[#This Row],[Cena na enoto]],2),"")</f>
        <v/>
      </c>
      <c r="O328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288" s="31"/>
      <c r="Q3288" s="30"/>
    </row>
    <row r="3289" spans="1:17" x14ac:dyDescent="0.3">
      <c r="A3289" s="23">
        <v>15</v>
      </c>
      <c r="B3289" s="24">
        <v>2</v>
      </c>
      <c r="C3289" s="24">
        <v>1</v>
      </c>
      <c r="D3289" s="24"/>
      <c r="E32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89" s="25">
        <f ca="1">IF(Popis01[[#This Row],[Poglavje]]="",IF(OFFSET(Popis01[[#This Row],[Poglavje]],-1,0)="",OFFSET(Popis01[[#This Row],[Št. postavke]],-1,0)+1,1),Popis01[[#This Row],[Poglavje]])</f>
        <v>1</v>
      </c>
      <c r="H3289" s="26"/>
      <c r="I3289" s="27" t="s">
        <v>3553</v>
      </c>
      <c r="J3289" s="27"/>
      <c r="K3289" s="28" t="s">
        <v>206</v>
      </c>
      <c r="L3289" s="29">
        <v>1</v>
      </c>
      <c r="M3289" s="37"/>
      <c r="N3289" s="30">
        <f ca="1">IF(AND(Popis01[[#This Row],[Poglavje]]="",Popis01[[#This Row],[Enota mere]]&lt;&gt;"*"),ROUND(Popis01[[#This Row],[Količina]]*Popis01[[#This Row],[Cena na enoto]],2),"")</f>
        <v>0</v>
      </c>
      <c r="O32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89" s="31"/>
      <c r="Q3289" s="30"/>
    </row>
    <row r="3290" spans="1:17" ht="24" x14ac:dyDescent="0.3">
      <c r="A3290" s="23">
        <v>15</v>
      </c>
      <c r="B3290" s="24">
        <v>2</v>
      </c>
      <c r="C3290" s="24">
        <v>1</v>
      </c>
      <c r="D3290" s="24"/>
      <c r="E32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0" s="25">
        <f ca="1">IF(Popis01[[#This Row],[Poglavje]]="",IF(OFFSET(Popis01[[#This Row],[Poglavje]],-1,0)="",OFFSET(Popis01[[#This Row],[Št. postavke]],-1,0)+1,1),Popis01[[#This Row],[Poglavje]])</f>
        <v>2</v>
      </c>
      <c r="H3290" s="26"/>
      <c r="I3290" s="27" t="s">
        <v>3554</v>
      </c>
      <c r="J3290" s="27"/>
      <c r="K3290" s="28" t="s">
        <v>206</v>
      </c>
      <c r="L3290" s="29">
        <v>1</v>
      </c>
      <c r="M3290" s="37"/>
      <c r="N3290" s="30">
        <f ca="1">IF(AND(Popis01[[#This Row],[Poglavje]]="",Popis01[[#This Row],[Enota mere]]&lt;&gt;"*"),ROUND(Popis01[[#This Row],[Količina]]*Popis01[[#This Row],[Cena na enoto]],2),"")</f>
        <v>0</v>
      </c>
      <c r="O32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0" s="31"/>
      <c r="Q3290" s="30"/>
    </row>
    <row r="3291" spans="1:17" ht="36" x14ac:dyDescent="0.3">
      <c r="A3291" s="23">
        <v>15</v>
      </c>
      <c r="B3291" s="24">
        <v>2</v>
      </c>
      <c r="C3291" s="24">
        <v>1</v>
      </c>
      <c r="D3291" s="24"/>
      <c r="E32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1" s="25">
        <f ca="1">IF(Popis01[[#This Row],[Poglavje]]="",IF(OFFSET(Popis01[[#This Row],[Poglavje]],-1,0)="",OFFSET(Popis01[[#This Row],[Št. postavke]],-1,0)+1,1),Popis01[[#This Row],[Poglavje]])</f>
        <v>3</v>
      </c>
      <c r="H3291" s="26"/>
      <c r="I3291" s="27" t="s">
        <v>3555</v>
      </c>
      <c r="J3291" s="27"/>
      <c r="K3291" s="28" t="s">
        <v>206</v>
      </c>
      <c r="L3291" s="29">
        <v>1</v>
      </c>
      <c r="M3291" s="37"/>
      <c r="N3291" s="30">
        <f ca="1">IF(AND(Popis01[[#This Row],[Poglavje]]="",Popis01[[#This Row],[Enota mere]]&lt;&gt;"*"),ROUND(Popis01[[#This Row],[Količina]]*Popis01[[#This Row],[Cena na enoto]],2),"")</f>
        <v>0</v>
      </c>
      <c r="O32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1" s="31"/>
      <c r="Q3291" s="30"/>
    </row>
    <row r="3292" spans="1:17" ht="156" x14ac:dyDescent="0.3">
      <c r="A3292" s="23">
        <v>15</v>
      </c>
      <c r="B3292" s="24">
        <v>2</v>
      </c>
      <c r="C3292" s="24">
        <v>1</v>
      </c>
      <c r="D3292" s="24"/>
      <c r="E32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2" s="25">
        <f ca="1">IF(Popis01[[#This Row],[Poglavje]]="",IF(OFFSET(Popis01[[#This Row],[Poglavje]],-1,0)="",OFFSET(Popis01[[#This Row],[Št. postavke]],-1,0)+1,1),Popis01[[#This Row],[Poglavje]])</f>
        <v>4</v>
      </c>
      <c r="H3292" s="26"/>
      <c r="I3292" s="27" t="s">
        <v>3556</v>
      </c>
      <c r="J3292" s="27"/>
      <c r="K3292" s="28" t="s">
        <v>206</v>
      </c>
      <c r="L3292" s="29">
        <v>1</v>
      </c>
      <c r="M3292" s="37"/>
      <c r="N3292" s="30">
        <f ca="1">IF(AND(Popis01[[#This Row],[Poglavje]]="",Popis01[[#This Row],[Enota mere]]&lt;&gt;"*"),ROUND(Popis01[[#This Row],[Količina]]*Popis01[[#This Row],[Cena na enoto]],2),"")</f>
        <v>0</v>
      </c>
      <c r="O32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2" s="31"/>
      <c r="Q3292" s="30"/>
    </row>
    <row r="3293" spans="1:17" ht="36" x14ac:dyDescent="0.3">
      <c r="A3293" s="23">
        <v>15</v>
      </c>
      <c r="B3293" s="24">
        <v>2</v>
      </c>
      <c r="C3293" s="24">
        <v>1</v>
      </c>
      <c r="D3293" s="24"/>
      <c r="E32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3" s="25">
        <f ca="1">IF(Popis01[[#This Row],[Poglavje]]="",IF(OFFSET(Popis01[[#This Row],[Poglavje]],-1,0)="",OFFSET(Popis01[[#This Row],[Št. postavke]],-1,0)+1,1),Popis01[[#This Row],[Poglavje]])</f>
        <v>5</v>
      </c>
      <c r="H3293" s="26"/>
      <c r="I3293" s="27" t="s">
        <v>3557</v>
      </c>
      <c r="J3293" s="27"/>
      <c r="K3293" s="28" t="s">
        <v>246</v>
      </c>
      <c r="L3293" s="29">
        <v>105</v>
      </c>
      <c r="M3293" s="37"/>
      <c r="N3293" s="30">
        <f ca="1">IF(AND(Popis01[[#This Row],[Poglavje]]="",Popis01[[#This Row],[Enota mere]]&lt;&gt;"*"),ROUND(Popis01[[#This Row],[Količina]]*Popis01[[#This Row],[Cena na enoto]],2),"")</f>
        <v>0</v>
      </c>
      <c r="O32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3" s="31"/>
      <c r="Q3293" s="30"/>
    </row>
    <row r="3294" spans="1:17" ht="84" x14ac:dyDescent="0.3">
      <c r="A3294" s="23">
        <v>15</v>
      </c>
      <c r="B3294" s="24">
        <v>2</v>
      </c>
      <c r="C3294" s="24">
        <v>1</v>
      </c>
      <c r="D3294" s="24"/>
      <c r="E32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4" s="25">
        <f ca="1">IF(Popis01[[#This Row],[Poglavje]]="",IF(OFFSET(Popis01[[#This Row],[Poglavje]],-1,0)="",OFFSET(Popis01[[#This Row],[Št. postavke]],-1,0)+1,1),Popis01[[#This Row],[Poglavje]])</f>
        <v>6</v>
      </c>
      <c r="H3294" s="26"/>
      <c r="I3294" s="27" t="s">
        <v>3558</v>
      </c>
      <c r="J3294" s="27"/>
      <c r="K3294" s="28" t="s">
        <v>246</v>
      </c>
      <c r="L3294" s="29">
        <v>115</v>
      </c>
      <c r="M3294" s="37"/>
      <c r="N3294" s="30">
        <f ca="1">IF(AND(Popis01[[#This Row],[Poglavje]]="",Popis01[[#This Row],[Enota mere]]&lt;&gt;"*"),ROUND(Popis01[[#This Row],[Količina]]*Popis01[[#This Row],[Cena na enoto]],2),"")</f>
        <v>0</v>
      </c>
      <c r="O32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4" s="31"/>
      <c r="Q3294" s="30"/>
    </row>
    <row r="3295" spans="1:17" ht="72" x14ac:dyDescent="0.3">
      <c r="A3295" s="23">
        <v>15</v>
      </c>
      <c r="B3295" s="24">
        <v>2</v>
      </c>
      <c r="C3295" s="24">
        <v>1</v>
      </c>
      <c r="D3295" s="24"/>
      <c r="E32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5" s="25">
        <f ca="1">IF(Popis01[[#This Row],[Poglavje]]="",IF(OFFSET(Popis01[[#This Row],[Poglavje]],-1,0)="",OFFSET(Popis01[[#This Row],[Št. postavke]],-1,0)+1,1),Popis01[[#This Row],[Poglavje]])</f>
        <v>7</v>
      </c>
      <c r="H3295" s="26"/>
      <c r="I3295" s="27" t="s">
        <v>3559</v>
      </c>
      <c r="J3295" s="27"/>
      <c r="K3295" s="28" t="s">
        <v>246</v>
      </c>
      <c r="L3295" s="29">
        <v>220</v>
      </c>
      <c r="M3295" s="37"/>
      <c r="N3295" s="30">
        <f ca="1">IF(AND(Popis01[[#This Row],[Poglavje]]="",Popis01[[#This Row],[Enota mere]]&lt;&gt;"*"),ROUND(Popis01[[#This Row],[Količina]]*Popis01[[#This Row],[Cena na enoto]],2),"")</f>
        <v>0</v>
      </c>
      <c r="O32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5" s="31"/>
      <c r="Q3295" s="30"/>
    </row>
    <row r="3296" spans="1:17" ht="72" x14ac:dyDescent="0.3">
      <c r="A3296" s="23">
        <v>15</v>
      </c>
      <c r="B3296" s="24">
        <v>2</v>
      </c>
      <c r="C3296" s="24">
        <v>1</v>
      </c>
      <c r="D3296" s="24"/>
      <c r="E32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6" s="25">
        <f ca="1">IF(Popis01[[#This Row],[Poglavje]]="",IF(OFFSET(Popis01[[#This Row],[Poglavje]],-1,0)="",OFFSET(Popis01[[#This Row],[Št. postavke]],-1,0)+1,1),Popis01[[#This Row],[Poglavje]])</f>
        <v>8</v>
      </c>
      <c r="H3296" s="26"/>
      <c r="I3296" s="27" t="s">
        <v>3560</v>
      </c>
      <c r="J3296" s="27"/>
      <c r="K3296" s="28" t="s">
        <v>246</v>
      </c>
      <c r="L3296" s="29">
        <v>110</v>
      </c>
      <c r="M3296" s="37"/>
      <c r="N3296" s="30">
        <f ca="1">IF(AND(Popis01[[#This Row],[Poglavje]]="",Popis01[[#This Row],[Enota mere]]&lt;&gt;"*"),ROUND(Popis01[[#This Row],[Količina]]*Popis01[[#This Row],[Cena na enoto]],2),"")</f>
        <v>0</v>
      </c>
      <c r="O32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6" s="31"/>
      <c r="Q3296" s="30"/>
    </row>
    <row r="3297" spans="1:17" ht="60" x14ac:dyDescent="0.3">
      <c r="A3297" s="23">
        <v>15</v>
      </c>
      <c r="B3297" s="24">
        <v>2</v>
      </c>
      <c r="C3297" s="24">
        <v>1</v>
      </c>
      <c r="D3297" s="24"/>
      <c r="E32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7" s="25">
        <f ca="1">IF(Popis01[[#This Row],[Poglavje]]="",IF(OFFSET(Popis01[[#This Row],[Poglavje]],-1,0)="",OFFSET(Popis01[[#This Row],[Št. postavke]],-1,0)+1,1),Popis01[[#This Row],[Poglavje]])</f>
        <v>9</v>
      </c>
      <c r="H3297" s="26"/>
      <c r="I3297" s="27" t="s">
        <v>3561</v>
      </c>
      <c r="J3297" s="27"/>
      <c r="K3297" s="28" t="s">
        <v>246</v>
      </c>
      <c r="L3297" s="29">
        <v>110</v>
      </c>
      <c r="M3297" s="37"/>
      <c r="N3297" s="30">
        <f ca="1">IF(AND(Popis01[[#This Row],[Poglavje]]="",Popis01[[#This Row],[Enota mere]]&lt;&gt;"*"),ROUND(Popis01[[#This Row],[Količina]]*Popis01[[#This Row],[Cena na enoto]],2),"")</f>
        <v>0</v>
      </c>
      <c r="O32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7" s="31"/>
      <c r="Q3297" s="30"/>
    </row>
    <row r="3298" spans="1:17" ht="60" x14ac:dyDescent="0.3">
      <c r="A3298" s="23">
        <v>15</v>
      </c>
      <c r="B3298" s="24">
        <v>2</v>
      </c>
      <c r="C3298" s="24">
        <v>1</v>
      </c>
      <c r="D3298" s="24"/>
      <c r="E32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8" s="25">
        <f ca="1">IF(Popis01[[#This Row],[Poglavje]]="",IF(OFFSET(Popis01[[#This Row],[Poglavje]],-1,0)="",OFFSET(Popis01[[#This Row],[Št. postavke]],-1,0)+1,1),Popis01[[#This Row],[Poglavje]])</f>
        <v>10</v>
      </c>
      <c r="H3298" s="26"/>
      <c r="I3298" s="27" t="s">
        <v>3562</v>
      </c>
      <c r="J3298" s="27"/>
      <c r="K3298" s="28" t="s">
        <v>329</v>
      </c>
      <c r="L3298" s="29">
        <v>1500</v>
      </c>
      <c r="M3298" s="37"/>
      <c r="N3298" s="30">
        <f ca="1">IF(AND(Popis01[[#This Row],[Poglavje]]="",Popis01[[#This Row],[Enota mere]]&lt;&gt;"*"),ROUND(Popis01[[#This Row],[Količina]]*Popis01[[#This Row],[Cena na enoto]],2),"")</f>
        <v>0</v>
      </c>
      <c r="O32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8" s="31"/>
      <c r="Q3298" s="30"/>
    </row>
    <row r="3299" spans="1:17" ht="60" x14ac:dyDescent="0.3">
      <c r="A3299" s="23">
        <v>15</v>
      </c>
      <c r="B3299" s="24">
        <v>2</v>
      </c>
      <c r="C3299" s="24">
        <v>1</v>
      </c>
      <c r="D3299" s="24"/>
      <c r="E32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2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299" s="25">
        <f ca="1">IF(Popis01[[#This Row],[Poglavje]]="",IF(OFFSET(Popis01[[#This Row],[Poglavje]],-1,0)="",OFFSET(Popis01[[#This Row],[Št. postavke]],-1,0)+1,1),Popis01[[#This Row],[Poglavje]])</f>
        <v>11</v>
      </c>
      <c r="H3299" s="26"/>
      <c r="I3299" s="27" t="s">
        <v>3563</v>
      </c>
      <c r="J3299" s="27"/>
      <c r="K3299" s="28" t="s">
        <v>261</v>
      </c>
      <c r="L3299" s="29">
        <v>45</v>
      </c>
      <c r="M3299" s="37"/>
      <c r="N3299" s="30">
        <f ca="1">IF(AND(Popis01[[#This Row],[Poglavje]]="",Popis01[[#This Row],[Enota mere]]&lt;&gt;"*"),ROUND(Popis01[[#This Row],[Količina]]*Popis01[[#This Row],[Cena na enoto]],2),"")</f>
        <v>0</v>
      </c>
      <c r="O32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299" s="31"/>
      <c r="Q3299" s="30"/>
    </row>
    <row r="3300" spans="1:17" ht="24" x14ac:dyDescent="0.3">
      <c r="A3300" s="23">
        <v>15</v>
      </c>
      <c r="B3300" s="24">
        <v>2</v>
      </c>
      <c r="C3300" s="24">
        <v>1</v>
      </c>
      <c r="D3300" s="24"/>
      <c r="E33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3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0" s="25">
        <f ca="1">IF(Popis01[[#This Row],[Poglavje]]="",IF(OFFSET(Popis01[[#This Row],[Poglavje]],-1,0)="",OFFSET(Popis01[[#This Row],[Št. postavke]],-1,0)+1,1),Popis01[[#This Row],[Poglavje]])</f>
        <v>12</v>
      </c>
      <c r="H3300" s="26"/>
      <c r="I3300" s="27" t="s">
        <v>3564</v>
      </c>
      <c r="J3300" s="27"/>
      <c r="K3300" s="28" t="s">
        <v>206</v>
      </c>
      <c r="L3300" s="29">
        <v>2</v>
      </c>
      <c r="M3300" s="37"/>
      <c r="N3300" s="30">
        <f ca="1">IF(AND(Popis01[[#This Row],[Poglavje]]="",Popis01[[#This Row],[Enota mere]]&lt;&gt;"*"),ROUND(Popis01[[#This Row],[Količina]]*Popis01[[#This Row],[Cena na enoto]],2),"")</f>
        <v>0</v>
      </c>
      <c r="O33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0" s="31"/>
      <c r="Q3300" s="30"/>
    </row>
    <row r="3301" spans="1:17" x14ac:dyDescent="0.3">
      <c r="A3301" s="23">
        <v>15</v>
      </c>
      <c r="B3301" s="24">
        <v>2</v>
      </c>
      <c r="C3301" s="24">
        <v>1</v>
      </c>
      <c r="D3301" s="24"/>
      <c r="E33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3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1" s="25">
        <f ca="1">IF(Popis01[[#This Row],[Poglavje]]="",IF(OFFSET(Popis01[[#This Row],[Poglavje]],-1,0)="",OFFSET(Popis01[[#This Row],[Št. postavke]],-1,0)+1,1),Popis01[[#This Row],[Poglavje]])</f>
        <v>13</v>
      </c>
      <c r="H3301" s="26"/>
      <c r="I3301" s="27" t="s">
        <v>3565</v>
      </c>
      <c r="J3301" s="27"/>
      <c r="K3301" s="28" t="s">
        <v>206</v>
      </c>
      <c r="L3301" s="29">
        <v>1</v>
      </c>
      <c r="M3301" s="37"/>
      <c r="N3301" s="30">
        <f ca="1">IF(AND(Popis01[[#This Row],[Poglavje]]="",Popis01[[#This Row],[Enota mere]]&lt;&gt;"*"),ROUND(Popis01[[#This Row],[Količina]]*Popis01[[#This Row],[Cena na enoto]],2),"")</f>
        <v>0</v>
      </c>
      <c r="O33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1" s="31"/>
      <c r="Q3301" s="30"/>
    </row>
    <row r="3302" spans="1:17" ht="24" x14ac:dyDescent="0.3">
      <c r="A3302" s="23">
        <v>15</v>
      </c>
      <c r="B3302" s="24">
        <v>2</v>
      </c>
      <c r="C3302" s="24">
        <v>1</v>
      </c>
      <c r="D3302" s="24"/>
      <c r="E33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15.2.1.</v>
      </c>
      <c r="F33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2" s="25">
        <f ca="1">IF(Popis01[[#This Row],[Poglavje]]="",IF(OFFSET(Popis01[[#This Row],[Poglavje]],-1,0)="",OFFSET(Popis01[[#This Row],[Št. postavke]],-1,0)+1,1),Popis01[[#This Row],[Poglavje]])</f>
        <v>14</v>
      </c>
      <c r="H3302" s="26"/>
      <c r="I3302" s="27" t="s">
        <v>3566</v>
      </c>
      <c r="J3302" s="27"/>
      <c r="K3302" s="28" t="s">
        <v>206</v>
      </c>
      <c r="L3302" s="29">
        <v>1</v>
      </c>
      <c r="M3302" s="37"/>
      <c r="N3302" s="30">
        <f ca="1">IF(AND(Popis01[[#This Row],[Poglavje]]="",Popis01[[#This Row],[Enota mere]]&lt;&gt;"*"),ROUND(Popis01[[#This Row],[Količina]]*Popis01[[#This Row],[Cena na enoto]],2),"")</f>
        <v>0</v>
      </c>
      <c r="O33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2" s="31"/>
      <c r="Q3302" s="30"/>
    </row>
    <row r="3303" spans="1:17" x14ac:dyDescent="0.3">
      <c r="A3303" s="23">
        <v>15</v>
      </c>
      <c r="B3303" s="24">
        <v>2</v>
      </c>
      <c r="C3303" s="24">
        <v>2</v>
      </c>
      <c r="D3303" s="24"/>
      <c r="E33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15.2.2.</v>
      </c>
      <c r="G3303" s="25" t="str">
        <f ca="1">IF(Popis01[[#This Row],[Poglavje]]="",IF(OFFSET(Popis01[[#This Row],[Poglavje]],-1,0)="",OFFSET(Popis01[[#This Row],[Št. postavke]],-1,0)+1,1),Popis01[[#This Row],[Poglavje]])</f>
        <v>15.2.2.</v>
      </c>
      <c r="H3303" s="26"/>
      <c r="I3303" s="27" t="s">
        <v>3567</v>
      </c>
      <c r="J3303" s="27"/>
      <c r="K3303" s="28" t="s">
        <v>10</v>
      </c>
      <c r="L3303" s="29"/>
      <c r="M3303" s="30"/>
      <c r="N3303" s="30" t="str">
        <f ca="1">IF(AND(Popis01[[#This Row],[Poglavje]]="",Popis01[[#This Row],[Enota mere]]&lt;&gt;"*"),ROUND(Popis01[[#This Row],[Količina]]*Popis01[[#This Row],[Cena na enoto]],2),"")</f>
        <v/>
      </c>
      <c r="O330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03" s="31"/>
      <c r="Q3303" s="30"/>
    </row>
    <row r="3304" spans="1:17" x14ac:dyDescent="0.3">
      <c r="A3304" s="23">
        <v>15</v>
      </c>
      <c r="B3304" s="24">
        <v>2</v>
      </c>
      <c r="C3304" s="24">
        <v>2</v>
      </c>
      <c r="D3304" s="24"/>
      <c r="E33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4" s="25">
        <f ca="1">IF(Popis01[[#This Row],[Poglavje]]="",IF(OFFSET(Popis01[[#This Row],[Poglavje]],-1,0)="",OFFSET(Popis01[[#This Row],[Št. postavke]],-1,0)+1,1),Popis01[[#This Row],[Poglavje]])</f>
        <v>1</v>
      </c>
      <c r="H3304" s="26"/>
      <c r="I3304" s="27" t="s">
        <v>3568</v>
      </c>
      <c r="J3304" s="27"/>
      <c r="K3304" s="28" t="s">
        <v>246</v>
      </c>
      <c r="L3304" s="29">
        <v>430</v>
      </c>
      <c r="M3304" s="37"/>
      <c r="N3304" s="30">
        <f ca="1">IF(AND(Popis01[[#This Row],[Poglavje]]="",Popis01[[#This Row],[Enota mere]]&lt;&gt;"*"),ROUND(Popis01[[#This Row],[Količina]]*Popis01[[#This Row],[Cena na enoto]],2),"")</f>
        <v>0</v>
      </c>
      <c r="O33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4" s="31"/>
      <c r="Q3304" s="30"/>
    </row>
    <row r="3305" spans="1:17" ht="24" x14ac:dyDescent="0.3">
      <c r="A3305" s="23">
        <v>15</v>
      </c>
      <c r="B3305" s="24">
        <v>2</v>
      </c>
      <c r="C3305" s="24">
        <v>2</v>
      </c>
      <c r="D3305" s="24"/>
      <c r="E33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5" s="25">
        <f ca="1">IF(Popis01[[#This Row],[Poglavje]]="",IF(OFFSET(Popis01[[#This Row],[Poglavje]],-1,0)="",OFFSET(Popis01[[#This Row],[Št. postavke]],-1,0)+1,1),Popis01[[#This Row],[Poglavje]])</f>
        <v>2</v>
      </c>
      <c r="H3305" s="26"/>
      <c r="I3305" s="27" t="s">
        <v>3569</v>
      </c>
      <c r="J3305" s="27"/>
      <c r="K3305" s="28" t="s">
        <v>246</v>
      </c>
      <c r="L3305" s="29">
        <v>430</v>
      </c>
      <c r="M3305" s="37"/>
      <c r="N3305" s="30">
        <f ca="1">IF(AND(Popis01[[#This Row],[Poglavje]]="",Popis01[[#This Row],[Enota mere]]&lt;&gt;"*"),ROUND(Popis01[[#This Row],[Količina]]*Popis01[[#This Row],[Cena na enoto]],2),"")</f>
        <v>0</v>
      </c>
      <c r="O33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5" s="31"/>
      <c r="Q3305" s="30"/>
    </row>
    <row r="3306" spans="1:17" ht="60" x14ac:dyDescent="0.3">
      <c r="A3306" s="23">
        <v>15</v>
      </c>
      <c r="B3306" s="24">
        <v>2</v>
      </c>
      <c r="C3306" s="24">
        <v>2</v>
      </c>
      <c r="D3306" s="24"/>
      <c r="E33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6" s="25">
        <f ca="1">IF(Popis01[[#This Row],[Poglavje]]="",IF(OFFSET(Popis01[[#This Row],[Poglavje]],-1,0)="",OFFSET(Popis01[[#This Row],[Št. postavke]],-1,0)+1,1),Popis01[[#This Row],[Poglavje]])</f>
        <v>3</v>
      </c>
      <c r="H3306" s="26"/>
      <c r="I3306" s="27" t="s">
        <v>3570</v>
      </c>
      <c r="J3306" s="27"/>
      <c r="K3306" s="28" t="s">
        <v>206</v>
      </c>
      <c r="L3306" s="29">
        <v>2</v>
      </c>
      <c r="M3306" s="37"/>
      <c r="N3306" s="30">
        <f ca="1">IF(AND(Popis01[[#This Row],[Poglavje]]="",Popis01[[#This Row],[Enota mere]]&lt;&gt;"*"),ROUND(Popis01[[#This Row],[Količina]]*Popis01[[#This Row],[Cena na enoto]],2),"")</f>
        <v>0</v>
      </c>
      <c r="O33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6" s="31"/>
      <c r="Q3306" s="30"/>
    </row>
    <row r="3307" spans="1:17" ht="24" x14ac:dyDescent="0.3">
      <c r="A3307" s="23">
        <v>15</v>
      </c>
      <c r="B3307" s="24">
        <v>2</v>
      </c>
      <c r="C3307" s="24">
        <v>2</v>
      </c>
      <c r="D3307" s="24"/>
      <c r="E33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7" s="25">
        <f ca="1">IF(Popis01[[#This Row],[Poglavje]]="",IF(OFFSET(Popis01[[#This Row],[Poglavje]],-1,0)="",OFFSET(Popis01[[#This Row],[Št. postavke]],-1,0)+1,1),Popis01[[#This Row],[Poglavje]])</f>
        <v>4</v>
      </c>
      <c r="H3307" s="26"/>
      <c r="I3307" s="27" t="s">
        <v>3571</v>
      </c>
      <c r="J3307" s="27"/>
      <c r="K3307" s="28" t="s">
        <v>206</v>
      </c>
      <c r="L3307" s="29">
        <v>2</v>
      </c>
      <c r="M3307" s="37"/>
      <c r="N3307" s="30">
        <f ca="1">IF(AND(Popis01[[#This Row],[Poglavje]]="",Popis01[[#This Row],[Enota mere]]&lt;&gt;"*"),ROUND(Popis01[[#This Row],[Količina]]*Popis01[[#This Row],[Cena na enoto]],2),"")</f>
        <v>0</v>
      </c>
      <c r="O33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7" s="31"/>
      <c r="Q3307" s="30"/>
    </row>
    <row r="3308" spans="1:17" x14ac:dyDescent="0.3">
      <c r="A3308" s="23">
        <v>15</v>
      </c>
      <c r="B3308" s="24">
        <v>2</v>
      </c>
      <c r="C3308" s="24">
        <v>2</v>
      </c>
      <c r="D3308" s="24"/>
      <c r="E33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8" s="25">
        <f ca="1">IF(Popis01[[#This Row],[Poglavje]]="",IF(OFFSET(Popis01[[#This Row],[Poglavje]],-1,0)="",OFFSET(Popis01[[#This Row],[Št. postavke]],-1,0)+1,1),Popis01[[#This Row],[Poglavje]])</f>
        <v>5</v>
      </c>
      <c r="H3308" s="26"/>
      <c r="I3308" s="27" t="s">
        <v>3572</v>
      </c>
      <c r="J3308" s="27"/>
      <c r="K3308" s="28" t="s">
        <v>206</v>
      </c>
      <c r="L3308" s="29">
        <v>1</v>
      </c>
      <c r="M3308" s="37"/>
      <c r="N3308" s="30">
        <f ca="1">IF(AND(Popis01[[#This Row],[Poglavje]]="",Popis01[[#This Row],[Enota mere]]&lt;&gt;"*"),ROUND(Popis01[[#This Row],[Količina]]*Popis01[[#This Row],[Cena na enoto]],2),"")</f>
        <v>0</v>
      </c>
      <c r="O33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8" s="31"/>
      <c r="Q3308" s="30"/>
    </row>
    <row r="3309" spans="1:17" ht="24" x14ac:dyDescent="0.3">
      <c r="A3309" s="23">
        <v>15</v>
      </c>
      <c r="B3309" s="24">
        <v>2</v>
      </c>
      <c r="C3309" s="24">
        <v>2</v>
      </c>
      <c r="D3309" s="24"/>
      <c r="E33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09" s="25">
        <f ca="1">IF(Popis01[[#This Row],[Poglavje]]="",IF(OFFSET(Popis01[[#This Row],[Poglavje]],-1,0)="",OFFSET(Popis01[[#This Row],[Št. postavke]],-1,0)+1,1),Popis01[[#This Row],[Poglavje]])</f>
        <v>6</v>
      </c>
      <c r="H3309" s="26"/>
      <c r="I3309" s="27" t="s">
        <v>3573</v>
      </c>
      <c r="J3309" s="27"/>
      <c r="K3309" s="28" t="s">
        <v>230</v>
      </c>
      <c r="L3309" s="29">
        <v>20</v>
      </c>
      <c r="M3309" s="37"/>
      <c r="N3309" s="30">
        <f ca="1">IF(AND(Popis01[[#This Row],[Poglavje]]="",Popis01[[#This Row],[Enota mere]]&lt;&gt;"*"),ROUND(Popis01[[#This Row],[Količina]]*Popis01[[#This Row],[Cena na enoto]],2),"")</f>
        <v>0</v>
      </c>
      <c r="O33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09" s="31"/>
      <c r="Q3309" s="30"/>
    </row>
    <row r="3310" spans="1:17" x14ac:dyDescent="0.3">
      <c r="A3310" s="23">
        <v>15</v>
      </c>
      <c r="B3310" s="24">
        <v>2</v>
      </c>
      <c r="C3310" s="24">
        <v>2</v>
      </c>
      <c r="D3310" s="24"/>
      <c r="E33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15.2.2.</v>
      </c>
      <c r="F33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0" s="25">
        <f ca="1">IF(Popis01[[#This Row],[Poglavje]]="",IF(OFFSET(Popis01[[#This Row],[Poglavje]],-1,0)="",OFFSET(Popis01[[#This Row],[Št. postavke]],-1,0)+1,1),Popis01[[#This Row],[Poglavje]])</f>
        <v>7</v>
      </c>
      <c r="H3310" s="26"/>
      <c r="I3310" s="27" t="s">
        <v>3574</v>
      </c>
      <c r="J3310" s="27"/>
      <c r="K3310" s="28" t="s">
        <v>230</v>
      </c>
      <c r="L3310" s="29">
        <v>10</v>
      </c>
      <c r="M3310" s="37"/>
      <c r="N3310" s="30">
        <f ca="1">IF(AND(Popis01[[#This Row],[Poglavje]]="",Popis01[[#This Row],[Enota mere]]&lt;&gt;"*"),ROUND(Popis01[[#This Row],[Količina]]*Popis01[[#This Row],[Cena na enoto]],2),"")</f>
        <v>0</v>
      </c>
      <c r="O33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0" s="31"/>
      <c r="Q3310" s="30"/>
    </row>
    <row r="3311" spans="1:17" ht="36" x14ac:dyDescent="0.3">
      <c r="A3311" s="23">
        <v>15</v>
      </c>
      <c r="B3311" s="24">
        <v>2</v>
      </c>
      <c r="C3311" s="24">
        <v>3</v>
      </c>
      <c r="D3311" s="24"/>
      <c r="E33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15.2.3.</v>
      </c>
      <c r="G3311" s="25" t="str">
        <f ca="1">IF(Popis01[[#This Row],[Poglavje]]="",IF(OFFSET(Popis01[[#This Row],[Poglavje]],-1,0)="",OFFSET(Popis01[[#This Row],[Št. postavke]],-1,0)+1,1),Popis01[[#This Row],[Poglavje]])</f>
        <v>15.2.3.</v>
      </c>
      <c r="H3311" s="26"/>
      <c r="I3311" s="27" t="s">
        <v>3575</v>
      </c>
      <c r="J3311" s="27" t="s">
        <v>3576</v>
      </c>
      <c r="K3311" s="28" t="s">
        <v>10</v>
      </c>
      <c r="L3311" s="29"/>
      <c r="M3311" s="30"/>
      <c r="N3311" s="30" t="str">
        <f ca="1">IF(AND(Popis01[[#This Row],[Poglavje]]="",Popis01[[#This Row],[Enota mere]]&lt;&gt;"*"),ROUND(Popis01[[#This Row],[Količina]]*Popis01[[#This Row],[Cena na enoto]],2),"")</f>
        <v/>
      </c>
      <c r="O331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11" s="31"/>
      <c r="Q3311" s="30"/>
    </row>
    <row r="3312" spans="1:17" ht="264" x14ac:dyDescent="0.3">
      <c r="A3312" s="23">
        <v>15</v>
      </c>
      <c r="B3312" s="24">
        <v>2</v>
      </c>
      <c r="C3312" s="24">
        <v>3</v>
      </c>
      <c r="D3312" s="24"/>
      <c r="E33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2" s="25">
        <f ca="1">IF(Popis01[[#This Row],[Poglavje]]="",IF(OFFSET(Popis01[[#This Row],[Poglavje]],-1,0)="",OFFSET(Popis01[[#This Row],[Št. postavke]],-1,0)+1,1),Popis01[[#This Row],[Poglavje]])</f>
        <v>1</v>
      </c>
      <c r="H3312" s="26"/>
      <c r="I3312" s="27" t="s">
        <v>3577</v>
      </c>
      <c r="J3312" s="27"/>
      <c r="K3312" s="28" t="s">
        <v>206</v>
      </c>
      <c r="L3312" s="29">
        <v>1</v>
      </c>
      <c r="M3312" s="37"/>
      <c r="N3312" s="30">
        <f ca="1">IF(AND(Popis01[[#This Row],[Poglavje]]="",Popis01[[#This Row],[Enota mere]]&lt;&gt;"*"),ROUND(Popis01[[#This Row],[Količina]]*Popis01[[#This Row],[Cena na enoto]],2),"")</f>
        <v>0</v>
      </c>
      <c r="O33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2" s="31"/>
      <c r="Q3312" s="30"/>
    </row>
    <row r="3313" spans="1:17" ht="48" x14ac:dyDescent="0.3">
      <c r="A3313" s="23">
        <v>15</v>
      </c>
      <c r="B3313" s="24">
        <v>2</v>
      </c>
      <c r="C3313" s="24">
        <v>3</v>
      </c>
      <c r="D3313" s="24"/>
      <c r="E33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3" s="25">
        <f ca="1">IF(Popis01[[#This Row],[Poglavje]]="",IF(OFFSET(Popis01[[#This Row],[Poglavje]],-1,0)="",OFFSET(Popis01[[#This Row],[Št. postavke]],-1,0)+1,1),Popis01[[#This Row],[Poglavje]])</f>
        <v>2</v>
      </c>
      <c r="H3313" s="26"/>
      <c r="I3313" s="27" t="s">
        <v>3578</v>
      </c>
      <c r="J3313" s="27"/>
      <c r="K3313" s="28" t="s">
        <v>206</v>
      </c>
      <c r="L3313" s="29">
        <v>1</v>
      </c>
      <c r="M3313" s="37"/>
      <c r="N3313" s="30">
        <f ca="1">IF(AND(Popis01[[#This Row],[Poglavje]]="",Popis01[[#This Row],[Enota mere]]&lt;&gt;"*"),ROUND(Popis01[[#This Row],[Količina]]*Popis01[[#This Row],[Cena na enoto]],2),"")</f>
        <v>0</v>
      </c>
      <c r="O33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3" s="31"/>
      <c r="Q3313" s="30"/>
    </row>
    <row r="3314" spans="1:17" ht="24" x14ac:dyDescent="0.3">
      <c r="A3314" s="23">
        <v>15</v>
      </c>
      <c r="B3314" s="24">
        <v>2</v>
      </c>
      <c r="C3314" s="24">
        <v>3</v>
      </c>
      <c r="D3314" s="24"/>
      <c r="E33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4" s="25">
        <f ca="1">IF(Popis01[[#This Row],[Poglavje]]="",IF(OFFSET(Popis01[[#This Row],[Poglavje]],-1,0)="",OFFSET(Popis01[[#This Row],[Št. postavke]],-1,0)+1,1),Popis01[[#This Row],[Poglavje]])</f>
        <v>3</v>
      </c>
      <c r="H3314" s="26"/>
      <c r="I3314" s="27" t="s">
        <v>3579</v>
      </c>
      <c r="J3314" s="27"/>
      <c r="K3314" s="28" t="s">
        <v>206</v>
      </c>
      <c r="L3314" s="29">
        <v>1</v>
      </c>
      <c r="M3314" s="37"/>
      <c r="N3314" s="30">
        <f ca="1">IF(AND(Popis01[[#This Row],[Poglavje]]="",Popis01[[#This Row],[Enota mere]]&lt;&gt;"*"),ROUND(Popis01[[#This Row],[Količina]]*Popis01[[#This Row],[Cena na enoto]],2),"")</f>
        <v>0</v>
      </c>
      <c r="O33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4" s="31"/>
      <c r="Q3314" s="30"/>
    </row>
    <row r="3315" spans="1:17" ht="36" x14ac:dyDescent="0.3">
      <c r="A3315" s="23">
        <v>15</v>
      </c>
      <c r="B3315" s="24">
        <v>2</v>
      </c>
      <c r="C3315" s="24">
        <v>3</v>
      </c>
      <c r="D3315" s="24"/>
      <c r="E33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5" s="25">
        <f ca="1">IF(Popis01[[#This Row],[Poglavje]]="",IF(OFFSET(Popis01[[#This Row],[Poglavje]],-1,0)="",OFFSET(Popis01[[#This Row],[Št. postavke]],-1,0)+1,1),Popis01[[#This Row],[Poglavje]])</f>
        <v>4</v>
      </c>
      <c r="H3315" s="26"/>
      <c r="I3315" s="27" t="s">
        <v>3580</v>
      </c>
      <c r="J3315" s="27"/>
      <c r="K3315" s="28" t="s">
        <v>246</v>
      </c>
      <c r="L3315" s="29">
        <v>26</v>
      </c>
      <c r="M3315" s="37"/>
      <c r="N3315" s="30">
        <f ca="1">IF(AND(Popis01[[#This Row],[Poglavje]]="",Popis01[[#This Row],[Enota mere]]&lt;&gt;"*"),ROUND(Popis01[[#This Row],[Količina]]*Popis01[[#This Row],[Cena na enoto]],2),"")</f>
        <v>0</v>
      </c>
      <c r="O33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5" s="31"/>
      <c r="Q3315" s="30"/>
    </row>
    <row r="3316" spans="1:17" ht="24" x14ac:dyDescent="0.3">
      <c r="A3316" s="23">
        <v>15</v>
      </c>
      <c r="B3316" s="24">
        <v>2</v>
      </c>
      <c r="C3316" s="24">
        <v>3</v>
      </c>
      <c r="D3316" s="24"/>
      <c r="E33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6" s="25">
        <f ca="1">IF(Popis01[[#This Row],[Poglavje]]="",IF(OFFSET(Popis01[[#This Row],[Poglavje]],-1,0)="",OFFSET(Popis01[[#This Row],[Št. postavke]],-1,0)+1,1),Popis01[[#This Row],[Poglavje]])</f>
        <v>5</v>
      </c>
      <c r="H3316" s="26"/>
      <c r="I3316" s="27" t="s">
        <v>3581</v>
      </c>
      <c r="J3316" s="27"/>
      <c r="K3316" s="28" t="s">
        <v>206</v>
      </c>
      <c r="L3316" s="29">
        <v>1</v>
      </c>
      <c r="M3316" s="37"/>
      <c r="N3316" s="30">
        <f ca="1">IF(AND(Popis01[[#This Row],[Poglavje]]="",Popis01[[#This Row],[Enota mere]]&lt;&gt;"*"),ROUND(Popis01[[#This Row],[Količina]]*Popis01[[#This Row],[Cena na enoto]],2),"")</f>
        <v>0</v>
      </c>
      <c r="O33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6" s="31"/>
      <c r="Q3316" s="30"/>
    </row>
    <row r="3317" spans="1:17" ht="36" x14ac:dyDescent="0.3">
      <c r="A3317" s="23">
        <v>15</v>
      </c>
      <c r="B3317" s="24">
        <v>2</v>
      </c>
      <c r="C3317" s="24">
        <v>3</v>
      </c>
      <c r="D3317" s="24"/>
      <c r="E33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7" s="25">
        <f ca="1">IF(Popis01[[#This Row],[Poglavje]]="",IF(OFFSET(Popis01[[#This Row],[Poglavje]],-1,0)="",OFFSET(Popis01[[#This Row],[Št. postavke]],-1,0)+1,1),Popis01[[#This Row],[Poglavje]])</f>
        <v>6</v>
      </c>
      <c r="H3317" s="26"/>
      <c r="I3317" s="27" t="s">
        <v>3582</v>
      </c>
      <c r="J3317" s="27"/>
      <c r="K3317" s="28" t="s">
        <v>246</v>
      </c>
      <c r="L3317" s="29">
        <v>15</v>
      </c>
      <c r="M3317" s="37"/>
      <c r="N3317" s="30">
        <f ca="1">IF(AND(Popis01[[#This Row],[Poglavje]]="",Popis01[[#This Row],[Enota mere]]&lt;&gt;"*"),ROUND(Popis01[[#This Row],[Količina]]*Popis01[[#This Row],[Cena na enoto]],2),"")</f>
        <v>0</v>
      </c>
      <c r="O33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7" s="31"/>
      <c r="Q3317" s="30"/>
    </row>
    <row r="3318" spans="1:17" ht="36" x14ac:dyDescent="0.3">
      <c r="A3318" s="23">
        <v>15</v>
      </c>
      <c r="B3318" s="24">
        <v>2</v>
      </c>
      <c r="C3318" s="24">
        <v>3</v>
      </c>
      <c r="D3318" s="24"/>
      <c r="E33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8" s="25">
        <f ca="1">IF(Popis01[[#This Row],[Poglavje]]="",IF(OFFSET(Popis01[[#This Row],[Poglavje]],-1,0)="",OFFSET(Popis01[[#This Row],[Št. postavke]],-1,0)+1,1),Popis01[[#This Row],[Poglavje]])</f>
        <v>7</v>
      </c>
      <c r="H3318" s="26"/>
      <c r="I3318" s="27" t="s">
        <v>3583</v>
      </c>
      <c r="J3318" s="27"/>
      <c r="K3318" s="28" t="s">
        <v>246</v>
      </c>
      <c r="L3318" s="29">
        <v>10</v>
      </c>
      <c r="M3318" s="37"/>
      <c r="N3318" s="30">
        <f ca="1">IF(AND(Popis01[[#This Row],[Poglavje]]="",Popis01[[#This Row],[Enota mere]]&lt;&gt;"*"),ROUND(Popis01[[#This Row],[Količina]]*Popis01[[#This Row],[Cena na enoto]],2),"")</f>
        <v>0</v>
      </c>
      <c r="O33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8" s="31"/>
      <c r="Q3318" s="30"/>
    </row>
    <row r="3319" spans="1:17" ht="36" x14ac:dyDescent="0.3">
      <c r="A3319" s="23">
        <v>15</v>
      </c>
      <c r="B3319" s="24">
        <v>2</v>
      </c>
      <c r="C3319" s="24">
        <v>3</v>
      </c>
      <c r="D3319" s="24"/>
      <c r="E33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19" s="25">
        <f ca="1">IF(Popis01[[#This Row],[Poglavje]]="",IF(OFFSET(Popis01[[#This Row],[Poglavje]],-1,0)="",OFFSET(Popis01[[#This Row],[Št. postavke]],-1,0)+1,1),Popis01[[#This Row],[Poglavje]])</f>
        <v>8</v>
      </c>
      <c r="H3319" s="26"/>
      <c r="I3319" s="27" t="s">
        <v>3584</v>
      </c>
      <c r="J3319" s="27"/>
      <c r="K3319" s="28" t="s">
        <v>246</v>
      </c>
      <c r="L3319" s="29">
        <v>10</v>
      </c>
      <c r="M3319" s="37"/>
      <c r="N3319" s="30">
        <f ca="1">IF(AND(Popis01[[#This Row],[Poglavje]]="",Popis01[[#This Row],[Enota mere]]&lt;&gt;"*"),ROUND(Popis01[[#This Row],[Količina]]*Popis01[[#This Row],[Cena na enoto]],2),"")</f>
        <v>0</v>
      </c>
      <c r="O33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19" s="31"/>
      <c r="Q3319" s="30"/>
    </row>
    <row r="3320" spans="1:17" ht="36" x14ac:dyDescent="0.3">
      <c r="A3320" s="23">
        <v>15</v>
      </c>
      <c r="B3320" s="24">
        <v>2</v>
      </c>
      <c r="C3320" s="24">
        <v>3</v>
      </c>
      <c r="D3320" s="24"/>
      <c r="E33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0" s="25">
        <f ca="1">IF(Popis01[[#This Row],[Poglavje]]="",IF(OFFSET(Popis01[[#This Row],[Poglavje]],-1,0)="",OFFSET(Popis01[[#This Row],[Št. postavke]],-1,0)+1,1),Popis01[[#This Row],[Poglavje]])</f>
        <v>9</v>
      </c>
      <c r="H3320" s="26"/>
      <c r="I3320" s="27" t="s">
        <v>3585</v>
      </c>
      <c r="J3320" s="27"/>
      <c r="K3320" s="28" t="s">
        <v>246</v>
      </c>
      <c r="L3320" s="29">
        <v>10</v>
      </c>
      <c r="M3320" s="37"/>
      <c r="N3320" s="30">
        <f ca="1">IF(AND(Popis01[[#This Row],[Poglavje]]="",Popis01[[#This Row],[Enota mere]]&lt;&gt;"*"),ROUND(Popis01[[#This Row],[Količina]]*Popis01[[#This Row],[Cena na enoto]],2),"")</f>
        <v>0</v>
      </c>
      <c r="O33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0" s="31"/>
      <c r="Q3320" s="30"/>
    </row>
    <row r="3321" spans="1:17" ht="36" x14ac:dyDescent="0.3">
      <c r="A3321" s="23">
        <v>15</v>
      </c>
      <c r="B3321" s="24">
        <v>2</v>
      </c>
      <c r="C3321" s="24">
        <v>3</v>
      </c>
      <c r="D3321" s="24"/>
      <c r="E33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1" s="25">
        <f ca="1">IF(Popis01[[#This Row],[Poglavje]]="",IF(OFFSET(Popis01[[#This Row],[Poglavje]],-1,0)="",OFFSET(Popis01[[#This Row],[Št. postavke]],-1,0)+1,1),Popis01[[#This Row],[Poglavje]])</f>
        <v>10</v>
      </c>
      <c r="H3321" s="26"/>
      <c r="I3321" s="27" t="s">
        <v>3586</v>
      </c>
      <c r="J3321" s="27"/>
      <c r="K3321" s="28" t="s">
        <v>246</v>
      </c>
      <c r="L3321" s="29">
        <v>10</v>
      </c>
      <c r="M3321" s="37"/>
      <c r="N3321" s="30">
        <f ca="1">IF(AND(Popis01[[#This Row],[Poglavje]]="",Popis01[[#This Row],[Enota mere]]&lt;&gt;"*"),ROUND(Popis01[[#This Row],[Količina]]*Popis01[[#This Row],[Cena na enoto]],2),"")</f>
        <v>0</v>
      </c>
      <c r="O33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1" s="31"/>
      <c r="Q3321" s="30"/>
    </row>
    <row r="3322" spans="1:17" ht="36" x14ac:dyDescent="0.3">
      <c r="A3322" s="23">
        <v>15</v>
      </c>
      <c r="B3322" s="24">
        <v>2</v>
      </c>
      <c r="C3322" s="24">
        <v>3</v>
      </c>
      <c r="D3322" s="24"/>
      <c r="E33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2" s="25">
        <f ca="1">IF(Popis01[[#This Row],[Poglavje]]="",IF(OFFSET(Popis01[[#This Row],[Poglavje]],-1,0)="",OFFSET(Popis01[[#This Row],[Št. postavke]],-1,0)+1,1),Popis01[[#This Row],[Poglavje]])</f>
        <v>11</v>
      </c>
      <c r="H3322" s="26"/>
      <c r="I3322" s="27" t="s">
        <v>3587</v>
      </c>
      <c r="J3322" s="27"/>
      <c r="K3322" s="28" t="s">
        <v>230</v>
      </c>
      <c r="L3322" s="29">
        <v>8</v>
      </c>
      <c r="M3322" s="37"/>
      <c r="N3322" s="30">
        <f ca="1">IF(AND(Popis01[[#This Row],[Poglavje]]="",Popis01[[#This Row],[Enota mere]]&lt;&gt;"*"),ROUND(Popis01[[#This Row],[Količina]]*Popis01[[#This Row],[Cena na enoto]],2),"")</f>
        <v>0</v>
      </c>
      <c r="O33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2" s="31"/>
      <c r="Q3322" s="30"/>
    </row>
    <row r="3323" spans="1:17" ht="36" x14ac:dyDescent="0.3">
      <c r="A3323" s="23">
        <v>15</v>
      </c>
      <c r="B3323" s="24">
        <v>2</v>
      </c>
      <c r="C3323" s="24">
        <v>3</v>
      </c>
      <c r="D3323" s="24"/>
      <c r="E33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3" s="25">
        <f ca="1">IF(Popis01[[#This Row],[Poglavje]]="",IF(OFFSET(Popis01[[#This Row],[Poglavje]],-1,0)="",OFFSET(Popis01[[#This Row],[Št. postavke]],-1,0)+1,1),Popis01[[#This Row],[Poglavje]])</f>
        <v>12</v>
      </c>
      <c r="H3323" s="26"/>
      <c r="I3323" s="27" t="s">
        <v>3588</v>
      </c>
      <c r="J3323" s="27"/>
      <c r="K3323" s="28" t="s">
        <v>230</v>
      </c>
      <c r="L3323" s="29">
        <v>15</v>
      </c>
      <c r="M3323" s="37"/>
      <c r="N3323" s="30">
        <f ca="1">IF(AND(Popis01[[#This Row],[Poglavje]]="",Popis01[[#This Row],[Enota mere]]&lt;&gt;"*"),ROUND(Popis01[[#This Row],[Količina]]*Popis01[[#This Row],[Cena na enoto]],2),"")</f>
        <v>0</v>
      </c>
      <c r="O33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3" s="31"/>
      <c r="Q3323" s="30"/>
    </row>
    <row r="3324" spans="1:17" ht="36" x14ac:dyDescent="0.3">
      <c r="A3324" s="23">
        <v>15</v>
      </c>
      <c r="B3324" s="24">
        <v>2</v>
      </c>
      <c r="C3324" s="24">
        <v>3</v>
      </c>
      <c r="D3324" s="24"/>
      <c r="E33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4" s="25">
        <f ca="1">IF(Popis01[[#This Row],[Poglavje]]="",IF(OFFSET(Popis01[[#This Row],[Poglavje]],-1,0)="",OFFSET(Popis01[[#This Row],[Št. postavke]],-1,0)+1,1),Popis01[[#This Row],[Poglavje]])</f>
        <v>13</v>
      </c>
      <c r="H3324" s="26"/>
      <c r="I3324" s="27" t="s">
        <v>3589</v>
      </c>
      <c r="J3324" s="27"/>
      <c r="K3324" s="28" t="s">
        <v>230</v>
      </c>
      <c r="L3324" s="29">
        <v>20</v>
      </c>
      <c r="M3324" s="37"/>
      <c r="N3324" s="30">
        <f ca="1">IF(AND(Popis01[[#This Row],[Poglavje]]="",Popis01[[#This Row],[Enota mere]]&lt;&gt;"*"),ROUND(Popis01[[#This Row],[Količina]]*Popis01[[#This Row],[Cena na enoto]],2),"")</f>
        <v>0</v>
      </c>
      <c r="O33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4" s="31"/>
      <c r="Q3324" s="30"/>
    </row>
    <row r="3325" spans="1:17" ht="48" x14ac:dyDescent="0.3">
      <c r="A3325" s="23">
        <v>15</v>
      </c>
      <c r="B3325" s="24">
        <v>2</v>
      </c>
      <c r="C3325" s="24">
        <v>3</v>
      </c>
      <c r="D3325" s="24"/>
      <c r="E33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5" s="25">
        <f ca="1">IF(Popis01[[#This Row],[Poglavje]]="",IF(OFFSET(Popis01[[#This Row],[Poglavje]],-1,0)="",OFFSET(Popis01[[#This Row],[Št. postavke]],-1,0)+1,1),Popis01[[#This Row],[Poglavje]])</f>
        <v>14</v>
      </c>
      <c r="H3325" s="26"/>
      <c r="I3325" s="27" t="s">
        <v>3590</v>
      </c>
      <c r="J3325" s="27"/>
      <c r="K3325" s="28" t="s">
        <v>230</v>
      </c>
      <c r="L3325" s="29">
        <v>14</v>
      </c>
      <c r="M3325" s="37"/>
      <c r="N3325" s="30">
        <f ca="1">IF(AND(Popis01[[#This Row],[Poglavje]]="",Popis01[[#This Row],[Enota mere]]&lt;&gt;"*"),ROUND(Popis01[[#This Row],[Količina]]*Popis01[[#This Row],[Cena na enoto]],2),"")</f>
        <v>0</v>
      </c>
      <c r="O33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5" s="31"/>
      <c r="Q3325" s="30"/>
    </row>
    <row r="3326" spans="1:17" ht="48" x14ac:dyDescent="0.3">
      <c r="A3326" s="23">
        <v>15</v>
      </c>
      <c r="B3326" s="24">
        <v>2</v>
      </c>
      <c r="C3326" s="24">
        <v>3</v>
      </c>
      <c r="D3326" s="24"/>
      <c r="E33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6" s="25">
        <f ca="1">IF(Popis01[[#This Row],[Poglavje]]="",IF(OFFSET(Popis01[[#This Row],[Poglavje]],-1,0)="",OFFSET(Popis01[[#This Row],[Št. postavke]],-1,0)+1,1),Popis01[[#This Row],[Poglavje]])</f>
        <v>15</v>
      </c>
      <c r="H3326" s="26"/>
      <c r="I3326" s="27" t="s">
        <v>3591</v>
      </c>
      <c r="J3326" s="27"/>
      <c r="K3326" s="28" t="s">
        <v>230</v>
      </c>
      <c r="L3326" s="29">
        <v>1</v>
      </c>
      <c r="M3326" s="37"/>
      <c r="N3326" s="30">
        <f ca="1">IF(AND(Popis01[[#This Row],[Poglavje]]="",Popis01[[#This Row],[Enota mere]]&lt;&gt;"*"),ROUND(Popis01[[#This Row],[Količina]]*Popis01[[#This Row],[Cena na enoto]],2),"")</f>
        <v>0</v>
      </c>
      <c r="O33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6" s="31"/>
      <c r="Q3326" s="30"/>
    </row>
    <row r="3327" spans="1:17" ht="36" x14ac:dyDescent="0.3">
      <c r="A3327" s="23">
        <v>15</v>
      </c>
      <c r="B3327" s="24">
        <v>2</v>
      </c>
      <c r="C3327" s="24">
        <v>3</v>
      </c>
      <c r="D3327" s="24"/>
      <c r="E33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7" s="25">
        <f ca="1">IF(Popis01[[#This Row],[Poglavje]]="",IF(OFFSET(Popis01[[#This Row],[Poglavje]],-1,0)="",OFFSET(Popis01[[#This Row],[Št. postavke]],-1,0)+1,1),Popis01[[#This Row],[Poglavje]])</f>
        <v>16</v>
      </c>
      <c r="H3327" s="26"/>
      <c r="I3327" s="27" t="s">
        <v>3592</v>
      </c>
      <c r="J3327" s="27"/>
      <c r="K3327" s="28" t="s">
        <v>206</v>
      </c>
      <c r="L3327" s="29">
        <v>1</v>
      </c>
      <c r="M3327" s="37"/>
      <c r="N3327" s="30">
        <f ca="1">IF(AND(Popis01[[#This Row],[Poglavje]]="",Popis01[[#This Row],[Enota mere]]&lt;&gt;"*"),ROUND(Popis01[[#This Row],[Količina]]*Popis01[[#This Row],[Cena na enoto]],2),"")</f>
        <v>0</v>
      </c>
      <c r="O33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7" s="31"/>
      <c r="Q3327" s="30"/>
    </row>
    <row r="3328" spans="1:17" ht="24" x14ac:dyDescent="0.3">
      <c r="A3328" s="23">
        <v>15</v>
      </c>
      <c r="B3328" s="24">
        <v>2</v>
      </c>
      <c r="C3328" s="24">
        <v>3</v>
      </c>
      <c r="D3328" s="24"/>
      <c r="E33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15.2.3.</v>
      </c>
      <c r="F33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28" s="25">
        <f ca="1">IF(Popis01[[#This Row],[Poglavje]]="",IF(OFFSET(Popis01[[#This Row],[Poglavje]],-1,0)="",OFFSET(Popis01[[#This Row],[Št. postavke]],-1,0)+1,1),Popis01[[#This Row],[Poglavje]])</f>
        <v>17</v>
      </c>
      <c r="H3328" s="26"/>
      <c r="I3328" s="27" t="s">
        <v>3593</v>
      </c>
      <c r="J3328" s="27"/>
      <c r="K3328" s="28" t="s">
        <v>206</v>
      </c>
      <c r="L3328" s="29">
        <v>1</v>
      </c>
      <c r="M3328" s="37"/>
      <c r="N3328" s="30">
        <f ca="1">IF(AND(Popis01[[#This Row],[Poglavje]]="",Popis01[[#This Row],[Enota mere]]&lt;&gt;"*"),ROUND(Popis01[[#This Row],[Količina]]*Popis01[[#This Row],[Cena na enoto]],2),"")</f>
        <v>0</v>
      </c>
      <c r="O33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28" s="31"/>
      <c r="Q3328" s="30"/>
    </row>
    <row r="3329" spans="1:17" x14ac:dyDescent="0.3">
      <c r="A3329" s="23">
        <v>15</v>
      </c>
      <c r="B3329" s="24">
        <v>2</v>
      </c>
      <c r="C3329" s="24">
        <v>4</v>
      </c>
      <c r="D3329" s="24"/>
      <c r="E33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15.2.4.</v>
      </c>
      <c r="F33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15.2.4.</v>
      </c>
      <c r="G3329" s="25" t="str">
        <f ca="1">IF(Popis01[[#This Row],[Poglavje]]="",IF(OFFSET(Popis01[[#This Row],[Poglavje]],-1,0)="",OFFSET(Popis01[[#This Row],[Št. postavke]],-1,0)+1,1),Popis01[[#This Row],[Poglavje]])</f>
        <v>15.2.4.</v>
      </c>
      <c r="H3329" s="26"/>
      <c r="I3329" s="27" t="s">
        <v>3594</v>
      </c>
      <c r="J3329" s="27"/>
      <c r="K3329" s="28" t="s">
        <v>10</v>
      </c>
      <c r="L3329" s="29"/>
      <c r="M3329" s="30"/>
      <c r="N3329" s="30" t="str">
        <f ca="1">IF(AND(Popis01[[#This Row],[Poglavje]]="",Popis01[[#This Row],[Enota mere]]&lt;&gt;"*"),ROUND(Popis01[[#This Row],[Količina]]*Popis01[[#This Row],[Cena na enoto]],2),"")</f>
        <v/>
      </c>
      <c r="O332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29" s="31"/>
      <c r="Q3329" s="30"/>
    </row>
    <row r="3330" spans="1:17" ht="24" x14ac:dyDescent="0.3">
      <c r="A3330" s="23">
        <v>15</v>
      </c>
      <c r="B3330" s="24">
        <v>2</v>
      </c>
      <c r="C3330" s="24">
        <v>4</v>
      </c>
      <c r="D3330" s="24"/>
      <c r="E33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15.2.4.</v>
      </c>
      <c r="F33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0" s="25">
        <f ca="1">IF(Popis01[[#This Row],[Poglavje]]="",IF(OFFSET(Popis01[[#This Row],[Poglavje]],-1,0)="",OFFSET(Popis01[[#This Row],[Št. postavke]],-1,0)+1,1),Popis01[[#This Row],[Poglavje]])</f>
        <v>1</v>
      </c>
      <c r="H3330" s="26"/>
      <c r="I3330" s="27" t="s">
        <v>3595</v>
      </c>
      <c r="J3330" s="27"/>
      <c r="K3330" s="28" t="s">
        <v>206</v>
      </c>
      <c r="L3330" s="29">
        <v>1</v>
      </c>
      <c r="M3330" s="37"/>
      <c r="N3330" s="30">
        <f ca="1">IF(AND(Popis01[[#This Row],[Poglavje]]="",Popis01[[#This Row],[Enota mere]]&lt;&gt;"*"),ROUND(Popis01[[#This Row],[Količina]]*Popis01[[#This Row],[Cena na enoto]],2),"")</f>
        <v>0</v>
      </c>
      <c r="O33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0" s="31"/>
      <c r="Q3330" s="30"/>
    </row>
    <row r="3331" spans="1:17" ht="36" x14ac:dyDescent="0.3">
      <c r="A3331" s="23">
        <v>15</v>
      </c>
      <c r="B3331" s="24">
        <v>2</v>
      </c>
      <c r="C3331" s="24">
        <v>4</v>
      </c>
      <c r="D3331" s="24"/>
      <c r="E33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15.2.4.</v>
      </c>
      <c r="F33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1" s="25">
        <f ca="1">IF(Popis01[[#This Row],[Poglavje]]="",IF(OFFSET(Popis01[[#This Row],[Poglavje]],-1,0)="",OFFSET(Popis01[[#This Row],[Št. postavke]],-1,0)+1,1),Popis01[[#This Row],[Poglavje]])</f>
        <v>2</v>
      </c>
      <c r="H3331" s="26"/>
      <c r="I3331" s="27" t="s">
        <v>3596</v>
      </c>
      <c r="J3331" s="27"/>
      <c r="K3331" s="28" t="s">
        <v>206</v>
      </c>
      <c r="L3331" s="29">
        <v>1</v>
      </c>
      <c r="M3331" s="37"/>
      <c r="N3331" s="30">
        <f ca="1">IF(AND(Popis01[[#This Row],[Poglavje]]="",Popis01[[#This Row],[Enota mere]]&lt;&gt;"*"),ROUND(Popis01[[#This Row],[Količina]]*Popis01[[#This Row],[Cena na enoto]],2),"")</f>
        <v>0</v>
      </c>
      <c r="O33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1" s="31"/>
      <c r="Q3331" s="30"/>
    </row>
    <row r="3332" spans="1:17" ht="24" x14ac:dyDescent="0.3">
      <c r="A3332" s="23">
        <v>15</v>
      </c>
      <c r="B3332" s="24">
        <v>2</v>
      </c>
      <c r="C3332" s="24">
        <v>4</v>
      </c>
      <c r="D3332" s="24"/>
      <c r="E33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15.2.4.</v>
      </c>
      <c r="F33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2" s="25">
        <f ca="1">IF(Popis01[[#This Row],[Poglavje]]="",IF(OFFSET(Popis01[[#This Row],[Poglavje]],-1,0)="",OFFSET(Popis01[[#This Row],[Št. postavke]],-1,0)+1,1),Popis01[[#This Row],[Poglavje]])</f>
        <v>3</v>
      </c>
      <c r="H3332" s="26"/>
      <c r="I3332" s="27" t="s">
        <v>3597</v>
      </c>
      <c r="J3332" s="27"/>
      <c r="K3332" s="28" t="s">
        <v>206</v>
      </c>
      <c r="L3332" s="29">
        <v>1</v>
      </c>
      <c r="M3332" s="37"/>
      <c r="N3332" s="30">
        <f ca="1">IF(AND(Popis01[[#This Row],[Poglavje]]="",Popis01[[#This Row],[Enota mere]]&lt;&gt;"*"),ROUND(Popis01[[#This Row],[Količina]]*Popis01[[#This Row],[Cena na enoto]],2),"")</f>
        <v>0</v>
      </c>
      <c r="O33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2" s="31"/>
      <c r="Q3332" s="30"/>
    </row>
    <row r="3333" spans="1:17" ht="24" x14ac:dyDescent="0.3">
      <c r="A3333" s="23">
        <v>15</v>
      </c>
      <c r="B3333" s="24">
        <v>2</v>
      </c>
      <c r="C3333" s="24">
        <v>4</v>
      </c>
      <c r="D3333" s="24"/>
      <c r="E33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15.2.4.</v>
      </c>
      <c r="F33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3" s="25">
        <f ca="1">IF(Popis01[[#This Row],[Poglavje]]="",IF(OFFSET(Popis01[[#This Row],[Poglavje]],-1,0)="",OFFSET(Popis01[[#This Row],[Št. postavke]],-1,0)+1,1),Popis01[[#This Row],[Poglavje]])</f>
        <v>4</v>
      </c>
      <c r="H3333" s="26"/>
      <c r="I3333" s="27" t="s">
        <v>3598</v>
      </c>
      <c r="J3333" s="27"/>
      <c r="K3333" s="28" t="s">
        <v>246</v>
      </c>
      <c r="L3333" s="29">
        <v>105</v>
      </c>
      <c r="M3333" s="37"/>
      <c r="N3333" s="30">
        <f ca="1">IF(AND(Popis01[[#This Row],[Poglavje]]="",Popis01[[#This Row],[Enota mere]]&lt;&gt;"*"),ROUND(Popis01[[#This Row],[Količina]]*Popis01[[#This Row],[Cena na enoto]],2),"")</f>
        <v>0</v>
      </c>
      <c r="O33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3" s="31"/>
      <c r="Q3333" s="30"/>
    </row>
    <row r="3334" spans="1:17" x14ac:dyDescent="0.3">
      <c r="A3334" s="23">
        <v>15</v>
      </c>
      <c r="B3334" s="24">
        <v>3</v>
      </c>
      <c r="C3334" s="24"/>
      <c r="D3334" s="24"/>
      <c r="E33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v>
      </c>
      <c r="F33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v>
      </c>
      <c r="G3334" s="25" t="str">
        <f ca="1">IF(Popis01[[#This Row],[Poglavje]]="",IF(OFFSET(Popis01[[#This Row],[Poglavje]],-1,0)="",OFFSET(Popis01[[#This Row],[Št. postavke]],-1,0)+1,1),Popis01[[#This Row],[Poglavje]])</f>
        <v>15.3.</v>
      </c>
      <c r="H3334" s="26"/>
      <c r="I3334" s="27" t="s">
        <v>150</v>
      </c>
      <c r="J3334" s="27"/>
      <c r="K3334" s="28" t="s">
        <v>10</v>
      </c>
      <c r="L3334" s="29"/>
      <c r="M3334" s="30"/>
      <c r="N3334" s="30" t="str">
        <f ca="1">IF(AND(Popis01[[#This Row],[Poglavje]]="",Popis01[[#This Row],[Enota mere]]&lt;&gt;"*"),ROUND(Popis01[[#This Row],[Količina]]*Popis01[[#This Row],[Cena na enoto]],2),"")</f>
        <v/>
      </c>
      <c r="O333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34" s="31"/>
      <c r="Q3334" s="30"/>
    </row>
    <row r="3335" spans="1:17" ht="120" x14ac:dyDescent="0.3">
      <c r="A3335" s="23">
        <v>15</v>
      </c>
      <c r="B3335" s="24">
        <v>3</v>
      </c>
      <c r="C3335" s="24">
        <v>1</v>
      </c>
      <c r="D3335" s="24"/>
      <c r="E33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v>
      </c>
      <c r="F33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15.3.1.</v>
      </c>
      <c r="G3335" s="25" t="str">
        <f ca="1">IF(Popis01[[#This Row],[Poglavje]]="",IF(OFFSET(Popis01[[#This Row],[Poglavje]],-1,0)="",OFFSET(Popis01[[#This Row],[Št. postavke]],-1,0)+1,1),Popis01[[#This Row],[Poglavje]])</f>
        <v>15.3.1.</v>
      </c>
      <c r="H3335" s="26"/>
      <c r="I3335" s="27" t="s">
        <v>3599</v>
      </c>
      <c r="J3335" s="27" t="s">
        <v>3600</v>
      </c>
      <c r="K3335" s="28" t="s">
        <v>10</v>
      </c>
      <c r="L3335" s="29"/>
      <c r="M3335" s="30"/>
      <c r="N3335" s="30" t="str">
        <f ca="1">IF(AND(Popis01[[#This Row],[Poglavje]]="",Popis01[[#This Row],[Enota mere]]&lt;&gt;"*"),ROUND(Popis01[[#This Row],[Količina]]*Popis01[[#This Row],[Cena na enoto]],2),"")</f>
        <v/>
      </c>
      <c r="O33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35" s="31"/>
      <c r="Q3335" s="30"/>
    </row>
    <row r="3336" spans="1:17" ht="409.5" x14ac:dyDescent="0.3">
      <c r="A3336" s="23">
        <v>15</v>
      </c>
      <c r="B3336" s="24">
        <v>3</v>
      </c>
      <c r="C3336" s="24">
        <v>1</v>
      </c>
      <c r="D3336" s="24"/>
      <c r="E33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v>
      </c>
      <c r="F33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6" s="25">
        <f ca="1">IF(Popis01[[#This Row],[Poglavje]]="",IF(OFFSET(Popis01[[#This Row],[Poglavje]],-1,0)="",OFFSET(Popis01[[#This Row],[Št. postavke]],-1,0)+1,1),Popis01[[#This Row],[Poglavje]])</f>
        <v>1</v>
      </c>
      <c r="H3336" s="26"/>
      <c r="I3336" s="27" t="s">
        <v>3601</v>
      </c>
      <c r="J3336" s="27"/>
      <c r="K3336" s="28" t="s">
        <v>206</v>
      </c>
      <c r="L3336" s="29">
        <v>1</v>
      </c>
      <c r="M3336" s="37"/>
      <c r="N3336" s="30">
        <f ca="1">IF(AND(Popis01[[#This Row],[Poglavje]]="",Popis01[[#This Row],[Enota mere]]&lt;&gt;"*"),ROUND(Popis01[[#This Row],[Količina]]*Popis01[[#This Row],[Cena na enoto]],2),"")</f>
        <v>0</v>
      </c>
      <c r="O33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6" s="31"/>
      <c r="Q3336" s="30"/>
    </row>
    <row r="3337" spans="1:17" ht="48" x14ac:dyDescent="0.3">
      <c r="A3337" s="23">
        <v>15</v>
      </c>
      <c r="B3337" s="24">
        <v>3</v>
      </c>
      <c r="C3337" s="24">
        <v>1</v>
      </c>
      <c r="D3337" s="24"/>
      <c r="E33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v>
      </c>
      <c r="F33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7" s="25">
        <f ca="1">IF(Popis01[[#This Row],[Poglavje]]="",IF(OFFSET(Popis01[[#This Row],[Poglavje]],-1,0)="",OFFSET(Popis01[[#This Row],[Št. postavke]],-1,0)+1,1),Popis01[[#This Row],[Poglavje]])</f>
        <v>2</v>
      </c>
      <c r="H3337" s="26"/>
      <c r="I3337" s="27" t="s">
        <v>3578</v>
      </c>
      <c r="J3337" s="27"/>
      <c r="K3337" s="28" t="s">
        <v>206</v>
      </c>
      <c r="L3337" s="29">
        <v>1</v>
      </c>
      <c r="M3337" s="37"/>
      <c r="N3337" s="30">
        <f ca="1">IF(AND(Popis01[[#This Row],[Poglavje]]="",Popis01[[#This Row],[Enota mere]]&lt;&gt;"*"),ROUND(Popis01[[#This Row],[Količina]]*Popis01[[#This Row],[Cena na enoto]],2),"")</f>
        <v>0</v>
      </c>
      <c r="O33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7" s="31"/>
      <c r="Q3337" s="30"/>
    </row>
    <row r="3338" spans="1:17" ht="24" x14ac:dyDescent="0.3">
      <c r="A3338" s="23">
        <v>15</v>
      </c>
      <c r="B3338" s="24">
        <v>3</v>
      </c>
      <c r="C3338" s="24">
        <v>1</v>
      </c>
      <c r="D3338" s="24"/>
      <c r="E33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v>
      </c>
      <c r="F33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38" s="25">
        <f ca="1">IF(Popis01[[#This Row],[Poglavje]]="",IF(OFFSET(Popis01[[#This Row],[Poglavje]],-1,0)="",OFFSET(Popis01[[#This Row],[Št. postavke]],-1,0)+1,1),Popis01[[#This Row],[Poglavje]])</f>
        <v>3</v>
      </c>
      <c r="H3338" s="26"/>
      <c r="I3338" s="27" t="s">
        <v>3579</v>
      </c>
      <c r="J3338" s="27"/>
      <c r="K3338" s="28" t="s">
        <v>206</v>
      </c>
      <c r="L3338" s="29">
        <v>1</v>
      </c>
      <c r="M3338" s="37"/>
      <c r="N3338" s="30">
        <f ca="1">IF(AND(Popis01[[#This Row],[Poglavje]]="",Popis01[[#This Row],[Enota mere]]&lt;&gt;"*"),ROUND(Popis01[[#This Row],[Količina]]*Popis01[[#This Row],[Cena na enoto]],2),"")</f>
        <v>0</v>
      </c>
      <c r="O33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38" s="31"/>
      <c r="Q3338" s="30"/>
    </row>
    <row r="3339" spans="1:17" x14ac:dyDescent="0.3">
      <c r="A3339" s="23">
        <v>15</v>
      </c>
      <c r="B3339" s="24">
        <v>3</v>
      </c>
      <c r="C3339" s="24">
        <v>2</v>
      </c>
      <c r="D3339" s="24"/>
      <c r="E33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15.3.2.</v>
      </c>
      <c r="F33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15.3.2.</v>
      </c>
      <c r="G3339" s="25" t="str">
        <f ca="1">IF(Popis01[[#This Row],[Poglavje]]="",IF(OFFSET(Popis01[[#This Row],[Poglavje]],-1,0)="",OFFSET(Popis01[[#This Row],[Št. postavke]],-1,0)+1,1),Popis01[[#This Row],[Poglavje]])</f>
        <v>15.3.2.</v>
      </c>
      <c r="H3339" s="26"/>
      <c r="I3339" s="27" t="s">
        <v>3602</v>
      </c>
      <c r="J3339" s="27"/>
      <c r="K3339" s="28" t="s">
        <v>10</v>
      </c>
      <c r="L3339" s="29"/>
      <c r="M3339" s="30"/>
      <c r="N3339" s="30" t="str">
        <f ca="1">IF(AND(Popis01[[#This Row],[Poglavje]]="",Popis01[[#This Row],[Enota mere]]&lt;&gt;"*"),ROUND(Popis01[[#This Row],[Količina]]*Popis01[[#This Row],[Cena na enoto]],2),"")</f>
        <v/>
      </c>
      <c r="O33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39" s="31"/>
      <c r="Q3339" s="30"/>
    </row>
    <row r="3340" spans="1:17" ht="372" x14ac:dyDescent="0.3">
      <c r="A3340" s="23">
        <v>15</v>
      </c>
      <c r="B3340" s="24">
        <v>3</v>
      </c>
      <c r="C3340" s="24">
        <v>2</v>
      </c>
      <c r="D3340" s="24"/>
      <c r="E33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15.3.2.</v>
      </c>
      <c r="F33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0" s="25">
        <f ca="1">IF(Popis01[[#This Row],[Poglavje]]="",IF(OFFSET(Popis01[[#This Row],[Poglavje]],-1,0)="",OFFSET(Popis01[[#This Row],[Št. postavke]],-1,0)+1,1),Popis01[[#This Row],[Poglavje]])</f>
        <v>1</v>
      </c>
      <c r="H3340" s="26"/>
      <c r="I3340" s="27" t="s">
        <v>3603</v>
      </c>
      <c r="J3340" s="27"/>
      <c r="K3340" s="28" t="s">
        <v>206</v>
      </c>
      <c r="L3340" s="29">
        <v>2</v>
      </c>
      <c r="M3340" s="37"/>
      <c r="N3340" s="30">
        <f ca="1">IF(AND(Popis01[[#This Row],[Poglavje]]="",Popis01[[#This Row],[Enota mere]]&lt;&gt;"*"),ROUND(Popis01[[#This Row],[Količina]]*Popis01[[#This Row],[Cena na enoto]],2),"")</f>
        <v>0</v>
      </c>
      <c r="O33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0" s="31"/>
      <c r="Q3340" s="30"/>
    </row>
    <row r="3341" spans="1:17" ht="84" x14ac:dyDescent="0.3">
      <c r="A3341" s="23">
        <v>15</v>
      </c>
      <c r="B3341" s="24">
        <v>3</v>
      </c>
      <c r="C3341" s="24">
        <v>2</v>
      </c>
      <c r="D3341" s="24"/>
      <c r="E33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15.3.2.</v>
      </c>
      <c r="F33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1" s="25">
        <f ca="1">IF(Popis01[[#This Row],[Poglavje]]="",IF(OFFSET(Popis01[[#This Row],[Poglavje]],-1,0)="",OFFSET(Popis01[[#This Row],[Št. postavke]],-1,0)+1,1),Popis01[[#This Row],[Poglavje]])</f>
        <v>2</v>
      </c>
      <c r="H3341" s="26"/>
      <c r="I3341" s="27" t="s">
        <v>3604</v>
      </c>
      <c r="J3341" s="27"/>
      <c r="K3341" s="28" t="s">
        <v>329</v>
      </c>
      <c r="L3341" s="29">
        <v>320</v>
      </c>
      <c r="M3341" s="37"/>
      <c r="N3341" s="30">
        <f ca="1">IF(AND(Popis01[[#This Row],[Poglavje]]="",Popis01[[#This Row],[Enota mere]]&lt;&gt;"*"),ROUND(Popis01[[#This Row],[Količina]]*Popis01[[#This Row],[Cena na enoto]],2),"")</f>
        <v>0</v>
      </c>
      <c r="O33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1" s="31"/>
      <c r="Q3341" s="30"/>
    </row>
    <row r="3342" spans="1:17" x14ac:dyDescent="0.3">
      <c r="A3342" s="23">
        <v>15</v>
      </c>
      <c r="B3342" s="24">
        <v>3</v>
      </c>
      <c r="C3342" s="24">
        <v>3</v>
      </c>
      <c r="D3342" s="24"/>
      <c r="E33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15.3.3.</v>
      </c>
      <c r="G3342" s="25" t="str">
        <f ca="1">IF(Popis01[[#This Row],[Poglavje]]="",IF(OFFSET(Popis01[[#This Row],[Poglavje]],-1,0)="",OFFSET(Popis01[[#This Row],[Št. postavke]],-1,0)+1,1),Popis01[[#This Row],[Poglavje]])</f>
        <v>15.3.3.</v>
      </c>
      <c r="H3342" s="26"/>
      <c r="I3342" s="27" t="s">
        <v>3605</v>
      </c>
      <c r="J3342" s="27"/>
      <c r="K3342" s="28" t="s">
        <v>10</v>
      </c>
      <c r="L3342" s="29"/>
      <c r="M3342" s="30"/>
      <c r="N3342" s="30" t="str">
        <f ca="1">IF(AND(Popis01[[#This Row],[Poglavje]]="",Popis01[[#This Row],[Enota mere]]&lt;&gt;"*"),ROUND(Popis01[[#This Row],[Količina]]*Popis01[[#This Row],[Cena na enoto]],2),"")</f>
        <v/>
      </c>
      <c r="O334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42" s="31"/>
      <c r="Q3342" s="30"/>
    </row>
    <row r="3343" spans="1:17" ht="180" x14ac:dyDescent="0.3">
      <c r="A3343" s="23">
        <v>15</v>
      </c>
      <c r="B3343" s="24">
        <v>3</v>
      </c>
      <c r="C3343" s="24">
        <v>3</v>
      </c>
      <c r="D3343" s="24"/>
      <c r="E33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3" s="25">
        <f ca="1">IF(Popis01[[#This Row],[Poglavje]]="",IF(OFFSET(Popis01[[#This Row],[Poglavje]],-1,0)="",OFFSET(Popis01[[#This Row],[Št. postavke]],-1,0)+1,1),Popis01[[#This Row],[Poglavje]])</f>
        <v>1</v>
      </c>
      <c r="H3343" s="26"/>
      <c r="I3343" s="27" t="s">
        <v>3606</v>
      </c>
      <c r="J3343" s="27"/>
      <c r="K3343" s="28" t="s">
        <v>238</v>
      </c>
      <c r="L3343" s="29"/>
      <c r="M3343" s="30"/>
      <c r="N3343" s="30" t="str">
        <f ca="1">IF(AND(Popis01[[#This Row],[Poglavje]]="",Popis01[[#This Row],[Enota mere]]&lt;&gt;"*"),ROUND(Popis01[[#This Row],[Količina]]*Popis01[[#This Row],[Cena na enoto]],2),"")</f>
        <v/>
      </c>
      <c r="O33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3" s="31"/>
      <c r="Q3343" s="30"/>
    </row>
    <row r="3344" spans="1:17" ht="312" x14ac:dyDescent="0.3">
      <c r="A3344" s="23">
        <v>15</v>
      </c>
      <c r="B3344" s="24">
        <v>3</v>
      </c>
      <c r="C3344" s="24">
        <v>3</v>
      </c>
      <c r="D3344" s="24"/>
      <c r="E33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4" s="25">
        <f ca="1">IF(Popis01[[#This Row],[Poglavje]]="",IF(OFFSET(Popis01[[#This Row],[Poglavje]],-1,0)="",OFFSET(Popis01[[#This Row],[Št. postavke]],-1,0)+1,1),Popis01[[#This Row],[Poglavje]])</f>
        <v>2</v>
      </c>
      <c r="H3344" s="26"/>
      <c r="I3344" s="27" t="s">
        <v>3607</v>
      </c>
      <c r="J3344" s="27"/>
      <c r="K3344" s="28" t="s">
        <v>206</v>
      </c>
      <c r="L3344" s="29">
        <v>1</v>
      </c>
      <c r="M3344" s="37"/>
      <c r="N3344" s="30">
        <f ca="1">IF(AND(Popis01[[#This Row],[Poglavje]]="",Popis01[[#This Row],[Enota mere]]&lt;&gt;"*"),ROUND(Popis01[[#This Row],[Količina]]*Popis01[[#This Row],[Cena na enoto]],2),"")</f>
        <v>0</v>
      </c>
      <c r="O33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4" s="31"/>
      <c r="Q3344" s="30"/>
    </row>
    <row r="3345" spans="1:17" ht="168" x14ac:dyDescent="0.3">
      <c r="A3345" s="23">
        <v>15</v>
      </c>
      <c r="B3345" s="24">
        <v>3</v>
      </c>
      <c r="C3345" s="24">
        <v>3</v>
      </c>
      <c r="D3345" s="24"/>
      <c r="E33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5" s="25">
        <f ca="1">IF(Popis01[[#This Row],[Poglavje]]="",IF(OFFSET(Popis01[[#This Row],[Poglavje]],-1,0)="",OFFSET(Popis01[[#This Row],[Št. postavke]],-1,0)+1,1),Popis01[[#This Row],[Poglavje]])</f>
        <v>3</v>
      </c>
      <c r="H3345" s="26"/>
      <c r="I3345" s="27" t="s">
        <v>3608</v>
      </c>
      <c r="J3345" s="27"/>
      <c r="K3345" s="28" t="s">
        <v>206</v>
      </c>
      <c r="L3345" s="29">
        <v>1</v>
      </c>
      <c r="M3345" s="37"/>
      <c r="N3345" s="30">
        <f ca="1">IF(AND(Popis01[[#This Row],[Poglavje]]="",Popis01[[#This Row],[Enota mere]]&lt;&gt;"*"),ROUND(Popis01[[#This Row],[Količina]]*Popis01[[#This Row],[Cena na enoto]],2),"")</f>
        <v>0</v>
      </c>
      <c r="O33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5" s="31"/>
      <c r="Q3345" s="30"/>
    </row>
    <row r="3346" spans="1:17" ht="60" x14ac:dyDescent="0.3">
      <c r="A3346" s="23">
        <v>15</v>
      </c>
      <c r="B3346" s="24">
        <v>3</v>
      </c>
      <c r="C3346" s="24">
        <v>3</v>
      </c>
      <c r="D3346" s="24"/>
      <c r="E33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6" s="25">
        <f ca="1">IF(Popis01[[#This Row],[Poglavje]]="",IF(OFFSET(Popis01[[#This Row],[Poglavje]],-1,0)="",OFFSET(Popis01[[#This Row],[Št. postavke]],-1,0)+1,1),Popis01[[#This Row],[Poglavje]])</f>
        <v>4</v>
      </c>
      <c r="H3346" s="26"/>
      <c r="I3346" s="27" t="s">
        <v>3609</v>
      </c>
      <c r="J3346" s="27"/>
      <c r="K3346" s="28" t="s">
        <v>206</v>
      </c>
      <c r="L3346" s="29">
        <v>1</v>
      </c>
      <c r="M3346" s="37"/>
      <c r="N3346" s="30">
        <f ca="1">IF(AND(Popis01[[#This Row],[Poglavje]]="",Popis01[[#This Row],[Enota mere]]&lt;&gt;"*"),ROUND(Popis01[[#This Row],[Količina]]*Popis01[[#This Row],[Cena na enoto]],2),"")</f>
        <v>0</v>
      </c>
      <c r="O33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6" s="31"/>
      <c r="Q3346" s="30"/>
    </row>
    <row r="3347" spans="1:17" ht="144" x14ac:dyDescent="0.3">
      <c r="A3347" s="23">
        <v>15</v>
      </c>
      <c r="B3347" s="24">
        <v>3</v>
      </c>
      <c r="C3347" s="24">
        <v>3</v>
      </c>
      <c r="D3347" s="24"/>
      <c r="E33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7" s="25">
        <f ca="1">IF(Popis01[[#This Row],[Poglavje]]="",IF(OFFSET(Popis01[[#This Row],[Poglavje]],-1,0)="",OFFSET(Popis01[[#This Row],[Št. postavke]],-1,0)+1,1),Popis01[[#This Row],[Poglavje]])</f>
        <v>5</v>
      </c>
      <c r="H3347" s="26"/>
      <c r="I3347" s="27" t="s">
        <v>3610</v>
      </c>
      <c r="J3347" s="27"/>
      <c r="K3347" s="28" t="s">
        <v>206</v>
      </c>
      <c r="L3347" s="29">
        <v>1</v>
      </c>
      <c r="M3347" s="37"/>
      <c r="N3347" s="30">
        <f ca="1">IF(AND(Popis01[[#This Row],[Poglavje]]="",Popis01[[#This Row],[Enota mere]]&lt;&gt;"*"),ROUND(Popis01[[#This Row],[Količina]]*Popis01[[#This Row],[Cena na enoto]],2),"")</f>
        <v>0</v>
      </c>
      <c r="O33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7" s="31"/>
      <c r="Q3347" s="30"/>
    </row>
    <row r="3348" spans="1:17" ht="96" x14ac:dyDescent="0.3">
      <c r="A3348" s="23">
        <v>15</v>
      </c>
      <c r="B3348" s="24">
        <v>3</v>
      </c>
      <c r="C3348" s="24">
        <v>3</v>
      </c>
      <c r="D3348" s="24"/>
      <c r="E33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8" s="25">
        <f ca="1">IF(Popis01[[#This Row],[Poglavje]]="",IF(OFFSET(Popis01[[#This Row],[Poglavje]],-1,0)="",OFFSET(Popis01[[#This Row],[Št. postavke]],-1,0)+1,1),Popis01[[#This Row],[Poglavje]])</f>
        <v>6</v>
      </c>
      <c r="H3348" s="26"/>
      <c r="I3348" s="27" t="s">
        <v>3611</v>
      </c>
      <c r="J3348" s="27"/>
      <c r="K3348" s="28" t="s">
        <v>206</v>
      </c>
      <c r="L3348" s="29">
        <v>1</v>
      </c>
      <c r="M3348" s="37"/>
      <c r="N3348" s="30">
        <f ca="1">IF(AND(Popis01[[#This Row],[Poglavje]]="",Popis01[[#This Row],[Enota mere]]&lt;&gt;"*"),ROUND(Popis01[[#This Row],[Količina]]*Popis01[[#This Row],[Cena na enoto]],2),"")</f>
        <v>0</v>
      </c>
      <c r="O33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8" s="31"/>
      <c r="Q3348" s="30"/>
    </row>
    <row r="3349" spans="1:17" ht="216" x14ac:dyDescent="0.3">
      <c r="A3349" s="23">
        <v>15</v>
      </c>
      <c r="B3349" s="24">
        <v>3</v>
      </c>
      <c r="C3349" s="24">
        <v>3</v>
      </c>
      <c r="D3349" s="24"/>
      <c r="E33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15.3.3.</v>
      </c>
      <c r="F33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49" s="25">
        <f ca="1">IF(Popis01[[#This Row],[Poglavje]]="",IF(OFFSET(Popis01[[#This Row],[Poglavje]],-1,0)="",OFFSET(Popis01[[#This Row],[Št. postavke]],-1,0)+1,1),Popis01[[#This Row],[Poglavje]])</f>
        <v>7</v>
      </c>
      <c r="H3349" s="26"/>
      <c r="I3349" s="27" t="s">
        <v>3612</v>
      </c>
      <c r="J3349" s="27"/>
      <c r="K3349" s="28" t="s">
        <v>206</v>
      </c>
      <c r="L3349" s="29">
        <v>1</v>
      </c>
      <c r="M3349" s="37"/>
      <c r="N3349" s="30">
        <f ca="1">IF(AND(Popis01[[#This Row],[Poglavje]]="",Popis01[[#This Row],[Enota mere]]&lt;&gt;"*"),ROUND(Popis01[[#This Row],[Količina]]*Popis01[[#This Row],[Cena na enoto]],2),"")</f>
        <v>0</v>
      </c>
      <c r="O33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49" s="31"/>
      <c r="Q3349" s="30"/>
    </row>
    <row r="3350" spans="1:17" x14ac:dyDescent="0.3">
      <c r="A3350" s="23">
        <v>15</v>
      </c>
      <c r="B3350" s="24">
        <v>3</v>
      </c>
      <c r="C3350" s="24">
        <v>4</v>
      </c>
      <c r="D3350" s="24"/>
      <c r="E33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15.3.4.</v>
      </c>
      <c r="F33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15.3.4.</v>
      </c>
      <c r="G3350" s="25" t="str">
        <f ca="1">IF(Popis01[[#This Row],[Poglavje]]="",IF(OFFSET(Popis01[[#This Row],[Poglavje]],-1,0)="",OFFSET(Popis01[[#This Row],[Št. postavke]],-1,0)+1,1),Popis01[[#This Row],[Poglavje]])</f>
        <v>15.3.4.</v>
      </c>
      <c r="H3350" s="26"/>
      <c r="I3350" s="27" t="s">
        <v>3613</v>
      </c>
      <c r="J3350" s="27"/>
      <c r="K3350" s="28" t="s">
        <v>10</v>
      </c>
      <c r="L3350" s="29"/>
      <c r="M3350" s="30"/>
      <c r="N3350" s="30" t="str">
        <f ca="1">IF(AND(Popis01[[#This Row],[Poglavje]]="",Popis01[[#This Row],[Enota mere]]&lt;&gt;"*"),ROUND(Popis01[[#This Row],[Količina]]*Popis01[[#This Row],[Cena na enoto]],2),"")</f>
        <v/>
      </c>
      <c r="O335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50" s="31"/>
      <c r="Q3350" s="30"/>
    </row>
    <row r="3351" spans="1:17" ht="204" x14ac:dyDescent="0.3">
      <c r="A3351" s="23">
        <v>15</v>
      </c>
      <c r="B3351" s="24">
        <v>3</v>
      </c>
      <c r="C3351" s="24">
        <v>4</v>
      </c>
      <c r="D3351" s="24"/>
      <c r="E33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15.3.4.</v>
      </c>
      <c r="F33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1" s="25">
        <f ca="1">IF(Popis01[[#This Row],[Poglavje]]="",IF(OFFSET(Popis01[[#This Row],[Poglavje]],-1,0)="",OFFSET(Popis01[[#This Row],[Št. postavke]],-1,0)+1,1),Popis01[[#This Row],[Poglavje]])</f>
        <v>1</v>
      </c>
      <c r="H3351" s="26"/>
      <c r="I3351" s="27" t="s">
        <v>3614</v>
      </c>
      <c r="J3351" s="27"/>
      <c r="K3351" s="28" t="s">
        <v>206</v>
      </c>
      <c r="L3351" s="29">
        <v>1</v>
      </c>
      <c r="M3351" s="37"/>
      <c r="N3351" s="30">
        <f ca="1">IF(AND(Popis01[[#This Row],[Poglavje]]="",Popis01[[#This Row],[Enota mere]]&lt;&gt;"*"),ROUND(Popis01[[#This Row],[Količina]]*Popis01[[#This Row],[Cena na enoto]],2),"")</f>
        <v>0</v>
      </c>
      <c r="O33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1" s="31"/>
      <c r="Q3351" s="30"/>
    </row>
    <row r="3352" spans="1:17" ht="276" x14ac:dyDescent="0.3">
      <c r="A3352" s="23">
        <v>15</v>
      </c>
      <c r="B3352" s="24">
        <v>3</v>
      </c>
      <c r="C3352" s="24">
        <v>4</v>
      </c>
      <c r="D3352" s="24"/>
      <c r="E33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15.3.4.</v>
      </c>
      <c r="F33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2" s="25">
        <f ca="1">IF(Popis01[[#This Row],[Poglavje]]="",IF(OFFSET(Popis01[[#This Row],[Poglavje]],-1,0)="",OFFSET(Popis01[[#This Row],[Št. postavke]],-1,0)+1,1),Popis01[[#This Row],[Poglavje]])</f>
        <v>2</v>
      </c>
      <c r="H3352" s="26"/>
      <c r="I3352" s="27" t="s">
        <v>3615</v>
      </c>
      <c r="J3352" s="27"/>
      <c r="K3352" s="28" t="s">
        <v>230</v>
      </c>
      <c r="L3352" s="29">
        <v>1</v>
      </c>
      <c r="M3352" s="37"/>
      <c r="N3352" s="30">
        <f ca="1">IF(AND(Popis01[[#This Row],[Poglavje]]="",Popis01[[#This Row],[Enota mere]]&lt;&gt;"*"),ROUND(Popis01[[#This Row],[Količina]]*Popis01[[#This Row],[Cena na enoto]],2),"")</f>
        <v>0</v>
      </c>
      <c r="O33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2" s="31"/>
      <c r="Q3352" s="30"/>
    </row>
    <row r="3353" spans="1:17" x14ac:dyDescent="0.3">
      <c r="A3353" s="23">
        <v>15</v>
      </c>
      <c r="B3353" s="24">
        <v>3</v>
      </c>
      <c r="C3353" s="24">
        <v>5</v>
      </c>
      <c r="D3353" s="24"/>
      <c r="E33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15.3.5.</v>
      </c>
      <c r="G3353" s="25" t="str">
        <f ca="1">IF(Popis01[[#This Row],[Poglavje]]="",IF(OFFSET(Popis01[[#This Row],[Poglavje]],-1,0)="",OFFSET(Popis01[[#This Row],[Št. postavke]],-1,0)+1,1),Popis01[[#This Row],[Poglavje]])</f>
        <v>15.3.5.</v>
      </c>
      <c r="H3353" s="26"/>
      <c r="I3353" s="27" t="s">
        <v>3616</v>
      </c>
      <c r="J3353" s="27"/>
      <c r="K3353" s="28" t="s">
        <v>10</v>
      </c>
      <c r="L3353" s="29"/>
      <c r="M3353" s="30"/>
      <c r="N3353" s="30" t="str">
        <f ca="1">IF(AND(Popis01[[#This Row],[Poglavje]]="",Popis01[[#This Row],[Enota mere]]&lt;&gt;"*"),ROUND(Popis01[[#This Row],[Količina]]*Popis01[[#This Row],[Cena na enoto]],2),"")</f>
        <v/>
      </c>
      <c r="O33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53" s="31"/>
      <c r="Q3353" s="30"/>
    </row>
    <row r="3354" spans="1:17" ht="156" x14ac:dyDescent="0.3">
      <c r="A3354" s="23">
        <v>15</v>
      </c>
      <c r="B3354" s="24">
        <v>3</v>
      </c>
      <c r="C3354" s="24">
        <v>5</v>
      </c>
      <c r="D3354" s="24"/>
      <c r="E33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4" s="25">
        <f ca="1">IF(Popis01[[#This Row],[Poglavje]]="",IF(OFFSET(Popis01[[#This Row],[Poglavje]],-1,0)="",OFFSET(Popis01[[#This Row],[Št. postavke]],-1,0)+1,1),Popis01[[#This Row],[Poglavje]])</f>
        <v>1</v>
      </c>
      <c r="H3354" s="26"/>
      <c r="I3354" s="27" t="s">
        <v>3556</v>
      </c>
      <c r="J3354" s="27"/>
      <c r="K3354" s="28" t="s">
        <v>206</v>
      </c>
      <c r="L3354" s="29">
        <v>1</v>
      </c>
      <c r="M3354" s="37"/>
      <c r="N3354" s="30">
        <f ca="1">IF(AND(Popis01[[#This Row],[Poglavje]]="",Popis01[[#This Row],[Enota mere]]&lt;&gt;"*"),ROUND(Popis01[[#This Row],[Količina]]*Popis01[[#This Row],[Cena na enoto]],2),"")</f>
        <v>0</v>
      </c>
      <c r="O33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4" s="31"/>
      <c r="Q3354" s="30"/>
    </row>
    <row r="3355" spans="1:17" ht="144" x14ac:dyDescent="0.3">
      <c r="A3355" s="23">
        <v>15</v>
      </c>
      <c r="B3355" s="24">
        <v>3</v>
      </c>
      <c r="C3355" s="24">
        <v>5</v>
      </c>
      <c r="D3355" s="24"/>
      <c r="E33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5" s="25">
        <f ca="1">IF(Popis01[[#This Row],[Poglavje]]="",IF(OFFSET(Popis01[[#This Row],[Poglavje]],-1,0)="",OFFSET(Popis01[[#This Row],[Št. postavke]],-1,0)+1,1),Popis01[[#This Row],[Poglavje]])</f>
        <v>2</v>
      </c>
      <c r="H3355" s="26"/>
      <c r="I3355" s="27" t="s">
        <v>3617</v>
      </c>
      <c r="J3355" s="27"/>
      <c r="K3355" s="28" t="s">
        <v>206</v>
      </c>
      <c r="L3355" s="29">
        <v>1</v>
      </c>
      <c r="M3355" s="37"/>
      <c r="N3355" s="30">
        <f ca="1">IF(AND(Popis01[[#This Row],[Poglavje]]="",Popis01[[#This Row],[Enota mere]]&lt;&gt;"*"),ROUND(Popis01[[#This Row],[Količina]]*Popis01[[#This Row],[Cena na enoto]],2),"")</f>
        <v>0</v>
      </c>
      <c r="O33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5" s="31"/>
      <c r="Q3355" s="30"/>
    </row>
    <row r="3356" spans="1:17" ht="120" x14ac:dyDescent="0.3">
      <c r="A3356" s="23">
        <v>15</v>
      </c>
      <c r="B3356" s="24">
        <v>3</v>
      </c>
      <c r="C3356" s="24">
        <v>5</v>
      </c>
      <c r="D3356" s="24"/>
      <c r="E33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6" s="25">
        <f ca="1">IF(Popis01[[#This Row],[Poglavje]]="",IF(OFFSET(Popis01[[#This Row],[Poglavje]],-1,0)="",OFFSET(Popis01[[#This Row],[Št. postavke]],-1,0)+1,1),Popis01[[#This Row],[Poglavje]])</f>
        <v>3</v>
      </c>
      <c r="H3356" s="26"/>
      <c r="I3356" s="27" t="s">
        <v>3618</v>
      </c>
      <c r="J3356" s="27"/>
      <c r="K3356" s="28" t="s">
        <v>206</v>
      </c>
      <c r="L3356" s="29">
        <v>1</v>
      </c>
      <c r="M3356" s="37"/>
      <c r="N3356" s="30">
        <f ca="1">IF(AND(Popis01[[#This Row],[Poglavje]]="",Popis01[[#This Row],[Enota mere]]&lt;&gt;"*"),ROUND(Popis01[[#This Row],[Količina]]*Popis01[[#This Row],[Cena na enoto]],2),"")</f>
        <v>0</v>
      </c>
      <c r="O33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6" s="31"/>
      <c r="Q3356" s="30"/>
    </row>
    <row r="3357" spans="1:17" ht="48" x14ac:dyDescent="0.3">
      <c r="A3357" s="23">
        <v>15</v>
      </c>
      <c r="B3357" s="24">
        <v>3</v>
      </c>
      <c r="C3357" s="24">
        <v>5</v>
      </c>
      <c r="D3357" s="24"/>
      <c r="E33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7" s="25">
        <f ca="1">IF(Popis01[[#This Row],[Poglavje]]="",IF(OFFSET(Popis01[[#This Row],[Poglavje]],-1,0)="",OFFSET(Popis01[[#This Row],[Št. postavke]],-1,0)+1,1),Popis01[[#This Row],[Poglavje]])</f>
        <v>4</v>
      </c>
      <c r="H3357" s="26"/>
      <c r="I3357" s="27" t="s">
        <v>3619</v>
      </c>
      <c r="J3357" s="27"/>
      <c r="K3357" s="28" t="s">
        <v>230</v>
      </c>
      <c r="L3357" s="29">
        <v>18</v>
      </c>
      <c r="M3357" s="37"/>
      <c r="N3357" s="30">
        <f ca="1">IF(AND(Popis01[[#This Row],[Poglavje]]="",Popis01[[#This Row],[Enota mere]]&lt;&gt;"*"),ROUND(Popis01[[#This Row],[Količina]]*Popis01[[#This Row],[Cena na enoto]],2),"")</f>
        <v>0</v>
      </c>
      <c r="O33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7" s="31"/>
      <c r="Q3357" s="30"/>
    </row>
    <row r="3358" spans="1:17" ht="48" x14ac:dyDescent="0.3">
      <c r="A3358" s="23">
        <v>15</v>
      </c>
      <c r="B3358" s="24">
        <v>3</v>
      </c>
      <c r="C3358" s="24">
        <v>5</v>
      </c>
      <c r="D3358" s="24"/>
      <c r="E33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8" s="25">
        <f ca="1">IF(Popis01[[#This Row],[Poglavje]]="",IF(OFFSET(Popis01[[#This Row],[Poglavje]],-1,0)="",OFFSET(Popis01[[#This Row],[Št. postavke]],-1,0)+1,1),Popis01[[#This Row],[Poglavje]])</f>
        <v>5</v>
      </c>
      <c r="H3358" s="26"/>
      <c r="I3358" s="27" t="s">
        <v>3620</v>
      </c>
      <c r="J3358" s="27"/>
      <c r="K3358" s="28" t="s">
        <v>230</v>
      </c>
      <c r="L3358" s="29">
        <v>6</v>
      </c>
      <c r="M3358" s="37"/>
      <c r="N3358" s="30">
        <f ca="1">IF(AND(Popis01[[#This Row],[Poglavje]]="",Popis01[[#This Row],[Enota mere]]&lt;&gt;"*"),ROUND(Popis01[[#This Row],[Količina]]*Popis01[[#This Row],[Cena na enoto]],2),"")</f>
        <v>0</v>
      </c>
      <c r="O33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8" s="31"/>
      <c r="Q3358" s="30"/>
    </row>
    <row r="3359" spans="1:17" ht="48" x14ac:dyDescent="0.3">
      <c r="A3359" s="23">
        <v>15</v>
      </c>
      <c r="B3359" s="24">
        <v>3</v>
      </c>
      <c r="C3359" s="24">
        <v>5</v>
      </c>
      <c r="D3359" s="24"/>
      <c r="E33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59" s="25">
        <f ca="1">IF(Popis01[[#This Row],[Poglavje]]="",IF(OFFSET(Popis01[[#This Row],[Poglavje]],-1,0)="",OFFSET(Popis01[[#This Row],[Št. postavke]],-1,0)+1,1),Popis01[[#This Row],[Poglavje]])</f>
        <v>6</v>
      </c>
      <c r="H3359" s="26"/>
      <c r="I3359" s="27" t="s">
        <v>3621</v>
      </c>
      <c r="J3359" s="27"/>
      <c r="K3359" s="28" t="s">
        <v>230</v>
      </c>
      <c r="L3359" s="29">
        <v>2</v>
      </c>
      <c r="M3359" s="37"/>
      <c r="N3359" s="30">
        <f ca="1">IF(AND(Popis01[[#This Row],[Poglavje]]="",Popis01[[#This Row],[Enota mere]]&lt;&gt;"*"),ROUND(Popis01[[#This Row],[Količina]]*Popis01[[#This Row],[Cena na enoto]],2),"")</f>
        <v>0</v>
      </c>
      <c r="O33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59" s="31"/>
      <c r="Q3359" s="30"/>
    </row>
    <row r="3360" spans="1:17" ht="36" x14ac:dyDescent="0.3">
      <c r="A3360" s="23">
        <v>15</v>
      </c>
      <c r="B3360" s="24">
        <v>3</v>
      </c>
      <c r="C3360" s="24">
        <v>5</v>
      </c>
      <c r="D3360" s="24"/>
      <c r="E33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0" s="25">
        <f ca="1">IF(Popis01[[#This Row],[Poglavje]]="",IF(OFFSET(Popis01[[#This Row],[Poglavje]],-1,0)="",OFFSET(Popis01[[#This Row],[Št. postavke]],-1,0)+1,1),Popis01[[#This Row],[Poglavje]])</f>
        <v>7</v>
      </c>
      <c r="H3360" s="26"/>
      <c r="I3360" s="27" t="s">
        <v>3622</v>
      </c>
      <c r="J3360" s="27"/>
      <c r="K3360" s="28" t="s">
        <v>206</v>
      </c>
      <c r="L3360" s="29">
        <v>2</v>
      </c>
      <c r="M3360" s="37"/>
      <c r="N3360" s="30">
        <f ca="1">IF(AND(Popis01[[#This Row],[Poglavje]]="",Popis01[[#This Row],[Enota mere]]&lt;&gt;"*"),ROUND(Popis01[[#This Row],[Količina]]*Popis01[[#This Row],[Cena na enoto]],2),"")</f>
        <v>0</v>
      </c>
      <c r="O33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0" s="31"/>
      <c r="Q3360" s="30"/>
    </row>
    <row r="3361" spans="1:17" ht="36" x14ac:dyDescent="0.3">
      <c r="A3361" s="23">
        <v>15</v>
      </c>
      <c r="B3361" s="24">
        <v>3</v>
      </c>
      <c r="C3361" s="24">
        <v>5</v>
      </c>
      <c r="D3361" s="24"/>
      <c r="E33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1" s="25">
        <f ca="1">IF(Popis01[[#This Row],[Poglavje]]="",IF(OFFSET(Popis01[[#This Row],[Poglavje]],-1,0)="",OFFSET(Popis01[[#This Row],[Št. postavke]],-1,0)+1,1),Popis01[[#This Row],[Poglavje]])</f>
        <v>8</v>
      </c>
      <c r="H3361" s="26"/>
      <c r="I3361" s="27" t="s">
        <v>3623</v>
      </c>
      <c r="J3361" s="27"/>
      <c r="K3361" s="28" t="s">
        <v>206</v>
      </c>
      <c r="L3361" s="29">
        <v>2</v>
      </c>
      <c r="M3361" s="37"/>
      <c r="N3361" s="30">
        <f ca="1">IF(AND(Popis01[[#This Row],[Poglavje]]="",Popis01[[#This Row],[Enota mere]]&lt;&gt;"*"),ROUND(Popis01[[#This Row],[Količina]]*Popis01[[#This Row],[Cena na enoto]],2),"")</f>
        <v>0</v>
      </c>
      <c r="O33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1" s="31"/>
      <c r="Q3361" s="30"/>
    </row>
    <row r="3362" spans="1:17" ht="36" x14ac:dyDescent="0.3">
      <c r="A3362" s="23">
        <v>15</v>
      </c>
      <c r="B3362" s="24">
        <v>3</v>
      </c>
      <c r="C3362" s="24">
        <v>5</v>
      </c>
      <c r="D3362" s="24"/>
      <c r="E33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2" s="25">
        <f ca="1">IF(Popis01[[#This Row],[Poglavje]]="",IF(OFFSET(Popis01[[#This Row],[Poglavje]],-1,0)="",OFFSET(Popis01[[#This Row],[Št. postavke]],-1,0)+1,1),Popis01[[#This Row],[Poglavje]])</f>
        <v>9</v>
      </c>
      <c r="H3362" s="26"/>
      <c r="I3362" s="27" t="s">
        <v>3624</v>
      </c>
      <c r="J3362" s="27"/>
      <c r="K3362" s="28" t="s">
        <v>206</v>
      </c>
      <c r="L3362" s="29">
        <v>2</v>
      </c>
      <c r="M3362" s="37"/>
      <c r="N3362" s="30">
        <f ca="1">IF(AND(Popis01[[#This Row],[Poglavje]]="",Popis01[[#This Row],[Enota mere]]&lt;&gt;"*"),ROUND(Popis01[[#This Row],[Količina]]*Popis01[[#This Row],[Cena na enoto]],2),"")</f>
        <v>0</v>
      </c>
      <c r="O33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2" s="31"/>
      <c r="Q3362" s="30"/>
    </row>
    <row r="3363" spans="1:17" ht="48" x14ac:dyDescent="0.3">
      <c r="A3363" s="23">
        <v>15</v>
      </c>
      <c r="B3363" s="24">
        <v>3</v>
      </c>
      <c r="C3363" s="24">
        <v>5</v>
      </c>
      <c r="D3363" s="24"/>
      <c r="E33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3" s="25">
        <f ca="1">IF(Popis01[[#This Row],[Poglavje]]="",IF(OFFSET(Popis01[[#This Row],[Poglavje]],-1,0)="",OFFSET(Popis01[[#This Row],[Št. postavke]],-1,0)+1,1),Popis01[[#This Row],[Poglavje]])</f>
        <v>10</v>
      </c>
      <c r="H3363" s="26"/>
      <c r="I3363" s="27" t="s">
        <v>3625</v>
      </c>
      <c r="J3363" s="27"/>
      <c r="K3363" s="28" t="s">
        <v>206</v>
      </c>
      <c r="L3363" s="29">
        <v>1</v>
      </c>
      <c r="M3363" s="37"/>
      <c r="N3363" s="30">
        <f ca="1">IF(AND(Popis01[[#This Row],[Poglavje]]="",Popis01[[#This Row],[Enota mere]]&lt;&gt;"*"),ROUND(Popis01[[#This Row],[Količina]]*Popis01[[#This Row],[Cena na enoto]],2),"")</f>
        <v>0</v>
      </c>
      <c r="O33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3" s="31"/>
      <c r="Q3363" s="30"/>
    </row>
    <row r="3364" spans="1:17" ht="24" x14ac:dyDescent="0.3">
      <c r="A3364" s="23">
        <v>15</v>
      </c>
      <c r="B3364" s="24">
        <v>3</v>
      </c>
      <c r="C3364" s="24">
        <v>5</v>
      </c>
      <c r="D3364" s="24"/>
      <c r="E33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4" s="25">
        <f ca="1">IF(Popis01[[#This Row],[Poglavje]]="",IF(OFFSET(Popis01[[#This Row],[Poglavje]],-1,0)="",OFFSET(Popis01[[#This Row],[Št. postavke]],-1,0)+1,1),Popis01[[#This Row],[Poglavje]])</f>
        <v>11</v>
      </c>
      <c r="H3364" s="26"/>
      <c r="I3364" s="27" t="s">
        <v>3626</v>
      </c>
      <c r="J3364" s="27"/>
      <c r="K3364" s="28" t="s">
        <v>206</v>
      </c>
      <c r="L3364" s="29">
        <v>1</v>
      </c>
      <c r="M3364" s="37"/>
      <c r="N3364" s="30">
        <f ca="1">IF(AND(Popis01[[#This Row],[Poglavje]]="",Popis01[[#This Row],[Enota mere]]&lt;&gt;"*"),ROUND(Popis01[[#This Row],[Količina]]*Popis01[[#This Row],[Cena na enoto]],2),"")</f>
        <v>0</v>
      </c>
      <c r="O33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4" s="31"/>
      <c r="Q3364" s="30"/>
    </row>
    <row r="3365" spans="1:17" ht="24" x14ac:dyDescent="0.3">
      <c r="A3365" s="23">
        <v>15</v>
      </c>
      <c r="B3365" s="24">
        <v>3</v>
      </c>
      <c r="C3365" s="24">
        <v>5</v>
      </c>
      <c r="D3365" s="24"/>
      <c r="E33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5" s="25">
        <f ca="1">IF(Popis01[[#This Row],[Poglavje]]="",IF(OFFSET(Popis01[[#This Row],[Poglavje]],-1,0)="",OFFSET(Popis01[[#This Row],[Št. postavke]],-1,0)+1,1),Popis01[[#This Row],[Poglavje]])</f>
        <v>12</v>
      </c>
      <c r="H3365" s="26"/>
      <c r="I3365" s="27" t="s">
        <v>3627</v>
      </c>
      <c r="J3365" s="27"/>
      <c r="K3365" s="28" t="s">
        <v>206</v>
      </c>
      <c r="L3365" s="29">
        <v>2</v>
      </c>
      <c r="M3365" s="37"/>
      <c r="N3365" s="30">
        <f ca="1">IF(AND(Popis01[[#This Row],[Poglavje]]="",Popis01[[#This Row],[Enota mere]]&lt;&gt;"*"),ROUND(Popis01[[#This Row],[Količina]]*Popis01[[#This Row],[Cena na enoto]],2),"")</f>
        <v>0</v>
      </c>
      <c r="O33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5" s="31"/>
      <c r="Q3365" s="30"/>
    </row>
    <row r="3366" spans="1:17" ht="24" x14ac:dyDescent="0.3">
      <c r="A3366" s="23">
        <v>15</v>
      </c>
      <c r="B3366" s="24">
        <v>3</v>
      </c>
      <c r="C3366" s="24">
        <v>5</v>
      </c>
      <c r="D3366" s="24"/>
      <c r="E33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6" s="25">
        <f ca="1">IF(Popis01[[#This Row],[Poglavje]]="",IF(OFFSET(Popis01[[#This Row],[Poglavje]],-1,0)="",OFFSET(Popis01[[#This Row],[Št. postavke]],-1,0)+1,1),Popis01[[#This Row],[Poglavje]])</f>
        <v>13</v>
      </c>
      <c r="H3366" s="26"/>
      <c r="I3366" s="27" t="s">
        <v>3628</v>
      </c>
      <c r="J3366" s="27"/>
      <c r="K3366" s="28" t="s">
        <v>206</v>
      </c>
      <c r="L3366" s="29">
        <v>1</v>
      </c>
      <c r="M3366" s="37"/>
      <c r="N3366" s="30">
        <f ca="1">IF(AND(Popis01[[#This Row],[Poglavje]]="",Popis01[[#This Row],[Enota mere]]&lt;&gt;"*"),ROUND(Popis01[[#This Row],[Količina]]*Popis01[[#This Row],[Cena na enoto]],2),"")</f>
        <v>0</v>
      </c>
      <c r="O33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6" s="31"/>
      <c r="Q3366" s="30"/>
    </row>
    <row r="3367" spans="1:17" ht="24" x14ac:dyDescent="0.3">
      <c r="A3367" s="23">
        <v>15</v>
      </c>
      <c r="B3367" s="24">
        <v>3</v>
      </c>
      <c r="C3367" s="24">
        <v>5</v>
      </c>
      <c r="D3367" s="24"/>
      <c r="E33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15.3.5.</v>
      </c>
      <c r="F33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7" s="25">
        <f ca="1">IF(Popis01[[#This Row],[Poglavje]]="",IF(OFFSET(Popis01[[#This Row],[Poglavje]],-1,0)="",OFFSET(Popis01[[#This Row],[Št. postavke]],-1,0)+1,1),Popis01[[#This Row],[Poglavje]])</f>
        <v>14</v>
      </c>
      <c r="H3367" s="26"/>
      <c r="I3367" s="27" t="s">
        <v>3629</v>
      </c>
      <c r="J3367" s="27"/>
      <c r="K3367" s="28" t="s">
        <v>230</v>
      </c>
      <c r="L3367" s="29">
        <v>2</v>
      </c>
      <c r="M3367" s="37"/>
      <c r="N3367" s="30">
        <f ca="1">IF(AND(Popis01[[#This Row],[Poglavje]]="",Popis01[[#This Row],[Enota mere]]&lt;&gt;"*"),ROUND(Popis01[[#This Row],[Količina]]*Popis01[[#This Row],[Cena na enoto]],2),"")</f>
        <v>0</v>
      </c>
      <c r="O33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7" s="31"/>
      <c r="Q3367" s="30"/>
    </row>
    <row r="3368" spans="1:17" x14ac:dyDescent="0.3">
      <c r="A3368" s="23">
        <v>15</v>
      </c>
      <c r="B3368" s="24">
        <v>3</v>
      </c>
      <c r="C3368" s="24">
        <v>6</v>
      </c>
      <c r="D3368" s="24"/>
      <c r="E33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15.3.6.</v>
      </c>
      <c r="F33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15.3.6.</v>
      </c>
      <c r="G3368" s="25" t="str">
        <f ca="1">IF(Popis01[[#This Row],[Poglavje]]="",IF(OFFSET(Popis01[[#This Row],[Poglavje]],-1,0)="",OFFSET(Popis01[[#This Row],[Št. postavke]],-1,0)+1,1),Popis01[[#This Row],[Poglavje]])</f>
        <v>15.3.6.</v>
      </c>
      <c r="H3368" s="26"/>
      <c r="I3368" s="27" t="s">
        <v>3630</v>
      </c>
      <c r="J3368" s="27"/>
      <c r="K3368" s="28" t="s">
        <v>10</v>
      </c>
      <c r="L3368" s="29"/>
      <c r="M3368" s="30"/>
      <c r="N3368" s="30" t="str">
        <f ca="1">IF(AND(Popis01[[#This Row],[Poglavje]]="",Popis01[[#This Row],[Enota mere]]&lt;&gt;"*"),ROUND(Popis01[[#This Row],[Količina]]*Popis01[[#This Row],[Cena na enoto]],2),"")</f>
        <v/>
      </c>
      <c r="O33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68" s="31"/>
      <c r="Q3368" s="30"/>
    </row>
    <row r="3369" spans="1:17" ht="60" x14ac:dyDescent="0.3">
      <c r="A3369" s="23">
        <v>15</v>
      </c>
      <c r="B3369" s="24">
        <v>3</v>
      </c>
      <c r="C3369" s="24">
        <v>6</v>
      </c>
      <c r="D3369" s="24"/>
      <c r="E33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15.3.6.</v>
      </c>
      <c r="F33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69" s="25">
        <f ca="1">IF(Popis01[[#This Row],[Poglavje]]="",IF(OFFSET(Popis01[[#This Row],[Poglavje]],-1,0)="",OFFSET(Popis01[[#This Row],[Št. postavke]],-1,0)+1,1),Popis01[[#This Row],[Poglavje]])</f>
        <v>1</v>
      </c>
      <c r="H3369" s="26"/>
      <c r="I3369" s="27" t="s">
        <v>3631</v>
      </c>
      <c r="J3369" s="27"/>
      <c r="K3369" s="28" t="s">
        <v>246</v>
      </c>
      <c r="L3369" s="29">
        <v>60</v>
      </c>
      <c r="M3369" s="37"/>
      <c r="N3369" s="30">
        <f ca="1">IF(AND(Popis01[[#This Row],[Poglavje]]="",Popis01[[#This Row],[Enota mere]]&lt;&gt;"*"),ROUND(Popis01[[#This Row],[Količina]]*Popis01[[#This Row],[Cena na enoto]],2),"")</f>
        <v>0</v>
      </c>
      <c r="O33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69" s="31"/>
      <c r="Q3369" s="30"/>
    </row>
    <row r="3370" spans="1:17" ht="60" x14ac:dyDescent="0.3">
      <c r="A3370" s="23">
        <v>15</v>
      </c>
      <c r="B3370" s="24">
        <v>3</v>
      </c>
      <c r="C3370" s="24">
        <v>6</v>
      </c>
      <c r="D3370" s="24"/>
      <c r="E33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15.3.6.</v>
      </c>
      <c r="F33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0" s="25">
        <f ca="1">IF(Popis01[[#This Row],[Poglavje]]="",IF(OFFSET(Popis01[[#This Row],[Poglavje]],-1,0)="",OFFSET(Popis01[[#This Row],[Št. postavke]],-1,0)+1,1),Popis01[[#This Row],[Poglavje]])</f>
        <v>2</v>
      </c>
      <c r="H3370" s="26"/>
      <c r="I3370" s="27" t="s">
        <v>3632</v>
      </c>
      <c r="J3370" s="27"/>
      <c r="K3370" s="28" t="s">
        <v>206</v>
      </c>
      <c r="L3370" s="29">
        <v>2</v>
      </c>
      <c r="M3370" s="37"/>
      <c r="N3370" s="30">
        <f ca="1">IF(AND(Popis01[[#This Row],[Poglavje]]="",Popis01[[#This Row],[Enota mere]]&lt;&gt;"*"),ROUND(Popis01[[#This Row],[Količina]]*Popis01[[#This Row],[Cena na enoto]],2),"")</f>
        <v>0</v>
      </c>
      <c r="O33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0" s="31"/>
      <c r="Q3370" s="30"/>
    </row>
    <row r="3371" spans="1:17" ht="60" x14ac:dyDescent="0.3">
      <c r="A3371" s="23">
        <v>15</v>
      </c>
      <c r="B3371" s="24">
        <v>3</v>
      </c>
      <c r="C3371" s="24">
        <v>6</v>
      </c>
      <c r="D3371" s="24"/>
      <c r="E33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15.3.6.</v>
      </c>
      <c r="F33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1" s="25">
        <f ca="1">IF(Popis01[[#This Row],[Poglavje]]="",IF(OFFSET(Popis01[[#This Row],[Poglavje]],-1,0)="",OFFSET(Popis01[[#This Row],[Št. postavke]],-1,0)+1,1),Popis01[[#This Row],[Poglavje]])</f>
        <v>3</v>
      </c>
      <c r="H3371" s="26"/>
      <c r="I3371" s="27" t="s">
        <v>3633</v>
      </c>
      <c r="J3371" s="27"/>
      <c r="K3371" s="28" t="s">
        <v>230</v>
      </c>
      <c r="L3371" s="29">
        <v>6</v>
      </c>
      <c r="M3371" s="37"/>
      <c r="N3371" s="30">
        <f ca="1">IF(AND(Popis01[[#This Row],[Poglavje]]="",Popis01[[#This Row],[Enota mere]]&lt;&gt;"*"),ROUND(Popis01[[#This Row],[Količina]]*Popis01[[#This Row],[Cena na enoto]],2),"")</f>
        <v>0</v>
      </c>
      <c r="O33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1" s="31"/>
      <c r="Q3371" s="30"/>
    </row>
    <row r="3372" spans="1:17" x14ac:dyDescent="0.3">
      <c r="A3372" s="23">
        <v>15</v>
      </c>
      <c r="B3372" s="24">
        <v>3</v>
      </c>
      <c r="C3372" s="24">
        <v>7</v>
      </c>
      <c r="D3372" s="24"/>
      <c r="E33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15.3.7.</v>
      </c>
      <c r="G3372" s="25" t="str">
        <f ca="1">IF(Popis01[[#This Row],[Poglavje]]="",IF(OFFSET(Popis01[[#This Row],[Poglavje]],-1,0)="",OFFSET(Popis01[[#This Row],[Št. postavke]],-1,0)+1,1),Popis01[[#This Row],[Poglavje]])</f>
        <v>15.3.7.</v>
      </c>
      <c r="H3372" s="26"/>
      <c r="I3372" s="27" t="s">
        <v>3634</v>
      </c>
      <c r="J3372" s="27"/>
      <c r="K3372" s="28" t="s">
        <v>10</v>
      </c>
      <c r="L3372" s="29"/>
      <c r="M3372" s="30"/>
      <c r="N3372" s="30" t="str">
        <f ca="1">IF(AND(Popis01[[#This Row],[Poglavje]]="",Popis01[[#This Row],[Enota mere]]&lt;&gt;"*"),ROUND(Popis01[[#This Row],[Količina]]*Popis01[[#This Row],[Cena na enoto]],2),"")</f>
        <v/>
      </c>
      <c r="O33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72" s="31"/>
      <c r="Q3372" s="30"/>
    </row>
    <row r="3373" spans="1:17" ht="60" x14ac:dyDescent="0.3">
      <c r="A3373" s="23">
        <v>15</v>
      </c>
      <c r="B3373" s="24">
        <v>3</v>
      </c>
      <c r="C3373" s="24">
        <v>7</v>
      </c>
      <c r="D3373" s="24"/>
      <c r="E33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3" s="25">
        <f ca="1">IF(Popis01[[#This Row],[Poglavje]]="",IF(OFFSET(Popis01[[#This Row],[Poglavje]],-1,0)="",OFFSET(Popis01[[#This Row],[Št. postavke]],-1,0)+1,1),Popis01[[#This Row],[Poglavje]])</f>
        <v>1</v>
      </c>
      <c r="H3373" s="26"/>
      <c r="I3373" s="27" t="s">
        <v>3635</v>
      </c>
      <c r="J3373" s="27"/>
      <c r="K3373" s="28" t="s">
        <v>246</v>
      </c>
      <c r="L3373" s="29">
        <v>120</v>
      </c>
      <c r="M3373" s="37"/>
      <c r="N3373" s="30">
        <f ca="1">IF(AND(Popis01[[#This Row],[Poglavje]]="",Popis01[[#This Row],[Enota mere]]&lt;&gt;"*"),ROUND(Popis01[[#This Row],[Količina]]*Popis01[[#This Row],[Cena na enoto]],2),"")</f>
        <v>0</v>
      </c>
      <c r="O33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3" s="31"/>
      <c r="Q3373" s="30"/>
    </row>
    <row r="3374" spans="1:17" ht="60" x14ac:dyDescent="0.3">
      <c r="A3374" s="23">
        <v>15</v>
      </c>
      <c r="B3374" s="24">
        <v>3</v>
      </c>
      <c r="C3374" s="24">
        <v>7</v>
      </c>
      <c r="D3374" s="24"/>
      <c r="E33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4" s="25">
        <f ca="1">IF(Popis01[[#This Row],[Poglavje]]="",IF(OFFSET(Popis01[[#This Row],[Poglavje]],-1,0)="",OFFSET(Popis01[[#This Row],[Št. postavke]],-1,0)+1,1),Popis01[[#This Row],[Poglavje]])</f>
        <v>2</v>
      </c>
      <c r="H3374" s="26"/>
      <c r="I3374" s="27" t="s">
        <v>3636</v>
      </c>
      <c r="J3374" s="27"/>
      <c r="K3374" s="28" t="s">
        <v>230</v>
      </c>
      <c r="L3374" s="29">
        <v>8</v>
      </c>
      <c r="M3374" s="37"/>
      <c r="N3374" s="30">
        <f ca="1">IF(AND(Popis01[[#This Row],[Poglavje]]="",Popis01[[#This Row],[Enota mere]]&lt;&gt;"*"),ROUND(Popis01[[#This Row],[Količina]]*Popis01[[#This Row],[Cena na enoto]],2),"")</f>
        <v>0</v>
      </c>
      <c r="O33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4" s="31"/>
      <c r="Q3374" s="30"/>
    </row>
    <row r="3375" spans="1:17" ht="36" x14ac:dyDescent="0.3">
      <c r="A3375" s="23">
        <v>15</v>
      </c>
      <c r="B3375" s="24">
        <v>3</v>
      </c>
      <c r="C3375" s="24">
        <v>7</v>
      </c>
      <c r="D3375" s="24"/>
      <c r="E33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5" s="25">
        <f ca="1">IF(Popis01[[#This Row],[Poglavje]]="",IF(OFFSET(Popis01[[#This Row],[Poglavje]],-1,0)="",OFFSET(Popis01[[#This Row],[Št. postavke]],-1,0)+1,1),Popis01[[#This Row],[Poglavje]])</f>
        <v>3</v>
      </c>
      <c r="H3375" s="26"/>
      <c r="I3375" s="27" t="s">
        <v>3637</v>
      </c>
      <c r="J3375" s="27"/>
      <c r="K3375" s="28" t="s">
        <v>230</v>
      </c>
      <c r="L3375" s="29">
        <v>8</v>
      </c>
      <c r="M3375" s="37"/>
      <c r="N3375" s="30">
        <f ca="1">IF(AND(Popis01[[#This Row],[Poglavje]]="",Popis01[[#This Row],[Enota mere]]&lt;&gt;"*"),ROUND(Popis01[[#This Row],[Količina]]*Popis01[[#This Row],[Cena na enoto]],2),"")</f>
        <v>0</v>
      </c>
      <c r="O33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5" s="31"/>
      <c r="Q3375" s="30"/>
    </row>
    <row r="3376" spans="1:17" ht="24" x14ac:dyDescent="0.3">
      <c r="A3376" s="23">
        <v>15</v>
      </c>
      <c r="B3376" s="24">
        <v>3</v>
      </c>
      <c r="C3376" s="24">
        <v>7</v>
      </c>
      <c r="D3376" s="24"/>
      <c r="E33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6" s="25">
        <f ca="1">IF(Popis01[[#This Row],[Poglavje]]="",IF(OFFSET(Popis01[[#This Row],[Poglavje]],-1,0)="",OFFSET(Popis01[[#This Row],[Št. postavke]],-1,0)+1,1),Popis01[[#This Row],[Poglavje]])</f>
        <v>4</v>
      </c>
      <c r="H3376" s="26"/>
      <c r="I3376" s="27" t="s">
        <v>3638</v>
      </c>
      <c r="J3376" s="27"/>
      <c r="K3376" s="28" t="s">
        <v>246</v>
      </c>
      <c r="L3376" s="29">
        <v>10</v>
      </c>
      <c r="M3376" s="37"/>
      <c r="N3376" s="30">
        <f ca="1">IF(AND(Popis01[[#This Row],[Poglavje]]="",Popis01[[#This Row],[Enota mere]]&lt;&gt;"*"),ROUND(Popis01[[#This Row],[Količina]]*Popis01[[#This Row],[Cena na enoto]],2),"")</f>
        <v>0</v>
      </c>
      <c r="O33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6" s="31"/>
      <c r="Q3376" s="30"/>
    </row>
    <row r="3377" spans="1:17" ht="24" x14ac:dyDescent="0.3">
      <c r="A3377" s="23">
        <v>15</v>
      </c>
      <c r="B3377" s="24">
        <v>3</v>
      </c>
      <c r="C3377" s="24">
        <v>7</v>
      </c>
      <c r="D3377" s="24"/>
      <c r="E33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7" s="25">
        <f ca="1">IF(Popis01[[#This Row],[Poglavje]]="",IF(OFFSET(Popis01[[#This Row],[Poglavje]],-1,0)="",OFFSET(Popis01[[#This Row],[Št. postavke]],-1,0)+1,1),Popis01[[#This Row],[Poglavje]])</f>
        <v>5</v>
      </c>
      <c r="H3377" s="26"/>
      <c r="I3377" s="27" t="s">
        <v>3639</v>
      </c>
      <c r="J3377" s="27"/>
      <c r="K3377" s="28" t="s">
        <v>246</v>
      </c>
      <c r="L3377" s="29">
        <v>15</v>
      </c>
      <c r="M3377" s="37"/>
      <c r="N3377" s="30">
        <f ca="1">IF(AND(Popis01[[#This Row],[Poglavje]]="",Popis01[[#This Row],[Enota mere]]&lt;&gt;"*"),ROUND(Popis01[[#This Row],[Količina]]*Popis01[[#This Row],[Cena na enoto]],2),"")</f>
        <v>0</v>
      </c>
      <c r="O33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7" s="31"/>
      <c r="Q3377" s="30"/>
    </row>
    <row r="3378" spans="1:17" ht="24" x14ac:dyDescent="0.3">
      <c r="A3378" s="23">
        <v>15</v>
      </c>
      <c r="B3378" s="24">
        <v>3</v>
      </c>
      <c r="C3378" s="24">
        <v>7</v>
      </c>
      <c r="D3378" s="24"/>
      <c r="E33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8" s="25">
        <f ca="1">IF(Popis01[[#This Row],[Poglavje]]="",IF(OFFSET(Popis01[[#This Row],[Poglavje]],-1,0)="",OFFSET(Popis01[[#This Row],[Št. postavke]],-1,0)+1,1),Popis01[[#This Row],[Poglavje]])</f>
        <v>6</v>
      </c>
      <c r="H3378" s="26"/>
      <c r="I3378" s="27" t="s">
        <v>3640</v>
      </c>
      <c r="J3378" s="27"/>
      <c r="K3378" s="28" t="s">
        <v>246</v>
      </c>
      <c r="L3378" s="29">
        <v>12</v>
      </c>
      <c r="M3378" s="37"/>
      <c r="N3378" s="30">
        <f ca="1">IF(AND(Popis01[[#This Row],[Poglavje]]="",Popis01[[#This Row],[Enota mere]]&lt;&gt;"*"),ROUND(Popis01[[#This Row],[Količina]]*Popis01[[#This Row],[Cena na enoto]],2),"")</f>
        <v>0</v>
      </c>
      <c r="O33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8" s="31"/>
      <c r="Q3378" s="30"/>
    </row>
    <row r="3379" spans="1:17" ht="24" x14ac:dyDescent="0.3">
      <c r="A3379" s="23">
        <v>15</v>
      </c>
      <c r="B3379" s="24">
        <v>3</v>
      </c>
      <c r="C3379" s="24">
        <v>7</v>
      </c>
      <c r="D3379" s="24"/>
      <c r="E33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79" s="25">
        <f ca="1">IF(Popis01[[#This Row],[Poglavje]]="",IF(OFFSET(Popis01[[#This Row],[Poglavje]],-1,0)="",OFFSET(Popis01[[#This Row],[Št. postavke]],-1,0)+1,1),Popis01[[#This Row],[Poglavje]])</f>
        <v>7</v>
      </c>
      <c r="H3379" s="26"/>
      <c r="I3379" s="27" t="s">
        <v>3641</v>
      </c>
      <c r="J3379" s="27"/>
      <c r="K3379" s="28" t="s">
        <v>246</v>
      </c>
      <c r="L3379" s="29">
        <v>25</v>
      </c>
      <c r="M3379" s="37"/>
      <c r="N3379" s="30">
        <f ca="1">IF(AND(Popis01[[#This Row],[Poglavje]]="",Popis01[[#This Row],[Enota mere]]&lt;&gt;"*"),ROUND(Popis01[[#This Row],[Količina]]*Popis01[[#This Row],[Cena na enoto]],2),"")</f>
        <v>0</v>
      </c>
      <c r="O33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79" s="31"/>
      <c r="Q3379" s="30"/>
    </row>
    <row r="3380" spans="1:17" ht="24" x14ac:dyDescent="0.3">
      <c r="A3380" s="23">
        <v>15</v>
      </c>
      <c r="B3380" s="24">
        <v>3</v>
      </c>
      <c r="C3380" s="24">
        <v>7</v>
      </c>
      <c r="D3380" s="24"/>
      <c r="E33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15.3.7.</v>
      </c>
      <c r="F33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0" s="25">
        <f ca="1">IF(Popis01[[#This Row],[Poglavje]]="",IF(OFFSET(Popis01[[#This Row],[Poglavje]],-1,0)="",OFFSET(Popis01[[#This Row],[Št. postavke]],-1,0)+1,1),Popis01[[#This Row],[Poglavje]])</f>
        <v>8</v>
      </c>
      <c r="H3380" s="26"/>
      <c r="I3380" s="27" t="s">
        <v>3642</v>
      </c>
      <c r="J3380" s="27"/>
      <c r="K3380" s="28" t="s">
        <v>246</v>
      </c>
      <c r="L3380" s="29">
        <v>15</v>
      </c>
      <c r="M3380" s="37"/>
      <c r="N3380" s="30">
        <f ca="1">IF(AND(Popis01[[#This Row],[Poglavje]]="",Popis01[[#This Row],[Enota mere]]&lt;&gt;"*"),ROUND(Popis01[[#This Row],[Količina]]*Popis01[[#This Row],[Cena na enoto]],2),"")</f>
        <v>0</v>
      </c>
      <c r="O33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0" s="31"/>
      <c r="Q3380" s="30"/>
    </row>
    <row r="3381" spans="1:17" x14ac:dyDescent="0.3">
      <c r="A3381" s="23">
        <v>15</v>
      </c>
      <c r="B3381" s="24">
        <v>3</v>
      </c>
      <c r="C3381" s="24">
        <v>8</v>
      </c>
      <c r="D3381" s="24"/>
      <c r="E33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15.3.8.</v>
      </c>
      <c r="F33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15.3.8.</v>
      </c>
      <c r="G3381" s="25" t="str">
        <f ca="1">IF(Popis01[[#This Row],[Poglavje]]="",IF(OFFSET(Popis01[[#This Row],[Poglavje]],-1,0)="",OFFSET(Popis01[[#This Row],[Št. postavke]],-1,0)+1,1),Popis01[[#This Row],[Poglavje]])</f>
        <v>15.3.8.</v>
      </c>
      <c r="H3381" s="26"/>
      <c r="I3381" s="27" t="s">
        <v>3643</v>
      </c>
      <c r="J3381" s="27"/>
      <c r="K3381" s="28" t="s">
        <v>10</v>
      </c>
      <c r="L3381" s="29"/>
      <c r="M3381" s="30"/>
      <c r="N3381" s="30" t="str">
        <f ca="1">IF(AND(Popis01[[#This Row],[Poglavje]]="",Popis01[[#This Row],[Enota mere]]&lt;&gt;"*"),ROUND(Popis01[[#This Row],[Količina]]*Popis01[[#This Row],[Cena na enoto]],2),"")</f>
        <v/>
      </c>
      <c r="O338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81" s="31"/>
      <c r="Q3381" s="30"/>
    </row>
    <row r="3382" spans="1:17" ht="24" x14ac:dyDescent="0.3">
      <c r="A3382" s="23">
        <v>15</v>
      </c>
      <c r="B3382" s="24">
        <v>3</v>
      </c>
      <c r="C3382" s="24">
        <v>8</v>
      </c>
      <c r="D3382" s="24"/>
      <c r="E33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15.3.8.</v>
      </c>
      <c r="F33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2" s="25">
        <f ca="1">IF(Popis01[[#This Row],[Poglavje]]="",IF(OFFSET(Popis01[[#This Row],[Poglavje]],-1,0)="",OFFSET(Popis01[[#This Row],[Št. postavke]],-1,0)+1,1),Popis01[[#This Row],[Poglavje]])</f>
        <v>1</v>
      </c>
      <c r="H3382" s="26"/>
      <c r="I3382" s="27" t="s">
        <v>3644</v>
      </c>
      <c r="J3382" s="27"/>
      <c r="K3382" s="28" t="s">
        <v>10</v>
      </c>
      <c r="L3382" s="29"/>
      <c r="M3382" s="30"/>
      <c r="N3382" s="30">
        <f ca="1">IF(AND(Popis01[[#This Row],[Poglavje]]="",Popis01[[#This Row],[Enota mere]]&lt;&gt;"*"),ROUND(Popis01[[#This Row],[Količina]]*Popis01[[#This Row],[Cena na enoto]],2),"")</f>
        <v>0</v>
      </c>
      <c r="O33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2" s="31"/>
      <c r="Q3382" s="30"/>
    </row>
    <row r="3383" spans="1:17" x14ac:dyDescent="0.3">
      <c r="A3383" s="23">
        <v>15</v>
      </c>
      <c r="B3383" s="24">
        <v>3</v>
      </c>
      <c r="C3383" s="24">
        <v>8</v>
      </c>
      <c r="D3383" s="24"/>
      <c r="E33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15.3.8.</v>
      </c>
      <c r="F33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3" s="25">
        <f ca="1">IF(Popis01[[#This Row],[Poglavje]]="",IF(OFFSET(Popis01[[#This Row],[Poglavje]],-1,0)="",OFFSET(Popis01[[#This Row],[Št. postavke]],-1,0)+1,1),Popis01[[#This Row],[Poglavje]])</f>
        <v>2</v>
      </c>
      <c r="H3383" s="26"/>
      <c r="I3383" s="27" t="s">
        <v>3645</v>
      </c>
      <c r="J3383" s="27"/>
      <c r="K3383" s="28" t="s">
        <v>230</v>
      </c>
      <c r="L3383" s="29">
        <v>4</v>
      </c>
      <c r="M3383" s="37"/>
      <c r="N3383" s="30">
        <f ca="1">IF(AND(Popis01[[#This Row],[Poglavje]]="",Popis01[[#This Row],[Enota mere]]&lt;&gt;"*"),ROUND(Popis01[[#This Row],[Količina]]*Popis01[[#This Row],[Cena na enoto]],2),"")</f>
        <v>0</v>
      </c>
      <c r="O33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3" s="31"/>
      <c r="Q3383" s="30"/>
    </row>
    <row r="3384" spans="1:17" ht="48" x14ac:dyDescent="0.3">
      <c r="A3384" s="23">
        <v>15</v>
      </c>
      <c r="B3384" s="24">
        <v>3</v>
      </c>
      <c r="C3384" s="24">
        <v>8</v>
      </c>
      <c r="D3384" s="24"/>
      <c r="E33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15.3.8.</v>
      </c>
      <c r="F33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4" s="25">
        <f ca="1">IF(Popis01[[#This Row],[Poglavje]]="",IF(OFFSET(Popis01[[#This Row],[Poglavje]],-1,0)="",OFFSET(Popis01[[#This Row],[Št. postavke]],-1,0)+1,1),Popis01[[#This Row],[Poglavje]])</f>
        <v>3</v>
      </c>
      <c r="H3384" s="26"/>
      <c r="I3384" s="27" t="s">
        <v>3646</v>
      </c>
      <c r="J3384" s="27"/>
      <c r="K3384" s="28" t="s">
        <v>230</v>
      </c>
      <c r="L3384" s="29">
        <v>3</v>
      </c>
      <c r="M3384" s="37"/>
      <c r="N3384" s="30">
        <f ca="1">IF(AND(Popis01[[#This Row],[Poglavje]]="",Popis01[[#This Row],[Enota mere]]&lt;&gt;"*"),ROUND(Popis01[[#This Row],[Količina]]*Popis01[[#This Row],[Cena na enoto]],2),"")</f>
        <v>0</v>
      </c>
      <c r="O33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4" s="31"/>
      <c r="Q3384" s="30"/>
    </row>
    <row r="3385" spans="1:17" ht="48" x14ac:dyDescent="0.3">
      <c r="A3385" s="23">
        <v>15</v>
      </c>
      <c r="B3385" s="24">
        <v>3</v>
      </c>
      <c r="C3385" s="24">
        <v>8</v>
      </c>
      <c r="D3385" s="24"/>
      <c r="E33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15.3.8.</v>
      </c>
      <c r="F33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5" s="25">
        <f ca="1">IF(Popis01[[#This Row],[Poglavje]]="",IF(OFFSET(Popis01[[#This Row],[Poglavje]],-1,0)="",OFFSET(Popis01[[#This Row],[Št. postavke]],-1,0)+1,1),Popis01[[#This Row],[Poglavje]])</f>
        <v>4</v>
      </c>
      <c r="H3385" s="26"/>
      <c r="I3385" s="27" t="s">
        <v>3647</v>
      </c>
      <c r="J3385" s="27"/>
      <c r="K3385" s="28" t="s">
        <v>230</v>
      </c>
      <c r="L3385" s="29">
        <v>2</v>
      </c>
      <c r="M3385" s="37"/>
      <c r="N3385" s="30">
        <f ca="1">IF(AND(Popis01[[#This Row],[Poglavje]]="",Popis01[[#This Row],[Enota mere]]&lt;&gt;"*"),ROUND(Popis01[[#This Row],[Količina]]*Popis01[[#This Row],[Cena na enoto]],2),"")</f>
        <v>0</v>
      </c>
      <c r="O33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5" s="31"/>
      <c r="Q3385" s="30"/>
    </row>
    <row r="3386" spans="1:17" ht="48" x14ac:dyDescent="0.3">
      <c r="A3386" s="23">
        <v>15</v>
      </c>
      <c r="B3386" s="24">
        <v>3</v>
      </c>
      <c r="C3386" s="24">
        <v>8</v>
      </c>
      <c r="D3386" s="24"/>
      <c r="E33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15.3.8.</v>
      </c>
      <c r="F33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6" s="25">
        <f ca="1">IF(Popis01[[#This Row],[Poglavje]]="",IF(OFFSET(Popis01[[#This Row],[Poglavje]],-1,0)="",OFFSET(Popis01[[#This Row],[Št. postavke]],-1,0)+1,1),Popis01[[#This Row],[Poglavje]])</f>
        <v>5</v>
      </c>
      <c r="H3386" s="26"/>
      <c r="I3386" s="27" t="s">
        <v>3648</v>
      </c>
      <c r="J3386" s="27"/>
      <c r="K3386" s="28" t="s">
        <v>230</v>
      </c>
      <c r="L3386" s="29">
        <v>3</v>
      </c>
      <c r="M3386" s="37"/>
      <c r="N3386" s="30">
        <f ca="1">IF(AND(Popis01[[#This Row],[Poglavje]]="",Popis01[[#This Row],[Enota mere]]&lt;&gt;"*"),ROUND(Popis01[[#This Row],[Količina]]*Popis01[[#This Row],[Cena na enoto]],2),"")</f>
        <v>0</v>
      </c>
      <c r="O33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6" s="31"/>
      <c r="Q3386" s="30"/>
    </row>
    <row r="3387" spans="1:17" x14ac:dyDescent="0.3">
      <c r="A3387" s="23">
        <v>15</v>
      </c>
      <c r="B3387" s="24">
        <v>3</v>
      </c>
      <c r="C3387" s="24">
        <v>9</v>
      </c>
      <c r="D3387" s="24"/>
      <c r="E33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15.3.9.</v>
      </c>
      <c r="G3387" s="25" t="str">
        <f ca="1">IF(Popis01[[#This Row],[Poglavje]]="",IF(OFFSET(Popis01[[#This Row],[Poglavje]],-1,0)="",OFFSET(Popis01[[#This Row],[Št. postavke]],-1,0)+1,1),Popis01[[#This Row],[Poglavje]])</f>
        <v>15.3.9.</v>
      </c>
      <c r="H3387" s="26"/>
      <c r="I3387" s="27" t="s">
        <v>3649</v>
      </c>
      <c r="J3387" s="27"/>
      <c r="K3387" s="28" t="s">
        <v>10</v>
      </c>
      <c r="L3387" s="29"/>
      <c r="M3387" s="30"/>
      <c r="N3387" s="30" t="str">
        <f ca="1">IF(AND(Popis01[[#This Row],[Poglavje]]="",Popis01[[#This Row],[Enota mere]]&lt;&gt;"*"),ROUND(Popis01[[#This Row],[Količina]]*Popis01[[#This Row],[Cena na enoto]],2),"")</f>
        <v/>
      </c>
      <c r="O338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387" s="31"/>
      <c r="Q3387" s="30"/>
    </row>
    <row r="3388" spans="1:17" ht="24" x14ac:dyDescent="0.3">
      <c r="A3388" s="23">
        <v>15</v>
      </c>
      <c r="B3388" s="24">
        <v>3</v>
      </c>
      <c r="C3388" s="24">
        <v>9</v>
      </c>
      <c r="D3388" s="24"/>
      <c r="E33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8" s="25">
        <f ca="1">IF(Popis01[[#This Row],[Poglavje]]="",IF(OFFSET(Popis01[[#This Row],[Poglavje]],-1,0)="",OFFSET(Popis01[[#This Row],[Št. postavke]],-1,0)+1,1),Popis01[[#This Row],[Poglavje]])</f>
        <v>1</v>
      </c>
      <c r="H3388" s="26"/>
      <c r="I3388" s="27" t="s">
        <v>3650</v>
      </c>
      <c r="J3388" s="27"/>
      <c r="K3388" s="28" t="s">
        <v>230</v>
      </c>
      <c r="L3388" s="29">
        <v>3</v>
      </c>
      <c r="M3388" s="37"/>
      <c r="N3388" s="30">
        <f ca="1">IF(AND(Popis01[[#This Row],[Poglavje]]="",Popis01[[#This Row],[Enota mere]]&lt;&gt;"*"),ROUND(Popis01[[#This Row],[Količina]]*Popis01[[#This Row],[Cena na enoto]],2),"")</f>
        <v>0</v>
      </c>
      <c r="O33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8" s="31"/>
      <c r="Q3388" s="30"/>
    </row>
    <row r="3389" spans="1:17" x14ac:dyDescent="0.3">
      <c r="A3389" s="23">
        <v>15</v>
      </c>
      <c r="B3389" s="24">
        <v>3</v>
      </c>
      <c r="C3389" s="24">
        <v>9</v>
      </c>
      <c r="D3389" s="24"/>
      <c r="E33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89" s="25">
        <f ca="1">IF(Popis01[[#This Row],[Poglavje]]="",IF(OFFSET(Popis01[[#This Row],[Poglavje]],-1,0)="",OFFSET(Popis01[[#This Row],[Št. postavke]],-1,0)+1,1),Popis01[[#This Row],[Poglavje]])</f>
        <v>2</v>
      </c>
      <c r="H3389" s="26"/>
      <c r="I3389" s="27" t="s">
        <v>3651</v>
      </c>
      <c r="J3389" s="27"/>
      <c r="K3389" s="28" t="s">
        <v>230</v>
      </c>
      <c r="L3389" s="29">
        <v>4</v>
      </c>
      <c r="M3389" s="37"/>
      <c r="N3389" s="30">
        <f ca="1">IF(AND(Popis01[[#This Row],[Poglavje]]="",Popis01[[#This Row],[Enota mere]]&lt;&gt;"*"),ROUND(Popis01[[#This Row],[Količina]]*Popis01[[#This Row],[Cena na enoto]],2),"")</f>
        <v>0</v>
      </c>
      <c r="O33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89" s="31"/>
      <c r="Q3389" s="30"/>
    </row>
    <row r="3390" spans="1:17" ht="24" x14ac:dyDescent="0.3">
      <c r="A3390" s="23">
        <v>15</v>
      </c>
      <c r="B3390" s="24">
        <v>3</v>
      </c>
      <c r="C3390" s="24">
        <v>9</v>
      </c>
      <c r="D3390" s="24"/>
      <c r="E33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0" s="25">
        <f ca="1">IF(Popis01[[#This Row],[Poglavje]]="",IF(OFFSET(Popis01[[#This Row],[Poglavje]],-1,0)="",OFFSET(Popis01[[#This Row],[Št. postavke]],-1,0)+1,1),Popis01[[#This Row],[Poglavje]])</f>
        <v>3</v>
      </c>
      <c r="H3390" s="26"/>
      <c r="I3390" s="27" t="s">
        <v>3652</v>
      </c>
      <c r="J3390" s="27"/>
      <c r="K3390" s="28" t="s">
        <v>246</v>
      </c>
      <c r="L3390" s="29">
        <v>85</v>
      </c>
      <c r="M3390" s="37"/>
      <c r="N3390" s="30">
        <f ca="1">IF(AND(Popis01[[#This Row],[Poglavje]]="",Popis01[[#This Row],[Enota mere]]&lt;&gt;"*"),ROUND(Popis01[[#This Row],[Količina]]*Popis01[[#This Row],[Cena na enoto]],2),"")</f>
        <v>0</v>
      </c>
      <c r="O33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0" s="31"/>
      <c r="Q3390" s="30"/>
    </row>
    <row r="3391" spans="1:17" ht="36" x14ac:dyDescent="0.3">
      <c r="A3391" s="23">
        <v>15</v>
      </c>
      <c r="B3391" s="24">
        <v>3</v>
      </c>
      <c r="C3391" s="24">
        <v>9</v>
      </c>
      <c r="D3391" s="24"/>
      <c r="E33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1" s="25">
        <f ca="1">IF(Popis01[[#This Row],[Poglavje]]="",IF(OFFSET(Popis01[[#This Row],[Poglavje]],-1,0)="",OFFSET(Popis01[[#This Row],[Št. postavke]],-1,0)+1,1),Popis01[[#This Row],[Poglavje]])</f>
        <v>4</v>
      </c>
      <c r="H3391" s="26"/>
      <c r="I3391" s="27" t="s">
        <v>3653</v>
      </c>
      <c r="J3391" s="27"/>
      <c r="K3391" s="28" t="s">
        <v>246</v>
      </c>
      <c r="L3391" s="29">
        <v>20</v>
      </c>
      <c r="M3391" s="37"/>
      <c r="N3391" s="30">
        <f ca="1">IF(AND(Popis01[[#This Row],[Poglavje]]="",Popis01[[#This Row],[Enota mere]]&lt;&gt;"*"),ROUND(Popis01[[#This Row],[Količina]]*Popis01[[#This Row],[Cena na enoto]],2),"")</f>
        <v>0</v>
      </c>
      <c r="O33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1" s="31"/>
      <c r="Q3391" s="30"/>
    </row>
    <row r="3392" spans="1:17" ht="36" x14ac:dyDescent="0.3">
      <c r="A3392" s="23">
        <v>15</v>
      </c>
      <c r="B3392" s="24">
        <v>3</v>
      </c>
      <c r="C3392" s="24">
        <v>9</v>
      </c>
      <c r="D3392" s="24"/>
      <c r="E33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2" s="25">
        <f ca="1">IF(Popis01[[#This Row],[Poglavje]]="",IF(OFFSET(Popis01[[#This Row],[Poglavje]],-1,0)="",OFFSET(Popis01[[#This Row],[Št. postavke]],-1,0)+1,1),Popis01[[#This Row],[Poglavje]])</f>
        <v>5</v>
      </c>
      <c r="H3392" s="26"/>
      <c r="I3392" s="27" t="s">
        <v>3654</v>
      </c>
      <c r="J3392" s="27"/>
      <c r="K3392" s="28" t="s">
        <v>246</v>
      </c>
      <c r="L3392" s="29">
        <v>4</v>
      </c>
      <c r="M3392" s="37"/>
      <c r="N3392" s="30">
        <f ca="1">IF(AND(Popis01[[#This Row],[Poglavje]]="",Popis01[[#This Row],[Enota mere]]&lt;&gt;"*"),ROUND(Popis01[[#This Row],[Količina]]*Popis01[[#This Row],[Cena na enoto]],2),"")</f>
        <v>0</v>
      </c>
      <c r="O33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2" s="31"/>
      <c r="Q3392" s="30"/>
    </row>
    <row r="3393" spans="1:17" ht="36" x14ac:dyDescent="0.3">
      <c r="A3393" s="23">
        <v>15</v>
      </c>
      <c r="B3393" s="24">
        <v>3</v>
      </c>
      <c r="C3393" s="24">
        <v>9</v>
      </c>
      <c r="D3393" s="24"/>
      <c r="E33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3" s="25">
        <f ca="1">IF(Popis01[[#This Row],[Poglavje]]="",IF(OFFSET(Popis01[[#This Row],[Poglavje]],-1,0)="",OFFSET(Popis01[[#This Row],[Št. postavke]],-1,0)+1,1),Popis01[[#This Row],[Poglavje]])</f>
        <v>6</v>
      </c>
      <c r="H3393" s="26"/>
      <c r="I3393" s="27" t="s">
        <v>3655</v>
      </c>
      <c r="J3393" s="27"/>
      <c r="K3393" s="28" t="s">
        <v>246</v>
      </c>
      <c r="L3393" s="29">
        <v>6</v>
      </c>
      <c r="M3393" s="37"/>
      <c r="N3393" s="30">
        <f ca="1">IF(AND(Popis01[[#This Row],[Poglavje]]="",Popis01[[#This Row],[Enota mere]]&lt;&gt;"*"),ROUND(Popis01[[#This Row],[Količina]]*Popis01[[#This Row],[Cena na enoto]],2),"")</f>
        <v>0</v>
      </c>
      <c r="O33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3" s="31"/>
      <c r="Q3393" s="30"/>
    </row>
    <row r="3394" spans="1:17" ht="36" x14ac:dyDescent="0.3">
      <c r="A3394" s="23">
        <v>15</v>
      </c>
      <c r="B3394" s="24">
        <v>3</v>
      </c>
      <c r="C3394" s="24">
        <v>9</v>
      </c>
      <c r="D3394" s="24"/>
      <c r="E33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4" s="25">
        <f ca="1">IF(Popis01[[#This Row],[Poglavje]]="",IF(OFFSET(Popis01[[#This Row],[Poglavje]],-1,0)="",OFFSET(Popis01[[#This Row],[Št. postavke]],-1,0)+1,1),Popis01[[#This Row],[Poglavje]])</f>
        <v>7</v>
      </c>
      <c r="H3394" s="26"/>
      <c r="I3394" s="27" t="s">
        <v>3656</v>
      </c>
      <c r="J3394" s="27"/>
      <c r="K3394" s="28" t="s">
        <v>246</v>
      </c>
      <c r="L3394" s="29">
        <v>8</v>
      </c>
      <c r="M3394" s="37"/>
      <c r="N3394" s="30">
        <f ca="1">IF(AND(Popis01[[#This Row],[Poglavje]]="",Popis01[[#This Row],[Enota mere]]&lt;&gt;"*"),ROUND(Popis01[[#This Row],[Količina]]*Popis01[[#This Row],[Cena na enoto]],2),"")</f>
        <v>0</v>
      </c>
      <c r="O33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4" s="31"/>
      <c r="Q3394" s="30"/>
    </row>
    <row r="3395" spans="1:17" ht="36" x14ac:dyDescent="0.3">
      <c r="A3395" s="23">
        <v>15</v>
      </c>
      <c r="B3395" s="24">
        <v>3</v>
      </c>
      <c r="C3395" s="24">
        <v>9</v>
      </c>
      <c r="D3395" s="24"/>
      <c r="E33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5" s="25">
        <f ca="1">IF(Popis01[[#This Row],[Poglavje]]="",IF(OFFSET(Popis01[[#This Row],[Poglavje]],-1,0)="",OFFSET(Popis01[[#This Row],[Št. postavke]],-1,0)+1,1),Popis01[[#This Row],[Poglavje]])</f>
        <v>8</v>
      </c>
      <c r="H3395" s="26"/>
      <c r="I3395" s="27" t="s">
        <v>3657</v>
      </c>
      <c r="J3395" s="27"/>
      <c r="K3395" s="28" t="s">
        <v>246</v>
      </c>
      <c r="L3395" s="29">
        <v>4</v>
      </c>
      <c r="M3395" s="37"/>
      <c r="N3395" s="30">
        <f ca="1">IF(AND(Popis01[[#This Row],[Poglavje]]="",Popis01[[#This Row],[Enota mere]]&lt;&gt;"*"),ROUND(Popis01[[#This Row],[Količina]]*Popis01[[#This Row],[Cena na enoto]],2),"")</f>
        <v>0</v>
      </c>
      <c r="O33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5" s="31"/>
      <c r="Q3395" s="30"/>
    </row>
    <row r="3396" spans="1:17" ht="36" x14ac:dyDescent="0.3">
      <c r="A3396" s="23">
        <v>15</v>
      </c>
      <c r="B3396" s="24">
        <v>3</v>
      </c>
      <c r="C3396" s="24">
        <v>9</v>
      </c>
      <c r="D3396" s="24"/>
      <c r="E33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6" s="25">
        <f ca="1">IF(Popis01[[#This Row],[Poglavje]]="",IF(OFFSET(Popis01[[#This Row],[Poglavje]],-1,0)="",OFFSET(Popis01[[#This Row],[Št. postavke]],-1,0)+1,1),Popis01[[#This Row],[Poglavje]])</f>
        <v>9</v>
      </c>
      <c r="H3396" s="26"/>
      <c r="I3396" s="27" t="s">
        <v>3658</v>
      </c>
      <c r="J3396" s="27"/>
      <c r="K3396" s="28" t="s">
        <v>246</v>
      </c>
      <c r="L3396" s="29">
        <v>10</v>
      </c>
      <c r="M3396" s="37"/>
      <c r="N3396" s="30">
        <f ca="1">IF(AND(Popis01[[#This Row],[Poglavje]]="",Popis01[[#This Row],[Enota mere]]&lt;&gt;"*"),ROUND(Popis01[[#This Row],[Količina]]*Popis01[[#This Row],[Cena na enoto]],2),"")</f>
        <v>0</v>
      </c>
      <c r="O33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6" s="31"/>
      <c r="Q3396" s="30"/>
    </row>
    <row r="3397" spans="1:17" ht="24" x14ac:dyDescent="0.3">
      <c r="A3397" s="23">
        <v>15</v>
      </c>
      <c r="B3397" s="24">
        <v>3</v>
      </c>
      <c r="C3397" s="24">
        <v>9</v>
      </c>
      <c r="D3397" s="24"/>
      <c r="E33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7" s="25">
        <f ca="1">IF(Popis01[[#This Row],[Poglavje]]="",IF(OFFSET(Popis01[[#This Row],[Poglavje]],-1,0)="",OFFSET(Popis01[[#This Row],[Št. postavke]],-1,0)+1,1),Popis01[[#This Row],[Poglavje]])</f>
        <v>10</v>
      </c>
      <c r="H3397" s="26"/>
      <c r="I3397" s="27" t="s">
        <v>3659</v>
      </c>
      <c r="J3397" s="27"/>
      <c r="K3397" s="28" t="s">
        <v>246</v>
      </c>
      <c r="L3397" s="29">
        <v>6</v>
      </c>
      <c r="M3397" s="37"/>
      <c r="N3397" s="30">
        <f ca="1">IF(AND(Popis01[[#This Row],[Poglavje]]="",Popis01[[#This Row],[Enota mere]]&lt;&gt;"*"),ROUND(Popis01[[#This Row],[Količina]]*Popis01[[#This Row],[Cena na enoto]],2),"")</f>
        <v>0</v>
      </c>
      <c r="O33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7" s="31"/>
      <c r="Q3397" s="30"/>
    </row>
    <row r="3398" spans="1:17" ht="24" x14ac:dyDescent="0.3">
      <c r="A3398" s="23">
        <v>15</v>
      </c>
      <c r="B3398" s="24">
        <v>3</v>
      </c>
      <c r="C3398" s="24">
        <v>9</v>
      </c>
      <c r="D3398" s="24"/>
      <c r="E33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8" s="25">
        <f ca="1">IF(Popis01[[#This Row],[Poglavje]]="",IF(OFFSET(Popis01[[#This Row],[Poglavje]],-1,0)="",OFFSET(Popis01[[#This Row],[Št. postavke]],-1,0)+1,1),Popis01[[#This Row],[Poglavje]])</f>
        <v>11</v>
      </c>
      <c r="H3398" s="26"/>
      <c r="I3398" s="27" t="s">
        <v>3660</v>
      </c>
      <c r="J3398" s="27"/>
      <c r="K3398" s="28" t="s">
        <v>246</v>
      </c>
      <c r="L3398" s="29">
        <v>6</v>
      </c>
      <c r="M3398" s="37"/>
      <c r="N3398" s="30">
        <f ca="1">IF(AND(Popis01[[#This Row],[Poglavje]]="",Popis01[[#This Row],[Enota mere]]&lt;&gt;"*"),ROUND(Popis01[[#This Row],[Količina]]*Popis01[[#This Row],[Cena na enoto]],2),"")</f>
        <v>0</v>
      </c>
      <c r="O33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8" s="31"/>
      <c r="Q3398" s="30"/>
    </row>
    <row r="3399" spans="1:17" ht="36" x14ac:dyDescent="0.3">
      <c r="A3399" s="23">
        <v>15</v>
      </c>
      <c r="B3399" s="24">
        <v>3</v>
      </c>
      <c r="C3399" s="24">
        <v>9</v>
      </c>
      <c r="D3399" s="24"/>
      <c r="E33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3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399" s="25">
        <f ca="1">IF(Popis01[[#This Row],[Poglavje]]="",IF(OFFSET(Popis01[[#This Row],[Poglavje]],-1,0)="",OFFSET(Popis01[[#This Row],[Št. postavke]],-1,0)+1,1),Popis01[[#This Row],[Poglavje]])</f>
        <v>12</v>
      </c>
      <c r="H3399" s="26"/>
      <c r="I3399" s="27" t="s">
        <v>3661</v>
      </c>
      <c r="J3399" s="27"/>
      <c r="K3399" s="28" t="s">
        <v>206</v>
      </c>
      <c r="L3399" s="29">
        <v>1</v>
      </c>
      <c r="M3399" s="37"/>
      <c r="N3399" s="30">
        <f ca="1">IF(AND(Popis01[[#This Row],[Poglavje]]="",Popis01[[#This Row],[Enota mere]]&lt;&gt;"*"),ROUND(Popis01[[#This Row],[Količina]]*Popis01[[#This Row],[Cena na enoto]],2),"")</f>
        <v>0</v>
      </c>
      <c r="O33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399" s="31"/>
      <c r="Q3399" s="30"/>
    </row>
    <row r="3400" spans="1:17" x14ac:dyDescent="0.3">
      <c r="A3400" s="23">
        <v>15</v>
      </c>
      <c r="B3400" s="24">
        <v>3</v>
      </c>
      <c r="C3400" s="24">
        <v>9</v>
      </c>
      <c r="D3400" s="24"/>
      <c r="E34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15.3.9.</v>
      </c>
      <c r="F34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0" s="25">
        <f ca="1">IF(Popis01[[#This Row],[Poglavje]]="",IF(OFFSET(Popis01[[#This Row],[Poglavje]],-1,0)="",OFFSET(Popis01[[#This Row],[Št. postavke]],-1,0)+1,1),Popis01[[#This Row],[Poglavje]])</f>
        <v>13</v>
      </c>
      <c r="H3400" s="26"/>
      <c r="I3400" s="27" t="s">
        <v>3662</v>
      </c>
      <c r="J3400" s="27"/>
      <c r="K3400" s="28" t="s">
        <v>246</v>
      </c>
      <c r="L3400" s="29">
        <v>10</v>
      </c>
      <c r="M3400" s="37"/>
      <c r="N3400" s="30">
        <f ca="1">IF(AND(Popis01[[#This Row],[Poglavje]]="",Popis01[[#This Row],[Enota mere]]&lt;&gt;"*"),ROUND(Popis01[[#This Row],[Količina]]*Popis01[[#This Row],[Cena na enoto]],2),"")</f>
        <v>0</v>
      </c>
      <c r="O34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0" s="31"/>
      <c r="Q3400" s="30"/>
    </row>
    <row r="3401" spans="1:17" x14ac:dyDescent="0.3">
      <c r="A3401" s="23">
        <v>15</v>
      </c>
      <c r="B3401" s="24">
        <v>3</v>
      </c>
      <c r="C3401" s="24">
        <v>10</v>
      </c>
      <c r="D3401" s="24"/>
      <c r="E34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15.3.10.</v>
      </c>
      <c r="G3401" s="25" t="str">
        <f ca="1">IF(Popis01[[#This Row],[Poglavje]]="",IF(OFFSET(Popis01[[#This Row],[Poglavje]],-1,0)="",OFFSET(Popis01[[#This Row],[Št. postavke]],-1,0)+1,1),Popis01[[#This Row],[Poglavje]])</f>
        <v>15.3.10.</v>
      </c>
      <c r="H3401" s="26"/>
      <c r="I3401" s="27" t="s">
        <v>3663</v>
      </c>
      <c r="J3401" s="27"/>
      <c r="K3401" s="28" t="s">
        <v>10</v>
      </c>
      <c r="L3401" s="29"/>
      <c r="M3401" s="30"/>
      <c r="N3401" s="30" t="str">
        <f ca="1">IF(AND(Popis01[[#This Row],[Poglavje]]="",Popis01[[#This Row],[Enota mere]]&lt;&gt;"*"),ROUND(Popis01[[#This Row],[Količina]]*Popis01[[#This Row],[Cena na enoto]],2),"")</f>
        <v/>
      </c>
      <c r="O340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01" s="31"/>
      <c r="Q3401" s="30"/>
    </row>
    <row r="3402" spans="1:17" ht="36" x14ac:dyDescent="0.3">
      <c r="A3402" s="23">
        <v>15</v>
      </c>
      <c r="B3402" s="24">
        <v>3</v>
      </c>
      <c r="C3402" s="24">
        <v>10</v>
      </c>
      <c r="D3402" s="24"/>
      <c r="E34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2" s="25">
        <f ca="1">IF(Popis01[[#This Row],[Poglavje]]="",IF(OFFSET(Popis01[[#This Row],[Poglavje]],-1,0)="",OFFSET(Popis01[[#This Row],[Št. postavke]],-1,0)+1,1),Popis01[[#This Row],[Poglavje]])</f>
        <v>1</v>
      </c>
      <c r="H3402" s="26"/>
      <c r="I3402" s="27" t="s">
        <v>3582</v>
      </c>
      <c r="J3402" s="27"/>
      <c r="K3402" s="28" t="s">
        <v>246</v>
      </c>
      <c r="L3402" s="29">
        <v>55</v>
      </c>
      <c r="M3402" s="37"/>
      <c r="N3402" s="30">
        <f ca="1">IF(AND(Popis01[[#This Row],[Poglavje]]="",Popis01[[#This Row],[Enota mere]]&lt;&gt;"*"),ROUND(Popis01[[#This Row],[Količina]]*Popis01[[#This Row],[Cena na enoto]],2),"")</f>
        <v>0</v>
      </c>
      <c r="O34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2" s="31"/>
      <c r="Q3402" s="30"/>
    </row>
    <row r="3403" spans="1:17" ht="36" x14ac:dyDescent="0.3">
      <c r="A3403" s="23">
        <v>15</v>
      </c>
      <c r="B3403" s="24">
        <v>3</v>
      </c>
      <c r="C3403" s="24">
        <v>10</v>
      </c>
      <c r="D3403" s="24"/>
      <c r="E34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3" s="25">
        <f ca="1">IF(Popis01[[#This Row],[Poglavje]]="",IF(OFFSET(Popis01[[#This Row],[Poglavje]],-1,0)="",OFFSET(Popis01[[#This Row],[Št. postavke]],-1,0)+1,1),Popis01[[#This Row],[Poglavje]])</f>
        <v>2</v>
      </c>
      <c r="H3403" s="26"/>
      <c r="I3403" s="27" t="s">
        <v>3583</v>
      </c>
      <c r="J3403" s="27"/>
      <c r="K3403" s="28" t="s">
        <v>246</v>
      </c>
      <c r="L3403" s="29">
        <v>25</v>
      </c>
      <c r="M3403" s="37"/>
      <c r="N3403" s="30">
        <f ca="1">IF(AND(Popis01[[#This Row],[Poglavje]]="",Popis01[[#This Row],[Enota mere]]&lt;&gt;"*"),ROUND(Popis01[[#This Row],[Količina]]*Popis01[[#This Row],[Cena na enoto]],2),"")</f>
        <v>0</v>
      </c>
      <c r="O34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3" s="31"/>
      <c r="Q3403" s="30"/>
    </row>
    <row r="3404" spans="1:17" ht="36" x14ac:dyDescent="0.3">
      <c r="A3404" s="23">
        <v>15</v>
      </c>
      <c r="B3404" s="24">
        <v>3</v>
      </c>
      <c r="C3404" s="24">
        <v>10</v>
      </c>
      <c r="D3404" s="24"/>
      <c r="E34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4" s="25">
        <f ca="1">IF(Popis01[[#This Row],[Poglavje]]="",IF(OFFSET(Popis01[[#This Row],[Poglavje]],-1,0)="",OFFSET(Popis01[[#This Row],[Št. postavke]],-1,0)+1,1),Popis01[[#This Row],[Poglavje]])</f>
        <v>3</v>
      </c>
      <c r="H3404" s="26"/>
      <c r="I3404" s="27" t="s">
        <v>3584</v>
      </c>
      <c r="J3404" s="27"/>
      <c r="K3404" s="28" t="s">
        <v>246</v>
      </c>
      <c r="L3404" s="29">
        <v>20</v>
      </c>
      <c r="M3404" s="37"/>
      <c r="N3404" s="30">
        <f ca="1">IF(AND(Popis01[[#This Row],[Poglavje]]="",Popis01[[#This Row],[Enota mere]]&lt;&gt;"*"),ROUND(Popis01[[#This Row],[Količina]]*Popis01[[#This Row],[Cena na enoto]],2),"")</f>
        <v>0</v>
      </c>
      <c r="O34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4" s="31"/>
      <c r="Q3404" s="30"/>
    </row>
    <row r="3405" spans="1:17" ht="36" x14ac:dyDescent="0.3">
      <c r="A3405" s="23">
        <v>15</v>
      </c>
      <c r="B3405" s="24">
        <v>3</v>
      </c>
      <c r="C3405" s="24">
        <v>10</v>
      </c>
      <c r="D3405" s="24"/>
      <c r="E34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5" s="25">
        <f ca="1">IF(Popis01[[#This Row],[Poglavje]]="",IF(OFFSET(Popis01[[#This Row],[Poglavje]],-1,0)="",OFFSET(Popis01[[#This Row],[Št. postavke]],-1,0)+1,1),Popis01[[#This Row],[Poglavje]])</f>
        <v>4</v>
      </c>
      <c r="H3405" s="26"/>
      <c r="I3405" s="27" t="s">
        <v>3585</v>
      </c>
      <c r="J3405" s="27"/>
      <c r="K3405" s="28" t="s">
        <v>246</v>
      </c>
      <c r="L3405" s="29">
        <v>15</v>
      </c>
      <c r="M3405" s="37"/>
      <c r="N3405" s="30">
        <f ca="1">IF(AND(Popis01[[#This Row],[Poglavje]]="",Popis01[[#This Row],[Enota mere]]&lt;&gt;"*"),ROUND(Popis01[[#This Row],[Količina]]*Popis01[[#This Row],[Cena na enoto]],2),"")</f>
        <v>0</v>
      </c>
      <c r="O34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5" s="31"/>
      <c r="Q3405" s="30"/>
    </row>
    <row r="3406" spans="1:17" ht="36" x14ac:dyDescent="0.3">
      <c r="A3406" s="23">
        <v>15</v>
      </c>
      <c r="B3406" s="24">
        <v>3</v>
      </c>
      <c r="C3406" s="24">
        <v>10</v>
      </c>
      <c r="D3406" s="24"/>
      <c r="E34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6" s="25">
        <f ca="1">IF(Popis01[[#This Row],[Poglavje]]="",IF(OFFSET(Popis01[[#This Row],[Poglavje]],-1,0)="",OFFSET(Popis01[[#This Row],[Št. postavke]],-1,0)+1,1),Popis01[[#This Row],[Poglavje]])</f>
        <v>5</v>
      </c>
      <c r="H3406" s="26"/>
      <c r="I3406" s="27" t="s">
        <v>3586</v>
      </c>
      <c r="J3406" s="27"/>
      <c r="K3406" s="28" t="s">
        <v>246</v>
      </c>
      <c r="L3406" s="29">
        <v>30</v>
      </c>
      <c r="M3406" s="37"/>
      <c r="N3406" s="30">
        <f ca="1">IF(AND(Popis01[[#This Row],[Poglavje]]="",Popis01[[#This Row],[Enota mere]]&lt;&gt;"*"),ROUND(Popis01[[#This Row],[Količina]]*Popis01[[#This Row],[Cena na enoto]],2),"")</f>
        <v>0</v>
      </c>
      <c r="O34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6" s="31"/>
      <c r="Q3406" s="30"/>
    </row>
    <row r="3407" spans="1:17" ht="36" x14ac:dyDescent="0.3">
      <c r="A3407" s="23">
        <v>15</v>
      </c>
      <c r="B3407" s="24">
        <v>3</v>
      </c>
      <c r="C3407" s="24">
        <v>10</v>
      </c>
      <c r="D3407" s="24"/>
      <c r="E34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7" s="25">
        <f ca="1">IF(Popis01[[#This Row],[Poglavje]]="",IF(OFFSET(Popis01[[#This Row],[Poglavje]],-1,0)="",OFFSET(Popis01[[#This Row],[Št. postavke]],-1,0)+1,1),Popis01[[#This Row],[Poglavje]])</f>
        <v>6</v>
      </c>
      <c r="H3407" s="26"/>
      <c r="I3407" s="27" t="s">
        <v>3587</v>
      </c>
      <c r="J3407" s="27"/>
      <c r="K3407" s="28" t="s">
        <v>230</v>
      </c>
      <c r="L3407" s="29">
        <v>8</v>
      </c>
      <c r="M3407" s="37"/>
      <c r="N3407" s="30">
        <f ca="1">IF(AND(Popis01[[#This Row],[Poglavje]]="",Popis01[[#This Row],[Enota mere]]&lt;&gt;"*"),ROUND(Popis01[[#This Row],[Količina]]*Popis01[[#This Row],[Cena na enoto]],2),"")</f>
        <v>0</v>
      </c>
      <c r="O34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7" s="31"/>
      <c r="Q3407" s="30"/>
    </row>
    <row r="3408" spans="1:17" ht="36" x14ac:dyDescent="0.3">
      <c r="A3408" s="23">
        <v>15</v>
      </c>
      <c r="B3408" s="24">
        <v>3</v>
      </c>
      <c r="C3408" s="24">
        <v>10</v>
      </c>
      <c r="D3408" s="24"/>
      <c r="E34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8" s="25">
        <f ca="1">IF(Popis01[[#This Row],[Poglavje]]="",IF(OFFSET(Popis01[[#This Row],[Poglavje]],-1,0)="",OFFSET(Popis01[[#This Row],[Št. postavke]],-1,0)+1,1),Popis01[[#This Row],[Poglavje]])</f>
        <v>7</v>
      </c>
      <c r="H3408" s="26"/>
      <c r="I3408" s="27" t="s">
        <v>3588</v>
      </c>
      <c r="J3408" s="27"/>
      <c r="K3408" s="28" t="s">
        <v>230</v>
      </c>
      <c r="L3408" s="29">
        <v>15</v>
      </c>
      <c r="M3408" s="37"/>
      <c r="N3408" s="30">
        <f ca="1">IF(AND(Popis01[[#This Row],[Poglavje]]="",Popis01[[#This Row],[Enota mere]]&lt;&gt;"*"),ROUND(Popis01[[#This Row],[Količina]]*Popis01[[#This Row],[Cena na enoto]],2),"")</f>
        <v>0</v>
      </c>
      <c r="O34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8" s="31"/>
      <c r="Q3408" s="30"/>
    </row>
    <row r="3409" spans="1:17" ht="36" x14ac:dyDescent="0.3">
      <c r="A3409" s="23">
        <v>15</v>
      </c>
      <c r="B3409" s="24">
        <v>3</v>
      </c>
      <c r="C3409" s="24">
        <v>10</v>
      </c>
      <c r="D3409" s="24"/>
      <c r="E34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09" s="25">
        <f ca="1">IF(Popis01[[#This Row],[Poglavje]]="",IF(OFFSET(Popis01[[#This Row],[Poglavje]],-1,0)="",OFFSET(Popis01[[#This Row],[Št. postavke]],-1,0)+1,1),Popis01[[#This Row],[Poglavje]])</f>
        <v>8</v>
      </c>
      <c r="H3409" s="26"/>
      <c r="I3409" s="27" t="s">
        <v>3589</v>
      </c>
      <c r="J3409" s="27"/>
      <c r="K3409" s="28" t="s">
        <v>230</v>
      </c>
      <c r="L3409" s="29">
        <v>20</v>
      </c>
      <c r="M3409" s="37"/>
      <c r="N3409" s="30">
        <f ca="1">IF(AND(Popis01[[#This Row],[Poglavje]]="",Popis01[[#This Row],[Enota mere]]&lt;&gt;"*"),ROUND(Popis01[[#This Row],[Količina]]*Popis01[[#This Row],[Cena na enoto]],2),"")</f>
        <v>0</v>
      </c>
      <c r="O34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09" s="31"/>
      <c r="Q3409" s="30"/>
    </row>
    <row r="3410" spans="1:17" ht="36" x14ac:dyDescent="0.3">
      <c r="A3410" s="23">
        <v>15</v>
      </c>
      <c r="B3410" s="24">
        <v>3</v>
      </c>
      <c r="C3410" s="24">
        <v>10</v>
      </c>
      <c r="D3410" s="24"/>
      <c r="E34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0" s="25">
        <f ca="1">IF(Popis01[[#This Row],[Poglavje]]="",IF(OFFSET(Popis01[[#This Row],[Poglavje]],-1,0)="",OFFSET(Popis01[[#This Row],[Št. postavke]],-1,0)+1,1),Popis01[[#This Row],[Poglavje]])</f>
        <v>9</v>
      </c>
      <c r="H3410" s="26"/>
      <c r="I3410" s="27" t="s">
        <v>3664</v>
      </c>
      <c r="J3410" s="27"/>
      <c r="K3410" s="28" t="s">
        <v>230</v>
      </c>
      <c r="L3410" s="29">
        <v>14</v>
      </c>
      <c r="M3410" s="37"/>
      <c r="N3410" s="30">
        <f ca="1">IF(AND(Popis01[[#This Row],[Poglavje]]="",Popis01[[#This Row],[Enota mere]]&lt;&gt;"*"),ROUND(Popis01[[#This Row],[Količina]]*Popis01[[#This Row],[Cena na enoto]],2),"")</f>
        <v>0</v>
      </c>
      <c r="O34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0" s="31"/>
      <c r="Q3410" s="30"/>
    </row>
    <row r="3411" spans="1:17" ht="48" x14ac:dyDescent="0.3">
      <c r="A3411" s="23">
        <v>15</v>
      </c>
      <c r="B3411" s="24">
        <v>3</v>
      </c>
      <c r="C3411" s="24">
        <v>10</v>
      </c>
      <c r="D3411" s="24"/>
      <c r="E34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1" s="25">
        <f ca="1">IF(Popis01[[#This Row],[Poglavje]]="",IF(OFFSET(Popis01[[#This Row],[Poglavje]],-1,0)="",OFFSET(Popis01[[#This Row],[Št. postavke]],-1,0)+1,1),Popis01[[#This Row],[Poglavje]])</f>
        <v>10</v>
      </c>
      <c r="H3411" s="26"/>
      <c r="I3411" s="27" t="s">
        <v>3591</v>
      </c>
      <c r="J3411" s="27"/>
      <c r="K3411" s="28" t="s">
        <v>230</v>
      </c>
      <c r="L3411" s="29">
        <v>2</v>
      </c>
      <c r="M3411" s="37"/>
      <c r="N3411" s="30">
        <f ca="1">IF(AND(Popis01[[#This Row],[Poglavje]]="",Popis01[[#This Row],[Enota mere]]&lt;&gt;"*"),ROUND(Popis01[[#This Row],[Količina]]*Popis01[[#This Row],[Cena na enoto]],2),"")</f>
        <v>0</v>
      </c>
      <c r="O34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1" s="31"/>
      <c r="Q3411" s="30"/>
    </row>
    <row r="3412" spans="1:17" ht="36" x14ac:dyDescent="0.3">
      <c r="A3412" s="23">
        <v>15</v>
      </c>
      <c r="B3412" s="24">
        <v>3</v>
      </c>
      <c r="C3412" s="24">
        <v>10</v>
      </c>
      <c r="D3412" s="24"/>
      <c r="E34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15.3.10.</v>
      </c>
      <c r="F34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2" s="25">
        <f ca="1">IF(Popis01[[#This Row],[Poglavje]]="",IF(OFFSET(Popis01[[#This Row],[Poglavje]],-1,0)="",OFFSET(Popis01[[#This Row],[Št. postavke]],-1,0)+1,1),Popis01[[#This Row],[Poglavje]])</f>
        <v>11</v>
      </c>
      <c r="H3412" s="26"/>
      <c r="I3412" s="27" t="s">
        <v>3592</v>
      </c>
      <c r="J3412" s="27"/>
      <c r="K3412" s="28" t="s">
        <v>206</v>
      </c>
      <c r="L3412" s="29">
        <v>1</v>
      </c>
      <c r="M3412" s="37"/>
      <c r="N3412" s="30">
        <f ca="1">IF(AND(Popis01[[#This Row],[Poglavje]]="",Popis01[[#This Row],[Enota mere]]&lt;&gt;"*"),ROUND(Popis01[[#This Row],[Količina]]*Popis01[[#This Row],[Cena na enoto]],2),"")</f>
        <v>0</v>
      </c>
      <c r="O34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2" s="31"/>
      <c r="Q3412" s="30"/>
    </row>
    <row r="3413" spans="1:17" x14ac:dyDescent="0.3">
      <c r="A3413" s="23">
        <v>15</v>
      </c>
      <c r="B3413" s="24">
        <v>4</v>
      </c>
      <c r="C3413" s="24"/>
      <c r="D3413" s="24"/>
      <c r="E34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v>
      </c>
      <c r="F34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v>
      </c>
      <c r="G3413" s="25" t="str">
        <f ca="1">IF(Popis01[[#This Row],[Poglavje]]="",IF(OFFSET(Popis01[[#This Row],[Poglavje]],-1,0)="",OFFSET(Popis01[[#This Row],[Št. postavke]],-1,0)+1,1),Popis01[[#This Row],[Poglavje]])</f>
        <v>15.4.</v>
      </c>
      <c r="H3413" s="26"/>
      <c r="I3413" s="27" t="s">
        <v>152</v>
      </c>
      <c r="J3413" s="27"/>
      <c r="K3413" s="28" t="s">
        <v>10</v>
      </c>
      <c r="L3413" s="29"/>
      <c r="M3413" s="30"/>
      <c r="N3413" s="30" t="str">
        <f ca="1">IF(AND(Popis01[[#This Row],[Poglavje]]="",Popis01[[#This Row],[Enota mere]]&lt;&gt;"*"),ROUND(Popis01[[#This Row],[Količina]]*Popis01[[#This Row],[Cena na enoto]],2),"")</f>
        <v/>
      </c>
      <c r="O341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13" s="31"/>
      <c r="Q3413" s="30"/>
    </row>
    <row r="3414" spans="1:17" x14ac:dyDescent="0.3">
      <c r="A3414" s="23">
        <v>15</v>
      </c>
      <c r="B3414" s="24">
        <v>4</v>
      </c>
      <c r="C3414" s="24">
        <v>1</v>
      </c>
      <c r="D3414" s="24"/>
      <c r="E34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v>
      </c>
      <c r="F34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v>
      </c>
      <c r="G3414" s="25" t="str">
        <f ca="1">IF(Popis01[[#This Row],[Poglavje]]="",IF(OFFSET(Popis01[[#This Row],[Poglavje]],-1,0)="",OFFSET(Popis01[[#This Row],[Št. postavke]],-1,0)+1,1),Popis01[[#This Row],[Poglavje]])</f>
        <v>15.4.1.</v>
      </c>
      <c r="H3414" s="26"/>
      <c r="I3414" s="27" t="s">
        <v>3665</v>
      </c>
      <c r="J3414" s="27"/>
      <c r="K3414" s="28" t="s">
        <v>10</v>
      </c>
      <c r="L3414" s="29"/>
      <c r="M3414" s="30"/>
      <c r="N3414" s="30" t="str">
        <f ca="1">IF(AND(Popis01[[#This Row],[Poglavje]]="",Popis01[[#This Row],[Enota mere]]&lt;&gt;"*"),ROUND(Popis01[[#This Row],[Količina]]*Popis01[[#This Row],[Cena na enoto]],2),"")</f>
        <v/>
      </c>
      <c r="O341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14" s="31"/>
      <c r="Q3414" s="30"/>
    </row>
    <row r="3415" spans="1:17" ht="36" x14ac:dyDescent="0.3">
      <c r="A3415" s="23">
        <v>15</v>
      </c>
      <c r="B3415" s="24">
        <v>4</v>
      </c>
      <c r="C3415" s="24">
        <v>1</v>
      </c>
      <c r="D3415" s="24">
        <v>1</v>
      </c>
      <c r="E34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15.4.1.1.</v>
      </c>
      <c r="G3415" s="25" t="str">
        <f ca="1">IF(Popis01[[#This Row],[Poglavje]]="",IF(OFFSET(Popis01[[#This Row],[Poglavje]],-1,0)="",OFFSET(Popis01[[#This Row],[Št. postavke]],-1,0)+1,1),Popis01[[#This Row],[Poglavje]])</f>
        <v>15.4.1.1.</v>
      </c>
      <c r="H3415" s="26"/>
      <c r="I3415" s="27" t="s">
        <v>3666</v>
      </c>
      <c r="J3415" s="27" t="s">
        <v>3667</v>
      </c>
      <c r="K3415" s="28" t="s">
        <v>10</v>
      </c>
      <c r="L3415" s="29"/>
      <c r="M3415" s="30"/>
      <c r="N3415" s="30" t="str">
        <f ca="1">IF(AND(Popis01[[#This Row],[Poglavje]]="",Popis01[[#This Row],[Enota mere]]&lt;&gt;"*"),ROUND(Popis01[[#This Row],[Količina]]*Popis01[[#This Row],[Cena na enoto]],2),"")</f>
        <v/>
      </c>
      <c r="O34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15" s="31"/>
      <c r="Q3415" s="30"/>
    </row>
    <row r="3416" spans="1:17" ht="120" x14ac:dyDescent="0.3">
      <c r="A3416" s="23">
        <v>15</v>
      </c>
      <c r="B3416" s="24">
        <v>4</v>
      </c>
      <c r="C3416" s="24">
        <v>1</v>
      </c>
      <c r="D3416" s="24">
        <v>1</v>
      </c>
      <c r="E34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6" s="25">
        <f ca="1">IF(Popis01[[#This Row],[Poglavje]]="",IF(OFFSET(Popis01[[#This Row],[Poglavje]],-1,0)="",OFFSET(Popis01[[#This Row],[Št. postavke]],-1,0)+1,1),Popis01[[#This Row],[Poglavje]])</f>
        <v>1</v>
      </c>
      <c r="H3416" s="26"/>
      <c r="I3416" s="27" t="s">
        <v>3668</v>
      </c>
      <c r="J3416" s="27"/>
      <c r="K3416" s="28" t="s">
        <v>230</v>
      </c>
      <c r="L3416" s="29">
        <v>1</v>
      </c>
      <c r="M3416" s="37"/>
      <c r="N3416" s="30">
        <f ca="1">IF(AND(Popis01[[#This Row],[Poglavje]]="",Popis01[[#This Row],[Enota mere]]&lt;&gt;"*"),ROUND(Popis01[[#This Row],[Količina]]*Popis01[[#This Row],[Cena na enoto]],2),"")</f>
        <v>0</v>
      </c>
      <c r="O34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6" s="31"/>
      <c r="Q3416" s="30"/>
    </row>
    <row r="3417" spans="1:17" ht="48" x14ac:dyDescent="0.3">
      <c r="A3417" s="23">
        <v>15</v>
      </c>
      <c r="B3417" s="24">
        <v>4</v>
      </c>
      <c r="C3417" s="24">
        <v>1</v>
      </c>
      <c r="D3417" s="24">
        <v>1</v>
      </c>
      <c r="E34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7" s="25">
        <f ca="1">IF(Popis01[[#This Row],[Poglavje]]="",IF(OFFSET(Popis01[[#This Row],[Poglavje]],-1,0)="",OFFSET(Popis01[[#This Row],[Št. postavke]],-1,0)+1,1),Popis01[[#This Row],[Poglavje]])</f>
        <v>2</v>
      </c>
      <c r="H3417" s="26"/>
      <c r="I3417" s="27" t="s">
        <v>3669</v>
      </c>
      <c r="J3417" s="27"/>
      <c r="K3417" s="28" t="s">
        <v>230</v>
      </c>
      <c r="L3417" s="29">
        <v>1</v>
      </c>
      <c r="M3417" s="37"/>
      <c r="N3417" s="30">
        <f ca="1">IF(AND(Popis01[[#This Row],[Poglavje]]="",Popis01[[#This Row],[Enota mere]]&lt;&gt;"*"),ROUND(Popis01[[#This Row],[Količina]]*Popis01[[#This Row],[Cena na enoto]],2),"")</f>
        <v>0</v>
      </c>
      <c r="O34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7" s="31"/>
      <c r="Q3417" s="30"/>
    </row>
    <row r="3418" spans="1:17" ht="180" x14ac:dyDescent="0.3">
      <c r="A3418" s="23">
        <v>15</v>
      </c>
      <c r="B3418" s="24">
        <v>4</v>
      </c>
      <c r="C3418" s="24">
        <v>1</v>
      </c>
      <c r="D3418" s="24">
        <v>1</v>
      </c>
      <c r="E34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8" s="25">
        <f ca="1">IF(Popis01[[#This Row],[Poglavje]]="",IF(OFFSET(Popis01[[#This Row],[Poglavje]],-1,0)="",OFFSET(Popis01[[#This Row],[Št. postavke]],-1,0)+1,1),Popis01[[#This Row],[Poglavje]])</f>
        <v>3</v>
      </c>
      <c r="H3418" s="26"/>
      <c r="I3418" s="27" t="s">
        <v>3670</v>
      </c>
      <c r="J3418" s="27" t="s">
        <v>3671</v>
      </c>
      <c r="K3418" s="28" t="s">
        <v>206</v>
      </c>
      <c r="L3418" s="29">
        <v>1</v>
      </c>
      <c r="M3418" s="37"/>
      <c r="N3418" s="30">
        <f ca="1">IF(AND(Popis01[[#This Row],[Poglavje]]="",Popis01[[#This Row],[Enota mere]]&lt;&gt;"*"),ROUND(Popis01[[#This Row],[Količina]]*Popis01[[#This Row],[Cena na enoto]],2),"")</f>
        <v>0</v>
      </c>
      <c r="O34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8" s="31"/>
      <c r="Q3418" s="30"/>
    </row>
    <row r="3419" spans="1:17" ht="168" x14ac:dyDescent="0.3">
      <c r="A3419" s="23">
        <v>15</v>
      </c>
      <c r="B3419" s="24">
        <v>4</v>
      </c>
      <c r="C3419" s="24">
        <v>1</v>
      </c>
      <c r="D3419" s="24">
        <v>1</v>
      </c>
      <c r="E34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19" s="25">
        <f ca="1">IF(Popis01[[#This Row],[Poglavje]]="",IF(OFFSET(Popis01[[#This Row],[Poglavje]],-1,0)="",OFFSET(Popis01[[#This Row],[Št. postavke]],-1,0)+1,1),Popis01[[#This Row],[Poglavje]])</f>
        <v>4</v>
      </c>
      <c r="H3419" s="26"/>
      <c r="I3419" s="27" t="s">
        <v>3672</v>
      </c>
      <c r="J3419" s="27" t="s">
        <v>3673</v>
      </c>
      <c r="K3419" s="28" t="s">
        <v>206</v>
      </c>
      <c r="L3419" s="29">
        <v>1</v>
      </c>
      <c r="M3419" s="37"/>
      <c r="N3419" s="30">
        <f ca="1">IF(AND(Popis01[[#This Row],[Poglavje]]="",Popis01[[#This Row],[Enota mere]]&lt;&gt;"*"),ROUND(Popis01[[#This Row],[Količina]]*Popis01[[#This Row],[Cena na enoto]],2),"")</f>
        <v>0</v>
      </c>
      <c r="O34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19" s="31"/>
      <c r="Q3419" s="30"/>
    </row>
    <row r="3420" spans="1:17" ht="168" x14ac:dyDescent="0.3">
      <c r="A3420" s="23">
        <v>15</v>
      </c>
      <c r="B3420" s="24">
        <v>4</v>
      </c>
      <c r="C3420" s="24">
        <v>1</v>
      </c>
      <c r="D3420" s="24">
        <v>1</v>
      </c>
      <c r="E34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0" s="25">
        <f ca="1">IF(Popis01[[#This Row],[Poglavje]]="",IF(OFFSET(Popis01[[#This Row],[Poglavje]],-1,0)="",OFFSET(Popis01[[#This Row],[Št. postavke]],-1,0)+1,1),Popis01[[#This Row],[Poglavje]])</f>
        <v>5</v>
      </c>
      <c r="H3420" s="26"/>
      <c r="I3420" s="27" t="s">
        <v>3674</v>
      </c>
      <c r="J3420" s="27" t="s">
        <v>3675</v>
      </c>
      <c r="K3420" s="28" t="s">
        <v>206</v>
      </c>
      <c r="L3420" s="29">
        <v>1</v>
      </c>
      <c r="M3420" s="37"/>
      <c r="N3420" s="30">
        <f ca="1">IF(AND(Popis01[[#This Row],[Poglavje]]="",Popis01[[#This Row],[Enota mere]]&lt;&gt;"*"),ROUND(Popis01[[#This Row],[Količina]]*Popis01[[#This Row],[Cena na enoto]],2),"")</f>
        <v>0</v>
      </c>
      <c r="O34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0" s="31"/>
      <c r="Q3420" s="30"/>
    </row>
    <row r="3421" spans="1:17" ht="144" x14ac:dyDescent="0.3">
      <c r="A3421" s="23">
        <v>15</v>
      </c>
      <c r="B3421" s="24">
        <v>4</v>
      </c>
      <c r="C3421" s="24">
        <v>1</v>
      </c>
      <c r="D3421" s="24">
        <v>1</v>
      </c>
      <c r="E34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1" s="25">
        <f ca="1">IF(Popis01[[#This Row],[Poglavje]]="",IF(OFFSET(Popis01[[#This Row],[Poglavje]],-1,0)="",OFFSET(Popis01[[#This Row],[Št. postavke]],-1,0)+1,1),Popis01[[#This Row],[Poglavje]])</f>
        <v>6</v>
      </c>
      <c r="H3421" s="26"/>
      <c r="I3421" s="27" t="s">
        <v>3676</v>
      </c>
      <c r="J3421" s="27" t="s">
        <v>3677</v>
      </c>
      <c r="K3421" s="28" t="s">
        <v>206</v>
      </c>
      <c r="L3421" s="29">
        <v>1</v>
      </c>
      <c r="M3421" s="37"/>
      <c r="N3421" s="30">
        <f ca="1">IF(AND(Popis01[[#This Row],[Poglavje]]="",Popis01[[#This Row],[Enota mere]]&lt;&gt;"*"),ROUND(Popis01[[#This Row],[Količina]]*Popis01[[#This Row],[Cena na enoto]],2),"")</f>
        <v>0</v>
      </c>
      <c r="O34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1" s="31"/>
      <c r="Q3421" s="30"/>
    </row>
    <row r="3422" spans="1:17" ht="144" x14ac:dyDescent="0.3">
      <c r="A3422" s="23">
        <v>15</v>
      </c>
      <c r="B3422" s="24">
        <v>4</v>
      </c>
      <c r="C3422" s="24">
        <v>1</v>
      </c>
      <c r="D3422" s="24">
        <v>1</v>
      </c>
      <c r="E34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2" s="25">
        <f ca="1">IF(Popis01[[#This Row],[Poglavje]]="",IF(OFFSET(Popis01[[#This Row],[Poglavje]],-1,0)="",OFFSET(Popis01[[#This Row],[Št. postavke]],-1,0)+1,1),Popis01[[#This Row],[Poglavje]])</f>
        <v>7</v>
      </c>
      <c r="H3422" s="26"/>
      <c r="I3422" s="27" t="s">
        <v>3678</v>
      </c>
      <c r="J3422" s="27" t="s">
        <v>3679</v>
      </c>
      <c r="K3422" s="28" t="s">
        <v>206</v>
      </c>
      <c r="L3422" s="29">
        <v>1</v>
      </c>
      <c r="M3422" s="37"/>
      <c r="N3422" s="30">
        <f ca="1">IF(AND(Popis01[[#This Row],[Poglavje]]="",Popis01[[#This Row],[Enota mere]]&lt;&gt;"*"),ROUND(Popis01[[#This Row],[Količina]]*Popis01[[#This Row],[Cena na enoto]],2),"")</f>
        <v>0</v>
      </c>
      <c r="O34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2" s="31"/>
      <c r="Q3422" s="30"/>
    </row>
    <row r="3423" spans="1:17" ht="144" x14ac:dyDescent="0.3">
      <c r="A3423" s="23">
        <v>15</v>
      </c>
      <c r="B3423" s="24">
        <v>4</v>
      </c>
      <c r="C3423" s="24">
        <v>1</v>
      </c>
      <c r="D3423" s="24">
        <v>1</v>
      </c>
      <c r="E34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3" s="25">
        <f ca="1">IF(Popis01[[#This Row],[Poglavje]]="",IF(OFFSET(Popis01[[#This Row],[Poglavje]],-1,0)="",OFFSET(Popis01[[#This Row],[Št. postavke]],-1,0)+1,1),Popis01[[#This Row],[Poglavje]])</f>
        <v>8</v>
      </c>
      <c r="H3423" s="26"/>
      <c r="I3423" s="27" t="s">
        <v>3680</v>
      </c>
      <c r="J3423" s="27" t="s">
        <v>3681</v>
      </c>
      <c r="K3423" s="28" t="s">
        <v>206</v>
      </c>
      <c r="L3423" s="29">
        <v>1</v>
      </c>
      <c r="M3423" s="37"/>
      <c r="N3423" s="30">
        <f ca="1">IF(AND(Popis01[[#This Row],[Poglavje]]="",Popis01[[#This Row],[Enota mere]]&lt;&gt;"*"),ROUND(Popis01[[#This Row],[Količina]]*Popis01[[#This Row],[Cena na enoto]],2),"")</f>
        <v>0</v>
      </c>
      <c r="O34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3" s="31"/>
      <c r="Q3423" s="30"/>
    </row>
    <row r="3424" spans="1:17" ht="144" x14ac:dyDescent="0.3">
      <c r="A3424" s="23">
        <v>15</v>
      </c>
      <c r="B3424" s="24">
        <v>4</v>
      </c>
      <c r="C3424" s="24">
        <v>1</v>
      </c>
      <c r="D3424" s="24">
        <v>1</v>
      </c>
      <c r="E34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4" s="25">
        <f ca="1">IF(Popis01[[#This Row],[Poglavje]]="",IF(OFFSET(Popis01[[#This Row],[Poglavje]],-1,0)="",OFFSET(Popis01[[#This Row],[Št. postavke]],-1,0)+1,1),Popis01[[#This Row],[Poglavje]])</f>
        <v>9</v>
      </c>
      <c r="H3424" s="26"/>
      <c r="I3424" s="27" t="s">
        <v>3682</v>
      </c>
      <c r="J3424" s="27" t="s">
        <v>3683</v>
      </c>
      <c r="K3424" s="28" t="s">
        <v>206</v>
      </c>
      <c r="L3424" s="29">
        <v>1</v>
      </c>
      <c r="M3424" s="37"/>
      <c r="N3424" s="30">
        <f ca="1">IF(AND(Popis01[[#This Row],[Poglavje]]="",Popis01[[#This Row],[Enota mere]]&lt;&gt;"*"),ROUND(Popis01[[#This Row],[Količina]]*Popis01[[#This Row],[Cena na enoto]],2),"")</f>
        <v>0</v>
      </c>
      <c r="O34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4" s="31"/>
      <c r="Q3424" s="30"/>
    </row>
    <row r="3425" spans="1:17" ht="144" x14ac:dyDescent="0.3">
      <c r="A3425" s="23">
        <v>15</v>
      </c>
      <c r="B3425" s="24">
        <v>4</v>
      </c>
      <c r="C3425" s="24">
        <v>1</v>
      </c>
      <c r="D3425" s="24">
        <v>1</v>
      </c>
      <c r="E34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5" s="25">
        <f ca="1">IF(Popis01[[#This Row],[Poglavje]]="",IF(OFFSET(Popis01[[#This Row],[Poglavje]],-1,0)="",OFFSET(Popis01[[#This Row],[Št. postavke]],-1,0)+1,1),Popis01[[#This Row],[Poglavje]])</f>
        <v>10</v>
      </c>
      <c r="H3425" s="26"/>
      <c r="I3425" s="27" t="s">
        <v>3684</v>
      </c>
      <c r="J3425" s="27" t="s">
        <v>3685</v>
      </c>
      <c r="K3425" s="28" t="s">
        <v>206</v>
      </c>
      <c r="L3425" s="29">
        <v>1</v>
      </c>
      <c r="M3425" s="37"/>
      <c r="N3425" s="30">
        <f ca="1">IF(AND(Popis01[[#This Row],[Poglavje]]="",Popis01[[#This Row],[Enota mere]]&lt;&gt;"*"),ROUND(Popis01[[#This Row],[Količina]]*Popis01[[#This Row],[Cena na enoto]],2),"")</f>
        <v>0</v>
      </c>
      <c r="O34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5" s="31"/>
      <c r="Q3425" s="30"/>
    </row>
    <row r="3426" spans="1:17" ht="144" x14ac:dyDescent="0.3">
      <c r="A3426" s="23">
        <v>15</v>
      </c>
      <c r="B3426" s="24">
        <v>4</v>
      </c>
      <c r="C3426" s="24">
        <v>1</v>
      </c>
      <c r="D3426" s="24">
        <v>1</v>
      </c>
      <c r="E34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6" s="25">
        <f ca="1">IF(Popis01[[#This Row],[Poglavje]]="",IF(OFFSET(Popis01[[#This Row],[Poglavje]],-1,0)="",OFFSET(Popis01[[#This Row],[Št. postavke]],-1,0)+1,1),Popis01[[#This Row],[Poglavje]])</f>
        <v>11</v>
      </c>
      <c r="H3426" s="26"/>
      <c r="I3426" s="27" t="s">
        <v>3686</v>
      </c>
      <c r="J3426" s="27" t="s">
        <v>3687</v>
      </c>
      <c r="K3426" s="28" t="s">
        <v>206</v>
      </c>
      <c r="L3426" s="29">
        <v>1</v>
      </c>
      <c r="M3426" s="37"/>
      <c r="N3426" s="30">
        <f ca="1">IF(AND(Popis01[[#This Row],[Poglavje]]="",Popis01[[#This Row],[Enota mere]]&lt;&gt;"*"),ROUND(Popis01[[#This Row],[Količina]]*Popis01[[#This Row],[Cena na enoto]],2),"")</f>
        <v>0</v>
      </c>
      <c r="O34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6" s="31"/>
      <c r="Q3426" s="30"/>
    </row>
    <row r="3427" spans="1:17" ht="144" x14ac:dyDescent="0.3">
      <c r="A3427" s="23">
        <v>15</v>
      </c>
      <c r="B3427" s="24">
        <v>4</v>
      </c>
      <c r="C3427" s="24">
        <v>1</v>
      </c>
      <c r="D3427" s="24">
        <v>1</v>
      </c>
      <c r="E34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7" s="25">
        <f ca="1">IF(Popis01[[#This Row],[Poglavje]]="",IF(OFFSET(Popis01[[#This Row],[Poglavje]],-1,0)="",OFFSET(Popis01[[#This Row],[Št. postavke]],-1,0)+1,1),Popis01[[#This Row],[Poglavje]])</f>
        <v>12</v>
      </c>
      <c r="H3427" s="26"/>
      <c r="I3427" s="27" t="s">
        <v>3688</v>
      </c>
      <c r="J3427" s="27" t="s">
        <v>3689</v>
      </c>
      <c r="K3427" s="28" t="s">
        <v>206</v>
      </c>
      <c r="L3427" s="29">
        <v>1</v>
      </c>
      <c r="M3427" s="37"/>
      <c r="N3427" s="30">
        <f ca="1">IF(AND(Popis01[[#This Row],[Poglavje]]="",Popis01[[#This Row],[Enota mere]]&lt;&gt;"*"),ROUND(Popis01[[#This Row],[Količina]]*Popis01[[#This Row],[Cena na enoto]],2),"")</f>
        <v>0</v>
      </c>
      <c r="O34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7" s="31"/>
      <c r="Q3427" s="30"/>
    </row>
    <row r="3428" spans="1:17" ht="144" x14ac:dyDescent="0.3">
      <c r="A3428" s="23">
        <v>15</v>
      </c>
      <c r="B3428" s="24">
        <v>4</v>
      </c>
      <c r="C3428" s="24">
        <v>1</v>
      </c>
      <c r="D3428" s="24">
        <v>1</v>
      </c>
      <c r="E34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8" s="25">
        <f ca="1">IF(Popis01[[#This Row],[Poglavje]]="",IF(OFFSET(Popis01[[#This Row],[Poglavje]],-1,0)="",OFFSET(Popis01[[#This Row],[Št. postavke]],-1,0)+1,1),Popis01[[#This Row],[Poglavje]])</f>
        <v>13</v>
      </c>
      <c r="H3428" s="26"/>
      <c r="I3428" s="27" t="s">
        <v>3690</v>
      </c>
      <c r="J3428" s="27" t="s">
        <v>3691</v>
      </c>
      <c r="K3428" s="28" t="s">
        <v>206</v>
      </c>
      <c r="L3428" s="29">
        <v>1</v>
      </c>
      <c r="M3428" s="37"/>
      <c r="N3428" s="30">
        <f ca="1">IF(AND(Popis01[[#This Row],[Poglavje]]="",Popis01[[#This Row],[Enota mere]]&lt;&gt;"*"),ROUND(Popis01[[#This Row],[Količina]]*Popis01[[#This Row],[Cena na enoto]],2),"")</f>
        <v>0</v>
      </c>
      <c r="O34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8" s="31"/>
      <c r="Q3428" s="30"/>
    </row>
    <row r="3429" spans="1:17" ht="384" x14ac:dyDescent="0.3">
      <c r="A3429" s="23">
        <v>15</v>
      </c>
      <c r="B3429" s="24">
        <v>4</v>
      </c>
      <c r="C3429" s="24">
        <v>1</v>
      </c>
      <c r="D3429" s="24">
        <v>1</v>
      </c>
      <c r="E34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29" s="25">
        <f ca="1">IF(Popis01[[#This Row],[Poglavje]]="",IF(OFFSET(Popis01[[#This Row],[Poglavje]],-1,0)="",OFFSET(Popis01[[#This Row],[Št. postavke]],-1,0)+1,1),Popis01[[#This Row],[Poglavje]])</f>
        <v>14</v>
      </c>
      <c r="H3429" s="26"/>
      <c r="I3429" s="27" t="s">
        <v>3692</v>
      </c>
      <c r="J3429" s="27"/>
      <c r="K3429" s="28" t="s">
        <v>206</v>
      </c>
      <c r="L3429" s="29">
        <v>1</v>
      </c>
      <c r="M3429" s="37"/>
      <c r="N3429" s="30">
        <f ca="1">IF(AND(Popis01[[#This Row],[Poglavje]]="",Popis01[[#This Row],[Enota mere]]&lt;&gt;"*"),ROUND(Popis01[[#This Row],[Količina]]*Popis01[[#This Row],[Cena na enoto]],2),"")</f>
        <v>0</v>
      </c>
      <c r="O34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29" s="31"/>
      <c r="Q3429" s="30"/>
    </row>
    <row r="3430" spans="1:17" ht="336" x14ac:dyDescent="0.3">
      <c r="A3430" s="23">
        <v>15</v>
      </c>
      <c r="B3430" s="24">
        <v>4</v>
      </c>
      <c r="C3430" s="24">
        <v>1</v>
      </c>
      <c r="D3430" s="24">
        <v>1</v>
      </c>
      <c r="E34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0" s="25">
        <f ca="1">IF(Popis01[[#This Row],[Poglavje]]="",IF(OFFSET(Popis01[[#This Row],[Poglavje]],-1,0)="",OFFSET(Popis01[[#This Row],[Št. postavke]],-1,0)+1,1),Popis01[[#This Row],[Poglavje]])</f>
        <v>15</v>
      </c>
      <c r="H3430" s="26"/>
      <c r="I3430" s="27" t="s">
        <v>3693</v>
      </c>
      <c r="J3430" s="27"/>
      <c r="K3430" s="28" t="s">
        <v>206</v>
      </c>
      <c r="L3430" s="29">
        <v>1</v>
      </c>
      <c r="M3430" s="37"/>
      <c r="N3430" s="30">
        <f ca="1">IF(AND(Popis01[[#This Row],[Poglavje]]="",Popis01[[#This Row],[Enota mere]]&lt;&gt;"*"),ROUND(Popis01[[#This Row],[Količina]]*Popis01[[#This Row],[Cena na enoto]],2),"")</f>
        <v>0</v>
      </c>
      <c r="O34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0" s="31"/>
      <c r="Q3430" s="30"/>
    </row>
    <row r="3431" spans="1:17" ht="336" x14ac:dyDescent="0.3">
      <c r="A3431" s="23">
        <v>15</v>
      </c>
      <c r="B3431" s="24">
        <v>4</v>
      </c>
      <c r="C3431" s="24">
        <v>1</v>
      </c>
      <c r="D3431" s="24">
        <v>1</v>
      </c>
      <c r="E34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1" s="25">
        <f ca="1">IF(Popis01[[#This Row],[Poglavje]]="",IF(OFFSET(Popis01[[#This Row],[Poglavje]],-1,0)="",OFFSET(Popis01[[#This Row],[Št. postavke]],-1,0)+1,1),Popis01[[#This Row],[Poglavje]])</f>
        <v>16</v>
      </c>
      <c r="H3431" s="26"/>
      <c r="I3431" s="27" t="s">
        <v>3694</v>
      </c>
      <c r="J3431" s="27"/>
      <c r="K3431" s="28" t="s">
        <v>206</v>
      </c>
      <c r="L3431" s="29">
        <v>1</v>
      </c>
      <c r="M3431" s="37"/>
      <c r="N3431" s="30">
        <f ca="1">IF(AND(Popis01[[#This Row],[Poglavje]]="",Popis01[[#This Row],[Enota mere]]&lt;&gt;"*"),ROUND(Popis01[[#This Row],[Količina]]*Popis01[[#This Row],[Cena na enoto]],2),"")</f>
        <v>0</v>
      </c>
      <c r="O34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1" s="31"/>
      <c r="Q3431" s="30"/>
    </row>
    <row r="3432" spans="1:17" ht="252" x14ac:dyDescent="0.3">
      <c r="A3432" s="23">
        <v>15</v>
      </c>
      <c r="B3432" s="24">
        <v>4</v>
      </c>
      <c r="C3432" s="24">
        <v>1</v>
      </c>
      <c r="D3432" s="24">
        <v>1</v>
      </c>
      <c r="E34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2" s="25">
        <f ca="1">IF(Popis01[[#This Row],[Poglavje]]="",IF(OFFSET(Popis01[[#This Row],[Poglavje]],-1,0)="",OFFSET(Popis01[[#This Row],[Št. postavke]],-1,0)+1,1),Popis01[[#This Row],[Poglavje]])</f>
        <v>17</v>
      </c>
      <c r="H3432" s="26"/>
      <c r="I3432" s="27" t="s">
        <v>3695</v>
      </c>
      <c r="J3432" s="27"/>
      <c r="K3432" s="28" t="s">
        <v>206</v>
      </c>
      <c r="L3432" s="29">
        <v>1</v>
      </c>
      <c r="M3432" s="37"/>
      <c r="N3432" s="30">
        <f ca="1">IF(AND(Popis01[[#This Row],[Poglavje]]="",Popis01[[#This Row],[Enota mere]]&lt;&gt;"*"),ROUND(Popis01[[#This Row],[Količina]]*Popis01[[#This Row],[Cena na enoto]],2),"")</f>
        <v>0</v>
      </c>
      <c r="O34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2" s="31"/>
      <c r="Q3432" s="30"/>
    </row>
    <row r="3433" spans="1:17" ht="372" x14ac:dyDescent="0.3">
      <c r="A3433" s="23">
        <v>15</v>
      </c>
      <c r="B3433" s="24">
        <v>4</v>
      </c>
      <c r="C3433" s="24">
        <v>1</v>
      </c>
      <c r="D3433" s="24">
        <v>1</v>
      </c>
      <c r="E34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3" s="25">
        <f ca="1">IF(Popis01[[#This Row],[Poglavje]]="",IF(OFFSET(Popis01[[#This Row],[Poglavje]],-1,0)="",OFFSET(Popis01[[#This Row],[Št. postavke]],-1,0)+1,1),Popis01[[#This Row],[Poglavje]])</f>
        <v>18</v>
      </c>
      <c r="H3433" s="26"/>
      <c r="I3433" s="27" t="s">
        <v>3696</v>
      </c>
      <c r="J3433" s="27"/>
      <c r="K3433" s="28" t="s">
        <v>206</v>
      </c>
      <c r="L3433" s="29">
        <v>1</v>
      </c>
      <c r="M3433" s="37"/>
      <c r="N3433" s="30">
        <f ca="1">IF(AND(Popis01[[#This Row],[Poglavje]]="",Popis01[[#This Row],[Enota mere]]&lt;&gt;"*"),ROUND(Popis01[[#This Row],[Količina]]*Popis01[[#This Row],[Cena na enoto]],2),"")</f>
        <v>0</v>
      </c>
      <c r="O34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3" s="31"/>
      <c r="Q3433" s="30"/>
    </row>
    <row r="3434" spans="1:17" ht="384" x14ac:dyDescent="0.3">
      <c r="A3434" s="23">
        <v>15</v>
      </c>
      <c r="B3434" s="24">
        <v>4</v>
      </c>
      <c r="C3434" s="24">
        <v>1</v>
      </c>
      <c r="D3434" s="24">
        <v>1</v>
      </c>
      <c r="E34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4" s="25">
        <f ca="1">IF(Popis01[[#This Row],[Poglavje]]="",IF(OFFSET(Popis01[[#This Row],[Poglavje]],-1,0)="",OFFSET(Popis01[[#This Row],[Št. postavke]],-1,0)+1,1),Popis01[[#This Row],[Poglavje]])</f>
        <v>19</v>
      </c>
      <c r="H3434" s="26"/>
      <c r="I3434" s="27" t="s">
        <v>3697</v>
      </c>
      <c r="J3434" s="27"/>
      <c r="K3434" s="28" t="s">
        <v>206</v>
      </c>
      <c r="L3434" s="29">
        <v>1</v>
      </c>
      <c r="M3434" s="37"/>
      <c r="N3434" s="30">
        <f ca="1">IF(AND(Popis01[[#This Row],[Poglavje]]="",Popis01[[#This Row],[Enota mere]]&lt;&gt;"*"),ROUND(Popis01[[#This Row],[Količina]]*Popis01[[#This Row],[Cena na enoto]],2),"")</f>
        <v>0</v>
      </c>
      <c r="O34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4" s="31"/>
      <c r="Q3434" s="30"/>
    </row>
    <row r="3435" spans="1:17" ht="72" x14ac:dyDescent="0.3">
      <c r="A3435" s="23">
        <v>15</v>
      </c>
      <c r="B3435" s="24">
        <v>4</v>
      </c>
      <c r="C3435" s="24">
        <v>1</v>
      </c>
      <c r="D3435" s="24">
        <v>1</v>
      </c>
      <c r="E34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5" s="25">
        <f ca="1">IF(Popis01[[#This Row],[Poglavje]]="",IF(OFFSET(Popis01[[#This Row],[Poglavje]],-1,0)="",OFFSET(Popis01[[#This Row],[Št. postavke]],-1,0)+1,1),Popis01[[#This Row],[Poglavje]])</f>
        <v>20</v>
      </c>
      <c r="H3435" s="26"/>
      <c r="I3435" s="27" t="s">
        <v>3698</v>
      </c>
      <c r="J3435" s="27"/>
      <c r="K3435" s="28" t="s">
        <v>206</v>
      </c>
      <c r="L3435" s="29">
        <v>1</v>
      </c>
      <c r="M3435" s="37"/>
      <c r="N3435" s="30">
        <f ca="1">IF(AND(Popis01[[#This Row],[Poglavje]]="",Popis01[[#This Row],[Enota mere]]&lt;&gt;"*"),ROUND(Popis01[[#This Row],[Količina]]*Popis01[[#This Row],[Cena na enoto]],2),"")</f>
        <v>0</v>
      </c>
      <c r="O34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5" s="31"/>
      <c r="Q3435" s="30"/>
    </row>
    <row r="3436" spans="1:17" ht="36" x14ac:dyDescent="0.3">
      <c r="A3436" s="23">
        <v>15</v>
      </c>
      <c r="B3436" s="24">
        <v>4</v>
      </c>
      <c r="C3436" s="24">
        <v>1</v>
      </c>
      <c r="D3436" s="24">
        <v>1</v>
      </c>
      <c r="E34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6" s="25">
        <f ca="1">IF(Popis01[[#This Row],[Poglavje]]="",IF(OFFSET(Popis01[[#This Row],[Poglavje]],-1,0)="",OFFSET(Popis01[[#This Row],[Št. postavke]],-1,0)+1,1),Popis01[[#This Row],[Poglavje]])</f>
        <v>21</v>
      </c>
      <c r="H3436" s="26"/>
      <c r="I3436" s="27" t="s">
        <v>3699</v>
      </c>
      <c r="J3436" s="27"/>
      <c r="K3436" s="28" t="s">
        <v>206</v>
      </c>
      <c r="L3436" s="29">
        <v>1</v>
      </c>
      <c r="M3436" s="37"/>
      <c r="N3436" s="30">
        <f ca="1">IF(AND(Popis01[[#This Row],[Poglavje]]="",Popis01[[#This Row],[Enota mere]]&lt;&gt;"*"),ROUND(Popis01[[#This Row],[Količina]]*Popis01[[#This Row],[Cena na enoto]],2),"")</f>
        <v>0</v>
      </c>
      <c r="O34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6" s="31"/>
      <c r="Q3436" s="30"/>
    </row>
    <row r="3437" spans="1:17" ht="409.5" x14ac:dyDescent="0.3">
      <c r="A3437" s="23">
        <v>15</v>
      </c>
      <c r="B3437" s="24">
        <v>4</v>
      </c>
      <c r="C3437" s="24">
        <v>1</v>
      </c>
      <c r="D3437" s="24">
        <v>1</v>
      </c>
      <c r="E34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7" s="25">
        <f ca="1">IF(Popis01[[#This Row],[Poglavje]]="",IF(OFFSET(Popis01[[#This Row],[Poglavje]],-1,0)="",OFFSET(Popis01[[#This Row],[Št. postavke]],-1,0)+1,1),Popis01[[#This Row],[Poglavje]])</f>
        <v>22</v>
      </c>
      <c r="H3437" s="26"/>
      <c r="I3437" s="27" t="s">
        <v>3700</v>
      </c>
      <c r="J3437" s="27"/>
      <c r="K3437" s="28" t="s">
        <v>206</v>
      </c>
      <c r="L3437" s="29">
        <v>1</v>
      </c>
      <c r="M3437" s="37"/>
      <c r="N3437" s="30">
        <f ca="1">IF(AND(Popis01[[#This Row],[Poglavje]]="",Popis01[[#This Row],[Enota mere]]&lt;&gt;"*"),ROUND(Popis01[[#This Row],[Količina]]*Popis01[[#This Row],[Cena na enoto]],2),"")</f>
        <v>0</v>
      </c>
      <c r="O34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7" s="31"/>
      <c r="Q3437" s="30"/>
    </row>
    <row r="3438" spans="1:17" ht="409.5" x14ac:dyDescent="0.3">
      <c r="A3438" s="23">
        <v>15</v>
      </c>
      <c r="B3438" s="24">
        <v>4</v>
      </c>
      <c r="C3438" s="24">
        <v>1</v>
      </c>
      <c r="D3438" s="24">
        <v>1</v>
      </c>
      <c r="E34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4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38" s="25">
        <f ca="1">IF(Popis01[[#This Row],[Poglavje]]="",IF(OFFSET(Popis01[[#This Row],[Poglavje]],-1,0)="",OFFSET(Popis01[[#This Row],[Št. postavke]],-1,0)+1,1),Popis01[[#This Row],[Poglavje]])</f>
        <v>23</v>
      </c>
      <c r="H3438" s="26"/>
      <c r="I3438" s="27" t="s">
        <v>3701</v>
      </c>
      <c r="J3438" s="27"/>
      <c r="K3438" s="28" t="s">
        <v>206</v>
      </c>
      <c r="L3438" s="29">
        <v>1</v>
      </c>
      <c r="M3438" s="37"/>
      <c r="N3438" s="30">
        <f ca="1">IF(AND(Popis01[[#This Row],[Poglavje]]="",Popis01[[#This Row],[Enota mere]]&lt;&gt;"*"),ROUND(Popis01[[#This Row],[Količina]]*Popis01[[#This Row],[Cena na enoto]],2),"")</f>
        <v>0</v>
      </c>
      <c r="O34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38" s="31"/>
      <c r="Q3438" s="30"/>
    </row>
    <row r="3439" spans="1:17" x14ac:dyDescent="0.3">
      <c r="A3439" s="23">
        <v>15</v>
      </c>
      <c r="B3439" s="24">
        <v>4</v>
      </c>
      <c r="C3439" s="24">
        <v>1</v>
      </c>
      <c r="D3439" s="24">
        <v>2</v>
      </c>
      <c r="E34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15.4.1.2.</v>
      </c>
      <c r="G3439" s="25" t="str">
        <f ca="1">IF(Popis01[[#This Row],[Poglavje]]="",IF(OFFSET(Popis01[[#This Row],[Poglavje]],-1,0)="",OFFSET(Popis01[[#This Row],[Št. postavke]],-1,0)+1,1),Popis01[[#This Row],[Poglavje]])</f>
        <v>15.4.1.2.</v>
      </c>
      <c r="H3439" s="26"/>
      <c r="I3439" s="27" t="s">
        <v>3702</v>
      </c>
      <c r="J3439" s="27"/>
      <c r="K3439" s="28" t="s">
        <v>10</v>
      </c>
      <c r="L3439" s="29"/>
      <c r="M3439" s="30"/>
      <c r="N3439" s="30" t="str">
        <f ca="1">IF(AND(Popis01[[#This Row],[Poglavje]]="",Popis01[[#This Row],[Enota mere]]&lt;&gt;"*"),ROUND(Popis01[[#This Row],[Količina]]*Popis01[[#This Row],[Cena na enoto]],2),"")</f>
        <v/>
      </c>
      <c r="O34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39" s="31"/>
      <c r="Q3439" s="30"/>
    </row>
    <row r="3440" spans="1:17" ht="48" x14ac:dyDescent="0.3">
      <c r="A3440" s="23">
        <v>15</v>
      </c>
      <c r="B3440" s="24">
        <v>4</v>
      </c>
      <c r="C3440" s="24">
        <v>1</v>
      </c>
      <c r="D3440" s="24">
        <v>2</v>
      </c>
      <c r="E34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0" s="25">
        <f ca="1">IF(Popis01[[#This Row],[Poglavje]]="",IF(OFFSET(Popis01[[#This Row],[Poglavje]],-1,0)="",OFFSET(Popis01[[#This Row],[Št. postavke]],-1,0)+1,1),Popis01[[#This Row],[Poglavje]])</f>
        <v>1</v>
      </c>
      <c r="H3440" s="26"/>
      <c r="I3440" s="27" t="s">
        <v>3703</v>
      </c>
      <c r="J3440" s="27"/>
      <c r="K3440" s="28" t="s">
        <v>246</v>
      </c>
      <c r="L3440" s="29">
        <v>1290</v>
      </c>
      <c r="M3440" s="37"/>
      <c r="N3440" s="30">
        <f ca="1">IF(AND(Popis01[[#This Row],[Poglavje]]="",Popis01[[#This Row],[Enota mere]]&lt;&gt;"*"),ROUND(Popis01[[#This Row],[Količina]]*Popis01[[#This Row],[Cena na enoto]],2),"")</f>
        <v>0</v>
      </c>
      <c r="O34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0" s="31"/>
      <c r="Q3440" s="30"/>
    </row>
    <row r="3441" spans="1:17" ht="48" x14ac:dyDescent="0.3">
      <c r="A3441" s="23">
        <v>15</v>
      </c>
      <c r="B3441" s="24">
        <v>4</v>
      </c>
      <c r="C3441" s="24">
        <v>1</v>
      </c>
      <c r="D3441" s="24">
        <v>2</v>
      </c>
      <c r="E34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1" s="25">
        <f ca="1">IF(Popis01[[#This Row],[Poglavje]]="",IF(OFFSET(Popis01[[#This Row],[Poglavje]],-1,0)="",OFFSET(Popis01[[#This Row],[Št. postavke]],-1,0)+1,1),Popis01[[#This Row],[Poglavje]])</f>
        <v>2</v>
      </c>
      <c r="H3441" s="26"/>
      <c r="I3441" s="27" t="s">
        <v>3704</v>
      </c>
      <c r="J3441" s="27"/>
      <c r="K3441" s="28" t="s">
        <v>246</v>
      </c>
      <c r="L3441" s="29">
        <v>740</v>
      </c>
      <c r="M3441" s="37"/>
      <c r="N3441" s="30">
        <f ca="1">IF(AND(Popis01[[#This Row],[Poglavje]]="",Popis01[[#This Row],[Enota mere]]&lt;&gt;"*"),ROUND(Popis01[[#This Row],[Količina]]*Popis01[[#This Row],[Cena na enoto]],2),"")</f>
        <v>0</v>
      </c>
      <c r="O34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1" s="31"/>
      <c r="Q3441" s="30"/>
    </row>
    <row r="3442" spans="1:17" ht="48" x14ac:dyDescent="0.3">
      <c r="A3442" s="23">
        <v>15</v>
      </c>
      <c r="B3442" s="24">
        <v>4</v>
      </c>
      <c r="C3442" s="24">
        <v>1</v>
      </c>
      <c r="D3442" s="24">
        <v>2</v>
      </c>
      <c r="E34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2" s="25">
        <f ca="1">IF(Popis01[[#This Row],[Poglavje]]="",IF(OFFSET(Popis01[[#This Row],[Poglavje]],-1,0)="",OFFSET(Popis01[[#This Row],[Št. postavke]],-1,0)+1,1),Popis01[[#This Row],[Poglavje]])</f>
        <v>3</v>
      </c>
      <c r="H3442" s="26"/>
      <c r="I3442" s="27" t="s">
        <v>3705</v>
      </c>
      <c r="J3442" s="27"/>
      <c r="K3442" s="28" t="s">
        <v>246</v>
      </c>
      <c r="L3442" s="29">
        <v>620</v>
      </c>
      <c r="M3442" s="37"/>
      <c r="N3442" s="30">
        <f ca="1">IF(AND(Popis01[[#This Row],[Poglavje]]="",Popis01[[#This Row],[Enota mere]]&lt;&gt;"*"),ROUND(Popis01[[#This Row],[Količina]]*Popis01[[#This Row],[Cena na enoto]],2),"")</f>
        <v>0</v>
      </c>
      <c r="O34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2" s="31"/>
      <c r="Q3442" s="30"/>
    </row>
    <row r="3443" spans="1:17" ht="48" x14ac:dyDescent="0.3">
      <c r="A3443" s="23">
        <v>15</v>
      </c>
      <c r="B3443" s="24">
        <v>4</v>
      </c>
      <c r="C3443" s="24">
        <v>1</v>
      </c>
      <c r="D3443" s="24">
        <v>2</v>
      </c>
      <c r="E34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3" s="25">
        <f ca="1">IF(Popis01[[#This Row],[Poglavje]]="",IF(OFFSET(Popis01[[#This Row],[Poglavje]],-1,0)="",OFFSET(Popis01[[#This Row],[Št. postavke]],-1,0)+1,1),Popis01[[#This Row],[Poglavje]])</f>
        <v>4</v>
      </c>
      <c r="H3443" s="26"/>
      <c r="I3443" s="27" t="s">
        <v>3706</v>
      </c>
      <c r="J3443" s="27"/>
      <c r="K3443" s="28" t="s">
        <v>246</v>
      </c>
      <c r="L3443" s="29">
        <v>270</v>
      </c>
      <c r="M3443" s="37"/>
      <c r="N3443" s="30">
        <f ca="1">IF(AND(Popis01[[#This Row],[Poglavje]]="",Popis01[[#This Row],[Enota mere]]&lt;&gt;"*"),ROUND(Popis01[[#This Row],[Količina]]*Popis01[[#This Row],[Cena na enoto]],2),"")</f>
        <v>0</v>
      </c>
      <c r="O34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3" s="31"/>
      <c r="Q3443" s="30"/>
    </row>
    <row r="3444" spans="1:17" ht="48" x14ac:dyDescent="0.3">
      <c r="A3444" s="23">
        <v>15</v>
      </c>
      <c r="B3444" s="24">
        <v>4</v>
      </c>
      <c r="C3444" s="24">
        <v>1</v>
      </c>
      <c r="D3444" s="24">
        <v>2</v>
      </c>
      <c r="E34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4" s="25">
        <f ca="1">IF(Popis01[[#This Row],[Poglavje]]="",IF(OFFSET(Popis01[[#This Row],[Poglavje]],-1,0)="",OFFSET(Popis01[[#This Row],[Št. postavke]],-1,0)+1,1),Popis01[[#This Row],[Poglavje]])</f>
        <v>5</v>
      </c>
      <c r="H3444" s="26"/>
      <c r="I3444" s="27" t="s">
        <v>3707</v>
      </c>
      <c r="J3444" s="27"/>
      <c r="K3444" s="28" t="s">
        <v>246</v>
      </c>
      <c r="L3444" s="29">
        <v>340</v>
      </c>
      <c r="M3444" s="37"/>
      <c r="N3444" s="30">
        <f ca="1">IF(AND(Popis01[[#This Row],[Poglavje]]="",Popis01[[#This Row],[Enota mere]]&lt;&gt;"*"),ROUND(Popis01[[#This Row],[Količina]]*Popis01[[#This Row],[Cena na enoto]],2),"")</f>
        <v>0</v>
      </c>
      <c r="O34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4" s="31"/>
      <c r="Q3444" s="30"/>
    </row>
    <row r="3445" spans="1:17" ht="48" x14ac:dyDescent="0.3">
      <c r="A3445" s="23">
        <v>15</v>
      </c>
      <c r="B3445" s="24">
        <v>4</v>
      </c>
      <c r="C3445" s="24">
        <v>1</v>
      </c>
      <c r="D3445" s="24">
        <v>2</v>
      </c>
      <c r="E34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5" s="25">
        <f ca="1">IF(Popis01[[#This Row],[Poglavje]]="",IF(OFFSET(Popis01[[#This Row],[Poglavje]],-1,0)="",OFFSET(Popis01[[#This Row],[Št. postavke]],-1,0)+1,1),Popis01[[#This Row],[Poglavje]])</f>
        <v>6</v>
      </c>
      <c r="H3445" s="26"/>
      <c r="I3445" s="27" t="s">
        <v>3708</v>
      </c>
      <c r="J3445" s="27"/>
      <c r="K3445" s="28" t="s">
        <v>246</v>
      </c>
      <c r="L3445" s="29">
        <v>280</v>
      </c>
      <c r="M3445" s="37"/>
      <c r="N3445" s="30">
        <f ca="1">IF(AND(Popis01[[#This Row],[Poglavje]]="",Popis01[[#This Row],[Enota mere]]&lt;&gt;"*"),ROUND(Popis01[[#This Row],[Količina]]*Popis01[[#This Row],[Cena na enoto]],2),"")</f>
        <v>0</v>
      </c>
      <c r="O34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5" s="31"/>
      <c r="Q3445" s="30"/>
    </row>
    <row r="3446" spans="1:17" ht="36" x14ac:dyDescent="0.3">
      <c r="A3446" s="23">
        <v>15</v>
      </c>
      <c r="B3446" s="24">
        <v>4</v>
      </c>
      <c r="C3446" s="24">
        <v>1</v>
      </c>
      <c r="D3446" s="24">
        <v>2</v>
      </c>
      <c r="E34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6" s="25">
        <f ca="1">IF(Popis01[[#This Row],[Poglavje]]="",IF(OFFSET(Popis01[[#This Row],[Poglavje]],-1,0)="",OFFSET(Popis01[[#This Row],[Št. postavke]],-1,0)+1,1),Popis01[[#This Row],[Poglavje]])</f>
        <v>7</v>
      </c>
      <c r="H3446" s="26"/>
      <c r="I3446" s="27" t="s">
        <v>3709</v>
      </c>
      <c r="J3446" s="27"/>
      <c r="K3446" s="28" t="s">
        <v>246</v>
      </c>
      <c r="L3446" s="29">
        <v>160</v>
      </c>
      <c r="M3446" s="37"/>
      <c r="N3446" s="30">
        <f ca="1">IF(AND(Popis01[[#This Row],[Poglavje]]="",Popis01[[#This Row],[Enota mere]]&lt;&gt;"*"),ROUND(Popis01[[#This Row],[Količina]]*Popis01[[#This Row],[Cena na enoto]],2),"")</f>
        <v>0</v>
      </c>
      <c r="O34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6" s="31"/>
      <c r="Q3446" s="30"/>
    </row>
    <row r="3447" spans="1:17" ht="36" x14ac:dyDescent="0.3">
      <c r="A3447" s="23">
        <v>15</v>
      </c>
      <c r="B3447" s="24">
        <v>4</v>
      </c>
      <c r="C3447" s="24">
        <v>1</v>
      </c>
      <c r="D3447" s="24">
        <v>2</v>
      </c>
      <c r="E34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7" s="25">
        <f ca="1">IF(Popis01[[#This Row],[Poglavje]]="",IF(OFFSET(Popis01[[#This Row],[Poglavje]],-1,0)="",OFFSET(Popis01[[#This Row],[Št. postavke]],-1,0)+1,1),Popis01[[#This Row],[Poglavje]])</f>
        <v>8</v>
      </c>
      <c r="H3447" s="26"/>
      <c r="I3447" s="27" t="s">
        <v>3710</v>
      </c>
      <c r="J3447" s="27"/>
      <c r="K3447" s="28" t="s">
        <v>246</v>
      </c>
      <c r="L3447" s="29">
        <v>3650</v>
      </c>
      <c r="M3447" s="37"/>
      <c r="N3447" s="30">
        <f ca="1">IF(AND(Popis01[[#This Row],[Poglavje]]="",Popis01[[#This Row],[Enota mere]]&lt;&gt;"*"),ROUND(Popis01[[#This Row],[Količina]]*Popis01[[#This Row],[Cena na enoto]],2),"")</f>
        <v>0</v>
      </c>
      <c r="O34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7" s="31"/>
      <c r="Q3447" s="30"/>
    </row>
    <row r="3448" spans="1:17" ht="36" x14ac:dyDescent="0.3">
      <c r="A3448" s="23">
        <v>15</v>
      </c>
      <c r="B3448" s="24">
        <v>4</v>
      </c>
      <c r="C3448" s="24">
        <v>1</v>
      </c>
      <c r="D3448" s="24">
        <v>2</v>
      </c>
      <c r="E34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8" s="25">
        <f ca="1">IF(Popis01[[#This Row],[Poglavje]]="",IF(OFFSET(Popis01[[#This Row],[Poglavje]],-1,0)="",OFFSET(Popis01[[#This Row],[Št. postavke]],-1,0)+1,1),Popis01[[#This Row],[Poglavje]])</f>
        <v>9</v>
      </c>
      <c r="H3448" s="26"/>
      <c r="I3448" s="27" t="s">
        <v>3711</v>
      </c>
      <c r="J3448" s="27"/>
      <c r="K3448" s="28" t="s">
        <v>246</v>
      </c>
      <c r="L3448" s="29">
        <v>2280</v>
      </c>
      <c r="M3448" s="37"/>
      <c r="N3448" s="30">
        <f ca="1">IF(AND(Popis01[[#This Row],[Poglavje]]="",Popis01[[#This Row],[Enota mere]]&lt;&gt;"*"),ROUND(Popis01[[#This Row],[Količina]]*Popis01[[#This Row],[Cena na enoto]],2),"")</f>
        <v>0</v>
      </c>
      <c r="O34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8" s="31"/>
      <c r="Q3448" s="30"/>
    </row>
    <row r="3449" spans="1:17" ht="36" x14ac:dyDescent="0.3">
      <c r="A3449" s="23">
        <v>15</v>
      </c>
      <c r="B3449" s="24">
        <v>4</v>
      </c>
      <c r="C3449" s="24">
        <v>1</v>
      </c>
      <c r="D3449" s="24">
        <v>2</v>
      </c>
      <c r="E34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49" s="25">
        <f ca="1">IF(Popis01[[#This Row],[Poglavje]]="",IF(OFFSET(Popis01[[#This Row],[Poglavje]],-1,0)="",OFFSET(Popis01[[#This Row],[Št. postavke]],-1,0)+1,1),Popis01[[#This Row],[Poglavje]])</f>
        <v>10</v>
      </c>
      <c r="H3449" s="26"/>
      <c r="I3449" s="27" t="s">
        <v>3712</v>
      </c>
      <c r="J3449" s="27"/>
      <c r="K3449" s="28" t="s">
        <v>246</v>
      </c>
      <c r="L3449" s="29">
        <v>2450</v>
      </c>
      <c r="M3449" s="37"/>
      <c r="N3449" s="30">
        <f ca="1">IF(AND(Popis01[[#This Row],[Poglavje]]="",Popis01[[#This Row],[Enota mere]]&lt;&gt;"*"),ROUND(Popis01[[#This Row],[Količina]]*Popis01[[#This Row],[Cena na enoto]],2),"")</f>
        <v>0</v>
      </c>
      <c r="O34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49" s="31"/>
      <c r="Q3449" s="30"/>
    </row>
    <row r="3450" spans="1:17" ht="36" x14ac:dyDescent="0.3">
      <c r="A3450" s="23">
        <v>15</v>
      </c>
      <c r="B3450" s="24">
        <v>4</v>
      </c>
      <c r="C3450" s="24">
        <v>1</v>
      </c>
      <c r="D3450" s="24">
        <v>2</v>
      </c>
      <c r="E34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0" s="25">
        <f ca="1">IF(Popis01[[#This Row],[Poglavje]]="",IF(OFFSET(Popis01[[#This Row],[Poglavje]],-1,0)="",OFFSET(Popis01[[#This Row],[Št. postavke]],-1,0)+1,1),Popis01[[#This Row],[Poglavje]])</f>
        <v>11</v>
      </c>
      <c r="H3450" s="26"/>
      <c r="I3450" s="27" t="s">
        <v>3713</v>
      </c>
      <c r="J3450" s="27"/>
      <c r="K3450" s="28" t="s">
        <v>246</v>
      </c>
      <c r="L3450" s="29">
        <v>2850</v>
      </c>
      <c r="M3450" s="37"/>
      <c r="N3450" s="30">
        <f ca="1">IF(AND(Popis01[[#This Row],[Poglavje]]="",Popis01[[#This Row],[Enota mere]]&lt;&gt;"*"),ROUND(Popis01[[#This Row],[Količina]]*Popis01[[#This Row],[Cena na enoto]],2),"")</f>
        <v>0</v>
      </c>
      <c r="O34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0" s="31"/>
      <c r="Q3450" s="30"/>
    </row>
    <row r="3451" spans="1:17" ht="36" x14ac:dyDescent="0.3">
      <c r="A3451" s="23">
        <v>15</v>
      </c>
      <c r="B3451" s="24">
        <v>4</v>
      </c>
      <c r="C3451" s="24">
        <v>1</v>
      </c>
      <c r="D3451" s="24">
        <v>2</v>
      </c>
      <c r="E34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1" s="25">
        <f ca="1">IF(Popis01[[#This Row],[Poglavje]]="",IF(OFFSET(Popis01[[#This Row],[Poglavje]],-1,0)="",OFFSET(Popis01[[#This Row],[Št. postavke]],-1,0)+1,1),Popis01[[#This Row],[Poglavje]])</f>
        <v>12</v>
      </c>
      <c r="H3451" s="26"/>
      <c r="I3451" s="27" t="s">
        <v>3714</v>
      </c>
      <c r="J3451" s="27"/>
      <c r="K3451" s="28" t="s">
        <v>246</v>
      </c>
      <c r="L3451" s="29">
        <v>1880</v>
      </c>
      <c r="M3451" s="37"/>
      <c r="N3451" s="30">
        <f ca="1">IF(AND(Popis01[[#This Row],[Poglavje]]="",Popis01[[#This Row],[Enota mere]]&lt;&gt;"*"),ROUND(Popis01[[#This Row],[Količina]]*Popis01[[#This Row],[Cena na enoto]],2),"")</f>
        <v>0</v>
      </c>
      <c r="O34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1" s="31"/>
      <c r="Q3451" s="30"/>
    </row>
    <row r="3452" spans="1:17" ht="36" x14ac:dyDescent="0.3">
      <c r="A3452" s="23">
        <v>15</v>
      </c>
      <c r="B3452" s="24">
        <v>4</v>
      </c>
      <c r="C3452" s="24">
        <v>1</v>
      </c>
      <c r="D3452" s="24">
        <v>2</v>
      </c>
      <c r="E34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2" s="25">
        <f ca="1">IF(Popis01[[#This Row],[Poglavje]]="",IF(OFFSET(Popis01[[#This Row],[Poglavje]],-1,0)="",OFFSET(Popis01[[#This Row],[Št. postavke]],-1,0)+1,1),Popis01[[#This Row],[Poglavje]])</f>
        <v>13</v>
      </c>
      <c r="H3452" s="26"/>
      <c r="I3452" s="27" t="s">
        <v>3715</v>
      </c>
      <c r="J3452" s="27"/>
      <c r="K3452" s="28" t="s">
        <v>246</v>
      </c>
      <c r="L3452" s="29">
        <v>350</v>
      </c>
      <c r="M3452" s="37"/>
      <c r="N3452" s="30">
        <f ca="1">IF(AND(Popis01[[#This Row],[Poglavje]]="",Popis01[[#This Row],[Enota mere]]&lt;&gt;"*"),ROUND(Popis01[[#This Row],[Količina]]*Popis01[[#This Row],[Cena na enoto]],2),"")</f>
        <v>0</v>
      </c>
      <c r="O34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2" s="31"/>
      <c r="Q3452" s="30"/>
    </row>
    <row r="3453" spans="1:17" ht="36" x14ac:dyDescent="0.3">
      <c r="A3453" s="23">
        <v>15</v>
      </c>
      <c r="B3453" s="24">
        <v>4</v>
      </c>
      <c r="C3453" s="24">
        <v>1</v>
      </c>
      <c r="D3453" s="24">
        <v>2</v>
      </c>
      <c r="E34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3" s="25">
        <f ca="1">IF(Popis01[[#This Row],[Poglavje]]="",IF(OFFSET(Popis01[[#This Row],[Poglavje]],-1,0)="",OFFSET(Popis01[[#This Row],[Št. postavke]],-1,0)+1,1),Popis01[[#This Row],[Poglavje]])</f>
        <v>14</v>
      </c>
      <c r="H3453" s="26"/>
      <c r="I3453" s="27" t="s">
        <v>3716</v>
      </c>
      <c r="J3453" s="27"/>
      <c r="K3453" s="28" t="s">
        <v>246</v>
      </c>
      <c r="L3453" s="29">
        <v>140</v>
      </c>
      <c r="M3453" s="37"/>
      <c r="N3453" s="30">
        <f ca="1">IF(AND(Popis01[[#This Row],[Poglavje]]="",Popis01[[#This Row],[Enota mere]]&lt;&gt;"*"),ROUND(Popis01[[#This Row],[Količina]]*Popis01[[#This Row],[Cena na enoto]],2),"")</f>
        <v>0</v>
      </c>
      <c r="O34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3" s="31"/>
      <c r="Q3453" s="30"/>
    </row>
    <row r="3454" spans="1:17" ht="60" x14ac:dyDescent="0.3">
      <c r="A3454" s="23">
        <v>15</v>
      </c>
      <c r="B3454" s="24">
        <v>4</v>
      </c>
      <c r="C3454" s="24">
        <v>1</v>
      </c>
      <c r="D3454" s="24">
        <v>2</v>
      </c>
      <c r="E34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4" s="25">
        <f ca="1">IF(Popis01[[#This Row],[Poglavje]]="",IF(OFFSET(Popis01[[#This Row],[Poglavje]],-1,0)="",OFFSET(Popis01[[#This Row],[Št. postavke]],-1,0)+1,1),Popis01[[#This Row],[Poglavje]])</f>
        <v>15</v>
      </c>
      <c r="H3454" s="26"/>
      <c r="I3454" s="27" t="s">
        <v>3717</v>
      </c>
      <c r="J3454" s="27"/>
      <c r="K3454" s="28" t="s">
        <v>246</v>
      </c>
      <c r="L3454" s="29">
        <v>21</v>
      </c>
      <c r="M3454" s="37"/>
      <c r="N3454" s="30">
        <f ca="1">IF(AND(Popis01[[#This Row],[Poglavje]]="",Popis01[[#This Row],[Enota mere]]&lt;&gt;"*"),ROUND(Popis01[[#This Row],[Količina]]*Popis01[[#This Row],[Cena na enoto]],2),"")</f>
        <v>0</v>
      </c>
      <c r="O34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4" s="31"/>
      <c r="Q3454" s="30"/>
    </row>
    <row r="3455" spans="1:17" ht="60" x14ac:dyDescent="0.3">
      <c r="A3455" s="23">
        <v>15</v>
      </c>
      <c r="B3455" s="24">
        <v>4</v>
      </c>
      <c r="C3455" s="24">
        <v>1</v>
      </c>
      <c r="D3455" s="24">
        <v>2</v>
      </c>
      <c r="E34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5" s="25">
        <f ca="1">IF(Popis01[[#This Row],[Poglavje]]="",IF(OFFSET(Popis01[[#This Row],[Poglavje]],-1,0)="",OFFSET(Popis01[[#This Row],[Št. postavke]],-1,0)+1,1),Popis01[[#This Row],[Poglavje]])</f>
        <v>16</v>
      </c>
      <c r="H3455" s="26"/>
      <c r="I3455" s="27" t="s">
        <v>3718</v>
      </c>
      <c r="J3455" s="27"/>
      <c r="K3455" s="28" t="s">
        <v>246</v>
      </c>
      <c r="L3455" s="29">
        <v>64</v>
      </c>
      <c r="M3455" s="37"/>
      <c r="N3455" s="30">
        <f ca="1">IF(AND(Popis01[[#This Row],[Poglavje]]="",Popis01[[#This Row],[Enota mere]]&lt;&gt;"*"),ROUND(Popis01[[#This Row],[Količina]]*Popis01[[#This Row],[Cena na enoto]],2),"")</f>
        <v>0</v>
      </c>
      <c r="O34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5" s="31"/>
      <c r="Q3455" s="30"/>
    </row>
    <row r="3456" spans="1:17" ht="60" x14ac:dyDescent="0.3">
      <c r="A3456" s="23">
        <v>15</v>
      </c>
      <c r="B3456" s="24">
        <v>4</v>
      </c>
      <c r="C3456" s="24">
        <v>1</v>
      </c>
      <c r="D3456" s="24">
        <v>2</v>
      </c>
      <c r="E34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6" s="25">
        <f ca="1">IF(Popis01[[#This Row],[Poglavje]]="",IF(OFFSET(Popis01[[#This Row],[Poglavje]],-1,0)="",OFFSET(Popis01[[#This Row],[Št. postavke]],-1,0)+1,1),Popis01[[#This Row],[Poglavje]])</f>
        <v>17</v>
      </c>
      <c r="H3456" s="26"/>
      <c r="I3456" s="27" t="s">
        <v>3719</v>
      </c>
      <c r="J3456" s="27"/>
      <c r="K3456" s="28" t="s">
        <v>246</v>
      </c>
      <c r="L3456" s="29">
        <v>309</v>
      </c>
      <c r="M3456" s="37"/>
      <c r="N3456" s="30">
        <f ca="1">IF(AND(Popis01[[#This Row],[Poglavje]]="",Popis01[[#This Row],[Enota mere]]&lt;&gt;"*"),ROUND(Popis01[[#This Row],[Količina]]*Popis01[[#This Row],[Cena na enoto]],2),"")</f>
        <v>0</v>
      </c>
      <c r="O34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6" s="31"/>
      <c r="Q3456" s="30"/>
    </row>
    <row r="3457" spans="1:17" ht="60" x14ac:dyDescent="0.3">
      <c r="A3457" s="23">
        <v>15</v>
      </c>
      <c r="B3457" s="24">
        <v>4</v>
      </c>
      <c r="C3457" s="24">
        <v>1</v>
      </c>
      <c r="D3457" s="24">
        <v>2</v>
      </c>
      <c r="E34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7" s="25">
        <f ca="1">IF(Popis01[[#This Row],[Poglavje]]="",IF(OFFSET(Popis01[[#This Row],[Poglavje]],-1,0)="",OFFSET(Popis01[[#This Row],[Št. postavke]],-1,0)+1,1),Popis01[[#This Row],[Poglavje]])</f>
        <v>18</v>
      </c>
      <c r="H3457" s="26"/>
      <c r="I3457" s="27" t="s">
        <v>3720</v>
      </c>
      <c r="J3457" s="27"/>
      <c r="K3457" s="28" t="s">
        <v>246</v>
      </c>
      <c r="L3457" s="29">
        <v>47</v>
      </c>
      <c r="M3457" s="37"/>
      <c r="N3457" s="30">
        <f ca="1">IF(AND(Popis01[[#This Row],[Poglavje]]="",Popis01[[#This Row],[Enota mere]]&lt;&gt;"*"),ROUND(Popis01[[#This Row],[Količina]]*Popis01[[#This Row],[Cena na enoto]],2),"")</f>
        <v>0</v>
      </c>
      <c r="O34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7" s="31"/>
      <c r="Q3457" s="30"/>
    </row>
    <row r="3458" spans="1:17" ht="60" x14ac:dyDescent="0.3">
      <c r="A3458" s="23">
        <v>15</v>
      </c>
      <c r="B3458" s="24">
        <v>4</v>
      </c>
      <c r="C3458" s="24">
        <v>1</v>
      </c>
      <c r="D3458" s="24">
        <v>2</v>
      </c>
      <c r="E34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8" s="25">
        <f ca="1">IF(Popis01[[#This Row],[Poglavje]]="",IF(OFFSET(Popis01[[#This Row],[Poglavje]],-1,0)="",OFFSET(Popis01[[#This Row],[Št. postavke]],-1,0)+1,1),Popis01[[#This Row],[Poglavje]])</f>
        <v>19</v>
      </c>
      <c r="H3458" s="26"/>
      <c r="I3458" s="27" t="s">
        <v>3721</v>
      </c>
      <c r="J3458" s="27"/>
      <c r="K3458" s="28" t="s">
        <v>246</v>
      </c>
      <c r="L3458" s="29">
        <v>210</v>
      </c>
      <c r="M3458" s="37"/>
      <c r="N3458" s="30">
        <f ca="1">IF(AND(Popis01[[#This Row],[Poglavje]]="",Popis01[[#This Row],[Enota mere]]&lt;&gt;"*"),ROUND(Popis01[[#This Row],[Količina]]*Popis01[[#This Row],[Cena na enoto]],2),"")</f>
        <v>0</v>
      </c>
      <c r="O34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8" s="31"/>
      <c r="Q3458" s="30"/>
    </row>
    <row r="3459" spans="1:17" ht="72" x14ac:dyDescent="0.3">
      <c r="A3459" s="23">
        <v>15</v>
      </c>
      <c r="B3459" s="24">
        <v>4</v>
      </c>
      <c r="C3459" s="24">
        <v>1</v>
      </c>
      <c r="D3459" s="24">
        <v>2</v>
      </c>
      <c r="E34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59" s="25">
        <f ca="1">IF(Popis01[[#This Row],[Poglavje]]="",IF(OFFSET(Popis01[[#This Row],[Poglavje]],-1,0)="",OFFSET(Popis01[[#This Row],[Št. postavke]],-1,0)+1,1),Popis01[[#This Row],[Poglavje]])</f>
        <v>20</v>
      </c>
      <c r="H3459" s="26"/>
      <c r="I3459" s="27" t="s">
        <v>3722</v>
      </c>
      <c r="J3459" s="27"/>
      <c r="K3459" s="28" t="s">
        <v>246</v>
      </c>
      <c r="L3459" s="29">
        <v>100</v>
      </c>
      <c r="M3459" s="37"/>
      <c r="N3459" s="30">
        <f ca="1">IF(AND(Popis01[[#This Row],[Poglavje]]="",Popis01[[#This Row],[Enota mere]]&lt;&gt;"*"),ROUND(Popis01[[#This Row],[Količina]]*Popis01[[#This Row],[Cena na enoto]],2),"")</f>
        <v>0</v>
      </c>
      <c r="O34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59" s="31"/>
      <c r="Q3459" s="30"/>
    </row>
    <row r="3460" spans="1:17" ht="72" x14ac:dyDescent="0.3">
      <c r="A3460" s="23">
        <v>15</v>
      </c>
      <c r="B3460" s="24">
        <v>4</v>
      </c>
      <c r="C3460" s="24">
        <v>1</v>
      </c>
      <c r="D3460" s="24">
        <v>2</v>
      </c>
      <c r="E34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0" s="25">
        <f ca="1">IF(Popis01[[#This Row],[Poglavje]]="",IF(OFFSET(Popis01[[#This Row],[Poglavje]],-1,0)="",OFFSET(Popis01[[#This Row],[Št. postavke]],-1,0)+1,1),Popis01[[#This Row],[Poglavje]])</f>
        <v>21</v>
      </c>
      <c r="H3460" s="26"/>
      <c r="I3460" s="27" t="s">
        <v>3723</v>
      </c>
      <c r="J3460" s="27"/>
      <c r="K3460" s="28" t="s">
        <v>246</v>
      </c>
      <c r="L3460" s="29">
        <v>150</v>
      </c>
      <c r="M3460" s="37"/>
      <c r="N3460" s="30">
        <f ca="1">IF(AND(Popis01[[#This Row],[Poglavje]]="",Popis01[[#This Row],[Enota mere]]&lt;&gt;"*"),ROUND(Popis01[[#This Row],[Količina]]*Popis01[[#This Row],[Cena na enoto]],2),"")</f>
        <v>0</v>
      </c>
      <c r="O34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0" s="31"/>
      <c r="Q3460" s="30"/>
    </row>
    <row r="3461" spans="1:17" ht="72" x14ac:dyDescent="0.3">
      <c r="A3461" s="23">
        <v>15</v>
      </c>
      <c r="B3461" s="24">
        <v>4</v>
      </c>
      <c r="C3461" s="24">
        <v>1</v>
      </c>
      <c r="D3461" s="24">
        <v>2</v>
      </c>
      <c r="E34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1" s="25">
        <f ca="1">IF(Popis01[[#This Row],[Poglavje]]="",IF(OFFSET(Popis01[[#This Row],[Poglavje]],-1,0)="",OFFSET(Popis01[[#This Row],[Št. postavke]],-1,0)+1,1),Popis01[[#This Row],[Poglavje]])</f>
        <v>22</v>
      </c>
      <c r="H3461" s="26"/>
      <c r="I3461" s="27" t="s">
        <v>3724</v>
      </c>
      <c r="J3461" s="27"/>
      <c r="K3461" s="28" t="s">
        <v>246</v>
      </c>
      <c r="L3461" s="29">
        <v>100</v>
      </c>
      <c r="M3461" s="37"/>
      <c r="N3461" s="30">
        <f ca="1">IF(AND(Popis01[[#This Row],[Poglavje]]="",Popis01[[#This Row],[Enota mere]]&lt;&gt;"*"),ROUND(Popis01[[#This Row],[Količina]]*Popis01[[#This Row],[Cena na enoto]],2),"")</f>
        <v>0</v>
      </c>
      <c r="O34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1" s="31"/>
      <c r="Q3461" s="30"/>
    </row>
    <row r="3462" spans="1:17" ht="72" x14ac:dyDescent="0.3">
      <c r="A3462" s="23">
        <v>15</v>
      </c>
      <c r="B3462" s="24">
        <v>4</v>
      </c>
      <c r="C3462" s="24">
        <v>1</v>
      </c>
      <c r="D3462" s="24">
        <v>2</v>
      </c>
      <c r="E34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2" s="25">
        <f ca="1">IF(Popis01[[#This Row],[Poglavje]]="",IF(OFFSET(Popis01[[#This Row],[Poglavje]],-1,0)="",OFFSET(Popis01[[#This Row],[Št. postavke]],-1,0)+1,1),Popis01[[#This Row],[Poglavje]])</f>
        <v>23</v>
      </c>
      <c r="H3462" s="26"/>
      <c r="I3462" s="27" t="s">
        <v>3725</v>
      </c>
      <c r="J3462" s="27"/>
      <c r="K3462" s="28" t="s">
        <v>246</v>
      </c>
      <c r="L3462" s="29">
        <v>50</v>
      </c>
      <c r="M3462" s="37"/>
      <c r="N3462" s="30">
        <f ca="1">IF(AND(Popis01[[#This Row],[Poglavje]]="",Popis01[[#This Row],[Enota mere]]&lt;&gt;"*"),ROUND(Popis01[[#This Row],[Količina]]*Popis01[[#This Row],[Cena na enoto]],2),"")</f>
        <v>0</v>
      </c>
      <c r="O34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2" s="31"/>
      <c r="Q3462" s="30"/>
    </row>
    <row r="3463" spans="1:17" ht="60" x14ac:dyDescent="0.3">
      <c r="A3463" s="23">
        <v>15</v>
      </c>
      <c r="B3463" s="24">
        <v>4</v>
      </c>
      <c r="C3463" s="24">
        <v>1</v>
      </c>
      <c r="D3463" s="24">
        <v>2</v>
      </c>
      <c r="E34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3" s="25">
        <f ca="1">IF(Popis01[[#This Row],[Poglavje]]="",IF(OFFSET(Popis01[[#This Row],[Poglavje]],-1,0)="",OFFSET(Popis01[[#This Row],[Št. postavke]],-1,0)+1,1),Popis01[[#This Row],[Poglavje]])</f>
        <v>24</v>
      </c>
      <c r="H3463" s="26"/>
      <c r="I3463" s="27" t="s">
        <v>3726</v>
      </c>
      <c r="J3463" s="27"/>
      <c r="K3463" s="28" t="s">
        <v>246</v>
      </c>
      <c r="L3463" s="29">
        <v>40</v>
      </c>
      <c r="M3463" s="37"/>
      <c r="N3463" s="30">
        <f ca="1">IF(AND(Popis01[[#This Row],[Poglavje]]="",Popis01[[#This Row],[Enota mere]]&lt;&gt;"*"),ROUND(Popis01[[#This Row],[Količina]]*Popis01[[#This Row],[Cena na enoto]],2),"")</f>
        <v>0</v>
      </c>
      <c r="O34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3" s="31"/>
      <c r="Q3463" s="30"/>
    </row>
    <row r="3464" spans="1:17" ht="60" x14ac:dyDescent="0.3">
      <c r="A3464" s="23">
        <v>15</v>
      </c>
      <c r="B3464" s="24">
        <v>4</v>
      </c>
      <c r="C3464" s="24">
        <v>1</v>
      </c>
      <c r="D3464" s="24">
        <v>2</v>
      </c>
      <c r="E34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4" s="25">
        <f ca="1">IF(Popis01[[#This Row],[Poglavje]]="",IF(OFFSET(Popis01[[#This Row],[Poglavje]],-1,0)="",OFFSET(Popis01[[#This Row],[Št. postavke]],-1,0)+1,1),Popis01[[#This Row],[Poglavje]])</f>
        <v>25</v>
      </c>
      <c r="H3464" s="26"/>
      <c r="I3464" s="27" t="s">
        <v>3727</v>
      </c>
      <c r="J3464" s="27"/>
      <c r="K3464" s="28" t="s">
        <v>246</v>
      </c>
      <c r="L3464" s="29">
        <v>10</v>
      </c>
      <c r="M3464" s="37"/>
      <c r="N3464" s="30">
        <f ca="1">IF(AND(Popis01[[#This Row],[Poglavje]]="",Popis01[[#This Row],[Enota mere]]&lt;&gt;"*"),ROUND(Popis01[[#This Row],[Količina]]*Popis01[[#This Row],[Cena na enoto]],2),"")</f>
        <v>0</v>
      </c>
      <c r="O34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4" s="31"/>
      <c r="Q3464" s="30"/>
    </row>
    <row r="3465" spans="1:17" ht="60" x14ac:dyDescent="0.3">
      <c r="A3465" s="23">
        <v>15</v>
      </c>
      <c r="B3465" s="24">
        <v>4</v>
      </c>
      <c r="C3465" s="24">
        <v>1</v>
      </c>
      <c r="D3465" s="24">
        <v>2</v>
      </c>
      <c r="E34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5" s="25">
        <f ca="1">IF(Popis01[[#This Row],[Poglavje]]="",IF(OFFSET(Popis01[[#This Row],[Poglavje]],-1,0)="",OFFSET(Popis01[[#This Row],[Št. postavke]],-1,0)+1,1),Popis01[[#This Row],[Poglavje]])</f>
        <v>26</v>
      </c>
      <c r="H3465" s="26"/>
      <c r="I3465" s="27" t="s">
        <v>3728</v>
      </c>
      <c r="J3465" s="27"/>
      <c r="K3465" s="28" t="s">
        <v>246</v>
      </c>
      <c r="L3465" s="29">
        <v>71</v>
      </c>
      <c r="M3465" s="37"/>
      <c r="N3465" s="30">
        <f ca="1">IF(AND(Popis01[[#This Row],[Poglavje]]="",Popis01[[#This Row],[Enota mere]]&lt;&gt;"*"),ROUND(Popis01[[#This Row],[Količina]]*Popis01[[#This Row],[Cena na enoto]],2),"")</f>
        <v>0</v>
      </c>
      <c r="O34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5" s="31"/>
      <c r="Q3465" s="30"/>
    </row>
    <row r="3466" spans="1:17" ht="48" x14ac:dyDescent="0.3">
      <c r="A3466" s="23">
        <v>15</v>
      </c>
      <c r="B3466" s="24">
        <v>4</v>
      </c>
      <c r="C3466" s="24">
        <v>1</v>
      </c>
      <c r="D3466" s="24">
        <v>2</v>
      </c>
      <c r="E34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6" s="25">
        <f ca="1">IF(Popis01[[#This Row],[Poglavje]]="",IF(OFFSET(Popis01[[#This Row],[Poglavje]],-1,0)="",OFFSET(Popis01[[#This Row],[Št. postavke]],-1,0)+1,1),Popis01[[#This Row],[Poglavje]])</f>
        <v>27</v>
      </c>
      <c r="H3466" s="26"/>
      <c r="I3466" s="27" t="s">
        <v>3729</v>
      </c>
      <c r="J3466" s="27"/>
      <c r="K3466" s="28" t="s">
        <v>10</v>
      </c>
      <c r="L3466" s="29"/>
      <c r="M3466" s="30"/>
      <c r="N3466" s="30">
        <f ca="1">IF(AND(Popis01[[#This Row],[Poglavje]]="",Popis01[[#This Row],[Enota mere]]&lt;&gt;"*"),ROUND(Popis01[[#This Row],[Količina]]*Popis01[[#This Row],[Cena na enoto]],2),"")</f>
        <v>0</v>
      </c>
      <c r="O34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6" s="31"/>
      <c r="Q3466" s="30"/>
    </row>
    <row r="3467" spans="1:17" ht="24" x14ac:dyDescent="0.3">
      <c r="A3467" s="23">
        <v>15</v>
      </c>
      <c r="B3467" s="24">
        <v>4</v>
      </c>
      <c r="C3467" s="24">
        <v>1</v>
      </c>
      <c r="D3467" s="24">
        <v>2</v>
      </c>
      <c r="E34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7" s="25">
        <f ca="1">IF(Popis01[[#This Row],[Poglavje]]="",IF(OFFSET(Popis01[[#This Row],[Poglavje]],-1,0)="",OFFSET(Popis01[[#This Row],[Št. postavke]],-1,0)+1,1),Popis01[[#This Row],[Poglavje]])</f>
        <v>28</v>
      </c>
      <c r="H3467" s="26"/>
      <c r="I3467" s="27" t="s">
        <v>3730</v>
      </c>
      <c r="J3467" s="27"/>
      <c r="K3467" s="28" t="s">
        <v>249</v>
      </c>
      <c r="L3467" s="29">
        <v>50</v>
      </c>
      <c r="M3467" s="37"/>
      <c r="N3467" s="30">
        <f ca="1">IF(AND(Popis01[[#This Row],[Poglavje]]="",Popis01[[#This Row],[Enota mere]]&lt;&gt;"*"),ROUND(Popis01[[#This Row],[Količina]]*Popis01[[#This Row],[Cena na enoto]],2),"")</f>
        <v>0</v>
      </c>
      <c r="O34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7" s="31"/>
      <c r="Q3467" s="30"/>
    </row>
    <row r="3468" spans="1:17" ht="84" x14ac:dyDescent="0.3">
      <c r="A3468" s="23">
        <v>15</v>
      </c>
      <c r="B3468" s="24">
        <v>4</v>
      </c>
      <c r="C3468" s="24">
        <v>1</v>
      </c>
      <c r="D3468" s="24">
        <v>2</v>
      </c>
      <c r="E34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8" s="25">
        <f ca="1">IF(Popis01[[#This Row],[Poglavje]]="",IF(OFFSET(Popis01[[#This Row],[Poglavje]],-1,0)="",OFFSET(Popis01[[#This Row],[Št. postavke]],-1,0)+1,1),Popis01[[#This Row],[Poglavje]])</f>
        <v>29</v>
      </c>
      <c r="H3468" s="26"/>
      <c r="I3468" s="27" t="s">
        <v>3731</v>
      </c>
      <c r="J3468" s="27"/>
      <c r="K3468" s="28" t="s">
        <v>246</v>
      </c>
      <c r="L3468" s="29">
        <v>48</v>
      </c>
      <c r="M3468" s="37"/>
      <c r="N3468" s="30">
        <f ca="1">IF(AND(Popis01[[#This Row],[Poglavje]]="",Popis01[[#This Row],[Enota mere]]&lt;&gt;"*"),ROUND(Popis01[[#This Row],[Količina]]*Popis01[[#This Row],[Cena na enoto]],2),"")</f>
        <v>0</v>
      </c>
      <c r="O34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8" s="31"/>
      <c r="Q3468" s="30"/>
    </row>
    <row r="3469" spans="1:17" ht="36" x14ac:dyDescent="0.3">
      <c r="A3469" s="23">
        <v>15</v>
      </c>
      <c r="B3469" s="24">
        <v>4</v>
      </c>
      <c r="C3469" s="24">
        <v>1</v>
      </c>
      <c r="D3469" s="24">
        <v>2</v>
      </c>
      <c r="E34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69" s="25">
        <f ca="1">IF(Popis01[[#This Row],[Poglavje]]="",IF(OFFSET(Popis01[[#This Row],[Poglavje]],-1,0)="",OFFSET(Popis01[[#This Row],[Št. postavke]],-1,0)+1,1),Popis01[[#This Row],[Poglavje]])</f>
        <v>30</v>
      </c>
      <c r="H3469" s="26"/>
      <c r="I3469" s="27" t="s">
        <v>3732</v>
      </c>
      <c r="J3469" s="27"/>
      <c r="K3469" s="28" t="s">
        <v>230</v>
      </c>
      <c r="L3469" s="29">
        <v>60</v>
      </c>
      <c r="M3469" s="37"/>
      <c r="N3469" s="30">
        <f ca="1">IF(AND(Popis01[[#This Row],[Poglavje]]="",Popis01[[#This Row],[Enota mere]]&lt;&gt;"*"),ROUND(Popis01[[#This Row],[Količina]]*Popis01[[#This Row],[Cena na enoto]],2),"")</f>
        <v>0</v>
      </c>
      <c r="O34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69" s="31"/>
      <c r="Q3469" s="30"/>
    </row>
    <row r="3470" spans="1:17" ht="36" x14ac:dyDescent="0.3">
      <c r="A3470" s="23">
        <v>15</v>
      </c>
      <c r="B3470" s="24">
        <v>4</v>
      </c>
      <c r="C3470" s="24">
        <v>1</v>
      </c>
      <c r="D3470" s="24">
        <v>2</v>
      </c>
      <c r="E34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0" s="25">
        <f ca="1">IF(Popis01[[#This Row],[Poglavje]]="",IF(OFFSET(Popis01[[#This Row],[Poglavje]],-1,0)="",OFFSET(Popis01[[#This Row],[Št. postavke]],-1,0)+1,1),Popis01[[#This Row],[Poglavje]])</f>
        <v>31</v>
      </c>
      <c r="H3470" s="26"/>
      <c r="I3470" s="27" t="s">
        <v>3733</v>
      </c>
      <c r="J3470" s="27"/>
      <c r="K3470" s="28" t="s">
        <v>230</v>
      </c>
      <c r="L3470" s="29">
        <v>70</v>
      </c>
      <c r="M3470" s="37"/>
      <c r="N3470" s="30">
        <f ca="1">IF(AND(Popis01[[#This Row],[Poglavje]]="",Popis01[[#This Row],[Enota mere]]&lt;&gt;"*"),ROUND(Popis01[[#This Row],[Količina]]*Popis01[[#This Row],[Cena na enoto]],2),"")</f>
        <v>0</v>
      </c>
      <c r="O34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0" s="31"/>
      <c r="Q3470" s="30"/>
    </row>
    <row r="3471" spans="1:17" ht="24" x14ac:dyDescent="0.3">
      <c r="A3471" s="23">
        <v>15</v>
      </c>
      <c r="B3471" s="24">
        <v>4</v>
      </c>
      <c r="C3471" s="24">
        <v>1</v>
      </c>
      <c r="D3471" s="24">
        <v>2</v>
      </c>
      <c r="E34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1" s="25">
        <f ca="1">IF(Popis01[[#This Row],[Poglavje]]="",IF(OFFSET(Popis01[[#This Row],[Poglavje]],-1,0)="",OFFSET(Popis01[[#This Row],[Št. postavke]],-1,0)+1,1),Popis01[[#This Row],[Poglavje]])</f>
        <v>32</v>
      </c>
      <c r="H3471" s="26"/>
      <c r="I3471" s="27" t="s">
        <v>3734</v>
      </c>
      <c r="J3471" s="27"/>
      <c r="K3471" s="28" t="s">
        <v>230</v>
      </c>
      <c r="L3471" s="29">
        <v>150</v>
      </c>
      <c r="M3471" s="37"/>
      <c r="N3471" s="30">
        <f ca="1">IF(AND(Popis01[[#This Row],[Poglavje]]="",Popis01[[#This Row],[Enota mere]]&lt;&gt;"*"),ROUND(Popis01[[#This Row],[Količina]]*Popis01[[#This Row],[Cena na enoto]],2),"")</f>
        <v>0</v>
      </c>
      <c r="O34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1" s="31"/>
      <c r="Q3471" s="30"/>
    </row>
    <row r="3472" spans="1:17" ht="24" x14ac:dyDescent="0.3">
      <c r="A3472" s="23">
        <v>15</v>
      </c>
      <c r="B3472" s="24">
        <v>4</v>
      </c>
      <c r="C3472" s="24">
        <v>1</v>
      </c>
      <c r="D3472" s="24">
        <v>2</v>
      </c>
      <c r="E34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2" s="25">
        <f ca="1">IF(Popis01[[#This Row],[Poglavje]]="",IF(OFFSET(Popis01[[#This Row],[Poglavje]],-1,0)="",OFFSET(Popis01[[#This Row],[Št. postavke]],-1,0)+1,1),Popis01[[#This Row],[Poglavje]])</f>
        <v>33</v>
      </c>
      <c r="H3472" s="26"/>
      <c r="I3472" s="27" t="s">
        <v>3735</v>
      </c>
      <c r="J3472" s="27"/>
      <c r="K3472" s="28" t="s">
        <v>230</v>
      </c>
      <c r="L3472" s="29">
        <v>140</v>
      </c>
      <c r="M3472" s="37"/>
      <c r="N3472" s="30">
        <f ca="1">IF(AND(Popis01[[#This Row],[Poglavje]]="",Popis01[[#This Row],[Enota mere]]&lt;&gt;"*"),ROUND(Popis01[[#This Row],[Količina]]*Popis01[[#This Row],[Cena na enoto]],2),"")</f>
        <v>0</v>
      </c>
      <c r="O34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2" s="31"/>
      <c r="Q3472" s="30"/>
    </row>
    <row r="3473" spans="1:17" x14ac:dyDescent="0.3">
      <c r="A3473" s="23">
        <v>15</v>
      </c>
      <c r="B3473" s="24">
        <v>4</v>
      </c>
      <c r="C3473" s="24">
        <v>1</v>
      </c>
      <c r="D3473" s="24">
        <v>2</v>
      </c>
      <c r="E34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4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3" s="25">
        <f ca="1">IF(Popis01[[#This Row],[Poglavje]]="",IF(OFFSET(Popis01[[#This Row],[Poglavje]],-1,0)="",OFFSET(Popis01[[#This Row],[Št. postavke]],-1,0)+1,1),Popis01[[#This Row],[Poglavje]])</f>
        <v>34</v>
      </c>
      <c r="H3473" s="26"/>
      <c r="I3473" s="27" t="s">
        <v>3736</v>
      </c>
      <c r="J3473" s="27"/>
      <c r="K3473" s="28" t="s">
        <v>206</v>
      </c>
      <c r="L3473" s="29">
        <v>1</v>
      </c>
      <c r="M3473" s="37"/>
      <c r="N3473" s="30">
        <f ca="1">IF(AND(Popis01[[#This Row],[Poglavje]]="",Popis01[[#This Row],[Enota mere]]&lt;&gt;"*"),ROUND(Popis01[[#This Row],[Količina]]*Popis01[[#This Row],[Cena na enoto]],2),"")</f>
        <v>0</v>
      </c>
      <c r="O34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3" s="31"/>
      <c r="Q3473" s="30"/>
    </row>
    <row r="3474" spans="1:17" ht="36" x14ac:dyDescent="0.3">
      <c r="A3474" s="23">
        <v>15</v>
      </c>
      <c r="B3474" s="24">
        <v>4</v>
      </c>
      <c r="C3474" s="24">
        <v>1</v>
      </c>
      <c r="D3474" s="24">
        <v>3</v>
      </c>
      <c r="E34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15.4.1.3.</v>
      </c>
      <c r="G3474" s="25" t="str">
        <f ca="1">IF(Popis01[[#This Row],[Poglavje]]="",IF(OFFSET(Popis01[[#This Row],[Poglavje]],-1,0)="",OFFSET(Popis01[[#This Row],[Št. postavke]],-1,0)+1,1),Popis01[[#This Row],[Poglavje]])</f>
        <v>15.4.1.3.</v>
      </c>
      <c r="H3474" s="26"/>
      <c r="I3474" s="27" t="s">
        <v>3737</v>
      </c>
      <c r="J3474" s="27" t="s">
        <v>3738</v>
      </c>
      <c r="K3474" s="28" t="s">
        <v>10</v>
      </c>
      <c r="L3474" s="29"/>
      <c r="M3474" s="30"/>
      <c r="N3474" s="30" t="str">
        <f ca="1">IF(AND(Popis01[[#This Row],[Poglavje]]="",Popis01[[#This Row],[Enota mere]]&lt;&gt;"*"),ROUND(Popis01[[#This Row],[Količina]]*Popis01[[#This Row],[Cena na enoto]],2),"")</f>
        <v/>
      </c>
      <c r="O34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474" s="31"/>
      <c r="Q3474" s="30"/>
    </row>
    <row r="3475" spans="1:17" ht="36" x14ac:dyDescent="0.3">
      <c r="A3475" s="23">
        <v>15</v>
      </c>
      <c r="B3475" s="24">
        <v>4</v>
      </c>
      <c r="C3475" s="24">
        <v>1</v>
      </c>
      <c r="D3475" s="24">
        <v>3</v>
      </c>
      <c r="E34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5" s="25">
        <f ca="1">IF(Popis01[[#This Row],[Poglavje]]="",IF(OFFSET(Popis01[[#This Row],[Poglavje]],-1,0)="",OFFSET(Popis01[[#This Row],[Št. postavke]],-1,0)+1,1),Popis01[[#This Row],[Poglavje]])</f>
        <v>1</v>
      </c>
      <c r="H3475" s="26"/>
      <c r="I3475" s="27" t="s">
        <v>3739</v>
      </c>
      <c r="J3475" s="27"/>
      <c r="K3475" s="28" t="s">
        <v>246</v>
      </c>
      <c r="L3475" s="29">
        <v>2155</v>
      </c>
      <c r="M3475" s="37"/>
      <c r="N3475" s="30">
        <f ca="1">IF(AND(Popis01[[#This Row],[Poglavje]]="",Popis01[[#This Row],[Enota mere]]&lt;&gt;"*"),ROUND(Popis01[[#This Row],[Količina]]*Popis01[[#This Row],[Cena na enoto]],2),"")</f>
        <v>0</v>
      </c>
      <c r="O34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5" s="31"/>
      <c r="Q3475" s="30"/>
    </row>
    <row r="3476" spans="1:17" ht="36" x14ac:dyDescent="0.3">
      <c r="A3476" s="23">
        <v>15</v>
      </c>
      <c r="B3476" s="24">
        <v>4</v>
      </c>
      <c r="C3476" s="24">
        <v>1</v>
      </c>
      <c r="D3476" s="24">
        <v>3</v>
      </c>
      <c r="E34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6" s="25">
        <f ca="1">IF(Popis01[[#This Row],[Poglavje]]="",IF(OFFSET(Popis01[[#This Row],[Poglavje]],-1,0)="",OFFSET(Popis01[[#This Row],[Št. postavke]],-1,0)+1,1),Popis01[[#This Row],[Poglavje]])</f>
        <v>2</v>
      </c>
      <c r="H3476" s="26"/>
      <c r="I3476" s="27" t="s">
        <v>3740</v>
      </c>
      <c r="J3476" s="27"/>
      <c r="K3476" s="28" t="s">
        <v>246</v>
      </c>
      <c r="L3476" s="29">
        <v>5730</v>
      </c>
      <c r="M3476" s="37"/>
      <c r="N3476" s="30">
        <f ca="1">IF(AND(Popis01[[#This Row],[Poglavje]]="",Popis01[[#This Row],[Enota mere]]&lt;&gt;"*"),ROUND(Popis01[[#This Row],[Količina]]*Popis01[[#This Row],[Cena na enoto]],2),"")</f>
        <v>0</v>
      </c>
      <c r="O34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6" s="31"/>
      <c r="Q3476" s="30"/>
    </row>
    <row r="3477" spans="1:17" ht="36" x14ac:dyDescent="0.3">
      <c r="A3477" s="23">
        <v>15</v>
      </c>
      <c r="B3477" s="24">
        <v>4</v>
      </c>
      <c r="C3477" s="24">
        <v>1</v>
      </c>
      <c r="D3477" s="24">
        <v>3</v>
      </c>
      <c r="E34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7" s="25">
        <f ca="1">IF(Popis01[[#This Row],[Poglavje]]="",IF(OFFSET(Popis01[[#This Row],[Poglavje]],-1,0)="",OFFSET(Popis01[[#This Row],[Št. postavke]],-1,0)+1,1),Popis01[[#This Row],[Poglavje]])</f>
        <v>3</v>
      </c>
      <c r="H3477" s="26"/>
      <c r="I3477" s="27" t="s">
        <v>3741</v>
      </c>
      <c r="J3477" s="27"/>
      <c r="K3477" s="28" t="s">
        <v>246</v>
      </c>
      <c r="L3477" s="29">
        <v>6700</v>
      </c>
      <c r="M3477" s="37"/>
      <c r="N3477" s="30">
        <f ca="1">IF(AND(Popis01[[#This Row],[Poglavje]]="",Popis01[[#This Row],[Enota mere]]&lt;&gt;"*"),ROUND(Popis01[[#This Row],[Količina]]*Popis01[[#This Row],[Cena na enoto]],2),"")</f>
        <v>0</v>
      </c>
      <c r="O34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7" s="31"/>
      <c r="Q3477" s="30"/>
    </row>
    <row r="3478" spans="1:17" ht="36" x14ac:dyDescent="0.3">
      <c r="A3478" s="23">
        <v>15</v>
      </c>
      <c r="B3478" s="24">
        <v>4</v>
      </c>
      <c r="C3478" s="24">
        <v>1</v>
      </c>
      <c r="D3478" s="24">
        <v>3</v>
      </c>
      <c r="E34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8" s="25">
        <f ca="1">IF(Popis01[[#This Row],[Poglavje]]="",IF(OFFSET(Popis01[[#This Row],[Poglavje]],-1,0)="",OFFSET(Popis01[[#This Row],[Št. postavke]],-1,0)+1,1),Popis01[[#This Row],[Poglavje]])</f>
        <v>4</v>
      </c>
      <c r="H3478" s="26"/>
      <c r="I3478" s="27" t="s">
        <v>3742</v>
      </c>
      <c r="J3478" s="27"/>
      <c r="K3478" s="28" t="s">
        <v>246</v>
      </c>
      <c r="L3478" s="29">
        <v>1670</v>
      </c>
      <c r="M3478" s="37"/>
      <c r="N3478" s="30">
        <f ca="1">IF(AND(Popis01[[#This Row],[Poglavje]]="",Popis01[[#This Row],[Enota mere]]&lt;&gt;"*"),ROUND(Popis01[[#This Row],[Količina]]*Popis01[[#This Row],[Cena na enoto]],2),"")</f>
        <v>0</v>
      </c>
      <c r="O34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8" s="31"/>
      <c r="Q3478" s="30"/>
    </row>
    <row r="3479" spans="1:17" ht="36" x14ac:dyDescent="0.3">
      <c r="A3479" s="23">
        <v>15</v>
      </c>
      <c r="B3479" s="24">
        <v>4</v>
      </c>
      <c r="C3479" s="24">
        <v>1</v>
      </c>
      <c r="D3479" s="24">
        <v>3</v>
      </c>
      <c r="E34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79" s="25">
        <f ca="1">IF(Popis01[[#This Row],[Poglavje]]="",IF(OFFSET(Popis01[[#This Row],[Poglavje]],-1,0)="",OFFSET(Popis01[[#This Row],[Št. postavke]],-1,0)+1,1),Popis01[[#This Row],[Poglavje]])</f>
        <v>5</v>
      </c>
      <c r="H3479" s="26"/>
      <c r="I3479" s="27" t="s">
        <v>3743</v>
      </c>
      <c r="J3479" s="27"/>
      <c r="K3479" s="28" t="s">
        <v>246</v>
      </c>
      <c r="L3479" s="29">
        <v>10720</v>
      </c>
      <c r="M3479" s="37"/>
      <c r="N3479" s="30">
        <f ca="1">IF(AND(Popis01[[#This Row],[Poglavje]]="",Popis01[[#This Row],[Enota mere]]&lt;&gt;"*"),ROUND(Popis01[[#This Row],[Količina]]*Popis01[[#This Row],[Cena na enoto]],2),"")</f>
        <v>0</v>
      </c>
      <c r="O34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79" s="31"/>
      <c r="Q3479" s="30"/>
    </row>
    <row r="3480" spans="1:17" ht="36" x14ac:dyDescent="0.3">
      <c r="A3480" s="23">
        <v>15</v>
      </c>
      <c r="B3480" s="24">
        <v>4</v>
      </c>
      <c r="C3480" s="24">
        <v>1</v>
      </c>
      <c r="D3480" s="24">
        <v>3</v>
      </c>
      <c r="E34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0" s="25">
        <f ca="1">IF(Popis01[[#This Row],[Poglavje]]="",IF(OFFSET(Popis01[[#This Row],[Poglavje]],-1,0)="",OFFSET(Popis01[[#This Row],[Št. postavke]],-1,0)+1,1),Popis01[[#This Row],[Poglavje]])</f>
        <v>6</v>
      </c>
      <c r="H3480" s="26"/>
      <c r="I3480" s="27" t="s">
        <v>3744</v>
      </c>
      <c r="J3480" s="27"/>
      <c r="K3480" s="28" t="s">
        <v>246</v>
      </c>
      <c r="L3480" s="29">
        <v>640</v>
      </c>
      <c r="M3480" s="37"/>
      <c r="N3480" s="30">
        <f ca="1">IF(AND(Popis01[[#This Row],[Poglavje]]="",Popis01[[#This Row],[Enota mere]]&lt;&gt;"*"),ROUND(Popis01[[#This Row],[Količina]]*Popis01[[#This Row],[Cena na enoto]],2),"")</f>
        <v>0</v>
      </c>
      <c r="O34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0" s="31"/>
      <c r="Q3480" s="30"/>
    </row>
    <row r="3481" spans="1:17" ht="36" x14ac:dyDescent="0.3">
      <c r="A3481" s="23">
        <v>15</v>
      </c>
      <c r="B3481" s="24">
        <v>4</v>
      </c>
      <c r="C3481" s="24">
        <v>1</v>
      </c>
      <c r="D3481" s="24">
        <v>3</v>
      </c>
      <c r="E34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1" s="25">
        <f ca="1">IF(Popis01[[#This Row],[Poglavje]]="",IF(OFFSET(Popis01[[#This Row],[Poglavje]],-1,0)="",OFFSET(Popis01[[#This Row],[Št. postavke]],-1,0)+1,1),Popis01[[#This Row],[Poglavje]])</f>
        <v>7</v>
      </c>
      <c r="H3481" s="26"/>
      <c r="I3481" s="27" t="s">
        <v>3745</v>
      </c>
      <c r="J3481" s="27"/>
      <c r="K3481" s="28" t="s">
        <v>246</v>
      </c>
      <c r="L3481" s="29">
        <v>780</v>
      </c>
      <c r="M3481" s="37"/>
      <c r="N3481" s="30">
        <f ca="1">IF(AND(Popis01[[#This Row],[Poglavje]]="",Popis01[[#This Row],[Enota mere]]&lt;&gt;"*"),ROUND(Popis01[[#This Row],[Količina]]*Popis01[[#This Row],[Cena na enoto]],2),"")</f>
        <v>0</v>
      </c>
      <c r="O34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1" s="31"/>
      <c r="Q3481" s="30"/>
    </row>
    <row r="3482" spans="1:17" ht="36" x14ac:dyDescent="0.3">
      <c r="A3482" s="23">
        <v>15</v>
      </c>
      <c r="B3482" s="24">
        <v>4</v>
      </c>
      <c r="C3482" s="24">
        <v>1</v>
      </c>
      <c r="D3482" s="24">
        <v>3</v>
      </c>
      <c r="E34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2" s="25">
        <f ca="1">IF(Popis01[[#This Row],[Poglavje]]="",IF(OFFSET(Popis01[[#This Row],[Poglavje]],-1,0)="",OFFSET(Popis01[[#This Row],[Št. postavke]],-1,0)+1,1),Popis01[[#This Row],[Poglavje]])</f>
        <v>8</v>
      </c>
      <c r="H3482" s="26"/>
      <c r="I3482" s="27" t="s">
        <v>3746</v>
      </c>
      <c r="J3482" s="27"/>
      <c r="K3482" s="28" t="s">
        <v>246</v>
      </c>
      <c r="L3482" s="29">
        <v>210</v>
      </c>
      <c r="M3482" s="37"/>
      <c r="N3482" s="30">
        <f ca="1">IF(AND(Popis01[[#This Row],[Poglavje]]="",Popis01[[#This Row],[Enota mere]]&lt;&gt;"*"),ROUND(Popis01[[#This Row],[Količina]]*Popis01[[#This Row],[Cena na enoto]],2),"")</f>
        <v>0</v>
      </c>
      <c r="O34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2" s="31"/>
      <c r="Q3482" s="30"/>
    </row>
    <row r="3483" spans="1:17" ht="36" x14ac:dyDescent="0.3">
      <c r="A3483" s="23">
        <v>15</v>
      </c>
      <c r="B3483" s="24">
        <v>4</v>
      </c>
      <c r="C3483" s="24">
        <v>1</v>
      </c>
      <c r="D3483" s="24">
        <v>3</v>
      </c>
      <c r="E34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3" s="25">
        <f ca="1">IF(Popis01[[#This Row],[Poglavje]]="",IF(OFFSET(Popis01[[#This Row],[Poglavje]],-1,0)="",OFFSET(Popis01[[#This Row],[Št. postavke]],-1,0)+1,1),Popis01[[#This Row],[Poglavje]])</f>
        <v>9</v>
      </c>
      <c r="H3483" s="26"/>
      <c r="I3483" s="27" t="s">
        <v>3747</v>
      </c>
      <c r="J3483" s="27"/>
      <c r="K3483" s="28" t="s">
        <v>246</v>
      </c>
      <c r="L3483" s="29">
        <v>450</v>
      </c>
      <c r="M3483" s="37"/>
      <c r="N3483" s="30">
        <f ca="1">IF(AND(Popis01[[#This Row],[Poglavje]]="",Popis01[[#This Row],[Enota mere]]&lt;&gt;"*"),ROUND(Popis01[[#This Row],[Količina]]*Popis01[[#This Row],[Cena na enoto]],2),"")</f>
        <v>0</v>
      </c>
      <c r="O34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3" s="31"/>
      <c r="Q3483" s="30"/>
    </row>
    <row r="3484" spans="1:17" ht="36" x14ac:dyDescent="0.3">
      <c r="A3484" s="23">
        <v>15</v>
      </c>
      <c r="B3484" s="24">
        <v>4</v>
      </c>
      <c r="C3484" s="24">
        <v>1</v>
      </c>
      <c r="D3484" s="24">
        <v>3</v>
      </c>
      <c r="E34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4" s="25">
        <f ca="1">IF(Popis01[[#This Row],[Poglavje]]="",IF(OFFSET(Popis01[[#This Row],[Poglavje]],-1,0)="",OFFSET(Popis01[[#This Row],[Št. postavke]],-1,0)+1,1),Popis01[[#This Row],[Poglavje]])</f>
        <v>10</v>
      </c>
      <c r="H3484" s="26"/>
      <c r="I3484" s="27" t="s">
        <v>3748</v>
      </c>
      <c r="J3484" s="27"/>
      <c r="K3484" s="28" t="s">
        <v>246</v>
      </c>
      <c r="L3484" s="29">
        <v>2100</v>
      </c>
      <c r="M3484" s="37"/>
      <c r="N3484" s="30">
        <f ca="1">IF(AND(Popis01[[#This Row],[Poglavje]]="",Popis01[[#This Row],[Enota mere]]&lt;&gt;"*"),ROUND(Popis01[[#This Row],[Količina]]*Popis01[[#This Row],[Cena na enoto]],2),"")</f>
        <v>0</v>
      </c>
      <c r="O34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4" s="31"/>
      <c r="Q3484" s="30"/>
    </row>
    <row r="3485" spans="1:17" ht="36" x14ac:dyDescent="0.3">
      <c r="A3485" s="23">
        <v>15</v>
      </c>
      <c r="B3485" s="24">
        <v>4</v>
      </c>
      <c r="C3485" s="24">
        <v>1</v>
      </c>
      <c r="D3485" s="24">
        <v>3</v>
      </c>
      <c r="E34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5" s="25">
        <f ca="1">IF(Popis01[[#This Row],[Poglavje]]="",IF(OFFSET(Popis01[[#This Row],[Poglavje]],-1,0)="",OFFSET(Popis01[[#This Row],[Št. postavke]],-1,0)+1,1),Popis01[[#This Row],[Poglavje]])</f>
        <v>11</v>
      </c>
      <c r="H3485" s="26"/>
      <c r="I3485" s="27" t="s">
        <v>3749</v>
      </c>
      <c r="J3485" s="27"/>
      <c r="K3485" s="28" t="s">
        <v>246</v>
      </c>
      <c r="L3485" s="29">
        <v>850</v>
      </c>
      <c r="M3485" s="37"/>
      <c r="N3485" s="30">
        <f ca="1">IF(AND(Popis01[[#This Row],[Poglavje]]="",Popis01[[#This Row],[Enota mere]]&lt;&gt;"*"),ROUND(Popis01[[#This Row],[Količina]]*Popis01[[#This Row],[Cena na enoto]],2),"")</f>
        <v>0</v>
      </c>
      <c r="O34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5" s="31"/>
      <c r="Q3485" s="30"/>
    </row>
    <row r="3486" spans="1:17" ht="36" x14ac:dyDescent="0.3">
      <c r="A3486" s="23">
        <v>15</v>
      </c>
      <c r="B3486" s="24">
        <v>4</v>
      </c>
      <c r="C3486" s="24">
        <v>1</v>
      </c>
      <c r="D3486" s="24">
        <v>3</v>
      </c>
      <c r="E34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6" s="25">
        <f ca="1">IF(Popis01[[#This Row],[Poglavje]]="",IF(OFFSET(Popis01[[#This Row],[Poglavje]],-1,0)="",OFFSET(Popis01[[#This Row],[Št. postavke]],-1,0)+1,1),Popis01[[#This Row],[Poglavje]])</f>
        <v>12</v>
      </c>
      <c r="H3486" s="26"/>
      <c r="I3486" s="27" t="s">
        <v>3750</v>
      </c>
      <c r="J3486" s="27"/>
      <c r="K3486" s="28" t="s">
        <v>246</v>
      </c>
      <c r="L3486" s="29">
        <v>2760</v>
      </c>
      <c r="M3486" s="37"/>
      <c r="N3486" s="30">
        <f ca="1">IF(AND(Popis01[[#This Row],[Poglavje]]="",Popis01[[#This Row],[Enota mere]]&lt;&gt;"*"),ROUND(Popis01[[#This Row],[Količina]]*Popis01[[#This Row],[Cena na enoto]],2),"")</f>
        <v>0</v>
      </c>
      <c r="O34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6" s="31"/>
      <c r="Q3486" s="30"/>
    </row>
    <row r="3487" spans="1:17" ht="36" x14ac:dyDescent="0.3">
      <c r="A3487" s="23">
        <v>15</v>
      </c>
      <c r="B3487" s="24">
        <v>4</v>
      </c>
      <c r="C3487" s="24">
        <v>1</v>
      </c>
      <c r="D3487" s="24">
        <v>3</v>
      </c>
      <c r="E34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7" s="25">
        <f ca="1">IF(Popis01[[#This Row],[Poglavje]]="",IF(OFFSET(Popis01[[#This Row],[Poglavje]],-1,0)="",OFFSET(Popis01[[#This Row],[Št. postavke]],-1,0)+1,1),Popis01[[#This Row],[Poglavje]])</f>
        <v>13</v>
      </c>
      <c r="H3487" s="26"/>
      <c r="I3487" s="27" t="s">
        <v>3751</v>
      </c>
      <c r="J3487" s="27"/>
      <c r="K3487" s="28" t="s">
        <v>246</v>
      </c>
      <c r="L3487" s="29">
        <v>210</v>
      </c>
      <c r="M3487" s="37"/>
      <c r="N3487" s="30">
        <f ca="1">IF(AND(Popis01[[#This Row],[Poglavje]]="",Popis01[[#This Row],[Enota mere]]&lt;&gt;"*"),ROUND(Popis01[[#This Row],[Količina]]*Popis01[[#This Row],[Cena na enoto]],2),"")</f>
        <v>0</v>
      </c>
      <c r="O34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7" s="31"/>
      <c r="Q3487" s="30"/>
    </row>
    <row r="3488" spans="1:17" ht="36" x14ac:dyDescent="0.3">
      <c r="A3488" s="23">
        <v>15</v>
      </c>
      <c r="B3488" s="24">
        <v>4</v>
      </c>
      <c r="C3488" s="24">
        <v>1</v>
      </c>
      <c r="D3488" s="24">
        <v>3</v>
      </c>
      <c r="E34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8" s="25">
        <f ca="1">IF(Popis01[[#This Row],[Poglavje]]="",IF(OFFSET(Popis01[[#This Row],[Poglavje]],-1,0)="",OFFSET(Popis01[[#This Row],[Št. postavke]],-1,0)+1,1),Popis01[[#This Row],[Poglavje]])</f>
        <v>14</v>
      </c>
      <c r="H3488" s="26"/>
      <c r="I3488" s="27" t="s">
        <v>3752</v>
      </c>
      <c r="J3488" s="27"/>
      <c r="K3488" s="28" t="s">
        <v>246</v>
      </c>
      <c r="L3488" s="29">
        <v>230</v>
      </c>
      <c r="M3488" s="37"/>
      <c r="N3488" s="30">
        <f ca="1">IF(AND(Popis01[[#This Row],[Poglavje]]="",Popis01[[#This Row],[Enota mere]]&lt;&gt;"*"),ROUND(Popis01[[#This Row],[Količina]]*Popis01[[#This Row],[Cena na enoto]],2),"")</f>
        <v>0</v>
      </c>
      <c r="O34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8" s="31"/>
      <c r="Q3488" s="30"/>
    </row>
    <row r="3489" spans="1:17" ht="36" x14ac:dyDescent="0.3">
      <c r="A3489" s="23">
        <v>15</v>
      </c>
      <c r="B3489" s="24">
        <v>4</v>
      </c>
      <c r="C3489" s="24">
        <v>1</v>
      </c>
      <c r="D3489" s="24">
        <v>3</v>
      </c>
      <c r="E34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89" s="25">
        <f ca="1">IF(Popis01[[#This Row],[Poglavje]]="",IF(OFFSET(Popis01[[#This Row],[Poglavje]],-1,0)="",OFFSET(Popis01[[#This Row],[Št. postavke]],-1,0)+1,1),Popis01[[#This Row],[Poglavje]])</f>
        <v>15</v>
      </c>
      <c r="H3489" s="26"/>
      <c r="I3489" s="27" t="s">
        <v>3753</v>
      </c>
      <c r="J3489" s="27"/>
      <c r="K3489" s="28" t="s">
        <v>246</v>
      </c>
      <c r="L3489" s="29">
        <v>75</v>
      </c>
      <c r="M3489" s="37"/>
      <c r="N3489" s="30">
        <f ca="1">IF(AND(Popis01[[#This Row],[Poglavje]]="",Popis01[[#This Row],[Enota mere]]&lt;&gt;"*"),ROUND(Popis01[[#This Row],[Količina]]*Popis01[[#This Row],[Cena na enoto]],2),"")</f>
        <v>0</v>
      </c>
      <c r="O34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89" s="31"/>
      <c r="Q3489" s="30"/>
    </row>
    <row r="3490" spans="1:17" ht="36" x14ac:dyDescent="0.3">
      <c r="A3490" s="23">
        <v>15</v>
      </c>
      <c r="B3490" s="24">
        <v>4</v>
      </c>
      <c r="C3490" s="24">
        <v>1</v>
      </c>
      <c r="D3490" s="24">
        <v>3</v>
      </c>
      <c r="E34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0" s="25">
        <f ca="1">IF(Popis01[[#This Row],[Poglavje]]="",IF(OFFSET(Popis01[[#This Row],[Poglavje]],-1,0)="",OFFSET(Popis01[[#This Row],[Št. postavke]],-1,0)+1,1),Popis01[[#This Row],[Poglavje]])</f>
        <v>16</v>
      </c>
      <c r="H3490" s="26"/>
      <c r="I3490" s="27" t="s">
        <v>3754</v>
      </c>
      <c r="J3490" s="27"/>
      <c r="K3490" s="28" t="s">
        <v>246</v>
      </c>
      <c r="L3490" s="29">
        <v>130</v>
      </c>
      <c r="M3490" s="37"/>
      <c r="N3490" s="30">
        <f ca="1">IF(AND(Popis01[[#This Row],[Poglavje]]="",Popis01[[#This Row],[Enota mere]]&lt;&gt;"*"),ROUND(Popis01[[#This Row],[Količina]]*Popis01[[#This Row],[Cena na enoto]],2),"")</f>
        <v>0</v>
      </c>
      <c r="O34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0" s="31"/>
      <c r="Q3490" s="30"/>
    </row>
    <row r="3491" spans="1:17" ht="36" x14ac:dyDescent="0.3">
      <c r="A3491" s="23">
        <v>15</v>
      </c>
      <c r="B3491" s="24">
        <v>4</v>
      </c>
      <c r="C3491" s="24">
        <v>1</v>
      </c>
      <c r="D3491" s="24">
        <v>3</v>
      </c>
      <c r="E34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1" s="25">
        <f ca="1">IF(Popis01[[#This Row],[Poglavje]]="",IF(OFFSET(Popis01[[#This Row],[Poglavje]],-1,0)="",OFFSET(Popis01[[#This Row],[Št. postavke]],-1,0)+1,1),Popis01[[#This Row],[Poglavje]])</f>
        <v>17</v>
      </c>
      <c r="H3491" s="26"/>
      <c r="I3491" s="27" t="s">
        <v>3755</v>
      </c>
      <c r="J3491" s="27"/>
      <c r="K3491" s="28" t="s">
        <v>246</v>
      </c>
      <c r="L3491" s="29">
        <v>115</v>
      </c>
      <c r="M3491" s="37"/>
      <c r="N3491" s="30">
        <f ca="1">IF(AND(Popis01[[#This Row],[Poglavje]]="",Popis01[[#This Row],[Enota mere]]&lt;&gt;"*"),ROUND(Popis01[[#This Row],[Količina]]*Popis01[[#This Row],[Cena na enoto]],2),"")</f>
        <v>0</v>
      </c>
      <c r="O34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1" s="31"/>
      <c r="Q3491" s="30"/>
    </row>
    <row r="3492" spans="1:17" ht="36" x14ac:dyDescent="0.3">
      <c r="A3492" s="23">
        <v>15</v>
      </c>
      <c r="B3492" s="24">
        <v>4</v>
      </c>
      <c r="C3492" s="24">
        <v>1</v>
      </c>
      <c r="D3492" s="24">
        <v>3</v>
      </c>
      <c r="E34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2" s="25">
        <f ca="1">IF(Popis01[[#This Row],[Poglavje]]="",IF(OFFSET(Popis01[[#This Row],[Poglavje]],-1,0)="",OFFSET(Popis01[[#This Row],[Št. postavke]],-1,0)+1,1),Popis01[[#This Row],[Poglavje]])</f>
        <v>18</v>
      </c>
      <c r="H3492" s="26"/>
      <c r="I3492" s="27" t="s">
        <v>3756</v>
      </c>
      <c r="J3492" s="27"/>
      <c r="K3492" s="28" t="s">
        <v>246</v>
      </c>
      <c r="L3492" s="29">
        <v>510</v>
      </c>
      <c r="M3492" s="37"/>
      <c r="N3492" s="30">
        <f ca="1">IF(AND(Popis01[[#This Row],[Poglavje]]="",Popis01[[#This Row],[Enota mere]]&lt;&gt;"*"),ROUND(Popis01[[#This Row],[Količina]]*Popis01[[#This Row],[Cena na enoto]],2),"")</f>
        <v>0</v>
      </c>
      <c r="O34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2" s="31"/>
      <c r="Q3492" s="30"/>
    </row>
    <row r="3493" spans="1:17" ht="36" x14ac:dyDescent="0.3">
      <c r="A3493" s="23">
        <v>15</v>
      </c>
      <c r="B3493" s="24">
        <v>4</v>
      </c>
      <c r="C3493" s="24">
        <v>1</v>
      </c>
      <c r="D3493" s="24">
        <v>3</v>
      </c>
      <c r="E34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3" s="25">
        <f ca="1">IF(Popis01[[#This Row],[Poglavje]]="",IF(OFFSET(Popis01[[#This Row],[Poglavje]],-1,0)="",OFFSET(Popis01[[#This Row],[Št. postavke]],-1,0)+1,1),Popis01[[#This Row],[Poglavje]])</f>
        <v>19</v>
      </c>
      <c r="H3493" s="26"/>
      <c r="I3493" s="27" t="s">
        <v>3757</v>
      </c>
      <c r="J3493" s="27"/>
      <c r="K3493" s="28" t="s">
        <v>246</v>
      </c>
      <c r="L3493" s="29">
        <v>2850</v>
      </c>
      <c r="M3493" s="37"/>
      <c r="N3493" s="30">
        <f ca="1">IF(AND(Popis01[[#This Row],[Poglavje]]="",Popis01[[#This Row],[Enota mere]]&lt;&gt;"*"),ROUND(Popis01[[#This Row],[Količina]]*Popis01[[#This Row],[Cena na enoto]],2),"")</f>
        <v>0</v>
      </c>
      <c r="O34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3" s="31"/>
      <c r="Q3493" s="30"/>
    </row>
    <row r="3494" spans="1:17" ht="36" x14ac:dyDescent="0.3">
      <c r="A3494" s="23">
        <v>15</v>
      </c>
      <c r="B3494" s="24">
        <v>4</v>
      </c>
      <c r="C3494" s="24">
        <v>1</v>
      </c>
      <c r="D3494" s="24">
        <v>3</v>
      </c>
      <c r="E34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4" s="25">
        <f ca="1">IF(Popis01[[#This Row],[Poglavje]]="",IF(OFFSET(Popis01[[#This Row],[Poglavje]],-1,0)="",OFFSET(Popis01[[#This Row],[Št. postavke]],-1,0)+1,1),Popis01[[#This Row],[Poglavje]])</f>
        <v>20</v>
      </c>
      <c r="H3494" s="26"/>
      <c r="I3494" s="27" t="s">
        <v>3758</v>
      </c>
      <c r="J3494" s="27"/>
      <c r="K3494" s="28" t="s">
        <v>246</v>
      </c>
      <c r="L3494" s="29">
        <v>1490</v>
      </c>
      <c r="M3494" s="37"/>
      <c r="N3494" s="30">
        <f ca="1">IF(AND(Popis01[[#This Row],[Poglavje]]="",Popis01[[#This Row],[Enota mere]]&lt;&gt;"*"),ROUND(Popis01[[#This Row],[Količina]]*Popis01[[#This Row],[Cena na enoto]],2),"")</f>
        <v>0</v>
      </c>
      <c r="O34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4" s="31"/>
      <c r="Q3494" s="30"/>
    </row>
    <row r="3495" spans="1:17" ht="36" x14ac:dyDescent="0.3">
      <c r="A3495" s="23">
        <v>15</v>
      </c>
      <c r="B3495" s="24">
        <v>4</v>
      </c>
      <c r="C3495" s="24">
        <v>1</v>
      </c>
      <c r="D3495" s="24">
        <v>3</v>
      </c>
      <c r="E34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5" s="25">
        <f ca="1">IF(Popis01[[#This Row],[Poglavje]]="",IF(OFFSET(Popis01[[#This Row],[Poglavje]],-1,0)="",OFFSET(Popis01[[#This Row],[Št. postavke]],-1,0)+1,1),Popis01[[#This Row],[Poglavje]])</f>
        <v>21</v>
      </c>
      <c r="H3495" s="26"/>
      <c r="I3495" s="27" t="s">
        <v>3759</v>
      </c>
      <c r="J3495" s="27"/>
      <c r="K3495" s="28" t="s">
        <v>246</v>
      </c>
      <c r="L3495" s="29">
        <v>25</v>
      </c>
      <c r="M3495" s="37"/>
      <c r="N3495" s="30">
        <f ca="1">IF(AND(Popis01[[#This Row],[Poglavje]]="",Popis01[[#This Row],[Enota mere]]&lt;&gt;"*"),ROUND(Popis01[[#This Row],[Količina]]*Popis01[[#This Row],[Cena na enoto]],2),"")</f>
        <v>0</v>
      </c>
      <c r="O34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5" s="31"/>
      <c r="Q3495" s="30"/>
    </row>
    <row r="3496" spans="1:17" ht="409.5" x14ac:dyDescent="0.3">
      <c r="A3496" s="23">
        <v>15</v>
      </c>
      <c r="B3496" s="24">
        <v>4</v>
      </c>
      <c r="C3496" s="24">
        <v>1</v>
      </c>
      <c r="D3496" s="24">
        <v>3</v>
      </c>
      <c r="E34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6" s="25">
        <f ca="1">IF(Popis01[[#This Row],[Poglavje]]="",IF(OFFSET(Popis01[[#This Row],[Poglavje]],-1,0)="",OFFSET(Popis01[[#This Row],[Št. postavke]],-1,0)+1,1),Popis01[[#This Row],[Poglavje]])</f>
        <v>22</v>
      </c>
      <c r="H3496" s="26"/>
      <c r="I3496" s="27" t="s">
        <v>3760</v>
      </c>
      <c r="J3496" s="27"/>
      <c r="K3496" s="28" t="s">
        <v>206</v>
      </c>
      <c r="L3496" s="29">
        <v>20</v>
      </c>
      <c r="M3496" s="37"/>
      <c r="N3496" s="30">
        <f ca="1">IF(AND(Popis01[[#This Row],[Poglavje]]="",Popis01[[#This Row],[Enota mere]]&lt;&gt;"*"),ROUND(Popis01[[#This Row],[Količina]]*Popis01[[#This Row],[Cena na enoto]],2),"")</f>
        <v>0</v>
      </c>
      <c r="O34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6" s="31"/>
      <c r="Q3496" s="30"/>
    </row>
    <row r="3497" spans="1:17" ht="409.5" x14ac:dyDescent="0.3">
      <c r="A3497" s="23">
        <v>15</v>
      </c>
      <c r="B3497" s="24">
        <v>4</v>
      </c>
      <c r="C3497" s="24">
        <v>1</v>
      </c>
      <c r="D3497" s="24">
        <v>3</v>
      </c>
      <c r="E34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7" s="25">
        <f ca="1">IF(Popis01[[#This Row],[Poglavje]]="",IF(OFFSET(Popis01[[#This Row],[Poglavje]],-1,0)="",OFFSET(Popis01[[#This Row],[Št. postavke]],-1,0)+1,1),Popis01[[#This Row],[Poglavje]])</f>
        <v>23</v>
      </c>
      <c r="H3497" s="26"/>
      <c r="I3497" s="27" t="s">
        <v>3761</v>
      </c>
      <c r="J3497" s="27"/>
      <c r="K3497" s="28" t="s">
        <v>206</v>
      </c>
      <c r="L3497" s="29">
        <v>15</v>
      </c>
      <c r="M3497" s="37"/>
      <c r="N3497" s="30">
        <f ca="1">IF(AND(Popis01[[#This Row],[Poglavje]]="",Popis01[[#This Row],[Enota mere]]&lt;&gt;"*"),ROUND(Popis01[[#This Row],[Količina]]*Popis01[[#This Row],[Cena na enoto]],2),"")</f>
        <v>0</v>
      </c>
      <c r="O34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7" s="31"/>
      <c r="Q3497" s="30"/>
    </row>
    <row r="3498" spans="1:17" ht="409.5" x14ac:dyDescent="0.3">
      <c r="A3498" s="23">
        <v>15</v>
      </c>
      <c r="B3498" s="24">
        <v>4</v>
      </c>
      <c r="C3498" s="24">
        <v>1</v>
      </c>
      <c r="D3498" s="24">
        <v>3</v>
      </c>
      <c r="E34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8" s="25">
        <f ca="1">IF(Popis01[[#This Row],[Poglavje]]="",IF(OFFSET(Popis01[[#This Row],[Poglavje]],-1,0)="",OFFSET(Popis01[[#This Row],[Št. postavke]],-1,0)+1,1),Popis01[[#This Row],[Poglavje]])</f>
        <v>24</v>
      </c>
      <c r="H3498" s="26"/>
      <c r="I3498" s="27" t="s">
        <v>3762</v>
      </c>
      <c r="J3498" s="27"/>
      <c r="K3498" s="28" t="s">
        <v>206</v>
      </c>
      <c r="L3498" s="29">
        <v>15</v>
      </c>
      <c r="M3498" s="37"/>
      <c r="N3498" s="30">
        <f ca="1">IF(AND(Popis01[[#This Row],[Poglavje]]="",Popis01[[#This Row],[Enota mere]]&lt;&gt;"*"),ROUND(Popis01[[#This Row],[Količina]]*Popis01[[#This Row],[Cena na enoto]],2),"")</f>
        <v>0</v>
      </c>
      <c r="O34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8" s="31"/>
      <c r="Q3498" s="30"/>
    </row>
    <row r="3499" spans="1:17" ht="409.5" x14ac:dyDescent="0.3">
      <c r="A3499" s="23">
        <v>15</v>
      </c>
      <c r="B3499" s="24">
        <v>4</v>
      </c>
      <c r="C3499" s="24">
        <v>1</v>
      </c>
      <c r="D3499" s="24">
        <v>3</v>
      </c>
      <c r="E34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4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499" s="25">
        <f ca="1">IF(Popis01[[#This Row],[Poglavje]]="",IF(OFFSET(Popis01[[#This Row],[Poglavje]],-1,0)="",OFFSET(Popis01[[#This Row],[Št. postavke]],-1,0)+1,1),Popis01[[#This Row],[Poglavje]])</f>
        <v>25</v>
      </c>
      <c r="H3499" s="26"/>
      <c r="I3499" s="27" t="s">
        <v>3763</v>
      </c>
      <c r="J3499" s="27"/>
      <c r="K3499" s="28" t="s">
        <v>206</v>
      </c>
      <c r="L3499" s="29">
        <v>10</v>
      </c>
      <c r="M3499" s="37"/>
      <c r="N3499" s="30">
        <f ca="1">IF(AND(Popis01[[#This Row],[Poglavje]]="",Popis01[[#This Row],[Enota mere]]&lt;&gt;"*"),ROUND(Popis01[[#This Row],[Količina]]*Popis01[[#This Row],[Cena na enoto]],2),"")</f>
        <v>0</v>
      </c>
      <c r="O34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499" s="31"/>
      <c r="Q3499" s="30"/>
    </row>
    <row r="3500" spans="1:17" ht="409.5" x14ac:dyDescent="0.3">
      <c r="A3500" s="23">
        <v>15</v>
      </c>
      <c r="B3500" s="24">
        <v>4</v>
      </c>
      <c r="C3500" s="24">
        <v>1</v>
      </c>
      <c r="D3500" s="24">
        <v>3</v>
      </c>
      <c r="E35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0" s="25">
        <f ca="1">IF(Popis01[[#This Row],[Poglavje]]="",IF(OFFSET(Popis01[[#This Row],[Poglavje]],-1,0)="",OFFSET(Popis01[[#This Row],[Št. postavke]],-1,0)+1,1),Popis01[[#This Row],[Poglavje]])</f>
        <v>26</v>
      </c>
      <c r="H3500" s="26"/>
      <c r="I3500" s="27" t="s">
        <v>3764</v>
      </c>
      <c r="J3500" s="27"/>
      <c r="K3500" s="28" t="s">
        <v>206</v>
      </c>
      <c r="L3500" s="29">
        <v>4</v>
      </c>
      <c r="M3500" s="37"/>
      <c r="N3500" s="30">
        <f ca="1">IF(AND(Popis01[[#This Row],[Poglavje]]="",Popis01[[#This Row],[Enota mere]]&lt;&gt;"*"),ROUND(Popis01[[#This Row],[Količina]]*Popis01[[#This Row],[Cena na enoto]],2),"")</f>
        <v>0</v>
      </c>
      <c r="O35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0" s="31"/>
      <c r="Q3500" s="30"/>
    </row>
    <row r="3501" spans="1:17" ht="409.5" x14ac:dyDescent="0.3">
      <c r="A3501" s="23">
        <v>15</v>
      </c>
      <c r="B3501" s="24">
        <v>4</v>
      </c>
      <c r="C3501" s="24">
        <v>1</v>
      </c>
      <c r="D3501" s="24">
        <v>3</v>
      </c>
      <c r="E35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1" s="25">
        <f ca="1">IF(Popis01[[#This Row],[Poglavje]]="",IF(OFFSET(Popis01[[#This Row],[Poglavje]],-1,0)="",OFFSET(Popis01[[#This Row],[Št. postavke]],-1,0)+1,1),Popis01[[#This Row],[Poglavje]])</f>
        <v>27</v>
      </c>
      <c r="H3501" s="26"/>
      <c r="I3501" s="27" t="s">
        <v>3765</v>
      </c>
      <c r="J3501" s="27"/>
      <c r="K3501" s="28" t="s">
        <v>206</v>
      </c>
      <c r="L3501" s="29">
        <v>2</v>
      </c>
      <c r="M3501" s="37"/>
      <c r="N3501" s="30">
        <f ca="1">IF(AND(Popis01[[#This Row],[Poglavje]]="",Popis01[[#This Row],[Enota mere]]&lt;&gt;"*"),ROUND(Popis01[[#This Row],[Količina]]*Popis01[[#This Row],[Cena na enoto]],2),"")</f>
        <v>0</v>
      </c>
      <c r="O35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1" s="31"/>
      <c r="Q3501" s="30"/>
    </row>
    <row r="3502" spans="1:17" ht="60" x14ac:dyDescent="0.3">
      <c r="A3502" s="23">
        <v>15</v>
      </c>
      <c r="B3502" s="24">
        <v>4</v>
      </c>
      <c r="C3502" s="24">
        <v>1</v>
      </c>
      <c r="D3502" s="24">
        <v>3</v>
      </c>
      <c r="E35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2" s="25">
        <f ca="1">IF(Popis01[[#This Row],[Poglavje]]="",IF(OFFSET(Popis01[[#This Row],[Poglavje]],-1,0)="",OFFSET(Popis01[[#This Row],[Št. postavke]],-1,0)+1,1),Popis01[[#This Row],[Poglavje]])</f>
        <v>28</v>
      </c>
      <c r="H3502" s="26"/>
      <c r="I3502" s="27" t="s">
        <v>3766</v>
      </c>
      <c r="J3502" s="27"/>
      <c r="K3502" s="28" t="s">
        <v>206</v>
      </c>
      <c r="L3502" s="29">
        <v>1</v>
      </c>
      <c r="M3502" s="37"/>
      <c r="N3502" s="30">
        <f ca="1">IF(AND(Popis01[[#This Row],[Poglavje]]="",Popis01[[#This Row],[Enota mere]]&lt;&gt;"*"),ROUND(Popis01[[#This Row],[Količina]]*Popis01[[#This Row],[Cena na enoto]],2),"")</f>
        <v>0</v>
      </c>
      <c r="O35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2" s="31"/>
      <c r="Q3502" s="30"/>
    </row>
    <row r="3503" spans="1:17" ht="60" x14ac:dyDescent="0.3">
      <c r="A3503" s="23">
        <v>15</v>
      </c>
      <c r="B3503" s="24">
        <v>4</v>
      </c>
      <c r="C3503" s="24">
        <v>1</v>
      </c>
      <c r="D3503" s="24">
        <v>3</v>
      </c>
      <c r="E35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3" s="25">
        <f ca="1">IF(Popis01[[#This Row],[Poglavje]]="",IF(OFFSET(Popis01[[#This Row],[Poglavje]],-1,0)="",OFFSET(Popis01[[#This Row],[Št. postavke]],-1,0)+1,1),Popis01[[#This Row],[Poglavje]])</f>
        <v>29</v>
      </c>
      <c r="H3503" s="26"/>
      <c r="I3503" s="27" t="s">
        <v>3767</v>
      </c>
      <c r="J3503" s="27"/>
      <c r="K3503" s="28" t="s">
        <v>206</v>
      </c>
      <c r="L3503" s="29">
        <v>20</v>
      </c>
      <c r="M3503" s="37"/>
      <c r="N3503" s="30">
        <f ca="1">IF(AND(Popis01[[#This Row],[Poglavje]]="",Popis01[[#This Row],[Enota mere]]&lt;&gt;"*"),ROUND(Popis01[[#This Row],[Količina]]*Popis01[[#This Row],[Cena na enoto]],2),"")</f>
        <v>0</v>
      </c>
      <c r="O35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3" s="31"/>
      <c r="Q3503" s="30"/>
    </row>
    <row r="3504" spans="1:17" ht="60" x14ac:dyDescent="0.3">
      <c r="A3504" s="23">
        <v>15</v>
      </c>
      <c r="B3504" s="24">
        <v>4</v>
      </c>
      <c r="C3504" s="24">
        <v>1</v>
      </c>
      <c r="D3504" s="24">
        <v>3</v>
      </c>
      <c r="E35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4" s="25">
        <f ca="1">IF(Popis01[[#This Row],[Poglavje]]="",IF(OFFSET(Popis01[[#This Row],[Poglavje]],-1,0)="",OFFSET(Popis01[[#This Row],[Št. postavke]],-1,0)+1,1),Popis01[[#This Row],[Poglavje]])</f>
        <v>30</v>
      </c>
      <c r="H3504" s="26"/>
      <c r="I3504" s="27" t="s">
        <v>3768</v>
      </c>
      <c r="J3504" s="27"/>
      <c r="K3504" s="28" t="s">
        <v>206</v>
      </c>
      <c r="L3504" s="29">
        <v>4</v>
      </c>
      <c r="M3504" s="37"/>
      <c r="N3504" s="30">
        <f ca="1">IF(AND(Popis01[[#This Row],[Poglavje]]="",Popis01[[#This Row],[Enota mere]]&lt;&gt;"*"),ROUND(Popis01[[#This Row],[Količina]]*Popis01[[#This Row],[Cena na enoto]],2),"")</f>
        <v>0</v>
      </c>
      <c r="O35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4" s="31"/>
      <c r="Q3504" s="30"/>
    </row>
    <row r="3505" spans="1:17" ht="60" x14ac:dyDescent="0.3">
      <c r="A3505" s="23">
        <v>15</v>
      </c>
      <c r="B3505" s="24">
        <v>4</v>
      </c>
      <c r="C3505" s="24">
        <v>1</v>
      </c>
      <c r="D3505" s="24">
        <v>3</v>
      </c>
      <c r="E35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5" s="25">
        <f ca="1">IF(Popis01[[#This Row],[Poglavje]]="",IF(OFFSET(Popis01[[#This Row],[Poglavje]],-1,0)="",OFFSET(Popis01[[#This Row],[Št. postavke]],-1,0)+1,1),Popis01[[#This Row],[Poglavje]])</f>
        <v>31</v>
      </c>
      <c r="H3505" s="26"/>
      <c r="I3505" s="27" t="s">
        <v>3769</v>
      </c>
      <c r="J3505" s="27"/>
      <c r="K3505" s="28" t="s">
        <v>206</v>
      </c>
      <c r="L3505" s="29">
        <v>10</v>
      </c>
      <c r="M3505" s="37"/>
      <c r="N3505" s="30">
        <f ca="1">IF(AND(Popis01[[#This Row],[Poglavje]]="",Popis01[[#This Row],[Enota mere]]&lt;&gt;"*"),ROUND(Popis01[[#This Row],[Količina]]*Popis01[[#This Row],[Cena na enoto]],2),"")</f>
        <v>0</v>
      </c>
      <c r="O35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5" s="31"/>
      <c r="Q3505" s="30"/>
    </row>
    <row r="3506" spans="1:17" ht="60" x14ac:dyDescent="0.3">
      <c r="A3506" s="23">
        <v>15</v>
      </c>
      <c r="B3506" s="24">
        <v>4</v>
      </c>
      <c r="C3506" s="24">
        <v>1</v>
      </c>
      <c r="D3506" s="24">
        <v>3</v>
      </c>
      <c r="E35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6" s="25">
        <f ca="1">IF(Popis01[[#This Row],[Poglavje]]="",IF(OFFSET(Popis01[[#This Row],[Poglavje]],-1,0)="",OFFSET(Popis01[[#This Row],[Št. postavke]],-1,0)+1,1),Popis01[[#This Row],[Poglavje]])</f>
        <v>32</v>
      </c>
      <c r="H3506" s="26"/>
      <c r="I3506" s="27" t="s">
        <v>3770</v>
      </c>
      <c r="J3506" s="27"/>
      <c r="K3506" s="28" t="s">
        <v>206</v>
      </c>
      <c r="L3506" s="29">
        <v>10</v>
      </c>
      <c r="M3506" s="37"/>
      <c r="N3506" s="30">
        <f ca="1">IF(AND(Popis01[[#This Row],[Poglavje]]="",Popis01[[#This Row],[Enota mere]]&lt;&gt;"*"),ROUND(Popis01[[#This Row],[Količina]]*Popis01[[#This Row],[Cena na enoto]],2),"")</f>
        <v>0</v>
      </c>
      <c r="O35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6" s="31"/>
      <c r="Q3506" s="30"/>
    </row>
    <row r="3507" spans="1:17" x14ac:dyDescent="0.3">
      <c r="A3507" s="23">
        <v>15</v>
      </c>
      <c r="B3507" s="24">
        <v>4</v>
      </c>
      <c r="C3507" s="24">
        <v>1</v>
      </c>
      <c r="D3507" s="24">
        <v>3</v>
      </c>
      <c r="E35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7" s="25">
        <f ca="1">IF(Popis01[[#This Row],[Poglavje]]="",IF(OFFSET(Popis01[[#This Row],[Poglavje]],-1,0)="",OFFSET(Popis01[[#This Row],[Št. postavke]],-1,0)+1,1),Popis01[[#This Row],[Poglavje]])</f>
        <v>33</v>
      </c>
      <c r="H3507" s="26"/>
      <c r="I3507" s="27" t="s">
        <v>3736</v>
      </c>
      <c r="J3507" s="27"/>
      <c r="K3507" s="28" t="s">
        <v>206</v>
      </c>
      <c r="L3507" s="29">
        <v>1</v>
      </c>
      <c r="M3507" s="37"/>
      <c r="N3507" s="30">
        <f ca="1">IF(AND(Popis01[[#This Row],[Poglavje]]="",Popis01[[#This Row],[Enota mere]]&lt;&gt;"*"),ROUND(Popis01[[#This Row],[Količina]]*Popis01[[#This Row],[Cena na enoto]],2),"")</f>
        <v>0</v>
      </c>
      <c r="O35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7" s="31"/>
      <c r="Q3507" s="30"/>
    </row>
    <row r="3508" spans="1:17" ht="24" x14ac:dyDescent="0.3">
      <c r="A3508" s="23">
        <v>15</v>
      </c>
      <c r="B3508" s="24">
        <v>4</v>
      </c>
      <c r="C3508" s="24">
        <v>1</v>
      </c>
      <c r="D3508" s="24">
        <v>3</v>
      </c>
      <c r="E35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15.4.1.3.</v>
      </c>
      <c r="F35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08" s="25">
        <f ca="1">IF(Popis01[[#This Row],[Poglavje]]="",IF(OFFSET(Popis01[[#This Row],[Poglavje]],-1,0)="",OFFSET(Popis01[[#This Row],[Št. postavke]],-1,0)+1,1),Popis01[[#This Row],[Poglavje]])</f>
        <v>34</v>
      </c>
      <c r="H3508" s="26"/>
      <c r="I3508" s="27" t="s">
        <v>3771</v>
      </c>
      <c r="J3508" s="27"/>
      <c r="K3508" s="28" t="s">
        <v>206</v>
      </c>
      <c r="L3508" s="29">
        <v>1</v>
      </c>
      <c r="M3508" s="37"/>
      <c r="N3508" s="30">
        <f ca="1">IF(AND(Popis01[[#This Row],[Poglavje]]="",Popis01[[#This Row],[Enota mere]]&lt;&gt;"*"),ROUND(Popis01[[#This Row],[Količina]]*Popis01[[#This Row],[Cena na enoto]],2),"")</f>
        <v>0</v>
      </c>
      <c r="O35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08" s="31"/>
      <c r="Q3508" s="30"/>
    </row>
    <row r="3509" spans="1:17" x14ac:dyDescent="0.3">
      <c r="A3509" s="23">
        <v>15</v>
      </c>
      <c r="B3509" s="24">
        <v>4</v>
      </c>
      <c r="C3509" s="24">
        <v>1</v>
      </c>
      <c r="D3509" s="24">
        <v>4</v>
      </c>
      <c r="E35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v>
      </c>
      <c r="F35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15.4.1.4.</v>
      </c>
      <c r="G3509" s="25" t="str">
        <f ca="1">IF(Popis01[[#This Row],[Poglavje]]="",IF(OFFSET(Popis01[[#This Row],[Poglavje]],-1,0)="",OFFSET(Popis01[[#This Row],[Št. postavke]],-1,0)+1,1),Popis01[[#This Row],[Poglavje]])</f>
        <v>15.4.1.4.</v>
      </c>
      <c r="H3509" s="26"/>
      <c r="I3509" s="27" t="s">
        <v>3772</v>
      </c>
      <c r="J3509" s="27"/>
      <c r="K3509" s="28" t="s">
        <v>10</v>
      </c>
      <c r="L3509" s="29"/>
      <c r="M3509" s="30"/>
      <c r="N3509" s="30" t="str">
        <f ca="1">IF(AND(Popis01[[#This Row],[Poglavje]]="",Popis01[[#This Row],[Enota mere]]&lt;&gt;"*"),ROUND(Popis01[[#This Row],[Količina]]*Popis01[[#This Row],[Cena na enoto]],2),"")</f>
        <v/>
      </c>
      <c r="O350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09" s="31"/>
      <c r="Q3509" s="30"/>
    </row>
    <row r="3510" spans="1:17" ht="360" x14ac:dyDescent="0.3">
      <c r="A3510" s="23">
        <v>15</v>
      </c>
      <c r="B3510" s="24">
        <v>4</v>
      </c>
      <c r="C3510" s="24">
        <v>1</v>
      </c>
      <c r="D3510" s="24">
        <v>4</v>
      </c>
      <c r="E35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v>
      </c>
      <c r="F35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0" s="25">
        <f ca="1">IF(Popis01[[#This Row],[Poglavje]]="",IF(OFFSET(Popis01[[#This Row],[Poglavje]],-1,0)="",OFFSET(Popis01[[#This Row],[Št. postavke]],-1,0)+1,1),Popis01[[#This Row],[Poglavje]])</f>
        <v>1</v>
      </c>
      <c r="H3510" s="26"/>
      <c r="I3510" s="27" t="s">
        <v>3773</v>
      </c>
      <c r="J3510" s="27"/>
      <c r="K3510" s="28" t="s">
        <v>206</v>
      </c>
      <c r="L3510" s="29">
        <v>2</v>
      </c>
      <c r="M3510" s="37"/>
      <c r="N3510" s="30">
        <f ca="1">IF(AND(Popis01[[#This Row],[Poglavje]]="",Popis01[[#This Row],[Enota mere]]&lt;&gt;"*"),ROUND(Popis01[[#This Row],[Količina]]*Popis01[[#This Row],[Cena na enoto]],2),"")</f>
        <v>0</v>
      </c>
      <c r="O35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0" s="31"/>
      <c r="Q3510" s="30"/>
    </row>
    <row r="3511" spans="1:17" x14ac:dyDescent="0.3">
      <c r="A3511" s="23">
        <v>15</v>
      </c>
      <c r="B3511" s="24">
        <v>4</v>
      </c>
      <c r="C3511" s="24">
        <v>1</v>
      </c>
      <c r="D3511" s="24">
        <v>5</v>
      </c>
      <c r="E35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15.4.1.5.</v>
      </c>
      <c r="G3511" s="25" t="str">
        <f ca="1">IF(Popis01[[#This Row],[Poglavje]]="",IF(OFFSET(Popis01[[#This Row],[Poglavje]],-1,0)="",OFFSET(Popis01[[#This Row],[Št. postavke]],-1,0)+1,1),Popis01[[#This Row],[Poglavje]])</f>
        <v>15.4.1.5.</v>
      </c>
      <c r="H3511" s="26"/>
      <c r="I3511" s="27" t="s">
        <v>3774</v>
      </c>
      <c r="J3511" s="27"/>
      <c r="K3511" s="28" t="s">
        <v>10</v>
      </c>
      <c r="L3511" s="29"/>
      <c r="M3511" s="30"/>
      <c r="N3511" s="30" t="str">
        <f ca="1">IF(AND(Popis01[[#This Row],[Poglavje]]="",Popis01[[#This Row],[Enota mere]]&lt;&gt;"*"),ROUND(Popis01[[#This Row],[Količina]]*Popis01[[#This Row],[Cena na enoto]],2),"")</f>
        <v/>
      </c>
      <c r="O351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11" s="31"/>
      <c r="Q3511" s="30"/>
    </row>
    <row r="3512" spans="1:17" ht="348" x14ac:dyDescent="0.3">
      <c r="A3512" s="23">
        <v>15</v>
      </c>
      <c r="B3512" s="24">
        <v>4</v>
      </c>
      <c r="C3512" s="24">
        <v>1</v>
      </c>
      <c r="D3512" s="24">
        <v>5</v>
      </c>
      <c r="E35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2" s="25">
        <f ca="1">IF(Popis01[[#This Row],[Poglavje]]="",IF(OFFSET(Popis01[[#This Row],[Poglavje]],-1,0)="",OFFSET(Popis01[[#This Row],[Št. postavke]],-1,0)+1,1),Popis01[[#This Row],[Poglavje]])</f>
        <v>1</v>
      </c>
      <c r="H3512" s="26"/>
      <c r="I3512" s="27" t="s">
        <v>3775</v>
      </c>
      <c r="J3512" s="27"/>
      <c r="K3512" s="28" t="s">
        <v>206</v>
      </c>
      <c r="L3512" s="29">
        <v>1</v>
      </c>
      <c r="M3512" s="37"/>
      <c r="N3512" s="30">
        <f ca="1">IF(AND(Popis01[[#This Row],[Poglavje]]="",Popis01[[#This Row],[Enota mere]]&lt;&gt;"*"),ROUND(Popis01[[#This Row],[Količina]]*Popis01[[#This Row],[Cena na enoto]],2),"")</f>
        <v>0</v>
      </c>
      <c r="O35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2" s="31"/>
      <c r="Q3512" s="30"/>
    </row>
    <row r="3513" spans="1:17" ht="409.5" x14ac:dyDescent="0.3">
      <c r="A3513" s="23">
        <v>15</v>
      </c>
      <c r="B3513" s="24">
        <v>4</v>
      </c>
      <c r="C3513" s="24">
        <v>1</v>
      </c>
      <c r="D3513" s="24">
        <v>5</v>
      </c>
      <c r="E35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3" s="25">
        <f ca="1">IF(Popis01[[#This Row],[Poglavje]]="",IF(OFFSET(Popis01[[#This Row],[Poglavje]],-1,0)="",OFFSET(Popis01[[#This Row],[Št. postavke]],-1,0)+1,1),Popis01[[#This Row],[Poglavje]])</f>
        <v>2</v>
      </c>
      <c r="H3513" s="26"/>
      <c r="I3513" s="27" t="s">
        <v>3776</v>
      </c>
      <c r="J3513" s="27"/>
      <c r="K3513" s="28" t="s">
        <v>206</v>
      </c>
      <c r="L3513" s="29">
        <v>1</v>
      </c>
      <c r="M3513" s="37"/>
      <c r="N3513" s="30">
        <f ca="1">IF(AND(Popis01[[#This Row],[Poglavje]]="",Popis01[[#This Row],[Enota mere]]&lt;&gt;"*"),ROUND(Popis01[[#This Row],[Količina]]*Popis01[[#This Row],[Cena na enoto]],2),"")</f>
        <v>0</v>
      </c>
      <c r="O35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3" s="31"/>
      <c r="Q3513" s="30"/>
    </row>
    <row r="3514" spans="1:17" ht="36" x14ac:dyDescent="0.3">
      <c r="A3514" s="23">
        <v>15</v>
      </c>
      <c r="B3514" s="24">
        <v>4</v>
      </c>
      <c r="C3514" s="24">
        <v>1</v>
      </c>
      <c r="D3514" s="24">
        <v>5</v>
      </c>
      <c r="E35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4" s="25">
        <f ca="1">IF(Popis01[[#This Row],[Poglavje]]="",IF(OFFSET(Popis01[[#This Row],[Poglavje]],-1,0)="",OFFSET(Popis01[[#This Row],[Št. postavke]],-1,0)+1,1),Popis01[[#This Row],[Poglavje]])</f>
        <v>3</v>
      </c>
      <c r="H3514" s="26"/>
      <c r="I3514" s="27" t="s">
        <v>3777</v>
      </c>
      <c r="J3514" s="27"/>
      <c r="K3514" s="28" t="s">
        <v>206</v>
      </c>
      <c r="L3514" s="29">
        <v>1</v>
      </c>
      <c r="M3514" s="37"/>
      <c r="N3514" s="30">
        <f ca="1">IF(AND(Popis01[[#This Row],[Poglavje]]="",Popis01[[#This Row],[Enota mere]]&lt;&gt;"*"),ROUND(Popis01[[#This Row],[Količina]]*Popis01[[#This Row],[Cena na enoto]],2),"")</f>
        <v>0</v>
      </c>
      <c r="O35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4" s="31"/>
      <c r="Q3514" s="30"/>
    </row>
    <row r="3515" spans="1:17" ht="240" x14ac:dyDescent="0.3">
      <c r="A3515" s="23">
        <v>15</v>
      </c>
      <c r="B3515" s="24">
        <v>4</v>
      </c>
      <c r="C3515" s="24">
        <v>1</v>
      </c>
      <c r="D3515" s="24">
        <v>5</v>
      </c>
      <c r="E35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5" s="25">
        <f ca="1">IF(Popis01[[#This Row],[Poglavje]]="",IF(OFFSET(Popis01[[#This Row],[Poglavje]],-1,0)="",OFFSET(Popis01[[#This Row],[Št. postavke]],-1,0)+1,1),Popis01[[#This Row],[Poglavje]])</f>
        <v>4</v>
      </c>
      <c r="H3515" s="26"/>
      <c r="I3515" s="27" t="s">
        <v>3778</v>
      </c>
      <c r="J3515" s="27"/>
      <c r="K3515" s="28" t="s">
        <v>206</v>
      </c>
      <c r="L3515" s="29">
        <v>1</v>
      </c>
      <c r="M3515" s="37"/>
      <c r="N3515" s="30">
        <f ca="1">IF(AND(Popis01[[#This Row],[Poglavje]]="",Popis01[[#This Row],[Enota mere]]&lt;&gt;"*"),ROUND(Popis01[[#This Row],[Količina]]*Popis01[[#This Row],[Cena na enoto]],2),"")</f>
        <v>0</v>
      </c>
      <c r="O35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5" s="31"/>
      <c r="Q3515" s="30"/>
    </row>
    <row r="3516" spans="1:17" ht="84" x14ac:dyDescent="0.3">
      <c r="A3516" s="23">
        <v>15</v>
      </c>
      <c r="B3516" s="24">
        <v>4</v>
      </c>
      <c r="C3516" s="24">
        <v>1</v>
      </c>
      <c r="D3516" s="24">
        <v>5</v>
      </c>
      <c r="E35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6" s="25">
        <f ca="1">IF(Popis01[[#This Row],[Poglavje]]="",IF(OFFSET(Popis01[[#This Row],[Poglavje]],-1,0)="",OFFSET(Popis01[[#This Row],[Št. postavke]],-1,0)+1,1),Popis01[[#This Row],[Poglavje]])</f>
        <v>5</v>
      </c>
      <c r="H3516" s="26"/>
      <c r="I3516" s="27" t="s">
        <v>3779</v>
      </c>
      <c r="J3516" s="27"/>
      <c r="K3516" s="28" t="s">
        <v>206</v>
      </c>
      <c r="L3516" s="29">
        <v>1</v>
      </c>
      <c r="M3516" s="37"/>
      <c r="N3516" s="30">
        <f ca="1">IF(AND(Popis01[[#This Row],[Poglavje]]="",Popis01[[#This Row],[Enota mere]]&lt;&gt;"*"),ROUND(Popis01[[#This Row],[Količina]]*Popis01[[#This Row],[Cena na enoto]],2),"")</f>
        <v>0</v>
      </c>
      <c r="O35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6" s="31"/>
      <c r="Q3516" s="30"/>
    </row>
    <row r="3517" spans="1:17" x14ac:dyDescent="0.3">
      <c r="A3517" s="23">
        <v>15</v>
      </c>
      <c r="B3517" s="24">
        <v>4</v>
      </c>
      <c r="C3517" s="24">
        <v>1</v>
      </c>
      <c r="D3517" s="24">
        <v>5</v>
      </c>
      <c r="E35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7" s="25">
        <f ca="1">IF(Popis01[[#This Row],[Poglavje]]="",IF(OFFSET(Popis01[[#This Row],[Poglavje]],-1,0)="",OFFSET(Popis01[[#This Row],[Št. postavke]],-1,0)+1,1),Popis01[[#This Row],[Poglavje]])</f>
        <v>6</v>
      </c>
      <c r="H3517" s="26"/>
      <c r="I3517" s="27" t="s">
        <v>3736</v>
      </c>
      <c r="J3517" s="27"/>
      <c r="K3517" s="28" t="s">
        <v>206</v>
      </c>
      <c r="L3517" s="29">
        <v>1</v>
      </c>
      <c r="M3517" s="37"/>
      <c r="N3517" s="30">
        <f ca="1">IF(AND(Popis01[[#This Row],[Poglavje]]="",Popis01[[#This Row],[Enota mere]]&lt;&gt;"*"),ROUND(Popis01[[#This Row],[Količina]]*Popis01[[#This Row],[Cena na enoto]],2),"")</f>
        <v>0</v>
      </c>
      <c r="O35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7" s="31"/>
      <c r="Q3517" s="30"/>
    </row>
    <row r="3518" spans="1:17" ht="24" x14ac:dyDescent="0.3">
      <c r="A3518" s="23">
        <v>15</v>
      </c>
      <c r="B3518" s="24">
        <v>4</v>
      </c>
      <c r="C3518" s="24">
        <v>1</v>
      </c>
      <c r="D3518" s="24">
        <v>5</v>
      </c>
      <c r="E35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8" s="25">
        <f ca="1">IF(Popis01[[#This Row],[Poglavje]]="",IF(OFFSET(Popis01[[#This Row],[Poglavje]],-1,0)="",OFFSET(Popis01[[#This Row],[Št. postavke]],-1,0)+1,1),Popis01[[#This Row],[Poglavje]])</f>
        <v>7</v>
      </c>
      <c r="H3518" s="26"/>
      <c r="I3518" s="27" t="s">
        <v>3780</v>
      </c>
      <c r="J3518" s="27"/>
      <c r="K3518" s="28" t="s">
        <v>206</v>
      </c>
      <c r="L3518" s="29">
        <v>1</v>
      </c>
      <c r="M3518" s="37"/>
      <c r="N3518" s="30">
        <f ca="1">IF(AND(Popis01[[#This Row],[Poglavje]]="",Popis01[[#This Row],[Enota mere]]&lt;&gt;"*"),ROUND(Popis01[[#This Row],[Količina]]*Popis01[[#This Row],[Cena na enoto]],2),"")</f>
        <v>0</v>
      </c>
      <c r="O35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8" s="31"/>
      <c r="Q3518" s="30"/>
    </row>
    <row r="3519" spans="1:17" x14ac:dyDescent="0.3">
      <c r="A3519" s="23">
        <v>15</v>
      </c>
      <c r="B3519" s="24">
        <v>4</v>
      </c>
      <c r="C3519" s="24">
        <v>1</v>
      </c>
      <c r="D3519" s="24">
        <v>5</v>
      </c>
      <c r="E35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5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19" s="25">
        <f ca="1">IF(Popis01[[#This Row],[Poglavje]]="",IF(OFFSET(Popis01[[#This Row],[Poglavje]],-1,0)="",OFFSET(Popis01[[#This Row],[Št. postavke]],-1,0)+1,1),Popis01[[#This Row],[Poglavje]])</f>
        <v>8</v>
      </c>
      <c r="H3519" s="26"/>
      <c r="I3519" s="27" t="s">
        <v>3781</v>
      </c>
      <c r="J3519" s="27"/>
      <c r="K3519" s="28" t="s">
        <v>206</v>
      </c>
      <c r="L3519" s="29">
        <v>1</v>
      </c>
      <c r="M3519" s="37"/>
      <c r="N3519" s="30">
        <f ca="1">IF(AND(Popis01[[#This Row],[Poglavje]]="",Popis01[[#This Row],[Enota mere]]&lt;&gt;"*"),ROUND(Popis01[[#This Row],[Količina]]*Popis01[[#This Row],[Cena na enoto]],2),"")</f>
        <v>0</v>
      </c>
      <c r="O35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19" s="31"/>
      <c r="Q3519" s="30"/>
    </row>
    <row r="3520" spans="1:17" x14ac:dyDescent="0.3">
      <c r="A3520" s="23">
        <v>15</v>
      </c>
      <c r="B3520" s="24">
        <v>4</v>
      </c>
      <c r="C3520" s="24">
        <v>2</v>
      </c>
      <c r="D3520" s="24"/>
      <c r="E35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v>
      </c>
      <c r="F35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15.4.2.</v>
      </c>
      <c r="G3520" s="25" t="str">
        <f ca="1">IF(Popis01[[#This Row],[Poglavje]]="",IF(OFFSET(Popis01[[#This Row],[Poglavje]],-1,0)="",OFFSET(Popis01[[#This Row],[Št. postavke]],-1,0)+1,1),Popis01[[#This Row],[Poglavje]])</f>
        <v>15.4.2.</v>
      </c>
      <c r="H3520" s="26"/>
      <c r="I3520" s="27" t="s">
        <v>3782</v>
      </c>
      <c r="J3520" s="27" t="s">
        <v>3783</v>
      </c>
      <c r="K3520" s="28" t="s">
        <v>10</v>
      </c>
      <c r="L3520" s="29"/>
      <c r="M3520" s="30"/>
      <c r="N3520" s="30" t="str">
        <f ca="1">IF(AND(Popis01[[#This Row],[Poglavje]]="",Popis01[[#This Row],[Enota mere]]&lt;&gt;"*"),ROUND(Popis01[[#This Row],[Količina]]*Popis01[[#This Row],[Cena na enoto]],2),"")</f>
        <v/>
      </c>
      <c r="O352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20" s="31"/>
      <c r="Q3520" s="30"/>
    </row>
    <row r="3521" spans="1:17" ht="36" x14ac:dyDescent="0.3">
      <c r="A3521" s="23">
        <v>15</v>
      </c>
      <c r="B3521" s="24">
        <v>4</v>
      </c>
      <c r="C3521" s="24">
        <v>2</v>
      </c>
      <c r="D3521" s="24">
        <v>1</v>
      </c>
      <c r="E35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15.4.2.1.</v>
      </c>
      <c r="G3521" s="25" t="str">
        <f ca="1">IF(Popis01[[#This Row],[Poglavje]]="",IF(OFFSET(Popis01[[#This Row],[Poglavje]],-1,0)="",OFFSET(Popis01[[#This Row],[Št. postavke]],-1,0)+1,1),Popis01[[#This Row],[Poglavje]])</f>
        <v>15.4.2.1.</v>
      </c>
      <c r="H3521" s="26"/>
      <c r="I3521" s="27" t="s">
        <v>3784</v>
      </c>
      <c r="J3521" s="27" t="s">
        <v>3785</v>
      </c>
      <c r="K3521" s="28" t="s">
        <v>10</v>
      </c>
      <c r="L3521" s="29"/>
      <c r="M3521" s="30"/>
      <c r="N3521" s="30" t="str">
        <f ca="1">IF(AND(Popis01[[#This Row],[Poglavje]]="",Popis01[[#This Row],[Enota mere]]&lt;&gt;"*"),ROUND(Popis01[[#This Row],[Količina]]*Popis01[[#This Row],[Cena na enoto]],2),"")</f>
        <v/>
      </c>
      <c r="O352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21" s="31"/>
      <c r="Q3521" s="30"/>
    </row>
    <row r="3522" spans="1:17" ht="216" x14ac:dyDescent="0.3">
      <c r="A3522" s="23">
        <v>15</v>
      </c>
      <c r="B3522" s="24">
        <v>4</v>
      </c>
      <c r="C3522" s="24">
        <v>2</v>
      </c>
      <c r="D3522" s="24">
        <v>1</v>
      </c>
      <c r="E35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2" s="25">
        <f ca="1">IF(Popis01[[#This Row],[Poglavje]]="",IF(OFFSET(Popis01[[#This Row],[Poglavje]],-1,0)="",OFFSET(Popis01[[#This Row],[Št. postavke]],-1,0)+1,1),Popis01[[#This Row],[Poglavje]])</f>
        <v>1</v>
      </c>
      <c r="H3522" s="26"/>
      <c r="I3522" s="27" t="s">
        <v>3786</v>
      </c>
      <c r="J3522" s="27"/>
      <c r="K3522" s="28" t="s">
        <v>206</v>
      </c>
      <c r="L3522" s="29">
        <v>1</v>
      </c>
      <c r="M3522" s="37"/>
      <c r="N3522" s="30">
        <f ca="1">IF(AND(Popis01[[#This Row],[Poglavje]]="",Popis01[[#This Row],[Enota mere]]&lt;&gt;"*"),ROUND(Popis01[[#This Row],[Količina]]*Popis01[[#This Row],[Cena na enoto]],2),"")</f>
        <v>0</v>
      </c>
      <c r="O35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2" s="31"/>
      <c r="Q3522" s="30"/>
    </row>
    <row r="3523" spans="1:17" ht="132" x14ac:dyDescent="0.3">
      <c r="A3523" s="23">
        <v>15</v>
      </c>
      <c r="B3523" s="24">
        <v>4</v>
      </c>
      <c r="C3523" s="24">
        <v>2</v>
      </c>
      <c r="D3523" s="24">
        <v>1</v>
      </c>
      <c r="E35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3" s="25">
        <f ca="1">IF(Popis01[[#This Row],[Poglavje]]="",IF(OFFSET(Popis01[[#This Row],[Poglavje]],-1,0)="",OFFSET(Popis01[[#This Row],[Št. postavke]],-1,0)+1,1),Popis01[[#This Row],[Poglavje]])</f>
        <v>2</v>
      </c>
      <c r="H3523" s="26"/>
      <c r="I3523" s="27" t="s">
        <v>3787</v>
      </c>
      <c r="J3523" s="27"/>
      <c r="K3523" s="28" t="s">
        <v>230</v>
      </c>
      <c r="L3523" s="29">
        <v>92</v>
      </c>
      <c r="M3523" s="37"/>
      <c r="N3523" s="30">
        <f ca="1">IF(AND(Popis01[[#This Row],[Poglavje]]="",Popis01[[#This Row],[Enota mere]]&lt;&gt;"*"),ROUND(Popis01[[#This Row],[Količina]]*Popis01[[#This Row],[Cena na enoto]],2),"")</f>
        <v>0</v>
      </c>
      <c r="O35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3" s="31"/>
      <c r="Q3523" s="30"/>
    </row>
    <row r="3524" spans="1:17" ht="144" x14ac:dyDescent="0.3">
      <c r="A3524" s="23">
        <v>15</v>
      </c>
      <c r="B3524" s="24">
        <v>4</v>
      </c>
      <c r="C3524" s="24">
        <v>2</v>
      </c>
      <c r="D3524" s="24">
        <v>1</v>
      </c>
      <c r="E35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4" s="25">
        <f ca="1">IF(Popis01[[#This Row],[Poglavje]]="",IF(OFFSET(Popis01[[#This Row],[Poglavje]],-1,0)="",OFFSET(Popis01[[#This Row],[Št. postavke]],-1,0)+1,1),Popis01[[#This Row],[Poglavje]])</f>
        <v>3</v>
      </c>
      <c r="H3524" s="26"/>
      <c r="I3524" s="27" t="s">
        <v>3788</v>
      </c>
      <c r="J3524" s="27"/>
      <c r="K3524" s="28" t="s">
        <v>206</v>
      </c>
      <c r="L3524" s="29">
        <v>1</v>
      </c>
      <c r="M3524" s="37"/>
      <c r="N3524" s="30">
        <f ca="1">IF(AND(Popis01[[#This Row],[Poglavje]]="",Popis01[[#This Row],[Enota mere]]&lt;&gt;"*"),ROUND(Popis01[[#This Row],[Količina]]*Popis01[[#This Row],[Cena na enoto]],2),"")</f>
        <v>0</v>
      </c>
      <c r="O35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4" s="31"/>
      <c r="Q3524" s="30"/>
    </row>
    <row r="3525" spans="1:17" ht="216" x14ac:dyDescent="0.3">
      <c r="A3525" s="23">
        <v>15</v>
      </c>
      <c r="B3525" s="24">
        <v>4</v>
      </c>
      <c r="C3525" s="24">
        <v>2</v>
      </c>
      <c r="D3525" s="24">
        <v>1</v>
      </c>
      <c r="E35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5" s="25">
        <f ca="1">IF(Popis01[[#This Row],[Poglavje]]="",IF(OFFSET(Popis01[[#This Row],[Poglavje]],-1,0)="",OFFSET(Popis01[[#This Row],[Št. postavke]],-1,0)+1,1),Popis01[[#This Row],[Poglavje]])</f>
        <v>4</v>
      </c>
      <c r="H3525" s="26"/>
      <c r="I3525" s="27" t="s">
        <v>3789</v>
      </c>
      <c r="J3525" s="27"/>
      <c r="K3525" s="28" t="s">
        <v>206</v>
      </c>
      <c r="L3525" s="29">
        <v>1</v>
      </c>
      <c r="M3525" s="37"/>
      <c r="N3525" s="30">
        <f ca="1">IF(AND(Popis01[[#This Row],[Poglavje]]="",Popis01[[#This Row],[Enota mere]]&lt;&gt;"*"),ROUND(Popis01[[#This Row],[Količina]]*Popis01[[#This Row],[Cena na enoto]],2),"")</f>
        <v>0</v>
      </c>
      <c r="O35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5" s="31"/>
      <c r="Q3525" s="30"/>
    </row>
    <row r="3526" spans="1:17" ht="144" x14ac:dyDescent="0.3">
      <c r="A3526" s="23">
        <v>15</v>
      </c>
      <c r="B3526" s="24">
        <v>4</v>
      </c>
      <c r="C3526" s="24">
        <v>2</v>
      </c>
      <c r="D3526" s="24">
        <v>1</v>
      </c>
      <c r="E35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6" s="25">
        <f ca="1">IF(Popis01[[#This Row],[Poglavje]]="",IF(OFFSET(Popis01[[#This Row],[Poglavje]],-1,0)="",OFFSET(Popis01[[#This Row],[Št. postavke]],-1,0)+1,1),Popis01[[#This Row],[Poglavje]])</f>
        <v>5</v>
      </c>
      <c r="H3526" s="26"/>
      <c r="I3526" s="27" t="s">
        <v>3790</v>
      </c>
      <c r="J3526" s="27"/>
      <c r="K3526" s="28" t="s">
        <v>206</v>
      </c>
      <c r="L3526" s="29">
        <v>374</v>
      </c>
      <c r="M3526" s="37"/>
      <c r="N3526" s="30">
        <f ca="1">IF(AND(Popis01[[#This Row],[Poglavje]]="",Popis01[[#This Row],[Enota mere]]&lt;&gt;"*"),ROUND(Popis01[[#This Row],[Količina]]*Popis01[[#This Row],[Cena na enoto]],2),"")</f>
        <v>0</v>
      </c>
      <c r="O35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6" s="31"/>
      <c r="Q3526" s="30"/>
    </row>
    <row r="3527" spans="1:17" ht="120" x14ac:dyDescent="0.3">
      <c r="A3527" s="23">
        <v>15</v>
      </c>
      <c r="B3527" s="24">
        <v>4</v>
      </c>
      <c r="C3527" s="24">
        <v>2</v>
      </c>
      <c r="D3527" s="24">
        <v>1</v>
      </c>
      <c r="E35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7" s="25">
        <f ca="1">IF(Popis01[[#This Row],[Poglavje]]="",IF(OFFSET(Popis01[[#This Row],[Poglavje]],-1,0)="",OFFSET(Popis01[[#This Row],[Št. postavke]],-1,0)+1,1),Popis01[[#This Row],[Poglavje]])</f>
        <v>6</v>
      </c>
      <c r="H3527" s="26"/>
      <c r="I3527" s="27" t="s">
        <v>3791</v>
      </c>
      <c r="J3527" s="27"/>
      <c r="K3527" s="28" t="s">
        <v>230</v>
      </c>
      <c r="L3527" s="29">
        <v>18</v>
      </c>
      <c r="M3527" s="37"/>
      <c r="N3527" s="30">
        <f ca="1">IF(AND(Popis01[[#This Row],[Poglavje]]="",Popis01[[#This Row],[Enota mere]]&lt;&gt;"*"),ROUND(Popis01[[#This Row],[Količina]]*Popis01[[#This Row],[Cena na enoto]],2),"")</f>
        <v>0</v>
      </c>
      <c r="O35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7" s="31"/>
      <c r="Q3527" s="30"/>
    </row>
    <row r="3528" spans="1:17" ht="72" x14ac:dyDescent="0.3">
      <c r="A3528" s="23">
        <v>15</v>
      </c>
      <c r="B3528" s="24">
        <v>4</v>
      </c>
      <c r="C3528" s="24">
        <v>2</v>
      </c>
      <c r="D3528" s="24">
        <v>1</v>
      </c>
      <c r="E35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8" s="25">
        <f ca="1">IF(Popis01[[#This Row],[Poglavje]]="",IF(OFFSET(Popis01[[#This Row],[Poglavje]],-1,0)="",OFFSET(Popis01[[#This Row],[Št. postavke]],-1,0)+1,1),Popis01[[#This Row],[Poglavje]])</f>
        <v>7</v>
      </c>
      <c r="H3528" s="26"/>
      <c r="I3528" s="27" t="s">
        <v>3792</v>
      </c>
      <c r="J3528" s="27"/>
      <c r="K3528" s="28" t="s">
        <v>230</v>
      </c>
      <c r="L3528" s="29">
        <v>68</v>
      </c>
      <c r="M3528" s="37"/>
      <c r="N3528" s="30">
        <f ca="1">IF(AND(Popis01[[#This Row],[Poglavje]]="",Popis01[[#This Row],[Enota mere]]&lt;&gt;"*"),ROUND(Popis01[[#This Row],[Količina]]*Popis01[[#This Row],[Cena na enoto]],2),"")</f>
        <v>0</v>
      </c>
      <c r="O35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8" s="31"/>
      <c r="Q3528" s="30"/>
    </row>
    <row r="3529" spans="1:17" ht="84" x14ac:dyDescent="0.3">
      <c r="A3529" s="23">
        <v>15</v>
      </c>
      <c r="B3529" s="24">
        <v>4</v>
      </c>
      <c r="C3529" s="24">
        <v>2</v>
      </c>
      <c r="D3529" s="24">
        <v>1</v>
      </c>
      <c r="E35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29" s="25">
        <f ca="1">IF(Popis01[[#This Row],[Poglavje]]="",IF(OFFSET(Popis01[[#This Row],[Poglavje]],-1,0)="",OFFSET(Popis01[[#This Row],[Št. postavke]],-1,0)+1,1),Popis01[[#This Row],[Poglavje]])</f>
        <v>8</v>
      </c>
      <c r="H3529" s="26"/>
      <c r="I3529" s="27" t="s">
        <v>3793</v>
      </c>
      <c r="J3529" s="27"/>
      <c r="K3529" s="28" t="s">
        <v>230</v>
      </c>
      <c r="L3529" s="29">
        <v>6</v>
      </c>
      <c r="M3529" s="37"/>
      <c r="N3529" s="30">
        <f ca="1">IF(AND(Popis01[[#This Row],[Poglavje]]="",Popis01[[#This Row],[Enota mere]]&lt;&gt;"*"),ROUND(Popis01[[#This Row],[Količina]]*Popis01[[#This Row],[Cena na enoto]],2),"")</f>
        <v>0</v>
      </c>
      <c r="O35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29" s="31"/>
      <c r="Q3529" s="30"/>
    </row>
    <row r="3530" spans="1:17" ht="60" x14ac:dyDescent="0.3">
      <c r="A3530" s="23">
        <v>15</v>
      </c>
      <c r="B3530" s="24">
        <v>4</v>
      </c>
      <c r="C3530" s="24">
        <v>2</v>
      </c>
      <c r="D3530" s="24">
        <v>1</v>
      </c>
      <c r="E35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0" s="25">
        <f ca="1">IF(Popis01[[#This Row],[Poglavje]]="",IF(OFFSET(Popis01[[#This Row],[Poglavje]],-1,0)="",OFFSET(Popis01[[#This Row],[Št. postavke]],-1,0)+1,1),Popis01[[#This Row],[Poglavje]])</f>
        <v>9</v>
      </c>
      <c r="H3530" s="26"/>
      <c r="I3530" s="27" t="s">
        <v>3794</v>
      </c>
      <c r="J3530" s="27"/>
      <c r="K3530" s="28" t="s">
        <v>230</v>
      </c>
      <c r="L3530" s="29">
        <v>14</v>
      </c>
      <c r="M3530" s="37"/>
      <c r="N3530" s="30">
        <f ca="1">IF(AND(Popis01[[#This Row],[Poglavje]]="",Popis01[[#This Row],[Enota mere]]&lt;&gt;"*"),ROUND(Popis01[[#This Row],[Količina]]*Popis01[[#This Row],[Cena na enoto]],2),"")</f>
        <v>0</v>
      </c>
      <c r="O35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0" s="31"/>
      <c r="Q3530" s="30"/>
    </row>
    <row r="3531" spans="1:17" ht="60" x14ac:dyDescent="0.3">
      <c r="A3531" s="23">
        <v>15</v>
      </c>
      <c r="B3531" s="24">
        <v>4</v>
      </c>
      <c r="C3531" s="24">
        <v>2</v>
      </c>
      <c r="D3531" s="24">
        <v>1</v>
      </c>
      <c r="E35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1" s="25">
        <f ca="1">IF(Popis01[[#This Row],[Poglavje]]="",IF(OFFSET(Popis01[[#This Row],[Poglavje]],-1,0)="",OFFSET(Popis01[[#This Row],[Št. postavke]],-1,0)+1,1),Popis01[[#This Row],[Poglavje]])</f>
        <v>10</v>
      </c>
      <c r="H3531" s="26"/>
      <c r="I3531" s="27" t="s">
        <v>3795</v>
      </c>
      <c r="J3531" s="27"/>
      <c r="K3531" s="28" t="s">
        <v>230</v>
      </c>
      <c r="L3531" s="29">
        <v>3</v>
      </c>
      <c r="M3531" s="37"/>
      <c r="N3531" s="30">
        <f ca="1">IF(AND(Popis01[[#This Row],[Poglavje]]="",Popis01[[#This Row],[Enota mere]]&lt;&gt;"*"),ROUND(Popis01[[#This Row],[Količina]]*Popis01[[#This Row],[Cena na enoto]],2),"")</f>
        <v>0</v>
      </c>
      <c r="O35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1" s="31"/>
      <c r="Q3531" s="30"/>
    </row>
    <row r="3532" spans="1:17" ht="72" x14ac:dyDescent="0.3">
      <c r="A3532" s="23">
        <v>15</v>
      </c>
      <c r="B3532" s="24">
        <v>4</v>
      </c>
      <c r="C3532" s="24">
        <v>2</v>
      </c>
      <c r="D3532" s="24">
        <v>1</v>
      </c>
      <c r="E35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2" s="25">
        <f ca="1">IF(Popis01[[#This Row],[Poglavje]]="",IF(OFFSET(Popis01[[#This Row],[Poglavje]],-1,0)="",OFFSET(Popis01[[#This Row],[Št. postavke]],-1,0)+1,1),Popis01[[#This Row],[Poglavje]])</f>
        <v>11</v>
      </c>
      <c r="H3532" s="26"/>
      <c r="I3532" s="27" t="s">
        <v>3796</v>
      </c>
      <c r="J3532" s="27"/>
      <c r="K3532" s="28" t="s">
        <v>230</v>
      </c>
      <c r="L3532" s="29">
        <v>8</v>
      </c>
      <c r="M3532" s="37"/>
      <c r="N3532" s="30">
        <f ca="1">IF(AND(Popis01[[#This Row],[Poglavje]]="",Popis01[[#This Row],[Enota mere]]&lt;&gt;"*"),ROUND(Popis01[[#This Row],[Količina]]*Popis01[[#This Row],[Cena na enoto]],2),"")</f>
        <v>0</v>
      </c>
      <c r="O35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2" s="31"/>
      <c r="Q3532" s="30"/>
    </row>
    <row r="3533" spans="1:17" ht="72" x14ac:dyDescent="0.3">
      <c r="A3533" s="23">
        <v>15</v>
      </c>
      <c r="B3533" s="24">
        <v>4</v>
      </c>
      <c r="C3533" s="24">
        <v>2</v>
      </c>
      <c r="D3533" s="24">
        <v>1</v>
      </c>
      <c r="E35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3" s="25">
        <f ca="1">IF(Popis01[[#This Row],[Poglavje]]="",IF(OFFSET(Popis01[[#This Row],[Poglavje]],-1,0)="",OFFSET(Popis01[[#This Row],[Št. postavke]],-1,0)+1,1),Popis01[[#This Row],[Poglavje]])</f>
        <v>12</v>
      </c>
      <c r="H3533" s="26"/>
      <c r="I3533" s="27" t="s">
        <v>3797</v>
      </c>
      <c r="J3533" s="27"/>
      <c r="K3533" s="28" t="s">
        <v>230</v>
      </c>
      <c r="L3533" s="29">
        <v>8</v>
      </c>
      <c r="M3533" s="37"/>
      <c r="N3533" s="30">
        <f ca="1">IF(AND(Popis01[[#This Row],[Poglavje]]="",Popis01[[#This Row],[Enota mere]]&lt;&gt;"*"),ROUND(Popis01[[#This Row],[Količina]]*Popis01[[#This Row],[Cena na enoto]],2),"")</f>
        <v>0</v>
      </c>
      <c r="O35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3" s="31"/>
      <c r="Q3533" s="30"/>
    </row>
    <row r="3534" spans="1:17" ht="60" x14ac:dyDescent="0.3">
      <c r="A3534" s="23">
        <v>15</v>
      </c>
      <c r="B3534" s="24">
        <v>4</v>
      </c>
      <c r="C3534" s="24">
        <v>2</v>
      </c>
      <c r="D3534" s="24">
        <v>1</v>
      </c>
      <c r="E35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4" s="25">
        <f ca="1">IF(Popis01[[#This Row],[Poglavje]]="",IF(OFFSET(Popis01[[#This Row],[Poglavje]],-1,0)="",OFFSET(Popis01[[#This Row],[Št. postavke]],-1,0)+1,1),Popis01[[#This Row],[Poglavje]])</f>
        <v>13</v>
      </c>
      <c r="H3534" s="26"/>
      <c r="I3534" s="27" t="s">
        <v>3798</v>
      </c>
      <c r="J3534" s="27"/>
      <c r="K3534" s="28" t="s">
        <v>230</v>
      </c>
      <c r="L3534" s="29">
        <v>8</v>
      </c>
      <c r="M3534" s="37"/>
      <c r="N3534" s="30">
        <f ca="1">IF(AND(Popis01[[#This Row],[Poglavje]]="",Popis01[[#This Row],[Enota mere]]&lt;&gt;"*"),ROUND(Popis01[[#This Row],[Količina]]*Popis01[[#This Row],[Cena na enoto]],2),"")</f>
        <v>0</v>
      </c>
      <c r="O35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4" s="31"/>
      <c r="Q3534" s="30"/>
    </row>
    <row r="3535" spans="1:17" ht="72" x14ac:dyDescent="0.3">
      <c r="A3535" s="23">
        <v>15</v>
      </c>
      <c r="B3535" s="24">
        <v>4</v>
      </c>
      <c r="C3535" s="24">
        <v>2</v>
      </c>
      <c r="D3535" s="24">
        <v>1</v>
      </c>
      <c r="E35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5" s="25">
        <f ca="1">IF(Popis01[[#This Row],[Poglavje]]="",IF(OFFSET(Popis01[[#This Row],[Poglavje]],-1,0)="",OFFSET(Popis01[[#This Row],[Št. postavke]],-1,0)+1,1),Popis01[[#This Row],[Poglavje]])</f>
        <v>14</v>
      </c>
      <c r="H3535" s="26"/>
      <c r="I3535" s="27" t="s">
        <v>3799</v>
      </c>
      <c r="J3535" s="27"/>
      <c r="K3535" s="28" t="s">
        <v>230</v>
      </c>
      <c r="L3535" s="29">
        <v>26</v>
      </c>
      <c r="M3535" s="37"/>
      <c r="N3535" s="30">
        <f ca="1">IF(AND(Popis01[[#This Row],[Poglavje]]="",Popis01[[#This Row],[Enota mere]]&lt;&gt;"*"),ROUND(Popis01[[#This Row],[Količina]]*Popis01[[#This Row],[Cena na enoto]],2),"")</f>
        <v>0</v>
      </c>
      <c r="O35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5" s="31"/>
      <c r="Q3535" s="30"/>
    </row>
    <row r="3536" spans="1:17" ht="120" x14ac:dyDescent="0.3">
      <c r="A3536" s="23">
        <v>15</v>
      </c>
      <c r="B3536" s="24">
        <v>4</v>
      </c>
      <c r="C3536" s="24">
        <v>2</v>
      </c>
      <c r="D3536" s="24">
        <v>1</v>
      </c>
      <c r="E35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6" s="25">
        <f ca="1">IF(Popis01[[#This Row],[Poglavje]]="",IF(OFFSET(Popis01[[#This Row],[Poglavje]],-1,0)="",OFFSET(Popis01[[#This Row],[Št. postavke]],-1,0)+1,1),Popis01[[#This Row],[Poglavje]])</f>
        <v>15</v>
      </c>
      <c r="H3536" s="26"/>
      <c r="I3536" s="27" t="s">
        <v>3800</v>
      </c>
      <c r="J3536" s="27"/>
      <c r="K3536" s="28" t="s">
        <v>230</v>
      </c>
      <c r="L3536" s="29">
        <v>56</v>
      </c>
      <c r="M3536" s="37"/>
      <c r="N3536" s="30">
        <f ca="1">IF(AND(Popis01[[#This Row],[Poglavje]]="",Popis01[[#This Row],[Enota mere]]&lt;&gt;"*"),ROUND(Popis01[[#This Row],[Količina]]*Popis01[[#This Row],[Cena na enoto]],2),"")</f>
        <v>0</v>
      </c>
      <c r="O35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6" s="31"/>
      <c r="Q3536" s="30"/>
    </row>
    <row r="3537" spans="1:17" ht="144" x14ac:dyDescent="0.3">
      <c r="A3537" s="23">
        <v>15</v>
      </c>
      <c r="B3537" s="24">
        <v>4</v>
      </c>
      <c r="C3537" s="24">
        <v>2</v>
      </c>
      <c r="D3537" s="24">
        <v>1</v>
      </c>
      <c r="E35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7" s="25">
        <f ca="1">IF(Popis01[[#This Row],[Poglavje]]="",IF(OFFSET(Popis01[[#This Row],[Poglavje]],-1,0)="",OFFSET(Popis01[[#This Row],[Št. postavke]],-1,0)+1,1),Popis01[[#This Row],[Poglavje]])</f>
        <v>16</v>
      </c>
      <c r="H3537" s="26"/>
      <c r="I3537" s="27" t="s">
        <v>3801</v>
      </c>
      <c r="J3537" s="27"/>
      <c r="K3537" s="28" t="s">
        <v>206</v>
      </c>
      <c r="L3537" s="29">
        <v>3</v>
      </c>
      <c r="M3537" s="37"/>
      <c r="N3537" s="30">
        <f ca="1">IF(AND(Popis01[[#This Row],[Poglavje]]="",Popis01[[#This Row],[Enota mere]]&lt;&gt;"*"),ROUND(Popis01[[#This Row],[Količina]]*Popis01[[#This Row],[Cena na enoto]],2),"")</f>
        <v>0</v>
      </c>
      <c r="O35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7" s="31"/>
      <c r="Q3537" s="30"/>
    </row>
    <row r="3538" spans="1:17" ht="132" x14ac:dyDescent="0.3">
      <c r="A3538" s="23">
        <v>15</v>
      </c>
      <c r="B3538" s="24">
        <v>4</v>
      </c>
      <c r="C3538" s="24">
        <v>2</v>
      </c>
      <c r="D3538" s="24">
        <v>1</v>
      </c>
      <c r="E35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8" s="25">
        <f ca="1">IF(Popis01[[#This Row],[Poglavje]]="",IF(OFFSET(Popis01[[#This Row],[Poglavje]],-1,0)="",OFFSET(Popis01[[#This Row],[Št. postavke]],-1,0)+1,1),Popis01[[#This Row],[Poglavje]])</f>
        <v>17</v>
      </c>
      <c r="H3538" s="26"/>
      <c r="I3538" s="27" t="s">
        <v>3802</v>
      </c>
      <c r="J3538" s="27"/>
      <c r="K3538" s="28" t="s">
        <v>206</v>
      </c>
      <c r="L3538" s="29">
        <v>2</v>
      </c>
      <c r="M3538" s="37"/>
      <c r="N3538" s="30">
        <f ca="1">IF(AND(Popis01[[#This Row],[Poglavje]]="",Popis01[[#This Row],[Enota mere]]&lt;&gt;"*"),ROUND(Popis01[[#This Row],[Količina]]*Popis01[[#This Row],[Cena na enoto]],2),"")</f>
        <v>0</v>
      </c>
      <c r="O35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8" s="31"/>
      <c r="Q3538" s="30"/>
    </row>
    <row r="3539" spans="1:17" ht="204" x14ac:dyDescent="0.3">
      <c r="A3539" s="23">
        <v>15</v>
      </c>
      <c r="B3539" s="24">
        <v>4</v>
      </c>
      <c r="C3539" s="24">
        <v>2</v>
      </c>
      <c r="D3539" s="24">
        <v>1</v>
      </c>
      <c r="E35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39" s="25">
        <f ca="1">IF(Popis01[[#This Row],[Poglavje]]="",IF(OFFSET(Popis01[[#This Row],[Poglavje]],-1,0)="",OFFSET(Popis01[[#This Row],[Št. postavke]],-1,0)+1,1),Popis01[[#This Row],[Poglavje]])</f>
        <v>18</v>
      </c>
      <c r="H3539" s="26"/>
      <c r="I3539" s="27" t="s">
        <v>3803</v>
      </c>
      <c r="J3539" s="27"/>
      <c r="K3539" s="28" t="s">
        <v>206</v>
      </c>
      <c r="L3539" s="29">
        <v>3</v>
      </c>
      <c r="M3539" s="37"/>
      <c r="N3539" s="30">
        <f ca="1">IF(AND(Popis01[[#This Row],[Poglavje]]="",Popis01[[#This Row],[Enota mere]]&lt;&gt;"*"),ROUND(Popis01[[#This Row],[Količina]]*Popis01[[#This Row],[Cena na enoto]],2),"")</f>
        <v>0</v>
      </c>
      <c r="O35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39" s="31"/>
      <c r="Q3539" s="30"/>
    </row>
    <row r="3540" spans="1:17" ht="252" x14ac:dyDescent="0.3">
      <c r="A3540" s="23">
        <v>15</v>
      </c>
      <c r="B3540" s="24">
        <v>4</v>
      </c>
      <c r="C3540" s="24">
        <v>2</v>
      </c>
      <c r="D3540" s="24">
        <v>1</v>
      </c>
      <c r="E35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0" s="25">
        <f ca="1">IF(Popis01[[#This Row],[Poglavje]]="",IF(OFFSET(Popis01[[#This Row],[Poglavje]],-1,0)="",OFFSET(Popis01[[#This Row],[Št. postavke]],-1,0)+1,1),Popis01[[#This Row],[Poglavje]])</f>
        <v>19</v>
      </c>
      <c r="H3540" s="26"/>
      <c r="I3540" s="27" t="s">
        <v>3804</v>
      </c>
      <c r="J3540" s="27"/>
      <c r="K3540" s="28" t="s">
        <v>206</v>
      </c>
      <c r="L3540" s="29">
        <v>1</v>
      </c>
      <c r="M3540" s="37"/>
      <c r="N3540" s="30">
        <f ca="1">IF(AND(Popis01[[#This Row],[Poglavje]]="",Popis01[[#This Row],[Enota mere]]&lt;&gt;"*"),ROUND(Popis01[[#This Row],[Količina]]*Popis01[[#This Row],[Cena na enoto]],2),"")</f>
        <v>0</v>
      </c>
      <c r="O35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0" s="31"/>
      <c r="Q3540" s="30"/>
    </row>
    <row r="3541" spans="1:17" ht="84" x14ac:dyDescent="0.3">
      <c r="A3541" s="23">
        <v>15</v>
      </c>
      <c r="B3541" s="24">
        <v>4</v>
      </c>
      <c r="C3541" s="24">
        <v>2</v>
      </c>
      <c r="D3541" s="24">
        <v>1</v>
      </c>
      <c r="E35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1" s="25">
        <f ca="1">IF(Popis01[[#This Row],[Poglavje]]="",IF(OFFSET(Popis01[[#This Row],[Poglavje]],-1,0)="",OFFSET(Popis01[[#This Row],[Št. postavke]],-1,0)+1,1),Popis01[[#This Row],[Poglavje]])</f>
        <v>20</v>
      </c>
      <c r="H3541" s="26"/>
      <c r="I3541" s="27" t="s">
        <v>3805</v>
      </c>
      <c r="J3541" s="27"/>
      <c r="K3541" s="28" t="s">
        <v>230</v>
      </c>
      <c r="L3541" s="29">
        <v>54</v>
      </c>
      <c r="M3541" s="37"/>
      <c r="N3541" s="30">
        <f ca="1">IF(AND(Popis01[[#This Row],[Poglavje]]="",Popis01[[#This Row],[Enota mere]]&lt;&gt;"*"),ROUND(Popis01[[#This Row],[Količina]]*Popis01[[#This Row],[Cena na enoto]],2),"")</f>
        <v>0</v>
      </c>
      <c r="O35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1" s="31"/>
      <c r="Q3541" s="30"/>
    </row>
    <row r="3542" spans="1:17" ht="72" x14ac:dyDescent="0.3">
      <c r="A3542" s="23">
        <v>15</v>
      </c>
      <c r="B3542" s="24">
        <v>4</v>
      </c>
      <c r="C3542" s="24">
        <v>2</v>
      </c>
      <c r="D3542" s="24">
        <v>1</v>
      </c>
      <c r="E35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2" s="25">
        <f ca="1">IF(Popis01[[#This Row],[Poglavje]]="",IF(OFFSET(Popis01[[#This Row],[Poglavje]],-1,0)="",OFFSET(Popis01[[#This Row],[Št. postavke]],-1,0)+1,1),Popis01[[#This Row],[Poglavje]])</f>
        <v>21</v>
      </c>
      <c r="H3542" s="26"/>
      <c r="I3542" s="27" t="s">
        <v>3806</v>
      </c>
      <c r="J3542" s="27"/>
      <c r="K3542" s="28" t="s">
        <v>230</v>
      </c>
      <c r="L3542" s="29">
        <v>61</v>
      </c>
      <c r="M3542" s="37"/>
      <c r="N3542" s="30">
        <f ca="1">IF(AND(Popis01[[#This Row],[Poglavje]]="",Popis01[[#This Row],[Enota mere]]&lt;&gt;"*"),ROUND(Popis01[[#This Row],[Količina]]*Popis01[[#This Row],[Cena na enoto]],2),"")</f>
        <v>0</v>
      </c>
      <c r="O35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2" s="31"/>
      <c r="Q3542" s="30"/>
    </row>
    <row r="3543" spans="1:17" ht="96" x14ac:dyDescent="0.3">
      <c r="A3543" s="23">
        <v>15</v>
      </c>
      <c r="B3543" s="24">
        <v>4</v>
      </c>
      <c r="C3543" s="24">
        <v>2</v>
      </c>
      <c r="D3543" s="24">
        <v>1</v>
      </c>
      <c r="E35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3" s="25">
        <f ca="1">IF(Popis01[[#This Row],[Poglavje]]="",IF(OFFSET(Popis01[[#This Row],[Poglavje]],-1,0)="",OFFSET(Popis01[[#This Row],[Št. postavke]],-1,0)+1,1),Popis01[[#This Row],[Poglavje]])</f>
        <v>22</v>
      </c>
      <c r="H3543" s="26"/>
      <c r="I3543" s="27" t="s">
        <v>3807</v>
      </c>
      <c r="J3543" s="27"/>
      <c r="K3543" s="28" t="s">
        <v>230</v>
      </c>
      <c r="L3543" s="29">
        <v>8</v>
      </c>
      <c r="M3543" s="37"/>
      <c r="N3543" s="30">
        <f ca="1">IF(AND(Popis01[[#This Row],[Poglavje]]="",Popis01[[#This Row],[Enota mere]]&lt;&gt;"*"),ROUND(Popis01[[#This Row],[Količina]]*Popis01[[#This Row],[Cena na enoto]],2),"")</f>
        <v>0</v>
      </c>
      <c r="O35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3" s="31"/>
      <c r="Q3543" s="30"/>
    </row>
    <row r="3544" spans="1:17" ht="84" x14ac:dyDescent="0.3">
      <c r="A3544" s="23">
        <v>15</v>
      </c>
      <c r="B3544" s="24">
        <v>4</v>
      </c>
      <c r="C3544" s="24">
        <v>2</v>
      </c>
      <c r="D3544" s="24">
        <v>1</v>
      </c>
      <c r="E35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4" s="25">
        <f ca="1">IF(Popis01[[#This Row],[Poglavje]]="",IF(OFFSET(Popis01[[#This Row],[Poglavje]],-1,0)="",OFFSET(Popis01[[#This Row],[Št. postavke]],-1,0)+1,1),Popis01[[#This Row],[Poglavje]])</f>
        <v>23</v>
      </c>
      <c r="H3544" s="26"/>
      <c r="I3544" s="27" t="s">
        <v>3808</v>
      </c>
      <c r="J3544" s="27"/>
      <c r="K3544" s="28" t="s">
        <v>230</v>
      </c>
      <c r="L3544" s="29">
        <v>51</v>
      </c>
      <c r="M3544" s="37"/>
      <c r="N3544" s="30">
        <f ca="1">IF(AND(Popis01[[#This Row],[Poglavje]]="",Popis01[[#This Row],[Enota mere]]&lt;&gt;"*"),ROUND(Popis01[[#This Row],[Količina]]*Popis01[[#This Row],[Cena na enoto]],2),"")</f>
        <v>0</v>
      </c>
      <c r="O35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4" s="31"/>
      <c r="Q3544" s="30"/>
    </row>
    <row r="3545" spans="1:17" ht="96" x14ac:dyDescent="0.3">
      <c r="A3545" s="23">
        <v>15</v>
      </c>
      <c r="B3545" s="24">
        <v>4</v>
      </c>
      <c r="C3545" s="24">
        <v>2</v>
      </c>
      <c r="D3545" s="24">
        <v>1</v>
      </c>
      <c r="E35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5" s="25">
        <f ca="1">IF(Popis01[[#This Row],[Poglavje]]="",IF(OFFSET(Popis01[[#This Row],[Poglavje]],-1,0)="",OFFSET(Popis01[[#This Row],[Št. postavke]],-1,0)+1,1),Popis01[[#This Row],[Poglavje]])</f>
        <v>24</v>
      </c>
      <c r="H3545" s="26"/>
      <c r="I3545" s="27" t="s">
        <v>3809</v>
      </c>
      <c r="J3545" s="27"/>
      <c r="K3545" s="28" t="s">
        <v>206</v>
      </c>
      <c r="L3545" s="29">
        <v>5</v>
      </c>
      <c r="M3545" s="37"/>
      <c r="N3545" s="30">
        <f ca="1">IF(AND(Popis01[[#This Row],[Poglavje]]="",Popis01[[#This Row],[Enota mere]]&lt;&gt;"*"),ROUND(Popis01[[#This Row],[Količina]]*Popis01[[#This Row],[Cena na enoto]],2),"")</f>
        <v>0</v>
      </c>
      <c r="O35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5" s="31"/>
      <c r="Q3545" s="30"/>
    </row>
    <row r="3546" spans="1:17" ht="156" x14ac:dyDescent="0.3">
      <c r="A3546" s="23">
        <v>15</v>
      </c>
      <c r="B3546" s="24">
        <v>4</v>
      </c>
      <c r="C3546" s="24">
        <v>2</v>
      </c>
      <c r="D3546" s="24">
        <v>1</v>
      </c>
      <c r="E35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6" s="25">
        <f ca="1">IF(Popis01[[#This Row],[Poglavje]]="",IF(OFFSET(Popis01[[#This Row],[Poglavje]],-1,0)="",OFFSET(Popis01[[#This Row],[Št. postavke]],-1,0)+1,1),Popis01[[#This Row],[Poglavje]])</f>
        <v>25</v>
      </c>
      <c r="H3546" s="26"/>
      <c r="I3546" s="27" t="s">
        <v>3810</v>
      </c>
      <c r="J3546" s="27"/>
      <c r="K3546" s="28" t="s">
        <v>206</v>
      </c>
      <c r="L3546" s="29">
        <v>5</v>
      </c>
      <c r="M3546" s="37"/>
      <c r="N3546" s="30">
        <f ca="1">IF(AND(Popis01[[#This Row],[Poglavje]]="",Popis01[[#This Row],[Enota mere]]&lt;&gt;"*"),ROUND(Popis01[[#This Row],[Količina]]*Popis01[[#This Row],[Cena na enoto]],2),"")</f>
        <v>0</v>
      </c>
      <c r="O35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6" s="31"/>
      <c r="Q3546" s="30"/>
    </row>
    <row r="3547" spans="1:17" ht="156" x14ac:dyDescent="0.3">
      <c r="A3547" s="23">
        <v>15</v>
      </c>
      <c r="B3547" s="24">
        <v>4</v>
      </c>
      <c r="C3547" s="24">
        <v>2</v>
      </c>
      <c r="D3547" s="24">
        <v>1</v>
      </c>
      <c r="E35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7" s="25">
        <f ca="1">IF(Popis01[[#This Row],[Poglavje]]="",IF(OFFSET(Popis01[[#This Row],[Poglavje]],-1,0)="",OFFSET(Popis01[[#This Row],[Št. postavke]],-1,0)+1,1),Popis01[[#This Row],[Poglavje]])</f>
        <v>26</v>
      </c>
      <c r="H3547" s="26"/>
      <c r="I3547" s="27" t="s">
        <v>3811</v>
      </c>
      <c r="J3547" s="27" t="s">
        <v>3812</v>
      </c>
      <c r="K3547" s="28" t="s">
        <v>206</v>
      </c>
      <c r="L3547" s="29">
        <v>1</v>
      </c>
      <c r="M3547" s="37"/>
      <c r="N3547" s="30">
        <f ca="1">IF(AND(Popis01[[#This Row],[Poglavje]]="",Popis01[[#This Row],[Enota mere]]&lt;&gt;"*"),ROUND(Popis01[[#This Row],[Količina]]*Popis01[[#This Row],[Cena na enoto]],2),"")</f>
        <v>0</v>
      </c>
      <c r="O35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7" s="31"/>
      <c r="Q3547" s="30"/>
    </row>
    <row r="3548" spans="1:17" ht="120" x14ac:dyDescent="0.3">
      <c r="A3548" s="23">
        <v>15</v>
      </c>
      <c r="B3548" s="24">
        <v>4</v>
      </c>
      <c r="C3548" s="24">
        <v>2</v>
      </c>
      <c r="D3548" s="24">
        <v>1</v>
      </c>
      <c r="E35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8" s="25">
        <f ca="1">IF(Popis01[[#This Row],[Poglavje]]="",IF(OFFSET(Popis01[[#This Row],[Poglavje]],-1,0)="",OFFSET(Popis01[[#This Row],[Št. postavke]],-1,0)+1,1),Popis01[[#This Row],[Poglavje]])</f>
        <v>27</v>
      </c>
      <c r="H3548" s="26"/>
      <c r="I3548" s="27" t="s">
        <v>3813</v>
      </c>
      <c r="J3548" s="27"/>
      <c r="K3548" s="28" t="s">
        <v>230</v>
      </c>
      <c r="L3548" s="29">
        <v>4</v>
      </c>
      <c r="M3548" s="37"/>
      <c r="N3548" s="30">
        <f ca="1">IF(AND(Popis01[[#This Row],[Poglavje]]="",Popis01[[#This Row],[Enota mere]]&lt;&gt;"*"),ROUND(Popis01[[#This Row],[Količina]]*Popis01[[#This Row],[Cena na enoto]],2),"")</f>
        <v>0</v>
      </c>
      <c r="O35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8" s="31"/>
      <c r="Q3548" s="30"/>
    </row>
    <row r="3549" spans="1:17" ht="24" x14ac:dyDescent="0.3">
      <c r="A3549" s="23">
        <v>15</v>
      </c>
      <c r="B3549" s="24">
        <v>4</v>
      </c>
      <c r="C3549" s="24">
        <v>2</v>
      </c>
      <c r="D3549" s="24">
        <v>1</v>
      </c>
      <c r="E35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49" s="25">
        <f ca="1">IF(Popis01[[#This Row],[Poglavje]]="",IF(OFFSET(Popis01[[#This Row],[Poglavje]],-1,0)="",OFFSET(Popis01[[#This Row],[Št. postavke]],-1,0)+1,1),Popis01[[#This Row],[Poglavje]])</f>
        <v>28</v>
      </c>
      <c r="H3549" s="26"/>
      <c r="I3549" s="27" t="s">
        <v>3814</v>
      </c>
      <c r="J3549" s="27"/>
      <c r="K3549" s="28" t="s">
        <v>230</v>
      </c>
      <c r="L3549" s="29">
        <v>1</v>
      </c>
      <c r="M3549" s="37"/>
      <c r="N3549" s="30">
        <f ca="1">IF(AND(Popis01[[#This Row],[Poglavje]]="",Popis01[[#This Row],[Enota mere]]&lt;&gt;"*"),ROUND(Popis01[[#This Row],[Količina]]*Popis01[[#This Row],[Cena na enoto]],2),"")</f>
        <v>0</v>
      </c>
      <c r="O35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49" s="31"/>
      <c r="Q3549" s="30"/>
    </row>
    <row r="3550" spans="1:17" ht="60" x14ac:dyDescent="0.3">
      <c r="A3550" s="23">
        <v>15</v>
      </c>
      <c r="B3550" s="24">
        <v>4</v>
      </c>
      <c r="C3550" s="24">
        <v>2</v>
      </c>
      <c r="D3550" s="24">
        <v>1</v>
      </c>
      <c r="E35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0" s="25">
        <f ca="1">IF(Popis01[[#This Row],[Poglavje]]="",IF(OFFSET(Popis01[[#This Row],[Poglavje]],-1,0)="",OFFSET(Popis01[[#This Row],[Št. postavke]],-1,0)+1,1),Popis01[[#This Row],[Poglavje]])</f>
        <v>29</v>
      </c>
      <c r="H3550" s="26"/>
      <c r="I3550" s="27" t="s">
        <v>3815</v>
      </c>
      <c r="J3550" s="27"/>
      <c r="K3550" s="28" t="s">
        <v>230</v>
      </c>
      <c r="L3550" s="29">
        <v>40</v>
      </c>
      <c r="M3550" s="37"/>
      <c r="N3550" s="30">
        <f ca="1">IF(AND(Popis01[[#This Row],[Poglavje]]="",Popis01[[#This Row],[Enota mere]]&lt;&gt;"*"),ROUND(Popis01[[#This Row],[Količina]]*Popis01[[#This Row],[Cena na enoto]],2),"")</f>
        <v>0</v>
      </c>
      <c r="O35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0" s="31"/>
      <c r="Q3550" s="30"/>
    </row>
    <row r="3551" spans="1:17" ht="60" x14ac:dyDescent="0.3">
      <c r="A3551" s="23">
        <v>15</v>
      </c>
      <c r="B3551" s="24">
        <v>4</v>
      </c>
      <c r="C3551" s="24">
        <v>2</v>
      </c>
      <c r="D3551" s="24">
        <v>1</v>
      </c>
      <c r="E35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1" s="25">
        <f ca="1">IF(Popis01[[#This Row],[Poglavje]]="",IF(OFFSET(Popis01[[#This Row],[Poglavje]],-1,0)="",OFFSET(Popis01[[#This Row],[Št. postavke]],-1,0)+1,1),Popis01[[#This Row],[Poglavje]])</f>
        <v>30</v>
      </c>
      <c r="H3551" s="26"/>
      <c r="I3551" s="27" t="s">
        <v>3816</v>
      </c>
      <c r="J3551" s="27"/>
      <c r="K3551" s="28" t="s">
        <v>230</v>
      </c>
      <c r="L3551" s="29">
        <v>37</v>
      </c>
      <c r="M3551" s="37"/>
      <c r="N3551" s="30">
        <f ca="1">IF(AND(Popis01[[#This Row],[Poglavje]]="",Popis01[[#This Row],[Enota mere]]&lt;&gt;"*"),ROUND(Popis01[[#This Row],[Količina]]*Popis01[[#This Row],[Cena na enoto]],2),"")</f>
        <v>0</v>
      </c>
      <c r="O35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1" s="31"/>
      <c r="Q3551" s="30"/>
    </row>
    <row r="3552" spans="1:17" ht="48" x14ac:dyDescent="0.3">
      <c r="A3552" s="23">
        <v>15</v>
      </c>
      <c r="B3552" s="24">
        <v>4</v>
      </c>
      <c r="C3552" s="24">
        <v>2</v>
      </c>
      <c r="D3552" s="24">
        <v>1</v>
      </c>
      <c r="E35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2" s="25">
        <f ca="1">IF(Popis01[[#This Row],[Poglavje]]="",IF(OFFSET(Popis01[[#This Row],[Poglavje]],-1,0)="",OFFSET(Popis01[[#This Row],[Št. postavke]],-1,0)+1,1),Popis01[[#This Row],[Poglavje]])</f>
        <v>31</v>
      </c>
      <c r="H3552" s="26"/>
      <c r="I3552" s="27" t="s">
        <v>3817</v>
      </c>
      <c r="J3552" s="27"/>
      <c r="K3552" s="28" t="s">
        <v>230</v>
      </c>
      <c r="L3552" s="29">
        <v>54</v>
      </c>
      <c r="M3552" s="37"/>
      <c r="N3552" s="30">
        <f ca="1">IF(AND(Popis01[[#This Row],[Poglavje]]="",Popis01[[#This Row],[Enota mere]]&lt;&gt;"*"),ROUND(Popis01[[#This Row],[Količina]]*Popis01[[#This Row],[Cena na enoto]],2),"")</f>
        <v>0</v>
      </c>
      <c r="O35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2" s="31"/>
      <c r="Q3552" s="30"/>
    </row>
    <row r="3553" spans="1:17" x14ac:dyDescent="0.3">
      <c r="A3553" s="23">
        <v>15</v>
      </c>
      <c r="B3553" s="24">
        <v>4</v>
      </c>
      <c r="C3553" s="24">
        <v>2</v>
      </c>
      <c r="D3553" s="24">
        <v>1</v>
      </c>
      <c r="E35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3" s="25">
        <f ca="1">IF(Popis01[[#This Row],[Poglavje]]="",IF(OFFSET(Popis01[[#This Row],[Poglavje]],-1,0)="",OFFSET(Popis01[[#This Row],[Št. postavke]],-1,0)+1,1),Popis01[[#This Row],[Poglavje]])</f>
        <v>32</v>
      </c>
      <c r="H3553" s="26"/>
      <c r="I3553" s="27" t="s">
        <v>3818</v>
      </c>
      <c r="J3553" s="27"/>
      <c r="K3553" s="28" t="s">
        <v>206</v>
      </c>
      <c r="L3553" s="29">
        <v>1</v>
      </c>
      <c r="M3553" s="37"/>
      <c r="N3553" s="30">
        <f ca="1">IF(AND(Popis01[[#This Row],[Poglavje]]="",Popis01[[#This Row],[Enota mere]]&lt;&gt;"*"),ROUND(Popis01[[#This Row],[Količina]]*Popis01[[#This Row],[Cena na enoto]],2),"")</f>
        <v>0</v>
      </c>
      <c r="O35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3" s="31"/>
      <c r="Q3553" s="30"/>
    </row>
    <row r="3554" spans="1:17" ht="24" x14ac:dyDescent="0.3">
      <c r="A3554" s="23">
        <v>15</v>
      </c>
      <c r="B3554" s="24">
        <v>4</v>
      </c>
      <c r="C3554" s="24">
        <v>2</v>
      </c>
      <c r="D3554" s="24">
        <v>1</v>
      </c>
      <c r="E35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4" s="25">
        <f ca="1">IF(Popis01[[#This Row],[Poglavje]]="",IF(OFFSET(Popis01[[#This Row],[Poglavje]],-1,0)="",OFFSET(Popis01[[#This Row],[Št. postavke]],-1,0)+1,1),Popis01[[#This Row],[Poglavje]])</f>
        <v>33</v>
      </c>
      <c r="H3554" s="26"/>
      <c r="I3554" s="27" t="s">
        <v>3819</v>
      </c>
      <c r="J3554" s="27"/>
      <c r="K3554" s="28" t="s">
        <v>206</v>
      </c>
      <c r="L3554" s="29">
        <v>1</v>
      </c>
      <c r="M3554" s="37"/>
      <c r="N3554" s="30">
        <f ca="1">IF(AND(Popis01[[#This Row],[Poglavje]]="",Popis01[[#This Row],[Enota mere]]&lt;&gt;"*"),ROUND(Popis01[[#This Row],[Količina]]*Popis01[[#This Row],[Cena na enoto]],2),"")</f>
        <v>0</v>
      </c>
      <c r="O35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4" s="31"/>
      <c r="Q3554" s="30"/>
    </row>
    <row r="3555" spans="1:17" ht="24" x14ac:dyDescent="0.3">
      <c r="A3555" s="23">
        <v>15</v>
      </c>
      <c r="B3555" s="24">
        <v>4</v>
      </c>
      <c r="C3555" s="24">
        <v>2</v>
      </c>
      <c r="D3555" s="24">
        <v>1</v>
      </c>
      <c r="E35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5" s="25">
        <f ca="1">IF(Popis01[[#This Row],[Poglavje]]="",IF(OFFSET(Popis01[[#This Row],[Poglavje]],-1,0)="",OFFSET(Popis01[[#This Row],[Št. postavke]],-1,0)+1,1),Popis01[[#This Row],[Poglavje]])</f>
        <v>34</v>
      </c>
      <c r="H3555" s="26"/>
      <c r="I3555" s="27" t="s">
        <v>3820</v>
      </c>
      <c r="J3555" s="27"/>
      <c r="K3555" s="28" t="s">
        <v>206</v>
      </c>
      <c r="L3555" s="29">
        <v>1</v>
      </c>
      <c r="M3555" s="37"/>
      <c r="N3555" s="30">
        <f ca="1">IF(AND(Popis01[[#This Row],[Poglavje]]="",Popis01[[#This Row],[Enota mere]]&lt;&gt;"*"),ROUND(Popis01[[#This Row],[Količina]]*Popis01[[#This Row],[Cena na enoto]],2),"")</f>
        <v>0</v>
      </c>
      <c r="O35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5" s="31"/>
      <c r="Q3555" s="30"/>
    </row>
    <row r="3556" spans="1:17" ht="24" x14ac:dyDescent="0.3">
      <c r="A3556" s="23">
        <v>15</v>
      </c>
      <c r="B3556" s="24">
        <v>4</v>
      </c>
      <c r="C3556" s="24">
        <v>2</v>
      </c>
      <c r="D3556" s="24">
        <v>1</v>
      </c>
      <c r="E35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15.4.2.1.</v>
      </c>
      <c r="F35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6" s="25">
        <f ca="1">IF(Popis01[[#This Row],[Poglavje]]="",IF(OFFSET(Popis01[[#This Row],[Poglavje]],-1,0)="",OFFSET(Popis01[[#This Row],[Št. postavke]],-1,0)+1,1),Popis01[[#This Row],[Poglavje]])</f>
        <v>35</v>
      </c>
      <c r="H3556" s="26"/>
      <c r="I3556" s="27" t="s">
        <v>3821</v>
      </c>
      <c r="J3556" s="27"/>
      <c r="K3556" s="28" t="s">
        <v>206</v>
      </c>
      <c r="L3556" s="29">
        <v>1</v>
      </c>
      <c r="M3556" s="37"/>
      <c r="N3556" s="30">
        <f ca="1">IF(AND(Popis01[[#This Row],[Poglavje]]="",Popis01[[#This Row],[Enota mere]]&lt;&gt;"*"),ROUND(Popis01[[#This Row],[Količina]]*Popis01[[#This Row],[Cena na enoto]],2),"")</f>
        <v>0</v>
      </c>
      <c r="O35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6" s="31"/>
      <c r="Q3556" s="30"/>
    </row>
    <row r="3557" spans="1:17" ht="36" x14ac:dyDescent="0.3">
      <c r="A3557" s="23">
        <v>15</v>
      </c>
      <c r="B3557" s="24">
        <v>4</v>
      </c>
      <c r="C3557" s="24">
        <v>2</v>
      </c>
      <c r="D3557" s="24">
        <v>2</v>
      </c>
      <c r="E35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15.4.2.2.</v>
      </c>
      <c r="G3557" s="25" t="str">
        <f ca="1">IF(Popis01[[#This Row],[Poglavje]]="",IF(OFFSET(Popis01[[#This Row],[Poglavje]],-1,0)="",OFFSET(Popis01[[#This Row],[Št. postavke]],-1,0)+1,1),Popis01[[#This Row],[Poglavje]])</f>
        <v>15.4.2.2.</v>
      </c>
      <c r="H3557" s="26"/>
      <c r="I3557" s="27" t="s">
        <v>3822</v>
      </c>
      <c r="J3557" s="27" t="s">
        <v>3823</v>
      </c>
      <c r="K3557" s="28" t="s">
        <v>10</v>
      </c>
      <c r="L3557" s="29"/>
      <c r="M3557" s="30"/>
      <c r="N3557" s="30" t="str">
        <f ca="1">IF(AND(Popis01[[#This Row],[Poglavje]]="",Popis01[[#This Row],[Enota mere]]&lt;&gt;"*"),ROUND(Popis01[[#This Row],[Količina]]*Popis01[[#This Row],[Cena na enoto]],2),"")</f>
        <v/>
      </c>
      <c r="O355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557" s="31"/>
      <c r="Q3557" s="30"/>
    </row>
    <row r="3558" spans="1:17" ht="216" x14ac:dyDescent="0.3">
      <c r="A3558" s="23">
        <v>15</v>
      </c>
      <c r="B3558" s="24">
        <v>4</v>
      </c>
      <c r="C3558" s="24">
        <v>2</v>
      </c>
      <c r="D3558" s="24">
        <v>2</v>
      </c>
      <c r="E35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8" s="25">
        <f ca="1">IF(Popis01[[#This Row],[Poglavje]]="",IF(OFFSET(Popis01[[#This Row],[Poglavje]],-1,0)="",OFFSET(Popis01[[#This Row],[Št. postavke]],-1,0)+1,1),Popis01[[#This Row],[Poglavje]])</f>
        <v>1</v>
      </c>
      <c r="H3558" s="26"/>
      <c r="I3558" s="27" t="s">
        <v>3824</v>
      </c>
      <c r="J3558" s="27"/>
      <c r="K3558" s="28" t="s">
        <v>230</v>
      </c>
      <c r="L3558" s="29">
        <v>5</v>
      </c>
      <c r="M3558" s="37"/>
      <c r="N3558" s="30">
        <f ca="1">IF(AND(Popis01[[#This Row],[Poglavje]]="",Popis01[[#This Row],[Enota mere]]&lt;&gt;"*"),ROUND(Popis01[[#This Row],[Količina]]*Popis01[[#This Row],[Cena na enoto]],2),"")</f>
        <v>0</v>
      </c>
      <c r="O35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8" s="31"/>
      <c r="Q3558" s="30"/>
    </row>
    <row r="3559" spans="1:17" ht="120" x14ac:dyDescent="0.3">
      <c r="A3559" s="23">
        <v>15</v>
      </c>
      <c r="B3559" s="24">
        <v>4</v>
      </c>
      <c r="C3559" s="24">
        <v>2</v>
      </c>
      <c r="D3559" s="24">
        <v>2</v>
      </c>
      <c r="E35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59" s="25">
        <f ca="1">IF(Popis01[[#This Row],[Poglavje]]="",IF(OFFSET(Popis01[[#This Row],[Poglavje]],-1,0)="",OFFSET(Popis01[[#This Row],[Št. postavke]],-1,0)+1,1),Popis01[[#This Row],[Poglavje]])</f>
        <v>2</v>
      </c>
      <c r="H3559" s="26"/>
      <c r="I3559" s="27" t="s">
        <v>3825</v>
      </c>
      <c r="J3559" s="27"/>
      <c r="K3559" s="28" t="s">
        <v>230</v>
      </c>
      <c r="L3559" s="29">
        <v>5</v>
      </c>
      <c r="M3559" s="37"/>
      <c r="N3559" s="30">
        <f ca="1">IF(AND(Popis01[[#This Row],[Poglavje]]="",Popis01[[#This Row],[Enota mere]]&lt;&gt;"*"),ROUND(Popis01[[#This Row],[Količina]]*Popis01[[#This Row],[Cena na enoto]],2),"")</f>
        <v>0</v>
      </c>
      <c r="O35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59" s="31"/>
      <c r="Q3559" s="30"/>
    </row>
    <row r="3560" spans="1:17" ht="108" x14ac:dyDescent="0.3">
      <c r="A3560" s="23">
        <v>15</v>
      </c>
      <c r="B3560" s="24">
        <v>4</v>
      </c>
      <c r="C3560" s="24">
        <v>2</v>
      </c>
      <c r="D3560" s="24">
        <v>2</v>
      </c>
      <c r="E35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0" s="25">
        <f ca="1">IF(Popis01[[#This Row],[Poglavje]]="",IF(OFFSET(Popis01[[#This Row],[Poglavje]],-1,0)="",OFFSET(Popis01[[#This Row],[Št. postavke]],-1,0)+1,1),Popis01[[#This Row],[Poglavje]])</f>
        <v>3</v>
      </c>
      <c r="H3560" s="26"/>
      <c r="I3560" s="27" t="s">
        <v>3826</v>
      </c>
      <c r="J3560" s="27"/>
      <c r="K3560" s="28" t="s">
        <v>230</v>
      </c>
      <c r="L3560" s="29">
        <v>5</v>
      </c>
      <c r="M3560" s="37"/>
      <c r="N3560" s="30">
        <f ca="1">IF(AND(Popis01[[#This Row],[Poglavje]]="",Popis01[[#This Row],[Enota mere]]&lt;&gt;"*"),ROUND(Popis01[[#This Row],[Količina]]*Popis01[[#This Row],[Cena na enoto]],2),"")</f>
        <v>0</v>
      </c>
      <c r="O35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0" s="31"/>
      <c r="Q3560" s="30"/>
    </row>
    <row r="3561" spans="1:17" ht="60" x14ac:dyDescent="0.3">
      <c r="A3561" s="23">
        <v>15</v>
      </c>
      <c r="B3561" s="24">
        <v>4</v>
      </c>
      <c r="C3561" s="24">
        <v>2</v>
      </c>
      <c r="D3561" s="24">
        <v>2</v>
      </c>
      <c r="E35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1" s="25">
        <f ca="1">IF(Popis01[[#This Row],[Poglavje]]="",IF(OFFSET(Popis01[[#This Row],[Poglavje]],-1,0)="",OFFSET(Popis01[[#This Row],[Št. postavke]],-1,0)+1,1),Popis01[[#This Row],[Poglavje]])</f>
        <v>4</v>
      </c>
      <c r="H3561" s="26"/>
      <c r="I3561" s="27" t="s">
        <v>3827</v>
      </c>
      <c r="J3561" s="27"/>
      <c r="K3561" s="28" t="s">
        <v>230</v>
      </c>
      <c r="L3561" s="29">
        <v>1</v>
      </c>
      <c r="M3561" s="37"/>
      <c r="N3561" s="30">
        <f ca="1">IF(AND(Popis01[[#This Row],[Poglavje]]="",Popis01[[#This Row],[Enota mere]]&lt;&gt;"*"),ROUND(Popis01[[#This Row],[Količina]]*Popis01[[#This Row],[Cena na enoto]],2),"")</f>
        <v>0</v>
      </c>
      <c r="O35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1" s="31"/>
      <c r="Q3561" s="30"/>
    </row>
    <row r="3562" spans="1:17" ht="72" x14ac:dyDescent="0.3">
      <c r="A3562" s="23">
        <v>15</v>
      </c>
      <c r="B3562" s="24">
        <v>4</v>
      </c>
      <c r="C3562" s="24">
        <v>2</v>
      </c>
      <c r="D3562" s="24">
        <v>2</v>
      </c>
      <c r="E35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2" s="25">
        <f ca="1">IF(Popis01[[#This Row],[Poglavje]]="",IF(OFFSET(Popis01[[#This Row],[Poglavje]],-1,0)="",OFFSET(Popis01[[#This Row],[Št. postavke]],-1,0)+1,1),Popis01[[#This Row],[Poglavje]])</f>
        <v>5</v>
      </c>
      <c r="H3562" s="26"/>
      <c r="I3562" s="27" t="s">
        <v>3828</v>
      </c>
      <c r="J3562" s="27"/>
      <c r="K3562" s="28" t="s">
        <v>230</v>
      </c>
      <c r="L3562" s="29">
        <v>14</v>
      </c>
      <c r="M3562" s="37"/>
      <c r="N3562" s="30">
        <f ca="1">IF(AND(Popis01[[#This Row],[Poglavje]]="",Popis01[[#This Row],[Enota mere]]&lt;&gt;"*"),ROUND(Popis01[[#This Row],[Količina]]*Popis01[[#This Row],[Cena na enoto]],2),"")</f>
        <v>0</v>
      </c>
      <c r="O35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2" s="31"/>
      <c r="Q3562" s="30"/>
    </row>
    <row r="3563" spans="1:17" ht="72" x14ac:dyDescent="0.3">
      <c r="A3563" s="23">
        <v>15</v>
      </c>
      <c r="B3563" s="24">
        <v>4</v>
      </c>
      <c r="C3563" s="24">
        <v>2</v>
      </c>
      <c r="D3563" s="24">
        <v>2</v>
      </c>
      <c r="E35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3" s="25">
        <f ca="1">IF(Popis01[[#This Row],[Poglavje]]="",IF(OFFSET(Popis01[[#This Row],[Poglavje]],-1,0)="",OFFSET(Popis01[[#This Row],[Št. postavke]],-1,0)+1,1),Popis01[[#This Row],[Poglavje]])</f>
        <v>6</v>
      </c>
      <c r="H3563" s="26"/>
      <c r="I3563" s="27" t="s">
        <v>3829</v>
      </c>
      <c r="J3563" s="27"/>
      <c r="K3563" s="28" t="s">
        <v>230</v>
      </c>
      <c r="L3563" s="29">
        <v>10</v>
      </c>
      <c r="M3563" s="37"/>
      <c r="N3563" s="30">
        <f ca="1">IF(AND(Popis01[[#This Row],[Poglavje]]="",Popis01[[#This Row],[Enota mere]]&lt;&gt;"*"),ROUND(Popis01[[#This Row],[Količina]]*Popis01[[#This Row],[Cena na enoto]],2),"")</f>
        <v>0</v>
      </c>
      <c r="O35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3" s="31"/>
      <c r="Q3563" s="30"/>
    </row>
    <row r="3564" spans="1:17" ht="84" x14ac:dyDescent="0.3">
      <c r="A3564" s="23">
        <v>15</v>
      </c>
      <c r="B3564" s="24">
        <v>4</v>
      </c>
      <c r="C3564" s="24">
        <v>2</v>
      </c>
      <c r="D3564" s="24">
        <v>2</v>
      </c>
      <c r="E35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4" s="25">
        <f ca="1">IF(Popis01[[#This Row],[Poglavje]]="",IF(OFFSET(Popis01[[#This Row],[Poglavje]],-1,0)="",OFFSET(Popis01[[#This Row],[Št. postavke]],-1,0)+1,1),Popis01[[#This Row],[Poglavje]])</f>
        <v>7</v>
      </c>
      <c r="H3564" s="26"/>
      <c r="I3564" s="27" t="s">
        <v>3830</v>
      </c>
      <c r="J3564" s="27"/>
      <c r="K3564" s="28" t="s">
        <v>230</v>
      </c>
      <c r="L3564" s="29">
        <v>1</v>
      </c>
      <c r="M3564" s="37"/>
      <c r="N3564" s="30">
        <f ca="1">IF(AND(Popis01[[#This Row],[Poglavje]]="",Popis01[[#This Row],[Enota mere]]&lt;&gt;"*"),ROUND(Popis01[[#This Row],[Količina]]*Popis01[[#This Row],[Cena na enoto]],2),"")</f>
        <v>0</v>
      </c>
      <c r="O35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4" s="31"/>
      <c r="Q3564" s="30"/>
    </row>
    <row r="3565" spans="1:17" x14ac:dyDescent="0.3">
      <c r="A3565" s="23">
        <v>15</v>
      </c>
      <c r="B3565" s="24">
        <v>4</v>
      </c>
      <c r="C3565" s="24">
        <v>2</v>
      </c>
      <c r="D3565" s="24">
        <v>2</v>
      </c>
      <c r="E35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5" s="25">
        <f ca="1">IF(Popis01[[#This Row],[Poglavje]]="",IF(OFFSET(Popis01[[#This Row],[Poglavje]],-1,0)="",OFFSET(Popis01[[#This Row],[Št. postavke]],-1,0)+1,1),Popis01[[#This Row],[Poglavje]])</f>
        <v>8</v>
      </c>
      <c r="H3565" s="26"/>
      <c r="I3565" s="27" t="s">
        <v>3831</v>
      </c>
      <c r="J3565" s="27"/>
      <c r="K3565" s="28" t="s">
        <v>230</v>
      </c>
      <c r="L3565" s="29">
        <v>1</v>
      </c>
      <c r="M3565" s="37"/>
      <c r="N3565" s="30">
        <f ca="1">IF(AND(Popis01[[#This Row],[Poglavje]]="",Popis01[[#This Row],[Enota mere]]&lt;&gt;"*"),ROUND(Popis01[[#This Row],[Količina]]*Popis01[[#This Row],[Cena na enoto]],2),"")</f>
        <v>0</v>
      </c>
      <c r="O35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5" s="31"/>
      <c r="Q3565" s="30"/>
    </row>
    <row r="3566" spans="1:17" ht="60" x14ac:dyDescent="0.3">
      <c r="A3566" s="23">
        <v>15</v>
      </c>
      <c r="B3566" s="24">
        <v>4</v>
      </c>
      <c r="C3566" s="24">
        <v>2</v>
      </c>
      <c r="D3566" s="24">
        <v>2</v>
      </c>
      <c r="E35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6" s="25">
        <f ca="1">IF(Popis01[[#This Row],[Poglavje]]="",IF(OFFSET(Popis01[[#This Row],[Poglavje]],-1,0)="",OFFSET(Popis01[[#This Row],[Št. postavke]],-1,0)+1,1),Popis01[[#This Row],[Poglavje]])</f>
        <v>9</v>
      </c>
      <c r="H3566" s="26"/>
      <c r="I3566" s="27" t="s">
        <v>3832</v>
      </c>
      <c r="J3566" s="27"/>
      <c r="K3566" s="28" t="s">
        <v>206</v>
      </c>
      <c r="L3566" s="29">
        <v>1</v>
      </c>
      <c r="M3566" s="37"/>
      <c r="N3566" s="30">
        <f ca="1">IF(AND(Popis01[[#This Row],[Poglavje]]="",Popis01[[#This Row],[Enota mere]]&lt;&gt;"*"),ROUND(Popis01[[#This Row],[Količina]]*Popis01[[#This Row],[Cena na enoto]],2),"")</f>
        <v>0</v>
      </c>
      <c r="O35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6" s="31"/>
      <c r="Q3566" s="30"/>
    </row>
    <row r="3567" spans="1:17" ht="228" x14ac:dyDescent="0.3">
      <c r="A3567" s="23">
        <v>15</v>
      </c>
      <c r="B3567" s="24">
        <v>4</v>
      </c>
      <c r="C3567" s="24">
        <v>2</v>
      </c>
      <c r="D3567" s="24">
        <v>2</v>
      </c>
      <c r="E35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7" s="25">
        <f ca="1">IF(Popis01[[#This Row],[Poglavje]]="",IF(OFFSET(Popis01[[#This Row],[Poglavje]],-1,0)="",OFFSET(Popis01[[#This Row],[Št. postavke]],-1,0)+1,1),Popis01[[#This Row],[Poglavje]])</f>
        <v>10</v>
      </c>
      <c r="H3567" s="26"/>
      <c r="I3567" s="27" t="s">
        <v>3833</v>
      </c>
      <c r="J3567" s="27"/>
      <c r="K3567" s="28" t="s">
        <v>230</v>
      </c>
      <c r="L3567" s="29">
        <v>11</v>
      </c>
      <c r="M3567" s="37"/>
      <c r="N3567" s="30">
        <f ca="1">IF(AND(Popis01[[#This Row],[Poglavje]]="",Popis01[[#This Row],[Enota mere]]&lt;&gt;"*"),ROUND(Popis01[[#This Row],[Količina]]*Popis01[[#This Row],[Cena na enoto]],2),"")</f>
        <v>0</v>
      </c>
      <c r="O35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7" s="31"/>
      <c r="Q3567" s="30"/>
    </row>
    <row r="3568" spans="1:17" ht="228" x14ac:dyDescent="0.3">
      <c r="A3568" s="23">
        <v>15</v>
      </c>
      <c r="B3568" s="24">
        <v>4</v>
      </c>
      <c r="C3568" s="24">
        <v>2</v>
      </c>
      <c r="D3568" s="24">
        <v>2</v>
      </c>
      <c r="E35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8" s="25">
        <f ca="1">IF(Popis01[[#This Row],[Poglavje]]="",IF(OFFSET(Popis01[[#This Row],[Poglavje]],-1,0)="",OFFSET(Popis01[[#This Row],[Št. postavke]],-1,0)+1,1),Popis01[[#This Row],[Poglavje]])</f>
        <v>11</v>
      </c>
      <c r="H3568" s="26"/>
      <c r="I3568" s="27" t="s">
        <v>3834</v>
      </c>
      <c r="J3568" s="27"/>
      <c r="K3568" s="28" t="s">
        <v>230</v>
      </c>
      <c r="L3568" s="29">
        <v>18</v>
      </c>
      <c r="M3568" s="37"/>
      <c r="N3568" s="30">
        <f ca="1">IF(AND(Popis01[[#This Row],[Poglavje]]="",Popis01[[#This Row],[Enota mere]]&lt;&gt;"*"),ROUND(Popis01[[#This Row],[Količina]]*Popis01[[#This Row],[Cena na enoto]],2),"")</f>
        <v>0</v>
      </c>
      <c r="O35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8" s="31"/>
      <c r="Q3568" s="30"/>
    </row>
    <row r="3569" spans="1:17" ht="48" x14ac:dyDescent="0.3">
      <c r="A3569" s="23">
        <v>15</v>
      </c>
      <c r="B3569" s="24">
        <v>4</v>
      </c>
      <c r="C3569" s="24">
        <v>2</v>
      </c>
      <c r="D3569" s="24">
        <v>2</v>
      </c>
      <c r="E35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69" s="25">
        <f ca="1">IF(Popis01[[#This Row],[Poglavje]]="",IF(OFFSET(Popis01[[#This Row],[Poglavje]],-1,0)="",OFFSET(Popis01[[#This Row],[Št. postavke]],-1,0)+1,1),Popis01[[#This Row],[Poglavje]])</f>
        <v>12</v>
      </c>
      <c r="H3569" s="26"/>
      <c r="I3569" s="27" t="s">
        <v>3835</v>
      </c>
      <c r="J3569" s="27"/>
      <c r="K3569" s="28" t="s">
        <v>230</v>
      </c>
      <c r="L3569" s="29">
        <v>18</v>
      </c>
      <c r="M3569" s="37"/>
      <c r="N3569" s="30">
        <f ca="1">IF(AND(Popis01[[#This Row],[Poglavje]]="",Popis01[[#This Row],[Enota mere]]&lt;&gt;"*"),ROUND(Popis01[[#This Row],[Količina]]*Popis01[[#This Row],[Cena na enoto]],2),"")</f>
        <v>0</v>
      </c>
      <c r="O35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69" s="31"/>
      <c r="Q3569" s="30"/>
    </row>
    <row r="3570" spans="1:17" ht="228" x14ac:dyDescent="0.3">
      <c r="A3570" s="23">
        <v>15</v>
      </c>
      <c r="B3570" s="24">
        <v>4</v>
      </c>
      <c r="C3570" s="24">
        <v>2</v>
      </c>
      <c r="D3570" s="24">
        <v>2</v>
      </c>
      <c r="E35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0" s="25">
        <f ca="1">IF(Popis01[[#This Row],[Poglavje]]="",IF(OFFSET(Popis01[[#This Row],[Poglavje]],-1,0)="",OFFSET(Popis01[[#This Row],[Št. postavke]],-1,0)+1,1),Popis01[[#This Row],[Poglavje]])</f>
        <v>13</v>
      </c>
      <c r="H3570" s="26"/>
      <c r="I3570" s="27" t="s">
        <v>3836</v>
      </c>
      <c r="J3570" s="27"/>
      <c r="K3570" s="28" t="s">
        <v>230</v>
      </c>
      <c r="L3570" s="29">
        <v>1</v>
      </c>
      <c r="M3570" s="37"/>
      <c r="N3570" s="30">
        <f ca="1">IF(AND(Popis01[[#This Row],[Poglavje]]="",Popis01[[#This Row],[Enota mere]]&lt;&gt;"*"),ROUND(Popis01[[#This Row],[Količina]]*Popis01[[#This Row],[Cena na enoto]],2),"")</f>
        <v>0</v>
      </c>
      <c r="O35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0" s="31"/>
      <c r="Q3570" s="30"/>
    </row>
    <row r="3571" spans="1:17" ht="108" x14ac:dyDescent="0.3">
      <c r="A3571" s="23">
        <v>15</v>
      </c>
      <c r="B3571" s="24">
        <v>4</v>
      </c>
      <c r="C3571" s="24">
        <v>2</v>
      </c>
      <c r="D3571" s="24">
        <v>2</v>
      </c>
      <c r="E35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1" s="25">
        <f ca="1">IF(Popis01[[#This Row],[Poglavje]]="",IF(OFFSET(Popis01[[#This Row],[Poglavje]],-1,0)="",OFFSET(Popis01[[#This Row],[Št. postavke]],-1,0)+1,1),Popis01[[#This Row],[Poglavje]])</f>
        <v>14</v>
      </c>
      <c r="H3571" s="26"/>
      <c r="I3571" s="27" t="s">
        <v>3837</v>
      </c>
      <c r="J3571" s="27"/>
      <c r="K3571" s="28" t="s">
        <v>230</v>
      </c>
      <c r="L3571" s="29">
        <v>1</v>
      </c>
      <c r="M3571" s="37"/>
      <c r="N3571" s="30">
        <f ca="1">IF(AND(Popis01[[#This Row],[Poglavje]]="",Popis01[[#This Row],[Enota mere]]&lt;&gt;"*"),ROUND(Popis01[[#This Row],[Količina]]*Popis01[[#This Row],[Cena na enoto]],2),"")</f>
        <v>0</v>
      </c>
      <c r="O35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1" s="31"/>
      <c r="Q3571" s="30"/>
    </row>
    <row r="3572" spans="1:17" ht="48" x14ac:dyDescent="0.3">
      <c r="A3572" s="23">
        <v>15</v>
      </c>
      <c r="B3572" s="24">
        <v>4</v>
      </c>
      <c r="C3572" s="24">
        <v>2</v>
      </c>
      <c r="D3572" s="24">
        <v>2</v>
      </c>
      <c r="E35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2" s="25">
        <f ca="1">IF(Popis01[[#This Row],[Poglavje]]="",IF(OFFSET(Popis01[[#This Row],[Poglavje]],-1,0)="",OFFSET(Popis01[[#This Row],[Št. postavke]],-1,0)+1,1),Popis01[[#This Row],[Poglavje]])</f>
        <v>15</v>
      </c>
      <c r="H3572" s="26"/>
      <c r="I3572" s="27" t="s">
        <v>3835</v>
      </c>
      <c r="J3572" s="27"/>
      <c r="K3572" s="28" t="s">
        <v>230</v>
      </c>
      <c r="L3572" s="29">
        <v>1</v>
      </c>
      <c r="M3572" s="37"/>
      <c r="N3572" s="30">
        <f ca="1">IF(AND(Popis01[[#This Row],[Poglavje]]="",Popis01[[#This Row],[Enota mere]]&lt;&gt;"*"),ROUND(Popis01[[#This Row],[Količina]]*Popis01[[#This Row],[Cena na enoto]],2),"")</f>
        <v>0</v>
      </c>
      <c r="O35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2" s="31"/>
      <c r="Q3572" s="30"/>
    </row>
    <row r="3573" spans="1:17" ht="228" x14ac:dyDescent="0.3">
      <c r="A3573" s="23">
        <v>15</v>
      </c>
      <c r="B3573" s="24">
        <v>4</v>
      </c>
      <c r="C3573" s="24">
        <v>2</v>
      </c>
      <c r="D3573" s="24">
        <v>2</v>
      </c>
      <c r="E35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3" s="25">
        <f ca="1">IF(Popis01[[#This Row],[Poglavje]]="",IF(OFFSET(Popis01[[#This Row],[Poglavje]],-1,0)="",OFFSET(Popis01[[#This Row],[Št. postavke]],-1,0)+1,1),Popis01[[#This Row],[Poglavje]])</f>
        <v>16</v>
      </c>
      <c r="H3573" s="26"/>
      <c r="I3573" s="27" t="s">
        <v>3838</v>
      </c>
      <c r="J3573" s="27"/>
      <c r="K3573" s="28" t="s">
        <v>230</v>
      </c>
      <c r="L3573" s="29">
        <v>5</v>
      </c>
      <c r="M3573" s="37"/>
      <c r="N3573" s="30">
        <f ca="1">IF(AND(Popis01[[#This Row],[Poglavje]]="",Popis01[[#This Row],[Enota mere]]&lt;&gt;"*"),ROUND(Popis01[[#This Row],[Količina]]*Popis01[[#This Row],[Cena na enoto]],2),"")</f>
        <v>0</v>
      </c>
      <c r="O35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3" s="31"/>
      <c r="Q3573" s="30"/>
    </row>
    <row r="3574" spans="1:17" ht="108" x14ac:dyDescent="0.3">
      <c r="A3574" s="23">
        <v>15</v>
      </c>
      <c r="B3574" s="24">
        <v>4</v>
      </c>
      <c r="C3574" s="24">
        <v>2</v>
      </c>
      <c r="D3574" s="24">
        <v>2</v>
      </c>
      <c r="E35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4" s="25">
        <f ca="1">IF(Popis01[[#This Row],[Poglavje]]="",IF(OFFSET(Popis01[[#This Row],[Poglavje]],-1,0)="",OFFSET(Popis01[[#This Row],[Št. postavke]],-1,0)+1,1),Popis01[[#This Row],[Poglavje]])</f>
        <v>17</v>
      </c>
      <c r="H3574" s="26"/>
      <c r="I3574" s="27" t="s">
        <v>3837</v>
      </c>
      <c r="J3574" s="27"/>
      <c r="K3574" s="28" t="s">
        <v>230</v>
      </c>
      <c r="L3574" s="29">
        <v>5</v>
      </c>
      <c r="M3574" s="37"/>
      <c r="N3574" s="30">
        <f ca="1">IF(AND(Popis01[[#This Row],[Poglavje]]="",Popis01[[#This Row],[Enota mere]]&lt;&gt;"*"),ROUND(Popis01[[#This Row],[Količina]]*Popis01[[#This Row],[Cena na enoto]],2),"")</f>
        <v>0</v>
      </c>
      <c r="O35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4" s="31"/>
      <c r="Q3574" s="30"/>
    </row>
    <row r="3575" spans="1:17" ht="48" x14ac:dyDescent="0.3">
      <c r="A3575" s="23">
        <v>15</v>
      </c>
      <c r="B3575" s="24">
        <v>4</v>
      </c>
      <c r="C3575" s="24">
        <v>2</v>
      </c>
      <c r="D3575" s="24">
        <v>2</v>
      </c>
      <c r="E35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5" s="25">
        <f ca="1">IF(Popis01[[#This Row],[Poglavje]]="",IF(OFFSET(Popis01[[#This Row],[Poglavje]],-1,0)="",OFFSET(Popis01[[#This Row],[Št. postavke]],-1,0)+1,1),Popis01[[#This Row],[Poglavje]])</f>
        <v>18</v>
      </c>
      <c r="H3575" s="26"/>
      <c r="I3575" s="27" t="s">
        <v>3835</v>
      </c>
      <c r="J3575" s="27"/>
      <c r="K3575" s="28" t="s">
        <v>230</v>
      </c>
      <c r="L3575" s="29">
        <v>5</v>
      </c>
      <c r="M3575" s="37"/>
      <c r="N3575" s="30">
        <f ca="1">IF(AND(Popis01[[#This Row],[Poglavje]]="",Popis01[[#This Row],[Enota mere]]&lt;&gt;"*"),ROUND(Popis01[[#This Row],[Količina]]*Popis01[[#This Row],[Cena na enoto]],2),"")</f>
        <v>0</v>
      </c>
      <c r="O35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5" s="31"/>
      <c r="Q3575" s="30"/>
    </row>
    <row r="3576" spans="1:17" ht="192" x14ac:dyDescent="0.3">
      <c r="A3576" s="23">
        <v>15</v>
      </c>
      <c r="B3576" s="24">
        <v>4</v>
      </c>
      <c r="C3576" s="24">
        <v>2</v>
      </c>
      <c r="D3576" s="24">
        <v>2</v>
      </c>
      <c r="E35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6" s="25">
        <f ca="1">IF(Popis01[[#This Row],[Poglavje]]="",IF(OFFSET(Popis01[[#This Row],[Poglavje]],-1,0)="",OFFSET(Popis01[[#This Row],[Št. postavke]],-1,0)+1,1),Popis01[[#This Row],[Poglavje]])</f>
        <v>19</v>
      </c>
      <c r="H3576" s="26"/>
      <c r="I3576" s="27" t="s">
        <v>3839</v>
      </c>
      <c r="J3576" s="27"/>
      <c r="K3576" s="28" t="s">
        <v>230</v>
      </c>
      <c r="L3576" s="29">
        <v>2</v>
      </c>
      <c r="M3576" s="37"/>
      <c r="N3576" s="30">
        <f ca="1">IF(AND(Popis01[[#This Row],[Poglavje]]="",Popis01[[#This Row],[Enota mere]]&lt;&gt;"*"),ROUND(Popis01[[#This Row],[Količina]]*Popis01[[#This Row],[Cena na enoto]],2),"")</f>
        <v>0</v>
      </c>
      <c r="O35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6" s="31"/>
      <c r="Q3576" s="30"/>
    </row>
    <row r="3577" spans="1:17" ht="48" x14ac:dyDescent="0.3">
      <c r="A3577" s="23">
        <v>15</v>
      </c>
      <c r="B3577" s="24">
        <v>4</v>
      </c>
      <c r="C3577" s="24">
        <v>2</v>
      </c>
      <c r="D3577" s="24">
        <v>2</v>
      </c>
      <c r="E35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7" s="25">
        <f ca="1">IF(Popis01[[#This Row],[Poglavje]]="",IF(OFFSET(Popis01[[#This Row],[Poglavje]],-1,0)="",OFFSET(Popis01[[#This Row],[Št. postavke]],-1,0)+1,1),Popis01[[#This Row],[Poglavje]])</f>
        <v>20</v>
      </c>
      <c r="H3577" s="26"/>
      <c r="I3577" s="27" t="s">
        <v>3840</v>
      </c>
      <c r="J3577" s="27"/>
      <c r="K3577" s="28" t="s">
        <v>230</v>
      </c>
      <c r="L3577" s="29">
        <v>2</v>
      </c>
      <c r="M3577" s="37"/>
      <c r="N3577" s="30">
        <f ca="1">IF(AND(Popis01[[#This Row],[Poglavje]]="",Popis01[[#This Row],[Enota mere]]&lt;&gt;"*"),ROUND(Popis01[[#This Row],[Količina]]*Popis01[[#This Row],[Cena na enoto]],2),"")</f>
        <v>0</v>
      </c>
      <c r="O35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7" s="31"/>
      <c r="Q3577" s="30"/>
    </row>
    <row r="3578" spans="1:17" ht="132" x14ac:dyDescent="0.3">
      <c r="A3578" s="23">
        <v>15</v>
      </c>
      <c r="B3578" s="24">
        <v>4</v>
      </c>
      <c r="C3578" s="24">
        <v>2</v>
      </c>
      <c r="D3578" s="24">
        <v>2</v>
      </c>
      <c r="E35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8" s="25">
        <f ca="1">IF(Popis01[[#This Row],[Poglavje]]="",IF(OFFSET(Popis01[[#This Row],[Poglavje]],-1,0)="",OFFSET(Popis01[[#This Row],[Št. postavke]],-1,0)+1,1),Popis01[[#This Row],[Poglavje]])</f>
        <v>21</v>
      </c>
      <c r="H3578" s="26"/>
      <c r="I3578" s="27" t="s">
        <v>3841</v>
      </c>
      <c r="J3578" s="27"/>
      <c r="K3578" s="28" t="s">
        <v>230</v>
      </c>
      <c r="L3578" s="29">
        <v>2</v>
      </c>
      <c r="M3578" s="37"/>
      <c r="N3578" s="30">
        <f ca="1">IF(AND(Popis01[[#This Row],[Poglavje]]="",Popis01[[#This Row],[Enota mere]]&lt;&gt;"*"),ROUND(Popis01[[#This Row],[Količina]]*Popis01[[#This Row],[Cena na enoto]],2),"")</f>
        <v>0</v>
      </c>
      <c r="O35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8" s="31"/>
      <c r="Q3578" s="30"/>
    </row>
    <row r="3579" spans="1:17" ht="192" x14ac:dyDescent="0.3">
      <c r="A3579" s="23">
        <v>15</v>
      </c>
      <c r="B3579" s="24">
        <v>4</v>
      </c>
      <c r="C3579" s="24">
        <v>2</v>
      </c>
      <c r="D3579" s="24">
        <v>2</v>
      </c>
      <c r="E35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79" s="25">
        <f ca="1">IF(Popis01[[#This Row],[Poglavje]]="",IF(OFFSET(Popis01[[#This Row],[Poglavje]],-1,0)="",OFFSET(Popis01[[#This Row],[Št. postavke]],-1,0)+1,1),Popis01[[#This Row],[Poglavje]])</f>
        <v>22</v>
      </c>
      <c r="H3579" s="26"/>
      <c r="I3579" s="27" t="s">
        <v>3842</v>
      </c>
      <c r="J3579" s="27"/>
      <c r="K3579" s="28" t="s">
        <v>230</v>
      </c>
      <c r="L3579" s="29">
        <v>10</v>
      </c>
      <c r="M3579" s="37"/>
      <c r="N3579" s="30">
        <f ca="1">IF(AND(Popis01[[#This Row],[Poglavje]]="",Popis01[[#This Row],[Enota mere]]&lt;&gt;"*"),ROUND(Popis01[[#This Row],[Količina]]*Popis01[[#This Row],[Cena na enoto]],2),"")</f>
        <v>0</v>
      </c>
      <c r="O35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79" s="31"/>
      <c r="Q3579" s="30"/>
    </row>
    <row r="3580" spans="1:17" ht="132" x14ac:dyDescent="0.3">
      <c r="A3580" s="23">
        <v>15</v>
      </c>
      <c r="B3580" s="24">
        <v>4</v>
      </c>
      <c r="C3580" s="24">
        <v>2</v>
      </c>
      <c r="D3580" s="24">
        <v>2</v>
      </c>
      <c r="E35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0" s="25">
        <f ca="1">IF(Popis01[[#This Row],[Poglavje]]="",IF(OFFSET(Popis01[[#This Row],[Poglavje]],-1,0)="",OFFSET(Popis01[[#This Row],[Št. postavke]],-1,0)+1,1),Popis01[[#This Row],[Poglavje]])</f>
        <v>23</v>
      </c>
      <c r="H3580" s="26"/>
      <c r="I3580" s="27" t="s">
        <v>3843</v>
      </c>
      <c r="J3580" s="27"/>
      <c r="K3580" s="28" t="s">
        <v>230</v>
      </c>
      <c r="L3580" s="29">
        <v>10</v>
      </c>
      <c r="M3580" s="37"/>
      <c r="N3580" s="30">
        <f ca="1">IF(AND(Popis01[[#This Row],[Poglavje]]="",Popis01[[#This Row],[Enota mere]]&lt;&gt;"*"),ROUND(Popis01[[#This Row],[Količina]]*Popis01[[#This Row],[Cena na enoto]],2),"")</f>
        <v>0</v>
      </c>
      <c r="O35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0" s="31"/>
      <c r="Q3580" s="30"/>
    </row>
    <row r="3581" spans="1:17" ht="48" x14ac:dyDescent="0.3">
      <c r="A3581" s="23">
        <v>15</v>
      </c>
      <c r="B3581" s="24">
        <v>4</v>
      </c>
      <c r="C3581" s="24">
        <v>2</v>
      </c>
      <c r="D3581" s="24">
        <v>2</v>
      </c>
      <c r="E35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1" s="25">
        <f ca="1">IF(Popis01[[#This Row],[Poglavje]]="",IF(OFFSET(Popis01[[#This Row],[Poglavje]],-1,0)="",OFFSET(Popis01[[#This Row],[Št. postavke]],-1,0)+1,1),Popis01[[#This Row],[Poglavje]])</f>
        <v>24</v>
      </c>
      <c r="H3581" s="26"/>
      <c r="I3581" s="27" t="s">
        <v>3844</v>
      </c>
      <c r="J3581" s="27"/>
      <c r="K3581" s="28" t="s">
        <v>230</v>
      </c>
      <c r="L3581" s="29">
        <v>10</v>
      </c>
      <c r="M3581" s="37"/>
      <c r="N3581" s="30">
        <f ca="1">IF(AND(Popis01[[#This Row],[Poglavje]]="",Popis01[[#This Row],[Enota mere]]&lt;&gt;"*"),ROUND(Popis01[[#This Row],[Količina]]*Popis01[[#This Row],[Cena na enoto]],2),"")</f>
        <v>0</v>
      </c>
      <c r="O35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1" s="31"/>
      <c r="Q3581" s="30"/>
    </row>
    <row r="3582" spans="1:17" ht="192" x14ac:dyDescent="0.3">
      <c r="A3582" s="23">
        <v>15</v>
      </c>
      <c r="B3582" s="24">
        <v>4</v>
      </c>
      <c r="C3582" s="24">
        <v>2</v>
      </c>
      <c r="D3582" s="24">
        <v>2</v>
      </c>
      <c r="E35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2" s="25">
        <f ca="1">IF(Popis01[[#This Row],[Poglavje]]="",IF(OFFSET(Popis01[[#This Row],[Poglavje]],-1,0)="",OFFSET(Popis01[[#This Row],[Št. postavke]],-1,0)+1,1),Popis01[[#This Row],[Poglavje]])</f>
        <v>25</v>
      </c>
      <c r="H3582" s="26"/>
      <c r="I3582" s="27" t="s">
        <v>3845</v>
      </c>
      <c r="J3582" s="27"/>
      <c r="K3582" s="28" t="s">
        <v>230</v>
      </c>
      <c r="L3582" s="29">
        <v>2</v>
      </c>
      <c r="M3582" s="37"/>
      <c r="N3582" s="30">
        <f ca="1">IF(AND(Popis01[[#This Row],[Poglavje]]="",Popis01[[#This Row],[Enota mere]]&lt;&gt;"*"),ROUND(Popis01[[#This Row],[Količina]]*Popis01[[#This Row],[Cena na enoto]],2),"")</f>
        <v>0</v>
      </c>
      <c r="O35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2" s="31"/>
      <c r="Q3582" s="30"/>
    </row>
    <row r="3583" spans="1:17" ht="144" x14ac:dyDescent="0.3">
      <c r="A3583" s="23">
        <v>15</v>
      </c>
      <c r="B3583" s="24">
        <v>4</v>
      </c>
      <c r="C3583" s="24">
        <v>2</v>
      </c>
      <c r="D3583" s="24">
        <v>2</v>
      </c>
      <c r="E35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3" s="25">
        <f ca="1">IF(Popis01[[#This Row],[Poglavje]]="",IF(OFFSET(Popis01[[#This Row],[Poglavje]],-1,0)="",OFFSET(Popis01[[#This Row],[Št. postavke]],-1,0)+1,1),Popis01[[#This Row],[Poglavje]])</f>
        <v>26</v>
      </c>
      <c r="H3583" s="26"/>
      <c r="I3583" s="27" t="s">
        <v>3846</v>
      </c>
      <c r="J3583" s="27"/>
      <c r="K3583" s="28" t="s">
        <v>230</v>
      </c>
      <c r="L3583" s="29">
        <v>2</v>
      </c>
      <c r="M3583" s="37"/>
      <c r="N3583" s="30">
        <f ca="1">IF(AND(Popis01[[#This Row],[Poglavje]]="",Popis01[[#This Row],[Enota mere]]&lt;&gt;"*"),ROUND(Popis01[[#This Row],[Količina]]*Popis01[[#This Row],[Cena na enoto]],2),"")</f>
        <v>0</v>
      </c>
      <c r="O35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3" s="31"/>
      <c r="Q3583" s="30"/>
    </row>
    <row r="3584" spans="1:17" ht="48" x14ac:dyDescent="0.3">
      <c r="A3584" s="23">
        <v>15</v>
      </c>
      <c r="B3584" s="24">
        <v>4</v>
      </c>
      <c r="C3584" s="24">
        <v>2</v>
      </c>
      <c r="D3584" s="24">
        <v>2</v>
      </c>
      <c r="E35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4" s="25">
        <f ca="1">IF(Popis01[[#This Row],[Poglavje]]="",IF(OFFSET(Popis01[[#This Row],[Poglavje]],-1,0)="",OFFSET(Popis01[[#This Row],[Št. postavke]],-1,0)+1,1),Popis01[[#This Row],[Poglavje]])</f>
        <v>27</v>
      </c>
      <c r="H3584" s="26"/>
      <c r="I3584" s="27" t="s">
        <v>3844</v>
      </c>
      <c r="J3584" s="27"/>
      <c r="K3584" s="28" t="s">
        <v>230</v>
      </c>
      <c r="L3584" s="29">
        <v>2</v>
      </c>
      <c r="M3584" s="37"/>
      <c r="N3584" s="30">
        <f ca="1">IF(AND(Popis01[[#This Row],[Poglavje]]="",Popis01[[#This Row],[Enota mere]]&lt;&gt;"*"),ROUND(Popis01[[#This Row],[Količina]]*Popis01[[#This Row],[Cena na enoto]],2),"")</f>
        <v>0</v>
      </c>
      <c r="O35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4" s="31"/>
      <c r="Q3584" s="30"/>
    </row>
    <row r="3585" spans="1:17" ht="192" x14ac:dyDescent="0.3">
      <c r="A3585" s="23">
        <v>15</v>
      </c>
      <c r="B3585" s="24">
        <v>4</v>
      </c>
      <c r="C3585" s="24">
        <v>2</v>
      </c>
      <c r="D3585" s="24">
        <v>2</v>
      </c>
      <c r="E35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5" s="25">
        <f ca="1">IF(Popis01[[#This Row],[Poglavje]]="",IF(OFFSET(Popis01[[#This Row],[Poglavje]],-1,0)="",OFFSET(Popis01[[#This Row],[Št. postavke]],-1,0)+1,1),Popis01[[#This Row],[Poglavje]])</f>
        <v>28</v>
      </c>
      <c r="H3585" s="26"/>
      <c r="I3585" s="27" t="s">
        <v>3847</v>
      </c>
      <c r="J3585" s="27"/>
      <c r="K3585" s="28" t="s">
        <v>230</v>
      </c>
      <c r="L3585" s="29">
        <v>5</v>
      </c>
      <c r="M3585" s="37"/>
      <c r="N3585" s="30">
        <f ca="1">IF(AND(Popis01[[#This Row],[Poglavje]]="",Popis01[[#This Row],[Enota mere]]&lt;&gt;"*"),ROUND(Popis01[[#This Row],[Količina]]*Popis01[[#This Row],[Cena na enoto]],2),"")</f>
        <v>0</v>
      </c>
      <c r="O35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5" s="31"/>
      <c r="Q3585" s="30"/>
    </row>
    <row r="3586" spans="1:17" ht="132" x14ac:dyDescent="0.3">
      <c r="A3586" s="23">
        <v>15</v>
      </c>
      <c r="B3586" s="24">
        <v>4</v>
      </c>
      <c r="C3586" s="24">
        <v>2</v>
      </c>
      <c r="D3586" s="24">
        <v>2</v>
      </c>
      <c r="E35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6" s="25">
        <f ca="1">IF(Popis01[[#This Row],[Poglavje]]="",IF(OFFSET(Popis01[[#This Row],[Poglavje]],-1,0)="",OFFSET(Popis01[[#This Row],[Št. postavke]],-1,0)+1,1),Popis01[[#This Row],[Poglavje]])</f>
        <v>29</v>
      </c>
      <c r="H3586" s="26"/>
      <c r="I3586" s="27" t="s">
        <v>3843</v>
      </c>
      <c r="J3586" s="27"/>
      <c r="K3586" s="28" t="s">
        <v>230</v>
      </c>
      <c r="L3586" s="29">
        <v>5</v>
      </c>
      <c r="M3586" s="37"/>
      <c r="N3586" s="30">
        <f ca="1">IF(AND(Popis01[[#This Row],[Poglavje]]="",Popis01[[#This Row],[Enota mere]]&lt;&gt;"*"),ROUND(Popis01[[#This Row],[Količina]]*Popis01[[#This Row],[Cena na enoto]],2),"")</f>
        <v>0</v>
      </c>
      <c r="O35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6" s="31"/>
      <c r="Q3586" s="30"/>
    </row>
    <row r="3587" spans="1:17" ht="48" x14ac:dyDescent="0.3">
      <c r="A3587" s="23">
        <v>15</v>
      </c>
      <c r="B3587" s="24">
        <v>4</v>
      </c>
      <c r="C3587" s="24">
        <v>2</v>
      </c>
      <c r="D3587" s="24">
        <v>2</v>
      </c>
      <c r="E35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7" s="25">
        <f ca="1">IF(Popis01[[#This Row],[Poglavje]]="",IF(OFFSET(Popis01[[#This Row],[Poglavje]],-1,0)="",OFFSET(Popis01[[#This Row],[Št. postavke]],-1,0)+1,1),Popis01[[#This Row],[Poglavje]])</f>
        <v>30</v>
      </c>
      <c r="H3587" s="26"/>
      <c r="I3587" s="27" t="s">
        <v>3844</v>
      </c>
      <c r="J3587" s="27"/>
      <c r="K3587" s="28" t="s">
        <v>230</v>
      </c>
      <c r="L3587" s="29">
        <v>5</v>
      </c>
      <c r="M3587" s="37"/>
      <c r="N3587" s="30">
        <f ca="1">IF(AND(Popis01[[#This Row],[Poglavje]]="",Popis01[[#This Row],[Enota mere]]&lt;&gt;"*"),ROUND(Popis01[[#This Row],[Količina]]*Popis01[[#This Row],[Cena na enoto]],2),"")</f>
        <v>0</v>
      </c>
      <c r="O35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7" s="31"/>
      <c r="Q3587" s="30"/>
    </row>
    <row r="3588" spans="1:17" ht="180" x14ac:dyDescent="0.3">
      <c r="A3588" s="23">
        <v>15</v>
      </c>
      <c r="B3588" s="24">
        <v>4</v>
      </c>
      <c r="C3588" s="24">
        <v>2</v>
      </c>
      <c r="D3588" s="24">
        <v>2</v>
      </c>
      <c r="E35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8" s="25">
        <f ca="1">IF(Popis01[[#This Row],[Poglavje]]="",IF(OFFSET(Popis01[[#This Row],[Poglavje]],-1,0)="",OFFSET(Popis01[[#This Row],[Št. postavke]],-1,0)+1,1),Popis01[[#This Row],[Poglavje]])</f>
        <v>31</v>
      </c>
      <c r="H3588" s="26"/>
      <c r="I3588" s="27" t="s">
        <v>3848</v>
      </c>
      <c r="J3588" s="27"/>
      <c r="K3588" s="28" t="s">
        <v>230</v>
      </c>
      <c r="L3588" s="29">
        <v>4</v>
      </c>
      <c r="M3588" s="37"/>
      <c r="N3588" s="30">
        <f ca="1">IF(AND(Popis01[[#This Row],[Poglavje]]="",Popis01[[#This Row],[Enota mere]]&lt;&gt;"*"),ROUND(Popis01[[#This Row],[Količina]]*Popis01[[#This Row],[Cena na enoto]],2),"")</f>
        <v>0</v>
      </c>
      <c r="O35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8" s="31"/>
      <c r="Q3588" s="30"/>
    </row>
    <row r="3589" spans="1:17" ht="132" x14ac:dyDescent="0.3">
      <c r="A3589" s="23">
        <v>15</v>
      </c>
      <c r="B3589" s="24">
        <v>4</v>
      </c>
      <c r="C3589" s="24">
        <v>2</v>
      </c>
      <c r="D3589" s="24">
        <v>2</v>
      </c>
      <c r="E35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89" s="25">
        <f ca="1">IF(Popis01[[#This Row],[Poglavje]]="",IF(OFFSET(Popis01[[#This Row],[Poglavje]],-1,0)="",OFFSET(Popis01[[#This Row],[Št. postavke]],-1,0)+1,1),Popis01[[#This Row],[Poglavje]])</f>
        <v>32</v>
      </c>
      <c r="H3589" s="26"/>
      <c r="I3589" s="27" t="s">
        <v>3849</v>
      </c>
      <c r="J3589" s="27"/>
      <c r="K3589" s="28" t="s">
        <v>230</v>
      </c>
      <c r="L3589" s="29">
        <v>4</v>
      </c>
      <c r="M3589" s="37"/>
      <c r="N3589" s="30">
        <f ca="1">IF(AND(Popis01[[#This Row],[Poglavje]]="",Popis01[[#This Row],[Enota mere]]&lt;&gt;"*"),ROUND(Popis01[[#This Row],[Količina]]*Popis01[[#This Row],[Cena na enoto]],2),"")</f>
        <v>0</v>
      </c>
      <c r="O35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89" s="31"/>
      <c r="Q3589" s="30"/>
    </row>
    <row r="3590" spans="1:17" ht="180" x14ac:dyDescent="0.3">
      <c r="A3590" s="23">
        <v>15</v>
      </c>
      <c r="B3590" s="24">
        <v>4</v>
      </c>
      <c r="C3590" s="24">
        <v>2</v>
      </c>
      <c r="D3590" s="24">
        <v>2</v>
      </c>
      <c r="E35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0" s="25">
        <f ca="1">IF(Popis01[[#This Row],[Poglavje]]="",IF(OFFSET(Popis01[[#This Row],[Poglavje]],-1,0)="",OFFSET(Popis01[[#This Row],[Št. postavke]],-1,0)+1,1),Popis01[[#This Row],[Poglavje]])</f>
        <v>33</v>
      </c>
      <c r="H3590" s="26"/>
      <c r="I3590" s="27" t="s">
        <v>3850</v>
      </c>
      <c r="J3590" s="27"/>
      <c r="K3590" s="28" t="s">
        <v>230</v>
      </c>
      <c r="L3590" s="29">
        <v>4</v>
      </c>
      <c r="M3590" s="37"/>
      <c r="N3590" s="30">
        <f ca="1">IF(AND(Popis01[[#This Row],[Poglavje]]="",Popis01[[#This Row],[Enota mere]]&lt;&gt;"*"),ROUND(Popis01[[#This Row],[Količina]]*Popis01[[#This Row],[Cena na enoto]],2),"")</f>
        <v>0</v>
      </c>
      <c r="O35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0" s="31"/>
      <c r="Q3590" s="30"/>
    </row>
    <row r="3591" spans="1:17" ht="156" x14ac:dyDescent="0.3">
      <c r="A3591" s="23">
        <v>15</v>
      </c>
      <c r="B3591" s="24">
        <v>4</v>
      </c>
      <c r="C3591" s="24">
        <v>2</v>
      </c>
      <c r="D3591" s="24">
        <v>2</v>
      </c>
      <c r="E35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1" s="25">
        <f ca="1">IF(Popis01[[#This Row],[Poglavje]]="",IF(OFFSET(Popis01[[#This Row],[Poglavje]],-1,0)="",OFFSET(Popis01[[#This Row],[Št. postavke]],-1,0)+1,1),Popis01[[#This Row],[Poglavje]])</f>
        <v>34</v>
      </c>
      <c r="H3591" s="26"/>
      <c r="I3591" s="27" t="s">
        <v>3851</v>
      </c>
      <c r="J3591" s="27"/>
      <c r="K3591" s="28" t="s">
        <v>230</v>
      </c>
      <c r="L3591" s="29">
        <v>4</v>
      </c>
      <c r="M3591" s="37"/>
      <c r="N3591" s="30">
        <f ca="1">IF(AND(Popis01[[#This Row],[Poglavje]]="",Popis01[[#This Row],[Enota mere]]&lt;&gt;"*"),ROUND(Popis01[[#This Row],[Količina]]*Popis01[[#This Row],[Cena na enoto]],2),"")</f>
        <v>0</v>
      </c>
      <c r="O35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1" s="31"/>
      <c r="Q3591" s="30"/>
    </row>
    <row r="3592" spans="1:17" ht="180" x14ac:dyDescent="0.3">
      <c r="A3592" s="23">
        <v>15</v>
      </c>
      <c r="B3592" s="24">
        <v>4</v>
      </c>
      <c r="C3592" s="24">
        <v>2</v>
      </c>
      <c r="D3592" s="24">
        <v>2</v>
      </c>
      <c r="E35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2" s="25">
        <f ca="1">IF(Popis01[[#This Row],[Poglavje]]="",IF(OFFSET(Popis01[[#This Row],[Poglavje]],-1,0)="",OFFSET(Popis01[[#This Row],[Št. postavke]],-1,0)+1,1),Popis01[[#This Row],[Poglavje]])</f>
        <v>35</v>
      </c>
      <c r="H3592" s="26"/>
      <c r="I3592" s="27" t="s">
        <v>3852</v>
      </c>
      <c r="J3592" s="27"/>
      <c r="K3592" s="28" t="s">
        <v>230</v>
      </c>
      <c r="L3592" s="29">
        <v>4</v>
      </c>
      <c r="M3592" s="37"/>
      <c r="N3592" s="30">
        <f ca="1">IF(AND(Popis01[[#This Row],[Poglavje]]="",Popis01[[#This Row],[Enota mere]]&lt;&gt;"*"),ROUND(Popis01[[#This Row],[Količina]]*Popis01[[#This Row],[Cena na enoto]],2),"")</f>
        <v>0</v>
      </c>
      <c r="O35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2" s="31"/>
      <c r="Q3592" s="30"/>
    </row>
    <row r="3593" spans="1:17" ht="132" x14ac:dyDescent="0.3">
      <c r="A3593" s="23">
        <v>15</v>
      </c>
      <c r="B3593" s="24">
        <v>4</v>
      </c>
      <c r="C3593" s="24">
        <v>2</v>
      </c>
      <c r="D3593" s="24">
        <v>2</v>
      </c>
      <c r="E35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3" s="25">
        <f ca="1">IF(Popis01[[#This Row],[Poglavje]]="",IF(OFFSET(Popis01[[#This Row],[Poglavje]],-1,0)="",OFFSET(Popis01[[#This Row],[Št. postavke]],-1,0)+1,1),Popis01[[#This Row],[Poglavje]])</f>
        <v>36</v>
      </c>
      <c r="H3593" s="26"/>
      <c r="I3593" s="27" t="s">
        <v>3853</v>
      </c>
      <c r="J3593" s="27"/>
      <c r="K3593" s="28" t="s">
        <v>230</v>
      </c>
      <c r="L3593" s="29">
        <v>4</v>
      </c>
      <c r="M3593" s="37"/>
      <c r="N3593" s="30">
        <f ca="1">IF(AND(Popis01[[#This Row],[Poglavje]]="",Popis01[[#This Row],[Enota mere]]&lt;&gt;"*"),ROUND(Popis01[[#This Row],[Količina]]*Popis01[[#This Row],[Cena na enoto]],2),"")</f>
        <v>0</v>
      </c>
      <c r="O35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3" s="31"/>
      <c r="Q3593" s="30"/>
    </row>
    <row r="3594" spans="1:17" ht="48" x14ac:dyDescent="0.3">
      <c r="A3594" s="23">
        <v>15</v>
      </c>
      <c r="B3594" s="24">
        <v>4</v>
      </c>
      <c r="C3594" s="24">
        <v>2</v>
      </c>
      <c r="D3594" s="24">
        <v>2</v>
      </c>
      <c r="E35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4" s="25">
        <f ca="1">IF(Popis01[[#This Row],[Poglavje]]="",IF(OFFSET(Popis01[[#This Row],[Poglavje]],-1,0)="",OFFSET(Popis01[[#This Row],[Št. postavke]],-1,0)+1,1),Popis01[[#This Row],[Poglavje]])</f>
        <v>37</v>
      </c>
      <c r="H3594" s="26"/>
      <c r="I3594" s="27" t="s">
        <v>3844</v>
      </c>
      <c r="J3594" s="27"/>
      <c r="K3594" s="28" t="s">
        <v>230</v>
      </c>
      <c r="L3594" s="29">
        <v>4</v>
      </c>
      <c r="M3594" s="37"/>
      <c r="N3594" s="30">
        <f ca="1">IF(AND(Popis01[[#This Row],[Poglavje]]="",Popis01[[#This Row],[Enota mere]]&lt;&gt;"*"),ROUND(Popis01[[#This Row],[Količina]]*Popis01[[#This Row],[Cena na enoto]],2),"")</f>
        <v>0</v>
      </c>
      <c r="O35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4" s="31"/>
      <c r="Q3594" s="30"/>
    </row>
    <row r="3595" spans="1:17" ht="180" x14ac:dyDescent="0.3">
      <c r="A3595" s="23">
        <v>15</v>
      </c>
      <c r="B3595" s="24">
        <v>4</v>
      </c>
      <c r="C3595" s="24">
        <v>2</v>
      </c>
      <c r="D3595" s="24">
        <v>2</v>
      </c>
      <c r="E35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5" s="25">
        <f ca="1">IF(Popis01[[#This Row],[Poglavje]]="",IF(OFFSET(Popis01[[#This Row],[Poglavje]],-1,0)="",OFFSET(Popis01[[#This Row],[Št. postavke]],-1,0)+1,1),Popis01[[#This Row],[Poglavje]])</f>
        <v>38</v>
      </c>
      <c r="H3595" s="26"/>
      <c r="I3595" s="27" t="s">
        <v>3854</v>
      </c>
      <c r="J3595" s="27"/>
      <c r="K3595" s="28" t="s">
        <v>230</v>
      </c>
      <c r="L3595" s="29">
        <v>5</v>
      </c>
      <c r="M3595" s="37"/>
      <c r="N3595" s="30">
        <f ca="1">IF(AND(Popis01[[#This Row],[Poglavje]]="",Popis01[[#This Row],[Enota mere]]&lt;&gt;"*"),ROUND(Popis01[[#This Row],[Količina]]*Popis01[[#This Row],[Cena na enoto]],2),"")</f>
        <v>0</v>
      </c>
      <c r="O35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5" s="31"/>
      <c r="Q3595" s="30"/>
    </row>
    <row r="3596" spans="1:17" ht="144" x14ac:dyDescent="0.3">
      <c r="A3596" s="23">
        <v>15</v>
      </c>
      <c r="B3596" s="24">
        <v>4</v>
      </c>
      <c r="C3596" s="24">
        <v>2</v>
      </c>
      <c r="D3596" s="24">
        <v>2</v>
      </c>
      <c r="E35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6" s="25">
        <f ca="1">IF(Popis01[[#This Row],[Poglavje]]="",IF(OFFSET(Popis01[[#This Row],[Poglavje]],-1,0)="",OFFSET(Popis01[[#This Row],[Št. postavke]],-1,0)+1,1),Popis01[[#This Row],[Poglavje]])</f>
        <v>39</v>
      </c>
      <c r="H3596" s="26"/>
      <c r="I3596" s="27" t="s">
        <v>3855</v>
      </c>
      <c r="J3596" s="27"/>
      <c r="K3596" s="28" t="s">
        <v>230</v>
      </c>
      <c r="L3596" s="29">
        <v>5</v>
      </c>
      <c r="M3596" s="37"/>
      <c r="N3596" s="30">
        <f ca="1">IF(AND(Popis01[[#This Row],[Poglavje]]="",Popis01[[#This Row],[Enota mere]]&lt;&gt;"*"),ROUND(Popis01[[#This Row],[Količina]]*Popis01[[#This Row],[Cena na enoto]],2),"")</f>
        <v>0</v>
      </c>
      <c r="O35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6" s="31"/>
      <c r="Q3596" s="30"/>
    </row>
    <row r="3597" spans="1:17" ht="48" x14ac:dyDescent="0.3">
      <c r="A3597" s="23">
        <v>15</v>
      </c>
      <c r="B3597" s="24">
        <v>4</v>
      </c>
      <c r="C3597" s="24">
        <v>2</v>
      </c>
      <c r="D3597" s="24">
        <v>2</v>
      </c>
      <c r="E35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7" s="25">
        <f ca="1">IF(Popis01[[#This Row],[Poglavje]]="",IF(OFFSET(Popis01[[#This Row],[Poglavje]],-1,0)="",OFFSET(Popis01[[#This Row],[Št. postavke]],-1,0)+1,1),Popis01[[#This Row],[Poglavje]])</f>
        <v>40</v>
      </c>
      <c r="H3597" s="26"/>
      <c r="I3597" s="27" t="s">
        <v>3844</v>
      </c>
      <c r="J3597" s="27"/>
      <c r="K3597" s="28" t="s">
        <v>230</v>
      </c>
      <c r="L3597" s="29">
        <v>5</v>
      </c>
      <c r="M3597" s="37"/>
      <c r="N3597" s="30">
        <f ca="1">IF(AND(Popis01[[#This Row],[Poglavje]]="",Popis01[[#This Row],[Enota mere]]&lt;&gt;"*"),ROUND(Popis01[[#This Row],[Količina]]*Popis01[[#This Row],[Cena na enoto]],2),"")</f>
        <v>0</v>
      </c>
      <c r="O35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7" s="31"/>
      <c r="Q3597" s="30"/>
    </row>
    <row r="3598" spans="1:17" ht="180" x14ac:dyDescent="0.3">
      <c r="A3598" s="23">
        <v>15</v>
      </c>
      <c r="B3598" s="24">
        <v>4</v>
      </c>
      <c r="C3598" s="24">
        <v>2</v>
      </c>
      <c r="D3598" s="24">
        <v>2</v>
      </c>
      <c r="E35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8" s="25">
        <f ca="1">IF(Popis01[[#This Row],[Poglavje]]="",IF(OFFSET(Popis01[[#This Row],[Poglavje]],-1,0)="",OFFSET(Popis01[[#This Row],[Št. postavke]],-1,0)+1,1),Popis01[[#This Row],[Poglavje]])</f>
        <v>41</v>
      </c>
      <c r="H3598" s="26"/>
      <c r="I3598" s="27" t="s">
        <v>3856</v>
      </c>
      <c r="J3598" s="27"/>
      <c r="K3598" s="28" t="s">
        <v>230</v>
      </c>
      <c r="L3598" s="29">
        <v>10</v>
      </c>
      <c r="M3598" s="37"/>
      <c r="N3598" s="30">
        <f ca="1">IF(AND(Popis01[[#This Row],[Poglavje]]="",Popis01[[#This Row],[Enota mere]]&lt;&gt;"*"),ROUND(Popis01[[#This Row],[Količina]]*Popis01[[#This Row],[Cena na enoto]],2),"")</f>
        <v>0</v>
      </c>
      <c r="O35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8" s="31"/>
      <c r="Q3598" s="30"/>
    </row>
    <row r="3599" spans="1:17" ht="156" x14ac:dyDescent="0.3">
      <c r="A3599" s="23">
        <v>15</v>
      </c>
      <c r="B3599" s="24">
        <v>4</v>
      </c>
      <c r="C3599" s="24">
        <v>2</v>
      </c>
      <c r="D3599" s="24">
        <v>2</v>
      </c>
      <c r="E35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5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599" s="25">
        <f ca="1">IF(Popis01[[#This Row],[Poglavje]]="",IF(OFFSET(Popis01[[#This Row],[Poglavje]],-1,0)="",OFFSET(Popis01[[#This Row],[Št. postavke]],-1,0)+1,1),Popis01[[#This Row],[Poglavje]])</f>
        <v>42</v>
      </c>
      <c r="H3599" s="26"/>
      <c r="I3599" s="27" t="s">
        <v>3857</v>
      </c>
      <c r="J3599" s="27"/>
      <c r="K3599" s="28" t="s">
        <v>230</v>
      </c>
      <c r="L3599" s="29">
        <v>10</v>
      </c>
      <c r="M3599" s="37"/>
      <c r="N3599" s="30">
        <f ca="1">IF(AND(Popis01[[#This Row],[Poglavje]]="",Popis01[[#This Row],[Enota mere]]&lt;&gt;"*"),ROUND(Popis01[[#This Row],[Količina]]*Popis01[[#This Row],[Cena na enoto]],2),"")</f>
        <v>0</v>
      </c>
      <c r="O35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599" s="31"/>
      <c r="Q3599" s="30"/>
    </row>
    <row r="3600" spans="1:17" ht="48" x14ac:dyDescent="0.3">
      <c r="A3600" s="23">
        <v>15</v>
      </c>
      <c r="B3600" s="24">
        <v>4</v>
      </c>
      <c r="C3600" s="24">
        <v>2</v>
      </c>
      <c r="D3600" s="24">
        <v>2</v>
      </c>
      <c r="E36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0" s="25">
        <f ca="1">IF(Popis01[[#This Row],[Poglavje]]="",IF(OFFSET(Popis01[[#This Row],[Poglavje]],-1,0)="",OFFSET(Popis01[[#This Row],[Št. postavke]],-1,0)+1,1),Popis01[[#This Row],[Poglavje]])</f>
        <v>43</v>
      </c>
      <c r="H3600" s="26"/>
      <c r="I3600" s="27" t="s">
        <v>3844</v>
      </c>
      <c r="J3600" s="27"/>
      <c r="K3600" s="28" t="s">
        <v>230</v>
      </c>
      <c r="L3600" s="29">
        <v>10</v>
      </c>
      <c r="M3600" s="37"/>
      <c r="N3600" s="30">
        <f ca="1">IF(AND(Popis01[[#This Row],[Poglavje]]="",Popis01[[#This Row],[Enota mere]]&lt;&gt;"*"),ROUND(Popis01[[#This Row],[Količina]]*Popis01[[#This Row],[Cena na enoto]],2),"")</f>
        <v>0</v>
      </c>
      <c r="O36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0" s="31"/>
      <c r="Q3600" s="30"/>
    </row>
    <row r="3601" spans="1:17" ht="216" x14ac:dyDescent="0.3">
      <c r="A3601" s="23">
        <v>15</v>
      </c>
      <c r="B3601" s="24">
        <v>4</v>
      </c>
      <c r="C3601" s="24">
        <v>2</v>
      </c>
      <c r="D3601" s="24">
        <v>2</v>
      </c>
      <c r="E36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1" s="25">
        <f ca="1">IF(Popis01[[#This Row],[Poglavje]]="",IF(OFFSET(Popis01[[#This Row],[Poglavje]],-1,0)="",OFFSET(Popis01[[#This Row],[Št. postavke]],-1,0)+1,1),Popis01[[#This Row],[Poglavje]])</f>
        <v>44</v>
      </c>
      <c r="H3601" s="26"/>
      <c r="I3601" s="27" t="s">
        <v>3858</v>
      </c>
      <c r="J3601" s="27"/>
      <c r="K3601" s="28" t="s">
        <v>230</v>
      </c>
      <c r="L3601" s="29">
        <v>10</v>
      </c>
      <c r="M3601" s="37"/>
      <c r="N3601" s="30">
        <f ca="1">IF(AND(Popis01[[#This Row],[Poglavje]]="",Popis01[[#This Row],[Enota mere]]&lt;&gt;"*"),ROUND(Popis01[[#This Row],[Količina]]*Popis01[[#This Row],[Cena na enoto]],2),"")</f>
        <v>0</v>
      </c>
      <c r="O36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1" s="31"/>
      <c r="Q3601" s="30"/>
    </row>
    <row r="3602" spans="1:17" ht="48" x14ac:dyDescent="0.3">
      <c r="A3602" s="23">
        <v>15</v>
      </c>
      <c r="B3602" s="24">
        <v>4</v>
      </c>
      <c r="C3602" s="24">
        <v>2</v>
      </c>
      <c r="D3602" s="24">
        <v>2</v>
      </c>
      <c r="E36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2" s="25">
        <f ca="1">IF(Popis01[[#This Row],[Poglavje]]="",IF(OFFSET(Popis01[[#This Row],[Poglavje]],-1,0)="",OFFSET(Popis01[[#This Row],[Št. postavke]],-1,0)+1,1),Popis01[[#This Row],[Poglavje]])</f>
        <v>45</v>
      </c>
      <c r="H3602" s="26"/>
      <c r="I3602" s="27" t="s">
        <v>3835</v>
      </c>
      <c r="J3602" s="27"/>
      <c r="K3602" s="28" t="s">
        <v>230</v>
      </c>
      <c r="L3602" s="29">
        <v>10</v>
      </c>
      <c r="M3602" s="37"/>
      <c r="N3602" s="30">
        <f ca="1">IF(AND(Popis01[[#This Row],[Poglavje]]="",Popis01[[#This Row],[Enota mere]]&lt;&gt;"*"),ROUND(Popis01[[#This Row],[Količina]]*Popis01[[#This Row],[Cena na enoto]],2),"")</f>
        <v>0</v>
      </c>
      <c r="O36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2" s="31"/>
      <c r="Q3602" s="30"/>
    </row>
    <row r="3603" spans="1:17" ht="156" x14ac:dyDescent="0.3">
      <c r="A3603" s="23">
        <v>15</v>
      </c>
      <c r="B3603" s="24">
        <v>4</v>
      </c>
      <c r="C3603" s="24">
        <v>2</v>
      </c>
      <c r="D3603" s="24">
        <v>2</v>
      </c>
      <c r="E36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3" s="25">
        <f ca="1">IF(Popis01[[#This Row],[Poglavje]]="",IF(OFFSET(Popis01[[#This Row],[Poglavje]],-1,0)="",OFFSET(Popis01[[#This Row],[Št. postavke]],-1,0)+1,1),Popis01[[#This Row],[Poglavje]])</f>
        <v>46</v>
      </c>
      <c r="H3603" s="26"/>
      <c r="I3603" s="27" t="s">
        <v>3859</v>
      </c>
      <c r="J3603" s="27"/>
      <c r="K3603" s="28" t="s">
        <v>230</v>
      </c>
      <c r="L3603" s="29">
        <v>26</v>
      </c>
      <c r="M3603" s="37"/>
      <c r="N3603" s="30">
        <f ca="1">IF(AND(Popis01[[#This Row],[Poglavje]]="",Popis01[[#This Row],[Enota mere]]&lt;&gt;"*"),ROUND(Popis01[[#This Row],[Količina]]*Popis01[[#This Row],[Cena na enoto]],2),"")</f>
        <v>0</v>
      </c>
      <c r="O36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3" s="31"/>
      <c r="Q3603" s="30"/>
    </row>
    <row r="3604" spans="1:17" ht="156" x14ac:dyDescent="0.3">
      <c r="A3604" s="23">
        <v>15</v>
      </c>
      <c r="B3604" s="24">
        <v>4</v>
      </c>
      <c r="C3604" s="24">
        <v>2</v>
      </c>
      <c r="D3604" s="24">
        <v>2</v>
      </c>
      <c r="E36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4" s="25">
        <f ca="1">IF(Popis01[[#This Row],[Poglavje]]="",IF(OFFSET(Popis01[[#This Row],[Poglavje]],-1,0)="",OFFSET(Popis01[[#This Row],[Št. postavke]],-1,0)+1,1),Popis01[[#This Row],[Poglavje]])</f>
        <v>47</v>
      </c>
      <c r="H3604" s="26"/>
      <c r="I3604" s="27" t="s">
        <v>3860</v>
      </c>
      <c r="J3604" s="27"/>
      <c r="K3604" s="28" t="s">
        <v>230</v>
      </c>
      <c r="L3604" s="29">
        <v>13</v>
      </c>
      <c r="M3604" s="37"/>
      <c r="N3604" s="30">
        <f ca="1">IF(AND(Popis01[[#This Row],[Poglavje]]="",Popis01[[#This Row],[Enota mere]]&lt;&gt;"*"),ROUND(Popis01[[#This Row],[Količina]]*Popis01[[#This Row],[Cena na enoto]],2),"")</f>
        <v>0</v>
      </c>
      <c r="O36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4" s="31"/>
      <c r="Q3604" s="30"/>
    </row>
    <row r="3605" spans="1:17" ht="156" x14ac:dyDescent="0.3">
      <c r="A3605" s="23">
        <v>15</v>
      </c>
      <c r="B3605" s="24">
        <v>4</v>
      </c>
      <c r="C3605" s="24">
        <v>2</v>
      </c>
      <c r="D3605" s="24">
        <v>2</v>
      </c>
      <c r="E36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5" s="25">
        <f ca="1">IF(Popis01[[#This Row],[Poglavje]]="",IF(OFFSET(Popis01[[#This Row],[Poglavje]],-1,0)="",OFFSET(Popis01[[#This Row],[Št. postavke]],-1,0)+1,1),Popis01[[#This Row],[Poglavje]])</f>
        <v>48</v>
      </c>
      <c r="H3605" s="26"/>
      <c r="I3605" s="27" t="s">
        <v>3861</v>
      </c>
      <c r="J3605" s="27"/>
      <c r="K3605" s="28" t="s">
        <v>230</v>
      </c>
      <c r="L3605" s="29">
        <v>41</v>
      </c>
      <c r="M3605" s="37"/>
      <c r="N3605" s="30">
        <f ca="1">IF(AND(Popis01[[#This Row],[Poglavje]]="",Popis01[[#This Row],[Enota mere]]&lt;&gt;"*"),ROUND(Popis01[[#This Row],[Količina]]*Popis01[[#This Row],[Cena na enoto]],2),"")</f>
        <v>0</v>
      </c>
      <c r="O36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5" s="31"/>
      <c r="Q3605" s="30"/>
    </row>
    <row r="3606" spans="1:17" ht="48" x14ac:dyDescent="0.3">
      <c r="A3606" s="23">
        <v>15</v>
      </c>
      <c r="B3606" s="24">
        <v>4</v>
      </c>
      <c r="C3606" s="24">
        <v>2</v>
      </c>
      <c r="D3606" s="24">
        <v>2</v>
      </c>
      <c r="E36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6" s="25">
        <f ca="1">IF(Popis01[[#This Row],[Poglavje]]="",IF(OFFSET(Popis01[[#This Row],[Poglavje]],-1,0)="",OFFSET(Popis01[[#This Row],[Št. postavke]],-1,0)+1,1),Popis01[[#This Row],[Poglavje]])</f>
        <v>49</v>
      </c>
      <c r="H3606" s="26"/>
      <c r="I3606" s="27" t="s">
        <v>3862</v>
      </c>
      <c r="J3606" s="27"/>
      <c r="K3606" s="28" t="s">
        <v>230</v>
      </c>
      <c r="L3606" s="29">
        <v>41</v>
      </c>
      <c r="M3606" s="37"/>
      <c r="N3606" s="30">
        <f ca="1">IF(AND(Popis01[[#This Row],[Poglavje]]="",Popis01[[#This Row],[Enota mere]]&lt;&gt;"*"),ROUND(Popis01[[#This Row],[Količina]]*Popis01[[#This Row],[Cena na enoto]],2),"")</f>
        <v>0</v>
      </c>
      <c r="O36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6" s="31"/>
      <c r="Q3606" s="30"/>
    </row>
    <row r="3607" spans="1:17" ht="132" x14ac:dyDescent="0.3">
      <c r="A3607" s="23">
        <v>15</v>
      </c>
      <c r="B3607" s="24">
        <v>4</v>
      </c>
      <c r="C3607" s="24">
        <v>2</v>
      </c>
      <c r="D3607" s="24">
        <v>2</v>
      </c>
      <c r="E36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7" s="25">
        <f ca="1">IF(Popis01[[#This Row],[Poglavje]]="",IF(OFFSET(Popis01[[#This Row],[Poglavje]],-1,0)="",OFFSET(Popis01[[#This Row],[Št. postavke]],-1,0)+1,1),Popis01[[#This Row],[Poglavje]])</f>
        <v>50</v>
      </c>
      <c r="H3607" s="26"/>
      <c r="I3607" s="27" t="s">
        <v>3863</v>
      </c>
      <c r="J3607" s="27"/>
      <c r="K3607" s="28" t="s">
        <v>230</v>
      </c>
      <c r="L3607" s="29">
        <v>4</v>
      </c>
      <c r="M3607" s="37"/>
      <c r="N3607" s="30">
        <f ca="1">IF(AND(Popis01[[#This Row],[Poglavje]]="",Popis01[[#This Row],[Enota mere]]&lt;&gt;"*"),ROUND(Popis01[[#This Row],[Količina]]*Popis01[[#This Row],[Cena na enoto]],2),"")</f>
        <v>0</v>
      </c>
      <c r="O36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7" s="31"/>
      <c r="Q3607" s="30"/>
    </row>
    <row r="3608" spans="1:17" ht="48" x14ac:dyDescent="0.3">
      <c r="A3608" s="23">
        <v>15</v>
      </c>
      <c r="B3608" s="24">
        <v>4</v>
      </c>
      <c r="C3608" s="24">
        <v>2</v>
      </c>
      <c r="D3608" s="24">
        <v>2</v>
      </c>
      <c r="E36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8" s="25">
        <f ca="1">IF(Popis01[[#This Row],[Poglavje]]="",IF(OFFSET(Popis01[[#This Row],[Poglavje]],-1,0)="",OFFSET(Popis01[[#This Row],[Št. postavke]],-1,0)+1,1),Popis01[[#This Row],[Poglavje]])</f>
        <v>51</v>
      </c>
      <c r="H3608" s="26"/>
      <c r="I3608" s="27" t="s">
        <v>3864</v>
      </c>
      <c r="J3608" s="27"/>
      <c r="K3608" s="28" t="s">
        <v>230</v>
      </c>
      <c r="L3608" s="29">
        <v>4</v>
      </c>
      <c r="M3608" s="37"/>
      <c r="N3608" s="30">
        <f ca="1">IF(AND(Popis01[[#This Row],[Poglavje]]="",Popis01[[#This Row],[Enota mere]]&lt;&gt;"*"),ROUND(Popis01[[#This Row],[Količina]]*Popis01[[#This Row],[Cena na enoto]],2),"")</f>
        <v>0</v>
      </c>
      <c r="O36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8" s="31"/>
      <c r="Q3608" s="30"/>
    </row>
    <row r="3609" spans="1:17" ht="228" x14ac:dyDescent="0.3">
      <c r="A3609" s="23">
        <v>15</v>
      </c>
      <c r="B3609" s="24">
        <v>4</v>
      </c>
      <c r="C3609" s="24">
        <v>2</v>
      </c>
      <c r="D3609" s="24">
        <v>2</v>
      </c>
      <c r="E36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09" s="25">
        <f ca="1">IF(Popis01[[#This Row],[Poglavje]]="",IF(OFFSET(Popis01[[#This Row],[Poglavje]],-1,0)="",OFFSET(Popis01[[#This Row],[Št. postavke]],-1,0)+1,1),Popis01[[#This Row],[Poglavje]])</f>
        <v>52</v>
      </c>
      <c r="H3609" s="26"/>
      <c r="I3609" s="27" t="s">
        <v>3865</v>
      </c>
      <c r="J3609" s="27"/>
      <c r="K3609" s="28" t="s">
        <v>230</v>
      </c>
      <c r="L3609" s="29">
        <v>28</v>
      </c>
      <c r="M3609" s="37"/>
      <c r="N3609" s="30">
        <f ca="1">IF(AND(Popis01[[#This Row],[Poglavje]]="",Popis01[[#This Row],[Enota mere]]&lt;&gt;"*"),ROUND(Popis01[[#This Row],[Količina]]*Popis01[[#This Row],[Cena na enoto]],2),"")</f>
        <v>0</v>
      </c>
      <c r="O36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09" s="31"/>
      <c r="Q3609" s="30"/>
    </row>
    <row r="3610" spans="1:17" ht="24" x14ac:dyDescent="0.3">
      <c r="A3610" s="23">
        <v>15</v>
      </c>
      <c r="B3610" s="24">
        <v>4</v>
      </c>
      <c r="C3610" s="24">
        <v>2</v>
      </c>
      <c r="D3610" s="24">
        <v>2</v>
      </c>
      <c r="E36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0" s="25">
        <f ca="1">IF(Popis01[[#This Row],[Poglavje]]="",IF(OFFSET(Popis01[[#This Row],[Poglavje]],-1,0)="",OFFSET(Popis01[[#This Row],[Št. postavke]],-1,0)+1,1),Popis01[[#This Row],[Poglavje]])</f>
        <v>53</v>
      </c>
      <c r="H3610" s="26"/>
      <c r="I3610" s="27" t="s">
        <v>3866</v>
      </c>
      <c r="J3610" s="27"/>
      <c r="K3610" s="28" t="s">
        <v>230</v>
      </c>
      <c r="L3610" s="29">
        <v>331</v>
      </c>
      <c r="M3610" s="37"/>
      <c r="N3610" s="30">
        <f ca="1">IF(AND(Popis01[[#This Row],[Poglavje]]="",Popis01[[#This Row],[Enota mere]]&lt;&gt;"*"),ROUND(Popis01[[#This Row],[Količina]]*Popis01[[#This Row],[Cena na enoto]],2),"")</f>
        <v>0</v>
      </c>
      <c r="O36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0" s="31"/>
      <c r="Q3610" s="30"/>
    </row>
    <row r="3611" spans="1:17" ht="36" x14ac:dyDescent="0.3">
      <c r="A3611" s="23">
        <v>15</v>
      </c>
      <c r="B3611" s="24">
        <v>4</v>
      </c>
      <c r="C3611" s="24">
        <v>2</v>
      </c>
      <c r="D3611" s="24">
        <v>2</v>
      </c>
      <c r="E36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1" s="25">
        <f ca="1">IF(Popis01[[#This Row],[Poglavje]]="",IF(OFFSET(Popis01[[#This Row],[Poglavje]],-1,0)="",OFFSET(Popis01[[#This Row],[Št. postavke]],-1,0)+1,1),Popis01[[#This Row],[Poglavje]])</f>
        <v>54</v>
      </c>
      <c r="H3611" s="26"/>
      <c r="I3611" s="27" t="s">
        <v>3867</v>
      </c>
      <c r="J3611" s="27"/>
      <c r="K3611" s="28" t="s">
        <v>246</v>
      </c>
      <c r="L3611" s="29">
        <v>1780</v>
      </c>
      <c r="M3611" s="37"/>
      <c r="N3611" s="30">
        <f ca="1">IF(AND(Popis01[[#This Row],[Poglavje]]="",Popis01[[#This Row],[Enota mere]]&lt;&gt;"*"),ROUND(Popis01[[#This Row],[Količina]]*Popis01[[#This Row],[Cena na enoto]],2),"")</f>
        <v>0</v>
      </c>
      <c r="O36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1" s="31"/>
      <c r="Q3611" s="30"/>
    </row>
    <row r="3612" spans="1:17" ht="36" x14ac:dyDescent="0.3">
      <c r="A3612" s="23">
        <v>15</v>
      </c>
      <c r="B3612" s="24">
        <v>4</v>
      </c>
      <c r="C3612" s="24">
        <v>2</v>
      </c>
      <c r="D3612" s="24">
        <v>2</v>
      </c>
      <c r="E36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2" s="25">
        <f ca="1">IF(Popis01[[#This Row],[Poglavje]]="",IF(OFFSET(Popis01[[#This Row],[Poglavje]],-1,0)="",OFFSET(Popis01[[#This Row],[Št. postavke]],-1,0)+1,1),Popis01[[#This Row],[Poglavje]])</f>
        <v>55</v>
      </c>
      <c r="H3612" s="26"/>
      <c r="I3612" s="27" t="s">
        <v>3868</v>
      </c>
      <c r="J3612" s="27"/>
      <c r="K3612" s="28" t="s">
        <v>246</v>
      </c>
      <c r="L3612" s="29">
        <v>1600</v>
      </c>
      <c r="M3612" s="37"/>
      <c r="N3612" s="30">
        <f ca="1">IF(AND(Popis01[[#This Row],[Poglavje]]="",Popis01[[#This Row],[Enota mere]]&lt;&gt;"*"),ROUND(Popis01[[#This Row],[Količina]]*Popis01[[#This Row],[Cena na enoto]],2),"")</f>
        <v>0</v>
      </c>
      <c r="O36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2" s="31"/>
      <c r="Q3612" s="30"/>
    </row>
    <row r="3613" spans="1:17" ht="48" x14ac:dyDescent="0.3">
      <c r="A3613" s="23">
        <v>15</v>
      </c>
      <c r="B3613" s="24">
        <v>4</v>
      </c>
      <c r="C3613" s="24">
        <v>2</v>
      </c>
      <c r="D3613" s="24">
        <v>2</v>
      </c>
      <c r="E36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3" s="25">
        <f ca="1">IF(Popis01[[#This Row],[Poglavje]]="",IF(OFFSET(Popis01[[#This Row],[Poglavje]],-1,0)="",OFFSET(Popis01[[#This Row],[Št. postavke]],-1,0)+1,1),Popis01[[#This Row],[Poglavje]])</f>
        <v>56</v>
      </c>
      <c r="H3613" s="26"/>
      <c r="I3613" s="27" t="s">
        <v>3869</v>
      </c>
      <c r="J3613" s="27"/>
      <c r="K3613" s="28" t="s">
        <v>246</v>
      </c>
      <c r="L3613" s="29">
        <v>260</v>
      </c>
      <c r="M3613" s="37"/>
      <c r="N3613" s="30">
        <f ca="1">IF(AND(Popis01[[#This Row],[Poglavje]]="",Popis01[[#This Row],[Enota mere]]&lt;&gt;"*"),ROUND(Popis01[[#This Row],[Količina]]*Popis01[[#This Row],[Cena na enoto]],2),"")</f>
        <v>0</v>
      </c>
      <c r="O36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3" s="31"/>
      <c r="Q3613" s="30"/>
    </row>
    <row r="3614" spans="1:17" ht="48" x14ac:dyDescent="0.3">
      <c r="A3614" s="23">
        <v>15</v>
      </c>
      <c r="B3614" s="24">
        <v>4</v>
      </c>
      <c r="C3614" s="24">
        <v>2</v>
      </c>
      <c r="D3614" s="24">
        <v>2</v>
      </c>
      <c r="E36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4" s="25">
        <f ca="1">IF(Popis01[[#This Row],[Poglavje]]="",IF(OFFSET(Popis01[[#This Row],[Poglavje]],-1,0)="",OFFSET(Popis01[[#This Row],[Št. postavke]],-1,0)+1,1),Popis01[[#This Row],[Poglavje]])</f>
        <v>57</v>
      </c>
      <c r="H3614" s="26"/>
      <c r="I3614" s="27" t="s">
        <v>3870</v>
      </c>
      <c r="J3614" s="27"/>
      <c r="K3614" s="28" t="s">
        <v>246</v>
      </c>
      <c r="L3614" s="29">
        <v>360</v>
      </c>
      <c r="M3614" s="37"/>
      <c r="N3614" s="30">
        <f ca="1">IF(AND(Popis01[[#This Row],[Poglavje]]="",Popis01[[#This Row],[Enota mere]]&lt;&gt;"*"),ROUND(Popis01[[#This Row],[Količina]]*Popis01[[#This Row],[Cena na enoto]],2),"")</f>
        <v>0</v>
      </c>
      <c r="O36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4" s="31"/>
      <c r="Q3614" s="30"/>
    </row>
    <row r="3615" spans="1:17" ht="48" x14ac:dyDescent="0.3">
      <c r="A3615" s="23">
        <v>15</v>
      </c>
      <c r="B3615" s="24">
        <v>4</v>
      </c>
      <c r="C3615" s="24">
        <v>2</v>
      </c>
      <c r="D3615" s="24">
        <v>2</v>
      </c>
      <c r="E36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5" s="25">
        <f ca="1">IF(Popis01[[#This Row],[Poglavje]]="",IF(OFFSET(Popis01[[#This Row],[Poglavje]],-1,0)="",OFFSET(Popis01[[#This Row],[Št. postavke]],-1,0)+1,1),Popis01[[#This Row],[Poglavje]])</f>
        <v>58</v>
      </c>
      <c r="H3615" s="26"/>
      <c r="I3615" s="27" t="s">
        <v>3871</v>
      </c>
      <c r="J3615" s="27"/>
      <c r="K3615" s="28" t="s">
        <v>246</v>
      </c>
      <c r="L3615" s="29">
        <v>530</v>
      </c>
      <c r="M3615" s="37"/>
      <c r="N3615" s="30">
        <f ca="1">IF(AND(Popis01[[#This Row],[Poglavje]]="",Popis01[[#This Row],[Enota mere]]&lt;&gt;"*"),ROUND(Popis01[[#This Row],[Količina]]*Popis01[[#This Row],[Cena na enoto]],2),"")</f>
        <v>0</v>
      </c>
      <c r="O36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5" s="31"/>
      <c r="Q3615" s="30"/>
    </row>
    <row r="3616" spans="1:17" ht="36" x14ac:dyDescent="0.3">
      <c r="A3616" s="23">
        <v>15</v>
      </c>
      <c r="B3616" s="24">
        <v>4</v>
      </c>
      <c r="C3616" s="24">
        <v>2</v>
      </c>
      <c r="D3616" s="24">
        <v>2</v>
      </c>
      <c r="E36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6" s="25">
        <f ca="1">IF(Popis01[[#This Row],[Poglavje]]="",IF(OFFSET(Popis01[[#This Row],[Poglavje]],-1,0)="",OFFSET(Popis01[[#This Row],[Št. postavke]],-1,0)+1,1),Popis01[[#This Row],[Poglavje]])</f>
        <v>59</v>
      </c>
      <c r="H3616" s="26"/>
      <c r="I3616" s="27" t="s">
        <v>3872</v>
      </c>
      <c r="J3616" s="27"/>
      <c r="K3616" s="28" t="s">
        <v>246</v>
      </c>
      <c r="L3616" s="29">
        <v>120</v>
      </c>
      <c r="M3616" s="37"/>
      <c r="N3616" s="30">
        <f ca="1">IF(AND(Popis01[[#This Row],[Poglavje]]="",Popis01[[#This Row],[Enota mere]]&lt;&gt;"*"),ROUND(Popis01[[#This Row],[Količina]]*Popis01[[#This Row],[Cena na enoto]],2),"")</f>
        <v>0</v>
      </c>
      <c r="O36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6" s="31"/>
      <c r="Q3616" s="30"/>
    </row>
    <row r="3617" spans="1:17" x14ac:dyDescent="0.3">
      <c r="A3617" s="23">
        <v>15</v>
      </c>
      <c r="B3617" s="24">
        <v>4</v>
      </c>
      <c r="C3617" s="24">
        <v>2</v>
      </c>
      <c r="D3617" s="24">
        <v>2</v>
      </c>
      <c r="E36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7" s="25">
        <f ca="1">IF(Popis01[[#This Row],[Poglavje]]="",IF(OFFSET(Popis01[[#This Row],[Poglavje]],-1,0)="",OFFSET(Popis01[[#This Row],[Št. postavke]],-1,0)+1,1),Popis01[[#This Row],[Poglavje]])</f>
        <v>60</v>
      </c>
      <c r="H3617" s="26"/>
      <c r="I3617" s="27" t="s">
        <v>3873</v>
      </c>
      <c r="J3617" s="27"/>
      <c r="K3617" s="28" t="s">
        <v>206</v>
      </c>
      <c r="L3617" s="29">
        <v>1</v>
      </c>
      <c r="M3617" s="37"/>
      <c r="N3617" s="30">
        <f ca="1">IF(AND(Popis01[[#This Row],[Poglavje]]="",Popis01[[#This Row],[Enota mere]]&lt;&gt;"*"),ROUND(Popis01[[#This Row],[Količina]]*Popis01[[#This Row],[Cena na enoto]],2),"")</f>
        <v>0</v>
      </c>
      <c r="O36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7" s="31"/>
      <c r="Q3617" s="30"/>
    </row>
    <row r="3618" spans="1:17" ht="24" x14ac:dyDescent="0.3">
      <c r="A3618" s="23">
        <v>15</v>
      </c>
      <c r="B3618" s="24">
        <v>4</v>
      </c>
      <c r="C3618" s="24">
        <v>2</v>
      </c>
      <c r="D3618" s="24">
        <v>2</v>
      </c>
      <c r="E36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8" s="25">
        <f ca="1">IF(Popis01[[#This Row],[Poglavje]]="",IF(OFFSET(Popis01[[#This Row],[Poglavje]],-1,0)="",OFFSET(Popis01[[#This Row],[Št. postavke]],-1,0)+1,1),Popis01[[#This Row],[Poglavje]])</f>
        <v>61</v>
      </c>
      <c r="H3618" s="26"/>
      <c r="I3618" s="27" t="s">
        <v>3874</v>
      </c>
      <c r="J3618" s="27"/>
      <c r="K3618" s="28" t="s">
        <v>206</v>
      </c>
      <c r="L3618" s="29">
        <v>1</v>
      </c>
      <c r="M3618" s="37"/>
      <c r="N3618" s="30">
        <f ca="1">IF(AND(Popis01[[#This Row],[Poglavje]]="",Popis01[[#This Row],[Enota mere]]&lt;&gt;"*"),ROUND(Popis01[[#This Row],[Količina]]*Popis01[[#This Row],[Cena na enoto]],2),"")</f>
        <v>0</v>
      </c>
      <c r="O36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8" s="31"/>
      <c r="Q3618" s="30"/>
    </row>
    <row r="3619" spans="1:17" x14ac:dyDescent="0.3">
      <c r="A3619" s="23">
        <v>15</v>
      </c>
      <c r="B3619" s="24">
        <v>4</v>
      </c>
      <c r="C3619" s="24">
        <v>2</v>
      </c>
      <c r="D3619" s="24">
        <v>2</v>
      </c>
      <c r="E36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19" s="25">
        <f ca="1">IF(Popis01[[#This Row],[Poglavje]]="",IF(OFFSET(Popis01[[#This Row],[Poglavje]],-1,0)="",OFFSET(Popis01[[#This Row],[Št. postavke]],-1,0)+1,1),Popis01[[#This Row],[Poglavje]])</f>
        <v>62</v>
      </c>
      <c r="H3619" s="26"/>
      <c r="I3619" s="27" t="s">
        <v>3875</v>
      </c>
      <c r="J3619" s="27"/>
      <c r="K3619" s="28" t="s">
        <v>206</v>
      </c>
      <c r="L3619" s="29">
        <v>1</v>
      </c>
      <c r="M3619" s="37"/>
      <c r="N3619" s="30">
        <f ca="1">IF(AND(Popis01[[#This Row],[Poglavje]]="",Popis01[[#This Row],[Enota mere]]&lt;&gt;"*"),ROUND(Popis01[[#This Row],[Količina]]*Popis01[[#This Row],[Cena na enoto]],2),"")</f>
        <v>0</v>
      </c>
      <c r="O36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19" s="31"/>
      <c r="Q3619" s="30"/>
    </row>
    <row r="3620" spans="1:17" ht="60" x14ac:dyDescent="0.3">
      <c r="A3620" s="23">
        <v>15</v>
      </c>
      <c r="B3620" s="24">
        <v>4</v>
      </c>
      <c r="C3620" s="24">
        <v>2</v>
      </c>
      <c r="D3620" s="24">
        <v>2</v>
      </c>
      <c r="E36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0" s="25">
        <f ca="1">IF(Popis01[[#This Row],[Poglavje]]="",IF(OFFSET(Popis01[[#This Row],[Poglavje]],-1,0)="",OFFSET(Popis01[[#This Row],[Št. postavke]],-1,0)+1,1),Popis01[[#This Row],[Poglavje]])</f>
        <v>63</v>
      </c>
      <c r="H3620" s="26"/>
      <c r="I3620" s="27" t="s">
        <v>3876</v>
      </c>
      <c r="J3620" s="27"/>
      <c r="K3620" s="28" t="s">
        <v>206</v>
      </c>
      <c r="L3620" s="29">
        <v>1</v>
      </c>
      <c r="M3620" s="37"/>
      <c r="N3620" s="30">
        <f ca="1">IF(AND(Popis01[[#This Row],[Poglavje]]="",Popis01[[#This Row],[Enota mere]]&lt;&gt;"*"),ROUND(Popis01[[#This Row],[Količina]]*Popis01[[#This Row],[Cena na enoto]],2),"")</f>
        <v>0</v>
      </c>
      <c r="O36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0" s="31"/>
      <c r="Q3620" s="30"/>
    </row>
    <row r="3621" spans="1:17" ht="36" x14ac:dyDescent="0.3">
      <c r="A3621" s="23">
        <v>15</v>
      </c>
      <c r="B3621" s="24">
        <v>4</v>
      </c>
      <c r="C3621" s="24">
        <v>2</v>
      </c>
      <c r="D3621" s="24">
        <v>2</v>
      </c>
      <c r="E36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1" s="25">
        <f ca="1">IF(Popis01[[#This Row],[Poglavje]]="",IF(OFFSET(Popis01[[#This Row],[Poglavje]],-1,0)="",OFFSET(Popis01[[#This Row],[Št. postavke]],-1,0)+1,1),Popis01[[#This Row],[Poglavje]])</f>
        <v>64</v>
      </c>
      <c r="H3621" s="26"/>
      <c r="I3621" s="27" t="s">
        <v>3877</v>
      </c>
      <c r="J3621" s="27"/>
      <c r="K3621" s="28" t="s">
        <v>206</v>
      </c>
      <c r="L3621" s="29">
        <v>1</v>
      </c>
      <c r="M3621" s="37"/>
      <c r="N3621" s="30">
        <f ca="1">IF(AND(Popis01[[#This Row],[Poglavje]]="",Popis01[[#This Row],[Enota mere]]&lt;&gt;"*"),ROUND(Popis01[[#This Row],[Količina]]*Popis01[[#This Row],[Cena na enoto]],2),"")</f>
        <v>0</v>
      </c>
      <c r="O36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1" s="31"/>
      <c r="Q3621" s="30"/>
    </row>
    <row r="3622" spans="1:17" ht="36" x14ac:dyDescent="0.3">
      <c r="A3622" s="23">
        <v>15</v>
      </c>
      <c r="B3622" s="24">
        <v>4</v>
      </c>
      <c r="C3622" s="24">
        <v>2</v>
      </c>
      <c r="D3622" s="24">
        <v>2</v>
      </c>
      <c r="E36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15.4.2.2.</v>
      </c>
      <c r="F36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2" s="25">
        <f ca="1">IF(Popis01[[#This Row],[Poglavje]]="",IF(OFFSET(Popis01[[#This Row],[Poglavje]],-1,0)="",OFFSET(Popis01[[#This Row],[Št. postavke]],-1,0)+1,1),Popis01[[#This Row],[Poglavje]])</f>
        <v>65</v>
      </c>
      <c r="H3622" s="26"/>
      <c r="I3622" s="27" t="s">
        <v>3878</v>
      </c>
      <c r="J3622" s="27"/>
      <c r="K3622" s="28" t="s">
        <v>206</v>
      </c>
      <c r="L3622" s="29">
        <v>1</v>
      </c>
      <c r="M3622" s="37"/>
      <c r="N3622" s="30">
        <f ca="1">IF(AND(Popis01[[#This Row],[Poglavje]]="",Popis01[[#This Row],[Enota mere]]&lt;&gt;"*"),ROUND(Popis01[[#This Row],[Količina]]*Popis01[[#This Row],[Cena na enoto]],2),"")</f>
        <v>0</v>
      </c>
      <c r="O36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2" s="31"/>
      <c r="Q3622" s="30"/>
    </row>
    <row r="3623" spans="1:17" x14ac:dyDescent="0.3">
      <c r="A3623" s="23">
        <v>15</v>
      </c>
      <c r="B3623" s="24">
        <v>4</v>
      </c>
      <c r="C3623" s="24">
        <v>3</v>
      </c>
      <c r="D3623" s="24"/>
      <c r="E36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v>
      </c>
      <c r="F36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15.4.3.</v>
      </c>
      <c r="G3623" s="25" t="str">
        <f ca="1">IF(Popis01[[#This Row],[Poglavje]]="",IF(OFFSET(Popis01[[#This Row],[Poglavje]],-1,0)="",OFFSET(Popis01[[#This Row],[Št. postavke]],-1,0)+1,1),Popis01[[#This Row],[Poglavje]])</f>
        <v>15.4.3.</v>
      </c>
      <c r="H3623" s="26"/>
      <c r="I3623" s="27" t="s">
        <v>3879</v>
      </c>
      <c r="J3623" s="27"/>
      <c r="K3623" s="28" t="s">
        <v>10</v>
      </c>
      <c r="L3623" s="29"/>
      <c r="M3623" s="30"/>
      <c r="N3623" s="30" t="str">
        <f ca="1">IF(AND(Popis01[[#This Row],[Poglavje]]="",Popis01[[#This Row],[Enota mere]]&lt;&gt;"*"),ROUND(Popis01[[#This Row],[Količina]]*Popis01[[#This Row],[Cena na enoto]],2),"")</f>
        <v/>
      </c>
      <c r="O36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23" s="31"/>
      <c r="Q3623" s="30"/>
    </row>
    <row r="3624" spans="1:17" x14ac:dyDescent="0.3">
      <c r="A3624" s="23">
        <v>15</v>
      </c>
      <c r="B3624" s="24">
        <v>4</v>
      </c>
      <c r="C3624" s="24">
        <v>3</v>
      </c>
      <c r="D3624" s="24">
        <v>1</v>
      </c>
      <c r="E36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15.4.3.1.</v>
      </c>
      <c r="G3624" s="25" t="str">
        <f ca="1">IF(Popis01[[#This Row],[Poglavje]]="",IF(OFFSET(Popis01[[#This Row],[Poglavje]],-1,0)="",OFFSET(Popis01[[#This Row],[Št. postavke]],-1,0)+1,1),Popis01[[#This Row],[Poglavje]])</f>
        <v>15.4.3.1.</v>
      </c>
      <c r="H3624" s="26"/>
      <c r="I3624" s="27" t="s">
        <v>3880</v>
      </c>
      <c r="J3624" s="27" t="s">
        <v>3881</v>
      </c>
      <c r="K3624" s="28" t="s">
        <v>10</v>
      </c>
      <c r="L3624" s="29"/>
      <c r="M3624" s="30"/>
      <c r="N3624" s="30" t="str">
        <f ca="1">IF(AND(Popis01[[#This Row],[Poglavje]]="",Popis01[[#This Row],[Enota mere]]&lt;&gt;"*"),ROUND(Popis01[[#This Row],[Količina]]*Popis01[[#This Row],[Cena na enoto]],2),"")</f>
        <v/>
      </c>
      <c r="O362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24" s="31"/>
      <c r="Q3624" s="30"/>
    </row>
    <row r="3625" spans="1:17" ht="48" x14ac:dyDescent="0.3">
      <c r="A3625" s="23">
        <v>15</v>
      </c>
      <c r="B3625" s="24">
        <v>4</v>
      </c>
      <c r="C3625" s="24">
        <v>3</v>
      </c>
      <c r="D3625" s="24">
        <v>1</v>
      </c>
      <c r="E36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5" s="25">
        <f ca="1">IF(Popis01[[#This Row],[Poglavje]]="",IF(OFFSET(Popis01[[#This Row],[Poglavje]],-1,0)="",OFFSET(Popis01[[#This Row],[Št. postavke]],-1,0)+1,1),Popis01[[#This Row],[Poglavje]])</f>
        <v>1</v>
      </c>
      <c r="H3625" s="26"/>
      <c r="I3625" s="27" t="s">
        <v>3882</v>
      </c>
      <c r="J3625" s="27"/>
      <c r="K3625" s="28" t="s">
        <v>230</v>
      </c>
      <c r="L3625" s="29">
        <v>50</v>
      </c>
      <c r="M3625" s="37"/>
      <c r="N3625" s="30">
        <f ca="1">IF(AND(Popis01[[#This Row],[Poglavje]]="",Popis01[[#This Row],[Enota mere]]&lt;&gt;"*"),ROUND(Popis01[[#This Row],[Količina]]*Popis01[[#This Row],[Cena na enoto]],2),"")</f>
        <v>0</v>
      </c>
      <c r="O36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5" s="31"/>
      <c r="Q3625" s="30"/>
    </row>
    <row r="3626" spans="1:17" ht="48" x14ac:dyDescent="0.3">
      <c r="A3626" s="23">
        <v>15</v>
      </c>
      <c r="B3626" s="24">
        <v>4</v>
      </c>
      <c r="C3626" s="24">
        <v>3</v>
      </c>
      <c r="D3626" s="24">
        <v>1</v>
      </c>
      <c r="E36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6" s="25">
        <f ca="1">IF(Popis01[[#This Row],[Poglavje]]="",IF(OFFSET(Popis01[[#This Row],[Poglavje]],-1,0)="",OFFSET(Popis01[[#This Row],[Št. postavke]],-1,0)+1,1),Popis01[[#This Row],[Poglavje]])</f>
        <v>2</v>
      </c>
      <c r="H3626" s="26"/>
      <c r="I3626" s="27" t="s">
        <v>3883</v>
      </c>
      <c r="J3626" s="27"/>
      <c r="K3626" s="28" t="s">
        <v>230</v>
      </c>
      <c r="L3626" s="29">
        <v>21</v>
      </c>
      <c r="M3626" s="37"/>
      <c r="N3626" s="30">
        <f ca="1">IF(AND(Popis01[[#This Row],[Poglavje]]="",Popis01[[#This Row],[Enota mere]]&lt;&gt;"*"),ROUND(Popis01[[#This Row],[Količina]]*Popis01[[#This Row],[Cena na enoto]],2),"")</f>
        <v>0</v>
      </c>
      <c r="O36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6" s="31"/>
      <c r="Q3626" s="30"/>
    </row>
    <row r="3627" spans="1:17" ht="60" x14ac:dyDescent="0.3">
      <c r="A3627" s="23">
        <v>15</v>
      </c>
      <c r="B3627" s="24">
        <v>4</v>
      </c>
      <c r="C3627" s="24">
        <v>3</v>
      </c>
      <c r="D3627" s="24">
        <v>1</v>
      </c>
      <c r="E36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7" s="25">
        <f ca="1">IF(Popis01[[#This Row],[Poglavje]]="",IF(OFFSET(Popis01[[#This Row],[Poglavje]],-1,0)="",OFFSET(Popis01[[#This Row],[Št. postavke]],-1,0)+1,1),Popis01[[#This Row],[Poglavje]])</f>
        <v>3</v>
      </c>
      <c r="H3627" s="26"/>
      <c r="I3627" s="27" t="s">
        <v>3884</v>
      </c>
      <c r="J3627" s="27"/>
      <c r="K3627" s="28" t="s">
        <v>230</v>
      </c>
      <c r="L3627" s="29">
        <v>56</v>
      </c>
      <c r="M3627" s="37"/>
      <c r="N3627" s="30">
        <f ca="1">IF(AND(Popis01[[#This Row],[Poglavje]]="",Popis01[[#This Row],[Enota mere]]&lt;&gt;"*"),ROUND(Popis01[[#This Row],[Količina]]*Popis01[[#This Row],[Cena na enoto]],2),"")</f>
        <v>0</v>
      </c>
      <c r="O36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7" s="31"/>
      <c r="Q3627" s="30"/>
    </row>
    <row r="3628" spans="1:17" ht="48" x14ac:dyDescent="0.3">
      <c r="A3628" s="23">
        <v>15</v>
      </c>
      <c r="B3628" s="24">
        <v>4</v>
      </c>
      <c r="C3628" s="24">
        <v>3</v>
      </c>
      <c r="D3628" s="24">
        <v>1</v>
      </c>
      <c r="E36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8" s="25">
        <f ca="1">IF(Popis01[[#This Row],[Poglavje]]="",IF(OFFSET(Popis01[[#This Row],[Poglavje]],-1,0)="",OFFSET(Popis01[[#This Row],[Št. postavke]],-1,0)+1,1),Popis01[[#This Row],[Poglavje]])</f>
        <v>4</v>
      </c>
      <c r="H3628" s="26"/>
      <c r="I3628" s="27" t="s">
        <v>3885</v>
      </c>
      <c r="J3628" s="27"/>
      <c r="K3628" s="28" t="s">
        <v>230</v>
      </c>
      <c r="L3628" s="29">
        <v>1</v>
      </c>
      <c r="M3628" s="37"/>
      <c r="N3628" s="30">
        <f ca="1">IF(AND(Popis01[[#This Row],[Poglavje]]="",Popis01[[#This Row],[Enota mere]]&lt;&gt;"*"),ROUND(Popis01[[#This Row],[Količina]]*Popis01[[#This Row],[Cena na enoto]],2),"")</f>
        <v>0</v>
      </c>
      <c r="O36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8" s="31"/>
      <c r="Q3628" s="30"/>
    </row>
    <row r="3629" spans="1:17" ht="48" x14ac:dyDescent="0.3">
      <c r="A3629" s="23">
        <v>15</v>
      </c>
      <c r="B3629" s="24">
        <v>4</v>
      </c>
      <c r="C3629" s="24">
        <v>3</v>
      </c>
      <c r="D3629" s="24">
        <v>1</v>
      </c>
      <c r="E36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29" s="25">
        <f ca="1">IF(Popis01[[#This Row],[Poglavje]]="",IF(OFFSET(Popis01[[#This Row],[Poglavje]],-1,0)="",OFFSET(Popis01[[#This Row],[Št. postavke]],-1,0)+1,1),Popis01[[#This Row],[Poglavje]])</f>
        <v>5</v>
      </c>
      <c r="H3629" s="26"/>
      <c r="I3629" s="27" t="s">
        <v>3886</v>
      </c>
      <c r="J3629" s="27"/>
      <c r="K3629" s="28" t="s">
        <v>230</v>
      </c>
      <c r="L3629" s="29">
        <v>6</v>
      </c>
      <c r="M3629" s="37"/>
      <c r="N3629" s="30">
        <f ca="1">IF(AND(Popis01[[#This Row],[Poglavje]]="",Popis01[[#This Row],[Enota mere]]&lt;&gt;"*"),ROUND(Popis01[[#This Row],[Količina]]*Popis01[[#This Row],[Cena na enoto]],2),"")</f>
        <v>0</v>
      </c>
      <c r="O36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29" s="31"/>
      <c r="Q3629" s="30"/>
    </row>
    <row r="3630" spans="1:17" ht="48" x14ac:dyDescent="0.3">
      <c r="A3630" s="23">
        <v>15</v>
      </c>
      <c r="B3630" s="24">
        <v>4</v>
      </c>
      <c r="C3630" s="24">
        <v>3</v>
      </c>
      <c r="D3630" s="24">
        <v>1</v>
      </c>
      <c r="E36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0" s="25">
        <f ca="1">IF(Popis01[[#This Row],[Poglavje]]="",IF(OFFSET(Popis01[[#This Row],[Poglavje]],-1,0)="",OFFSET(Popis01[[#This Row],[Št. postavke]],-1,0)+1,1),Popis01[[#This Row],[Poglavje]])</f>
        <v>6</v>
      </c>
      <c r="H3630" s="26"/>
      <c r="I3630" s="27" t="s">
        <v>3887</v>
      </c>
      <c r="J3630" s="27"/>
      <c r="K3630" s="28" t="s">
        <v>230</v>
      </c>
      <c r="L3630" s="29">
        <v>5</v>
      </c>
      <c r="M3630" s="37"/>
      <c r="N3630" s="30">
        <f ca="1">IF(AND(Popis01[[#This Row],[Poglavje]]="",Popis01[[#This Row],[Enota mere]]&lt;&gt;"*"),ROUND(Popis01[[#This Row],[Količina]]*Popis01[[#This Row],[Cena na enoto]],2),"")</f>
        <v>0</v>
      </c>
      <c r="O36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0" s="31"/>
      <c r="Q3630" s="30"/>
    </row>
    <row r="3631" spans="1:17" ht="60" x14ac:dyDescent="0.3">
      <c r="A3631" s="23">
        <v>15</v>
      </c>
      <c r="B3631" s="24">
        <v>4</v>
      </c>
      <c r="C3631" s="24">
        <v>3</v>
      </c>
      <c r="D3631" s="24">
        <v>1</v>
      </c>
      <c r="E36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1" s="25">
        <f ca="1">IF(Popis01[[#This Row],[Poglavje]]="",IF(OFFSET(Popis01[[#This Row],[Poglavje]],-1,0)="",OFFSET(Popis01[[#This Row],[Št. postavke]],-1,0)+1,1),Popis01[[#This Row],[Poglavje]])</f>
        <v>7</v>
      </c>
      <c r="H3631" s="26"/>
      <c r="I3631" s="27" t="s">
        <v>3888</v>
      </c>
      <c r="J3631" s="27"/>
      <c r="K3631" s="28" t="s">
        <v>230</v>
      </c>
      <c r="L3631" s="29">
        <v>10</v>
      </c>
      <c r="M3631" s="37"/>
      <c r="N3631" s="30">
        <f ca="1">IF(AND(Popis01[[#This Row],[Poglavje]]="",Popis01[[#This Row],[Enota mere]]&lt;&gt;"*"),ROUND(Popis01[[#This Row],[Količina]]*Popis01[[#This Row],[Cena na enoto]],2),"")</f>
        <v>0</v>
      </c>
      <c r="O36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1" s="31"/>
      <c r="Q3631" s="30"/>
    </row>
    <row r="3632" spans="1:17" ht="48" x14ac:dyDescent="0.3">
      <c r="A3632" s="23">
        <v>15</v>
      </c>
      <c r="B3632" s="24">
        <v>4</v>
      </c>
      <c r="C3632" s="24">
        <v>3</v>
      </c>
      <c r="D3632" s="24">
        <v>1</v>
      </c>
      <c r="E36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2" s="25">
        <f ca="1">IF(Popis01[[#This Row],[Poglavje]]="",IF(OFFSET(Popis01[[#This Row],[Poglavje]],-1,0)="",OFFSET(Popis01[[#This Row],[Št. postavke]],-1,0)+1,1),Popis01[[#This Row],[Poglavje]])</f>
        <v>8</v>
      </c>
      <c r="H3632" s="26"/>
      <c r="I3632" s="27" t="s">
        <v>3889</v>
      </c>
      <c r="J3632" s="27"/>
      <c r="K3632" s="28" t="s">
        <v>230</v>
      </c>
      <c r="L3632" s="29">
        <v>13</v>
      </c>
      <c r="M3632" s="37"/>
      <c r="N3632" s="30">
        <f ca="1">IF(AND(Popis01[[#This Row],[Poglavje]]="",Popis01[[#This Row],[Enota mere]]&lt;&gt;"*"),ROUND(Popis01[[#This Row],[Količina]]*Popis01[[#This Row],[Cena na enoto]],2),"")</f>
        <v>0</v>
      </c>
      <c r="O36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2" s="31"/>
      <c r="Q3632" s="30"/>
    </row>
    <row r="3633" spans="1:17" ht="36" x14ac:dyDescent="0.3">
      <c r="A3633" s="23">
        <v>15</v>
      </c>
      <c r="B3633" s="24">
        <v>4</v>
      </c>
      <c r="C3633" s="24">
        <v>3</v>
      </c>
      <c r="D3633" s="24">
        <v>1</v>
      </c>
      <c r="E36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3" s="25">
        <f ca="1">IF(Popis01[[#This Row],[Poglavje]]="",IF(OFFSET(Popis01[[#This Row],[Poglavje]],-1,0)="",OFFSET(Popis01[[#This Row],[Št. postavke]],-1,0)+1,1),Popis01[[#This Row],[Poglavje]])</f>
        <v>9</v>
      </c>
      <c r="H3633" s="26"/>
      <c r="I3633" s="27" t="s">
        <v>3890</v>
      </c>
      <c r="J3633" s="27"/>
      <c r="K3633" s="28" t="s">
        <v>230</v>
      </c>
      <c r="L3633" s="29">
        <v>39</v>
      </c>
      <c r="M3633" s="37"/>
      <c r="N3633" s="30">
        <f ca="1">IF(AND(Popis01[[#This Row],[Poglavje]]="",Popis01[[#This Row],[Enota mere]]&lt;&gt;"*"),ROUND(Popis01[[#This Row],[Količina]]*Popis01[[#This Row],[Cena na enoto]],2),"")</f>
        <v>0</v>
      </c>
      <c r="O36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3" s="31"/>
      <c r="Q3633" s="30"/>
    </row>
    <row r="3634" spans="1:17" ht="48" x14ac:dyDescent="0.3">
      <c r="A3634" s="23">
        <v>15</v>
      </c>
      <c r="B3634" s="24">
        <v>4</v>
      </c>
      <c r="C3634" s="24">
        <v>3</v>
      </c>
      <c r="D3634" s="24">
        <v>1</v>
      </c>
      <c r="E36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4" s="25">
        <f ca="1">IF(Popis01[[#This Row],[Poglavje]]="",IF(OFFSET(Popis01[[#This Row],[Poglavje]],-1,0)="",OFFSET(Popis01[[#This Row],[Št. postavke]],-1,0)+1,1),Popis01[[#This Row],[Poglavje]])</f>
        <v>10</v>
      </c>
      <c r="H3634" s="26"/>
      <c r="I3634" s="27" t="s">
        <v>3891</v>
      </c>
      <c r="J3634" s="27"/>
      <c r="K3634" s="28" t="s">
        <v>230</v>
      </c>
      <c r="L3634" s="29">
        <v>44</v>
      </c>
      <c r="M3634" s="37"/>
      <c r="N3634" s="30">
        <f ca="1">IF(AND(Popis01[[#This Row],[Poglavje]]="",Popis01[[#This Row],[Enota mere]]&lt;&gt;"*"),ROUND(Popis01[[#This Row],[Količina]]*Popis01[[#This Row],[Cena na enoto]],2),"")</f>
        <v>0</v>
      </c>
      <c r="O36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4" s="31"/>
      <c r="Q3634" s="30"/>
    </row>
    <row r="3635" spans="1:17" x14ac:dyDescent="0.3">
      <c r="A3635" s="23">
        <v>15</v>
      </c>
      <c r="B3635" s="24">
        <v>4</v>
      </c>
      <c r="C3635" s="24">
        <v>3</v>
      </c>
      <c r="D3635" s="24">
        <v>1</v>
      </c>
      <c r="E36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15.4.3.1.</v>
      </c>
      <c r="F36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5" s="25">
        <f ca="1">IF(Popis01[[#This Row],[Poglavje]]="",IF(OFFSET(Popis01[[#This Row],[Poglavje]],-1,0)="",OFFSET(Popis01[[#This Row],[Št. postavke]],-1,0)+1,1),Popis01[[#This Row],[Poglavje]])</f>
        <v>11</v>
      </c>
      <c r="H3635" s="26"/>
      <c r="I3635" s="27" t="s">
        <v>3736</v>
      </c>
      <c r="J3635" s="27"/>
      <c r="K3635" s="28" t="s">
        <v>206</v>
      </c>
      <c r="L3635" s="29">
        <v>1</v>
      </c>
      <c r="M3635" s="37"/>
      <c r="N3635" s="30">
        <f ca="1">IF(AND(Popis01[[#This Row],[Poglavje]]="",Popis01[[#This Row],[Enota mere]]&lt;&gt;"*"),ROUND(Popis01[[#This Row],[Količina]]*Popis01[[#This Row],[Cena na enoto]],2),"")</f>
        <v>0</v>
      </c>
      <c r="O36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5" s="31"/>
      <c r="Q3635" s="30"/>
    </row>
    <row r="3636" spans="1:17" x14ac:dyDescent="0.3">
      <c r="A3636" s="23">
        <v>15</v>
      </c>
      <c r="B3636" s="24">
        <v>4</v>
      </c>
      <c r="C3636" s="24">
        <v>3</v>
      </c>
      <c r="D3636" s="24">
        <v>2</v>
      </c>
      <c r="E36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15.4.3.2.</v>
      </c>
      <c r="G3636" s="25" t="str">
        <f ca="1">IF(Popis01[[#This Row],[Poglavje]]="",IF(OFFSET(Popis01[[#This Row],[Poglavje]],-1,0)="",OFFSET(Popis01[[#This Row],[Št. postavke]],-1,0)+1,1),Popis01[[#This Row],[Poglavje]])</f>
        <v>15.4.3.2.</v>
      </c>
      <c r="H3636" s="26"/>
      <c r="I3636" s="27" t="s">
        <v>3892</v>
      </c>
      <c r="J3636" s="27"/>
      <c r="K3636" s="28" t="s">
        <v>10</v>
      </c>
      <c r="L3636" s="29"/>
      <c r="M3636" s="30"/>
      <c r="N3636" s="30" t="str">
        <f ca="1">IF(AND(Popis01[[#This Row],[Poglavje]]="",Popis01[[#This Row],[Enota mere]]&lt;&gt;"*"),ROUND(Popis01[[#This Row],[Količina]]*Popis01[[#This Row],[Cena na enoto]],2),"")</f>
        <v/>
      </c>
      <c r="O363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36" s="31"/>
      <c r="Q3636" s="30"/>
    </row>
    <row r="3637" spans="1:17" ht="36" x14ac:dyDescent="0.3">
      <c r="A3637" s="23">
        <v>15</v>
      </c>
      <c r="B3637" s="24">
        <v>4</v>
      </c>
      <c r="C3637" s="24">
        <v>3</v>
      </c>
      <c r="D3637" s="24">
        <v>2</v>
      </c>
      <c r="E36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7" s="25">
        <f ca="1">IF(Popis01[[#This Row],[Poglavje]]="",IF(OFFSET(Popis01[[#This Row],[Poglavje]],-1,0)="",OFFSET(Popis01[[#This Row],[Št. postavke]],-1,0)+1,1),Popis01[[#This Row],[Poglavje]])</f>
        <v>1</v>
      </c>
      <c r="H3637" s="26"/>
      <c r="I3637" s="27" t="s">
        <v>3893</v>
      </c>
      <c r="J3637" s="27"/>
      <c r="K3637" s="28" t="s">
        <v>230</v>
      </c>
      <c r="L3637" s="29">
        <v>65</v>
      </c>
      <c r="M3637" s="37"/>
      <c r="N3637" s="30">
        <f ca="1">IF(AND(Popis01[[#This Row],[Poglavje]]="",Popis01[[#This Row],[Enota mere]]&lt;&gt;"*"),ROUND(Popis01[[#This Row],[Količina]]*Popis01[[#This Row],[Cena na enoto]],2),"")</f>
        <v>0</v>
      </c>
      <c r="O36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7" s="31"/>
      <c r="Q3637" s="30"/>
    </row>
    <row r="3638" spans="1:17" ht="36" x14ac:dyDescent="0.3">
      <c r="A3638" s="23">
        <v>15</v>
      </c>
      <c r="B3638" s="24">
        <v>4</v>
      </c>
      <c r="C3638" s="24">
        <v>3</v>
      </c>
      <c r="D3638" s="24">
        <v>2</v>
      </c>
      <c r="E36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8" s="25">
        <f ca="1">IF(Popis01[[#This Row],[Poglavje]]="",IF(OFFSET(Popis01[[#This Row],[Poglavje]],-1,0)="",OFFSET(Popis01[[#This Row],[Št. postavke]],-1,0)+1,1),Popis01[[#This Row],[Poglavje]])</f>
        <v>2</v>
      </c>
      <c r="H3638" s="26"/>
      <c r="I3638" s="27" t="s">
        <v>3894</v>
      </c>
      <c r="J3638" s="27"/>
      <c r="K3638" s="28" t="s">
        <v>230</v>
      </c>
      <c r="L3638" s="29">
        <v>88</v>
      </c>
      <c r="M3638" s="37"/>
      <c r="N3638" s="30">
        <f ca="1">IF(AND(Popis01[[#This Row],[Poglavje]]="",Popis01[[#This Row],[Enota mere]]&lt;&gt;"*"),ROUND(Popis01[[#This Row],[Količina]]*Popis01[[#This Row],[Cena na enoto]],2),"")</f>
        <v>0</v>
      </c>
      <c r="O36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8" s="31"/>
      <c r="Q3638" s="30"/>
    </row>
    <row r="3639" spans="1:17" ht="36" x14ac:dyDescent="0.3">
      <c r="A3639" s="23">
        <v>15</v>
      </c>
      <c r="B3639" s="24">
        <v>4</v>
      </c>
      <c r="C3639" s="24">
        <v>3</v>
      </c>
      <c r="D3639" s="24">
        <v>2</v>
      </c>
      <c r="E36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39" s="25">
        <f ca="1">IF(Popis01[[#This Row],[Poglavje]]="",IF(OFFSET(Popis01[[#This Row],[Poglavje]],-1,0)="",OFFSET(Popis01[[#This Row],[Št. postavke]],-1,0)+1,1),Popis01[[#This Row],[Poglavje]])</f>
        <v>3</v>
      </c>
      <c r="H3639" s="26"/>
      <c r="I3639" s="27" t="s">
        <v>3895</v>
      </c>
      <c r="J3639" s="27"/>
      <c r="K3639" s="28" t="s">
        <v>230</v>
      </c>
      <c r="L3639" s="29">
        <v>40</v>
      </c>
      <c r="M3639" s="37"/>
      <c r="N3639" s="30">
        <f ca="1">IF(AND(Popis01[[#This Row],[Poglavje]]="",Popis01[[#This Row],[Enota mere]]&lt;&gt;"*"),ROUND(Popis01[[#This Row],[Količina]]*Popis01[[#This Row],[Cena na enoto]],2),"")</f>
        <v>0</v>
      </c>
      <c r="O36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39" s="31"/>
      <c r="Q3639" s="30"/>
    </row>
    <row r="3640" spans="1:17" ht="36" x14ac:dyDescent="0.3">
      <c r="A3640" s="23">
        <v>15</v>
      </c>
      <c r="B3640" s="24">
        <v>4</v>
      </c>
      <c r="C3640" s="24">
        <v>3</v>
      </c>
      <c r="D3640" s="24">
        <v>2</v>
      </c>
      <c r="E36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0" s="25">
        <f ca="1">IF(Popis01[[#This Row],[Poglavje]]="",IF(OFFSET(Popis01[[#This Row],[Poglavje]],-1,0)="",OFFSET(Popis01[[#This Row],[Št. postavke]],-1,0)+1,1),Popis01[[#This Row],[Poglavje]])</f>
        <v>4</v>
      </c>
      <c r="H3640" s="26"/>
      <c r="I3640" s="27" t="s">
        <v>3896</v>
      </c>
      <c r="J3640" s="27"/>
      <c r="K3640" s="28" t="s">
        <v>230</v>
      </c>
      <c r="L3640" s="29">
        <v>25</v>
      </c>
      <c r="M3640" s="37"/>
      <c r="N3640" s="30">
        <f ca="1">IF(AND(Popis01[[#This Row],[Poglavje]]="",Popis01[[#This Row],[Enota mere]]&lt;&gt;"*"),ROUND(Popis01[[#This Row],[Količina]]*Popis01[[#This Row],[Cena na enoto]],2),"")</f>
        <v>0</v>
      </c>
      <c r="O36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0" s="31"/>
      <c r="Q3640" s="30"/>
    </row>
    <row r="3641" spans="1:17" ht="36" x14ac:dyDescent="0.3">
      <c r="A3641" s="23">
        <v>15</v>
      </c>
      <c r="B3641" s="24">
        <v>4</v>
      </c>
      <c r="C3641" s="24">
        <v>3</v>
      </c>
      <c r="D3641" s="24">
        <v>2</v>
      </c>
      <c r="E36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1" s="25">
        <f ca="1">IF(Popis01[[#This Row],[Poglavje]]="",IF(OFFSET(Popis01[[#This Row],[Poglavje]],-1,0)="",OFFSET(Popis01[[#This Row],[Št. postavke]],-1,0)+1,1),Popis01[[#This Row],[Poglavje]])</f>
        <v>5</v>
      </c>
      <c r="H3641" s="26"/>
      <c r="I3641" s="27" t="s">
        <v>3897</v>
      </c>
      <c r="J3641" s="27"/>
      <c r="K3641" s="28" t="s">
        <v>230</v>
      </c>
      <c r="L3641" s="29">
        <v>17</v>
      </c>
      <c r="M3641" s="37"/>
      <c r="N3641" s="30">
        <f ca="1">IF(AND(Popis01[[#This Row],[Poglavje]]="",Popis01[[#This Row],[Enota mere]]&lt;&gt;"*"),ROUND(Popis01[[#This Row],[Količina]]*Popis01[[#This Row],[Cena na enoto]],2),"")</f>
        <v>0</v>
      </c>
      <c r="O36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1" s="31"/>
      <c r="Q3641" s="30"/>
    </row>
    <row r="3642" spans="1:17" ht="36" x14ac:dyDescent="0.3">
      <c r="A3642" s="23">
        <v>15</v>
      </c>
      <c r="B3642" s="24">
        <v>4</v>
      </c>
      <c r="C3642" s="24">
        <v>3</v>
      </c>
      <c r="D3642" s="24">
        <v>2</v>
      </c>
      <c r="E36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2" s="25">
        <f ca="1">IF(Popis01[[#This Row],[Poglavje]]="",IF(OFFSET(Popis01[[#This Row],[Poglavje]],-1,0)="",OFFSET(Popis01[[#This Row],[Št. postavke]],-1,0)+1,1),Popis01[[#This Row],[Poglavje]])</f>
        <v>6</v>
      </c>
      <c r="H3642" s="26"/>
      <c r="I3642" s="27" t="s">
        <v>3898</v>
      </c>
      <c r="J3642" s="27"/>
      <c r="K3642" s="28" t="s">
        <v>230</v>
      </c>
      <c r="L3642" s="29">
        <v>20</v>
      </c>
      <c r="M3642" s="37"/>
      <c r="N3642" s="30">
        <f ca="1">IF(AND(Popis01[[#This Row],[Poglavje]]="",Popis01[[#This Row],[Enota mere]]&lt;&gt;"*"),ROUND(Popis01[[#This Row],[Količina]]*Popis01[[#This Row],[Cena na enoto]],2),"")</f>
        <v>0</v>
      </c>
      <c r="O36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2" s="31"/>
      <c r="Q3642" s="30"/>
    </row>
    <row r="3643" spans="1:17" ht="48" x14ac:dyDescent="0.3">
      <c r="A3643" s="23">
        <v>15</v>
      </c>
      <c r="B3643" s="24">
        <v>4</v>
      </c>
      <c r="C3643" s="24">
        <v>3</v>
      </c>
      <c r="D3643" s="24">
        <v>2</v>
      </c>
      <c r="E36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3" s="25">
        <f ca="1">IF(Popis01[[#This Row],[Poglavje]]="",IF(OFFSET(Popis01[[#This Row],[Poglavje]],-1,0)="",OFFSET(Popis01[[#This Row],[Št. postavke]],-1,0)+1,1),Popis01[[#This Row],[Poglavje]])</f>
        <v>7</v>
      </c>
      <c r="H3643" s="26"/>
      <c r="I3643" s="27" t="s">
        <v>3899</v>
      </c>
      <c r="J3643" s="27"/>
      <c r="K3643" s="28" t="s">
        <v>246</v>
      </c>
      <c r="L3643" s="29">
        <v>20</v>
      </c>
      <c r="M3643" s="37"/>
      <c r="N3643" s="30">
        <f ca="1">IF(AND(Popis01[[#This Row],[Poglavje]]="",Popis01[[#This Row],[Enota mere]]&lt;&gt;"*"),ROUND(Popis01[[#This Row],[Količina]]*Popis01[[#This Row],[Cena na enoto]],2),"")</f>
        <v>0</v>
      </c>
      <c r="O36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3" s="31"/>
      <c r="Q3643" s="30"/>
    </row>
    <row r="3644" spans="1:17" ht="48" x14ac:dyDescent="0.3">
      <c r="A3644" s="23">
        <v>15</v>
      </c>
      <c r="B3644" s="24">
        <v>4</v>
      </c>
      <c r="C3644" s="24">
        <v>3</v>
      </c>
      <c r="D3644" s="24">
        <v>2</v>
      </c>
      <c r="E36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4" s="25">
        <f ca="1">IF(Popis01[[#This Row],[Poglavje]]="",IF(OFFSET(Popis01[[#This Row],[Poglavje]],-1,0)="",OFFSET(Popis01[[#This Row],[Št. postavke]],-1,0)+1,1),Popis01[[#This Row],[Poglavje]])</f>
        <v>8</v>
      </c>
      <c r="H3644" s="26"/>
      <c r="I3644" s="27" t="s">
        <v>3900</v>
      </c>
      <c r="J3644" s="27"/>
      <c r="K3644" s="28" t="s">
        <v>246</v>
      </c>
      <c r="L3644" s="29">
        <v>150</v>
      </c>
      <c r="M3644" s="37"/>
      <c r="N3644" s="30">
        <f ca="1">IF(AND(Popis01[[#This Row],[Poglavje]]="",Popis01[[#This Row],[Enota mere]]&lt;&gt;"*"),ROUND(Popis01[[#This Row],[Količina]]*Popis01[[#This Row],[Cena na enoto]],2),"")</f>
        <v>0</v>
      </c>
      <c r="O36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4" s="31"/>
      <c r="Q3644" s="30"/>
    </row>
    <row r="3645" spans="1:17" ht="48" x14ac:dyDescent="0.3">
      <c r="A3645" s="23">
        <v>15</v>
      </c>
      <c r="B3645" s="24">
        <v>4</v>
      </c>
      <c r="C3645" s="24">
        <v>3</v>
      </c>
      <c r="D3645" s="24">
        <v>2</v>
      </c>
      <c r="E36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5" s="25">
        <f ca="1">IF(Popis01[[#This Row],[Poglavje]]="",IF(OFFSET(Popis01[[#This Row],[Poglavje]],-1,0)="",OFFSET(Popis01[[#This Row],[Št. postavke]],-1,0)+1,1),Popis01[[#This Row],[Poglavje]])</f>
        <v>9</v>
      </c>
      <c r="H3645" s="26"/>
      <c r="I3645" s="27" t="s">
        <v>3901</v>
      </c>
      <c r="J3645" s="27"/>
      <c r="K3645" s="28" t="s">
        <v>246</v>
      </c>
      <c r="L3645" s="29">
        <v>50</v>
      </c>
      <c r="M3645" s="37"/>
      <c r="N3645" s="30">
        <f ca="1">IF(AND(Popis01[[#This Row],[Poglavje]]="",Popis01[[#This Row],[Enota mere]]&lt;&gt;"*"),ROUND(Popis01[[#This Row],[Količina]]*Popis01[[#This Row],[Cena na enoto]],2),"")</f>
        <v>0</v>
      </c>
      <c r="O36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5" s="31"/>
      <c r="Q3645" s="30"/>
    </row>
    <row r="3646" spans="1:17" ht="48" x14ac:dyDescent="0.3">
      <c r="A3646" s="23">
        <v>15</v>
      </c>
      <c r="B3646" s="24">
        <v>4</v>
      </c>
      <c r="C3646" s="24">
        <v>3</v>
      </c>
      <c r="D3646" s="24">
        <v>2</v>
      </c>
      <c r="E36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6" s="25">
        <f ca="1">IF(Popis01[[#This Row],[Poglavje]]="",IF(OFFSET(Popis01[[#This Row],[Poglavje]],-1,0)="",OFFSET(Popis01[[#This Row],[Št. postavke]],-1,0)+1,1),Popis01[[#This Row],[Poglavje]])</f>
        <v>10</v>
      </c>
      <c r="H3646" s="26"/>
      <c r="I3646" s="27" t="s">
        <v>3902</v>
      </c>
      <c r="J3646" s="27"/>
      <c r="K3646" s="28" t="s">
        <v>246</v>
      </c>
      <c r="L3646" s="29">
        <v>140</v>
      </c>
      <c r="M3646" s="37"/>
      <c r="N3646" s="30">
        <f ca="1">IF(AND(Popis01[[#This Row],[Poglavje]]="",Popis01[[#This Row],[Enota mere]]&lt;&gt;"*"),ROUND(Popis01[[#This Row],[Količina]]*Popis01[[#This Row],[Cena na enoto]],2),"")</f>
        <v>0</v>
      </c>
      <c r="O36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6" s="31"/>
      <c r="Q3646" s="30"/>
    </row>
    <row r="3647" spans="1:17" ht="48" x14ac:dyDescent="0.3">
      <c r="A3647" s="23">
        <v>15</v>
      </c>
      <c r="B3647" s="24">
        <v>4</v>
      </c>
      <c r="C3647" s="24">
        <v>3</v>
      </c>
      <c r="D3647" s="24">
        <v>2</v>
      </c>
      <c r="E36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7" s="25">
        <f ca="1">IF(Popis01[[#This Row],[Poglavje]]="",IF(OFFSET(Popis01[[#This Row],[Poglavje]],-1,0)="",OFFSET(Popis01[[#This Row],[Št. postavke]],-1,0)+1,1),Popis01[[#This Row],[Poglavje]])</f>
        <v>11</v>
      </c>
      <c r="H3647" s="26"/>
      <c r="I3647" s="27" t="s">
        <v>3903</v>
      </c>
      <c r="J3647" s="27"/>
      <c r="K3647" s="28" t="s">
        <v>246</v>
      </c>
      <c r="L3647" s="29">
        <v>100</v>
      </c>
      <c r="M3647" s="37"/>
      <c r="N3647" s="30">
        <f ca="1">IF(AND(Popis01[[#This Row],[Poglavje]]="",Popis01[[#This Row],[Enota mere]]&lt;&gt;"*"),ROUND(Popis01[[#This Row],[Količina]]*Popis01[[#This Row],[Cena na enoto]],2),"")</f>
        <v>0</v>
      </c>
      <c r="O36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7" s="31"/>
      <c r="Q3647" s="30"/>
    </row>
    <row r="3648" spans="1:17" ht="48" x14ac:dyDescent="0.3">
      <c r="A3648" s="23">
        <v>15</v>
      </c>
      <c r="B3648" s="24">
        <v>4</v>
      </c>
      <c r="C3648" s="24">
        <v>3</v>
      </c>
      <c r="D3648" s="24">
        <v>2</v>
      </c>
      <c r="E36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8" s="25">
        <f ca="1">IF(Popis01[[#This Row],[Poglavje]]="",IF(OFFSET(Popis01[[#This Row],[Poglavje]],-1,0)="",OFFSET(Popis01[[#This Row],[Št. postavke]],-1,0)+1,1),Popis01[[#This Row],[Poglavje]])</f>
        <v>12</v>
      </c>
      <c r="H3648" s="26"/>
      <c r="I3648" s="27" t="s">
        <v>3904</v>
      </c>
      <c r="J3648" s="27"/>
      <c r="K3648" s="28" t="s">
        <v>246</v>
      </c>
      <c r="L3648" s="29">
        <v>50</v>
      </c>
      <c r="M3648" s="37"/>
      <c r="N3648" s="30">
        <f ca="1">IF(AND(Popis01[[#This Row],[Poglavje]]="",Popis01[[#This Row],[Enota mere]]&lt;&gt;"*"),ROUND(Popis01[[#This Row],[Količina]]*Popis01[[#This Row],[Cena na enoto]],2),"")</f>
        <v>0</v>
      </c>
      <c r="O36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8" s="31"/>
      <c r="Q3648" s="30"/>
    </row>
    <row r="3649" spans="1:17" ht="48" x14ac:dyDescent="0.3">
      <c r="A3649" s="23">
        <v>15</v>
      </c>
      <c r="B3649" s="24">
        <v>4</v>
      </c>
      <c r="C3649" s="24">
        <v>3</v>
      </c>
      <c r="D3649" s="24">
        <v>2</v>
      </c>
      <c r="E36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49" s="25">
        <f ca="1">IF(Popis01[[#This Row],[Poglavje]]="",IF(OFFSET(Popis01[[#This Row],[Poglavje]],-1,0)="",OFFSET(Popis01[[#This Row],[Št. postavke]],-1,0)+1,1),Popis01[[#This Row],[Poglavje]])</f>
        <v>13</v>
      </c>
      <c r="H3649" s="26"/>
      <c r="I3649" s="27" t="s">
        <v>3905</v>
      </c>
      <c r="J3649" s="27"/>
      <c r="K3649" s="28" t="s">
        <v>246</v>
      </c>
      <c r="L3649" s="29">
        <v>50</v>
      </c>
      <c r="M3649" s="37"/>
      <c r="N3649" s="30">
        <f ca="1">IF(AND(Popis01[[#This Row],[Poglavje]]="",Popis01[[#This Row],[Enota mere]]&lt;&gt;"*"),ROUND(Popis01[[#This Row],[Količina]]*Popis01[[#This Row],[Cena na enoto]],2),"")</f>
        <v>0</v>
      </c>
      <c r="O36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49" s="31"/>
      <c r="Q3649" s="30"/>
    </row>
    <row r="3650" spans="1:17" ht="48" x14ac:dyDescent="0.3">
      <c r="A3650" s="23">
        <v>15</v>
      </c>
      <c r="B3650" s="24">
        <v>4</v>
      </c>
      <c r="C3650" s="24">
        <v>3</v>
      </c>
      <c r="D3650" s="24">
        <v>2</v>
      </c>
      <c r="E36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0" s="25">
        <f ca="1">IF(Popis01[[#This Row],[Poglavje]]="",IF(OFFSET(Popis01[[#This Row],[Poglavje]],-1,0)="",OFFSET(Popis01[[#This Row],[Št. postavke]],-1,0)+1,1),Popis01[[#This Row],[Poglavje]])</f>
        <v>14</v>
      </c>
      <c r="H3650" s="26"/>
      <c r="I3650" s="27" t="s">
        <v>3906</v>
      </c>
      <c r="J3650" s="27"/>
      <c r="K3650" s="28" t="s">
        <v>246</v>
      </c>
      <c r="L3650" s="29">
        <v>70</v>
      </c>
      <c r="M3650" s="37"/>
      <c r="N3650" s="30">
        <f ca="1">IF(AND(Popis01[[#This Row],[Poglavje]]="",Popis01[[#This Row],[Enota mere]]&lt;&gt;"*"),ROUND(Popis01[[#This Row],[Količina]]*Popis01[[#This Row],[Cena na enoto]],2),"")</f>
        <v>0</v>
      </c>
      <c r="O36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0" s="31"/>
      <c r="Q3650" s="30"/>
    </row>
    <row r="3651" spans="1:17" ht="48" x14ac:dyDescent="0.3">
      <c r="A3651" s="23">
        <v>15</v>
      </c>
      <c r="B3651" s="24">
        <v>4</v>
      </c>
      <c r="C3651" s="24">
        <v>3</v>
      </c>
      <c r="D3651" s="24">
        <v>2</v>
      </c>
      <c r="E36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1" s="25">
        <f ca="1">IF(Popis01[[#This Row],[Poglavje]]="",IF(OFFSET(Popis01[[#This Row],[Poglavje]],-1,0)="",OFFSET(Popis01[[#This Row],[Št. postavke]],-1,0)+1,1),Popis01[[#This Row],[Poglavje]])</f>
        <v>15</v>
      </c>
      <c r="H3651" s="26"/>
      <c r="I3651" s="27" t="s">
        <v>3907</v>
      </c>
      <c r="J3651" s="27"/>
      <c r="K3651" s="28" t="s">
        <v>246</v>
      </c>
      <c r="L3651" s="29">
        <v>200</v>
      </c>
      <c r="M3651" s="37"/>
      <c r="N3651" s="30">
        <f ca="1">IF(AND(Popis01[[#This Row],[Poglavje]]="",Popis01[[#This Row],[Enota mere]]&lt;&gt;"*"),ROUND(Popis01[[#This Row],[Količina]]*Popis01[[#This Row],[Cena na enoto]],2),"")</f>
        <v>0</v>
      </c>
      <c r="O36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1" s="31"/>
      <c r="Q3651" s="30"/>
    </row>
    <row r="3652" spans="1:17" x14ac:dyDescent="0.3">
      <c r="A3652" s="23">
        <v>15</v>
      </c>
      <c r="B3652" s="24">
        <v>4</v>
      </c>
      <c r="C3652" s="24">
        <v>3</v>
      </c>
      <c r="D3652" s="24">
        <v>2</v>
      </c>
      <c r="E36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2" s="25">
        <f ca="1">IF(Popis01[[#This Row],[Poglavje]]="",IF(OFFSET(Popis01[[#This Row],[Poglavje]],-1,0)="",OFFSET(Popis01[[#This Row],[Št. postavke]],-1,0)+1,1),Popis01[[#This Row],[Poglavje]])</f>
        <v>16</v>
      </c>
      <c r="H3652" s="26"/>
      <c r="I3652" s="27" t="s">
        <v>3908</v>
      </c>
      <c r="J3652" s="27"/>
      <c r="K3652" s="28" t="s">
        <v>230</v>
      </c>
      <c r="L3652" s="29">
        <v>18</v>
      </c>
      <c r="M3652" s="37"/>
      <c r="N3652" s="30">
        <f ca="1">IF(AND(Popis01[[#This Row],[Poglavje]]="",Popis01[[#This Row],[Enota mere]]&lt;&gt;"*"),ROUND(Popis01[[#This Row],[Količina]]*Popis01[[#This Row],[Cena na enoto]],2),"")</f>
        <v>0</v>
      </c>
      <c r="O36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2" s="31"/>
      <c r="Q3652" s="30"/>
    </row>
    <row r="3653" spans="1:17" ht="24" x14ac:dyDescent="0.3">
      <c r="A3653" s="23">
        <v>15</v>
      </c>
      <c r="B3653" s="24">
        <v>4</v>
      </c>
      <c r="C3653" s="24">
        <v>3</v>
      </c>
      <c r="D3653" s="24">
        <v>2</v>
      </c>
      <c r="E36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3" s="25">
        <f ca="1">IF(Popis01[[#This Row],[Poglavje]]="",IF(OFFSET(Popis01[[#This Row],[Poglavje]],-1,0)="",OFFSET(Popis01[[#This Row],[Št. postavke]],-1,0)+1,1),Popis01[[#This Row],[Poglavje]])</f>
        <v>17</v>
      </c>
      <c r="H3653" s="26"/>
      <c r="I3653" s="27" t="s">
        <v>3909</v>
      </c>
      <c r="J3653" s="27"/>
      <c r="K3653" s="28" t="s">
        <v>230</v>
      </c>
      <c r="L3653" s="29">
        <v>2</v>
      </c>
      <c r="M3653" s="37"/>
      <c r="N3653" s="30">
        <f ca="1">IF(AND(Popis01[[#This Row],[Poglavje]]="",Popis01[[#This Row],[Enota mere]]&lt;&gt;"*"),ROUND(Popis01[[#This Row],[Količina]]*Popis01[[#This Row],[Cena na enoto]],2),"")</f>
        <v>0</v>
      </c>
      <c r="O36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3" s="31"/>
      <c r="Q3653" s="30"/>
    </row>
    <row r="3654" spans="1:17" x14ac:dyDescent="0.3">
      <c r="A3654" s="23">
        <v>15</v>
      </c>
      <c r="B3654" s="24">
        <v>4</v>
      </c>
      <c r="C3654" s="24">
        <v>3</v>
      </c>
      <c r="D3654" s="24">
        <v>2</v>
      </c>
      <c r="E36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4" s="25">
        <f ca="1">IF(Popis01[[#This Row],[Poglavje]]="",IF(OFFSET(Popis01[[#This Row],[Poglavje]],-1,0)="",OFFSET(Popis01[[#This Row],[Št. postavke]],-1,0)+1,1),Popis01[[#This Row],[Poglavje]])</f>
        <v>18</v>
      </c>
      <c r="H3654" s="26"/>
      <c r="I3654" s="27" t="s">
        <v>3910</v>
      </c>
      <c r="J3654" s="27"/>
      <c r="K3654" s="28" t="s">
        <v>230</v>
      </c>
      <c r="L3654" s="29">
        <v>2</v>
      </c>
      <c r="M3654" s="37"/>
      <c r="N3654" s="30">
        <f ca="1">IF(AND(Popis01[[#This Row],[Poglavje]]="",Popis01[[#This Row],[Enota mere]]&lt;&gt;"*"),ROUND(Popis01[[#This Row],[Količina]]*Popis01[[#This Row],[Cena na enoto]],2),"")</f>
        <v>0</v>
      </c>
      <c r="O36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4" s="31"/>
      <c r="Q3654" s="30"/>
    </row>
    <row r="3655" spans="1:17" ht="24" x14ac:dyDescent="0.3">
      <c r="A3655" s="23">
        <v>15</v>
      </c>
      <c r="B3655" s="24">
        <v>4</v>
      </c>
      <c r="C3655" s="24">
        <v>3</v>
      </c>
      <c r="D3655" s="24">
        <v>2</v>
      </c>
      <c r="E36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5" s="25">
        <f ca="1">IF(Popis01[[#This Row],[Poglavje]]="",IF(OFFSET(Popis01[[#This Row],[Poglavje]],-1,0)="",OFFSET(Popis01[[#This Row],[Št. postavke]],-1,0)+1,1),Popis01[[#This Row],[Poglavje]])</f>
        <v>19</v>
      </c>
      <c r="H3655" s="26"/>
      <c r="I3655" s="27" t="s">
        <v>3911</v>
      </c>
      <c r="J3655" s="27"/>
      <c r="K3655" s="28" t="s">
        <v>230</v>
      </c>
      <c r="L3655" s="29">
        <v>2</v>
      </c>
      <c r="M3655" s="37"/>
      <c r="N3655" s="30">
        <f ca="1">IF(AND(Popis01[[#This Row],[Poglavje]]="",Popis01[[#This Row],[Enota mere]]&lt;&gt;"*"),ROUND(Popis01[[#This Row],[Količina]]*Popis01[[#This Row],[Cena na enoto]],2),"")</f>
        <v>0</v>
      </c>
      <c r="O36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5" s="31"/>
      <c r="Q3655" s="30"/>
    </row>
    <row r="3656" spans="1:17" ht="24" x14ac:dyDescent="0.3">
      <c r="A3656" s="23">
        <v>15</v>
      </c>
      <c r="B3656" s="24">
        <v>4</v>
      </c>
      <c r="C3656" s="24">
        <v>3</v>
      </c>
      <c r="D3656" s="24">
        <v>2</v>
      </c>
      <c r="E36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6" s="25">
        <f ca="1">IF(Popis01[[#This Row],[Poglavje]]="",IF(OFFSET(Popis01[[#This Row],[Poglavje]],-1,0)="",OFFSET(Popis01[[#This Row],[Št. postavke]],-1,0)+1,1),Popis01[[#This Row],[Poglavje]])</f>
        <v>20</v>
      </c>
      <c r="H3656" s="26"/>
      <c r="I3656" s="27" t="s">
        <v>3912</v>
      </c>
      <c r="J3656" s="27"/>
      <c r="K3656" s="28" t="s">
        <v>230</v>
      </c>
      <c r="L3656" s="29">
        <v>20</v>
      </c>
      <c r="M3656" s="37"/>
      <c r="N3656" s="30">
        <f ca="1">IF(AND(Popis01[[#This Row],[Poglavje]]="",Popis01[[#This Row],[Enota mere]]&lt;&gt;"*"),ROUND(Popis01[[#This Row],[Količina]]*Popis01[[#This Row],[Cena na enoto]],2),"")</f>
        <v>0</v>
      </c>
      <c r="O36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6" s="31"/>
      <c r="Q3656" s="30"/>
    </row>
    <row r="3657" spans="1:17" ht="48" x14ac:dyDescent="0.3">
      <c r="A3657" s="23">
        <v>15</v>
      </c>
      <c r="B3657" s="24">
        <v>4</v>
      </c>
      <c r="C3657" s="24">
        <v>3</v>
      </c>
      <c r="D3657" s="24">
        <v>2</v>
      </c>
      <c r="E36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7" s="25">
        <f ca="1">IF(Popis01[[#This Row],[Poglavje]]="",IF(OFFSET(Popis01[[#This Row],[Poglavje]],-1,0)="",OFFSET(Popis01[[#This Row],[Št. postavke]],-1,0)+1,1),Popis01[[#This Row],[Poglavje]])</f>
        <v>21</v>
      </c>
      <c r="H3657" s="26"/>
      <c r="I3657" s="27" t="s">
        <v>3913</v>
      </c>
      <c r="J3657" s="27"/>
      <c r="K3657" s="28" t="s">
        <v>230</v>
      </c>
      <c r="L3657" s="29">
        <v>6</v>
      </c>
      <c r="M3657" s="37"/>
      <c r="N3657" s="30">
        <f ca="1">IF(AND(Popis01[[#This Row],[Poglavje]]="",Popis01[[#This Row],[Enota mere]]&lt;&gt;"*"),ROUND(Popis01[[#This Row],[Količina]]*Popis01[[#This Row],[Cena na enoto]],2),"")</f>
        <v>0</v>
      </c>
      <c r="O36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7" s="31"/>
      <c r="Q3657" s="30"/>
    </row>
    <row r="3658" spans="1:17" x14ac:dyDescent="0.3">
      <c r="A3658" s="23">
        <v>15</v>
      </c>
      <c r="B3658" s="24">
        <v>4</v>
      </c>
      <c r="C3658" s="24">
        <v>3</v>
      </c>
      <c r="D3658" s="24">
        <v>2</v>
      </c>
      <c r="E36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15.4.3.2.</v>
      </c>
      <c r="F36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58" s="25">
        <f ca="1">IF(Popis01[[#This Row],[Poglavje]]="",IF(OFFSET(Popis01[[#This Row],[Poglavje]],-1,0)="",OFFSET(Popis01[[#This Row],[Št. postavke]],-1,0)+1,1),Popis01[[#This Row],[Poglavje]])</f>
        <v>22</v>
      </c>
      <c r="H3658" s="26"/>
      <c r="I3658" s="27" t="s">
        <v>3736</v>
      </c>
      <c r="J3658" s="27"/>
      <c r="K3658" s="28" t="s">
        <v>206</v>
      </c>
      <c r="L3658" s="29">
        <v>1</v>
      </c>
      <c r="M3658" s="37"/>
      <c r="N3658" s="30">
        <f ca="1">IF(AND(Popis01[[#This Row],[Poglavje]]="",Popis01[[#This Row],[Enota mere]]&lt;&gt;"*"),ROUND(Popis01[[#This Row],[Količina]]*Popis01[[#This Row],[Cena na enoto]],2),"")</f>
        <v>0</v>
      </c>
      <c r="O36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58" s="31"/>
      <c r="Q3658" s="30"/>
    </row>
    <row r="3659" spans="1:17" x14ac:dyDescent="0.3">
      <c r="A3659" s="23">
        <v>15</v>
      </c>
      <c r="B3659" s="24">
        <v>4</v>
      </c>
      <c r="C3659" s="24">
        <v>3</v>
      </c>
      <c r="D3659" s="24">
        <v>3</v>
      </c>
      <c r="E36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15.4.3.3.</v>
      </c>
      <c r="G3659" s="25" t="str">
        <f ca="1">IF(Popis01[[#This Row],[Poglavje]]="",IF(OFFSET(Popis01[[#This Row],[Poglavje]],-1,0)="",OFFSET(Popis01[[#This Row],[Št. postavke]],-1,0)+1,1),Popis01[[#This Row],[Poglavje]])</f>
        <v>15.4.3.3.</v>
      </c>
      <c r="H3659" s="26"/>
      <c r="I3659" s="27" t="s">
        <v>3914</v>
      </c>
      <c r="J3659" s="27"/>
      <c r="K3659" s="28" t="s">
        <v>10</v>
      </c>
      <c r="L3659" s="29"/>
      <c r="M3659" s="30"/>
      <c r="N3659" s="30" t="str">
        <f ca="1">IF(AND(Popis01[[#This Row],[Poglavje]]="",Popis01[[#This Row],[Enota mere]]&lt;&gt;"*"),ROUND(Popis01[[#This Row],[Količina]]*Popis01[[#This Row],[Cena na enoto]],2),"")</f>
        <v/>
      </c>
      <c r="O365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59" s="31"/>
      <c r="Q3659" s="30"/>
    </row>
    <row r="3660" spans="1:17" ht="60" x14ac:dyDescent="0.3">
      <c r="A3660" s="23">
        <v>15</v>
      </c>
      <c r="B3660" s="24">
        <v>4</v>
      </c>
      <c r="C3660" s="24">
        <v>3</v>
      </c>
      <c r="D3660" s="24">
        <v>3</v>
      </c>
      <c r="E36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0" s="25">
        <f ca="1">IF(Popis01[[#This Row],[Poglavje]]="",IF(OFFSET(Popis01[[#This Row],[Poglavje]],-1,0)="",OFFSET(Popis01[[#This Row],[Št. postavke]],-1,0)+1,1),Popis01[[#This Row],[Poglavje]])</f>
        <v>1</v>
      </c>
      <c r="H3660" s="26"/>
      <c r="I3660" s="27" t="s">
        <v>3915</v>
      </c>
      <c r="J3660" s="27"/>
      <c r="K3660" s="28" t="s">
        <v>230</v>
      </c>
      <c r="L3660" s="29">
        <v>42</v>
      </c>
      <c r="M3660" s="37"/>
      <c r="N3660" s="30">
        <f ca="1">IF(AND(Popis01[[#This Row],[Poglavje]]="",Popis01[[#This Row],[Enota mere]]&lt;&gt;"*"),ROUND(Popis01[[#This Row],[Količina]]*Popis01[[#This Row],[Cena na enoto]],2),"")</f>
        <v>0</v>
      </c>
      <c r="O36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0" s="31"/>
      <c r="Q3660" s="30"/>
    </row>
    <row r="3661" spans="1:17" ht="60" x14ac:dyDescent="0.3">
      <c r="A3661" s="23">
        <v>15</v>
      </c>
      <c r="B3661" s="24">
        <v>4</v>
      </c>
      <c r="C3661" s="24">
        <v>3</v>
      </c>
      <c r="D3661" s="24">
        <v>3</v>
      </c>
      <c r="E36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1" s="25">
        <f ca="1">IF(Popis01[[#This Row],[Poglavje]]="",IF(OFFSET(Popis01[[#This Row],[Poglavje]],-1,0)="",OFFSET(Popis01[[#This Row],[Št. postavke]],-1,0)+1,1),Popis01[[#This Row],[Poglavje]])</f>
        <v>2</v>
      </c>
      <c r="H3661" s="26"/>
      <c r="I3661" s="27" t="s">
        <v>3916</v>
      </c>
      <c r="J3661" s="27"/>
      <c r="K3661" s="28" t="s">
        <v>230</v>
      </c>
      <c r="L3661" s="29">
        <v>20</v>
      </c>
      <c r="M3661" s="37"/>
      <c r="N3661" s="30">
        <f ca="1">IF(AND(Popis01[[#This Row],[Poglavje]]="",Popis01[[#This Row],[Enota mere]]&lt;&gt;"*"),ROUND(Popis01[[#This Row],[Količina]]*Popis01[[#This Row],[Cena na enoto]],2),"")</f>
        <v>0</v>
      </c>
      <c r="O36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1" s="31"/>
      <c r="Q3661" s="30"/>
    </row>
    <row r="3662" spans="1:17" ht="60" x14ac:dyDescent="0.3">
      <c r="A3662" s="23">
        <v>15</v>
      </c>
      <c r="B3662" s="24">
        <v>4</v>
      </c>
      <c r="C3662" s="24">
        <v>3</v>
      </c>
      <c r="D3662" s="24">
        <v>3</v>
      </c>
      <c r="E36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2" s="25">
        <f ca="1">IF(Popis01[[#This Row],[Poglavje]]="",IF(OFFSET(Popis01[[#This Row],[Poglavje]],-1,0)="",OFFSET(Popis01[[#This Row],[Št. postavke]],-1,0)+1,1),Popis01[[#This Row],[Poglavje]])</f>
        <v>3</v>
      </c>
      <c r="H3662" s="26"/>
      <c r="I3662" s="27" t="s">
        <v>3917</v>
      </c>
      <c r="J3662" s="27"/>
      <c r="K3662" s="28" t="s">
        <v>230</v>
      </c>
      <c r="L3662" s="29">
        <v>20</v>
      </c>
      <c r="M3662" s="37"/>
      <c r="N3662" s="30">
        <f ca="1">IF(AND(Popis01[[#This Row],[Poglavje]]="",Popis01[[#This Row],[Enota mere]]&lt;&gt;"*"),ROUND(Popis01[[#This Row],[Količina]]*Popis01[[#This Row],[Cena na enoto]],2),"")</f>
        <v>0</v>
      </c>
      <c r="O36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2" s="31"/>
      <c r="Q3662" s="30"/>
    </row>
    <row r="3663" spans="1:17" ht="60" x14ac:dyDescent="0.3">
      <c r="A3663" s="23">
        <v>15</v>
      </c>
      <c r="B3663" s="24">
        <v>4</v>
      </c>
      <c r="C3663" s="24">
        <v>3</v>
      </c>
      <c r="D3663" s="24">
        <v>3</v>
      </c>
      <c r="E36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3" s="25">
        <f ca="1">IF(Popis01[[#This Row],[Poglavje]]="",IF(OFFSET(Popis01[[#This Row],[Poglavje]],-1,0)="",OFFSET(Popis01[[#This Row],[Št. postavke]],-1,0)+1,1),Popis01[[#This Row],[Poglavje]])</f>
        <v>4</v>
      </c>
      <c r="H3663" s="26"/>
      <c r="I3663" s="27" t="s">
        <v>3918</v>
      </c>
      <c r="J3663" s="27"/>
      <c r="K3663" s="28" t="s">
        <v>230</v>
      </c>
      <c r="L3663" s="29">
        <v>20</v>
      </c>
      <c r="M3663" s="37"/>
      <c r="N3663" s="30">
        <f ca="1">IF(AND(Popis01[[#This Row],[Poglavje]]="",Popis01[[#This Row],[Enota mere]]&lt;&gt;"*"),ROUND(Popis01[[#This Row],[Količina]]*Popis01[[#This Row],[Cena na enoto]],2),"")</f>
        <v>0</v>
      </c>
      <c r="O36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3" s="31"/>
      <c r="Q3663" s="30"/>
    </row>
    <row r="3664" spans="1:17" ht="60" x14ac:dyDescent="0.3">
      <c r="A3664" s="23">
        <v>15</v>
      </c>
      <c r="B3664" s="24">
        <v>4</v>
      </c>
      <c r="C3664" s="24">
        <v>3</v>
      </c>
      <c r="D3664" s="24">
        <v>3</v>
      </c>
      <c r="E36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4" s="25">
        <f ca="1">IF(Popis01[[#This Row],[Poglavje]]="",IF(OFFSET(Popis01[[#This Row],[Poglavje]],-1,0)="",OFFSET(Popis01[[#This Row],[Št. postavke]],-1,0)+1,1),Popis01[[#This Row],[Poglavje]])</f>
        <v>5</v>
      </c>
      <c r="H3664" s="26"/>
      <c r="I3664" s="27" t="s">
        <v>3919</v>
      </c>
      <c r="J3664" s="27"/>
      <c r="K3664" s="28" t="s">
        <v>230</v>
      </c>
      <c r="L3664" s="29">
        <v>15</v>
      </c>
      <c r="M3664" s="37"/>
      <c r="N3664" s="30">
        <f ca="1">IF(AND(Popis01[[#This Row],[Poglavje]]="",Popis01[[#This Row],[Enota mere]]&lt;&gt;"*"),ROUND(Popis01[[#This Row],[Količina]]*Popis01[[#This Row],[Cena na enoto]],2),"")</f>
        <v>0</v>
      </c>
      <c r="O36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4" s="31"/>
      <c r="Q3664" s="30"/>
    </row>
    <row r="3665" spans="1:17" ht="48" x14ac:dyDescent="0.3">
      <c r="A3665" s="23">
        <v>15</v>
      </c>
      <c r="B3665" s="24">
        <v>4</v>
      </c>
      <c r="C3665" s="24">
        <v>3</v>
      </c>
      <c r="D3665" s="24">
        <v>3</v>
      </c>
      <c r="E36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5" s="25">
        <f ca="1">IF(Popis01[[#This Row],[Poglavje]]="",IF(OFFSET(Popis01[[#This Row],[Poglavje]],-1,0)="",OFFSET(Popis01[[#This Row],[Št. postavke]],-1,0)+1,1),Popis01[[#This Row],[Poglavje]])</f>
        <v>6</v>
      </c>
      <c r="H3665" s="26"/>
      <c r="I3665" s="27" t="s">
        <v>3920</v>
      </c>
      <c r="J3665" s="27"/>
      <c r="K3665" s="28" t="s">
        <v>230</v>
      </c>
      <c r="L3665" s="29">
        <v>10</v>
      </c>
      <c r="M3665" s="37"/>
      <c r="N3665" s="30">
        <f ca="1">IF(AND(Popis01[[#This Row],[Poglavje]]="",Popis01[[#This Row],[Enota mere]]&lt;&gt;"*"),ROUND(Popis01[[#This Row],[Količina]]*Popis01[[#This Row],[Cena na enoto]],2),"")</f>
        <v>0</v>
      </c>
      <c r="O36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5" s="31"/>
      <c r="Q3665" s="30"/>
    </row>
    <row r="3666" spans="1:17" x14ac:dyDescent="0.3">
      <c r="A3666" s="23">
        <v>15</v>
      </c>
      <c r="B3666" s="24">
        <v>4</v>
      </c>
      <c r="C3666" s="24">
        <v>3</v>
      </c>
      <c r="D3666" s="24">
        <v>3</v>
      </c>
      <c r="E36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6" s="25">
        <f ca="1">IF(Popis01[[#This Row],[Poglavje]]="",IF(OFFSET(Popis01[[#This Row],[Poglavje]],-1,0)="",OFFSET(Popis01[[#This Row],[Št. postavke]],-1,0)+1,1),Popis01[[#This Row],[Poglavje]])</f>
        <v>7</v>
      </c>
      <c r="H3666" s="26"/>
      <c r="I3666" s="27" t="s">
        <v>3736</v>
      </c>
      <c r="J3666" s="27"/>
      <c r="K3666" s="28" t="s">
        <v>206</v>
      </c>
      <c r="L3666" s="29">
        <v>1</v>
      </c>
      <c r="M3666" s="37"/>
      <c r="N3666" s="30">
        <f ca="1">IF(AND(Popis01[[#This Row],[Poglavje]]="",Popis01[[#This Row],[Enota mere]]&lt;&gt;"*"),ROUND(Popis01[[#This Row],[Količina]]*Popis01[[#This Row],[Cena na enoto]],2),"")</f>
        <v>0</v>
      </c>
      <c r="O36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6" s="31"/>
      <c r="Q3666" s="30"/>
    </row>
    <row r="3667" spans="1:17" x14ac:dyDescent="0.3">
      <c r="A3667" s="23">
        <v>15</v>
      </c>
      <c r="B3667" s="24">
        <v>4</v>
      </c>
      <c r="C3667" s="24">
        <v>3</v>
      </c>
      <c r="D3667" s="24">
        <v>3</v>
      </c>
      <c r="E36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15.4.3.3.</v>
      </c>
      <c r="F36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67" s="25">
        <f ca="1">IF(Popis01[[#This Row],[Poglavje]]="",IF(OFFSET(Popis01[[#This Row],[Poglavje]],-1,0)="",OFFSET(Popis01[[#This Row],[Št. postavke]],-1,0)+1,1),Popis01[[#This Row],[Poglavje]])</f>
        <v>8</v>
      </c>
      <c r="H3667" s="26"/>
      <c r="I3667" s="27" t="s">
        <v>3921</v>
      </c>
      <c r="J3667" s="27"/>
      <c r="K3667" s="28" t="s">
        <v>206</v>
      </c>
      <c r="L3667" s="29">
        <v>1</v>
      </c>
      <c r="M3667" s="37"/>
      <c r="N3667" s="30">
        <f ca="1">IF(AND(Popis01[[#This Row],[Poglavje]]="",Popis01[[#This Row],[Enota mere]]&lt;&gt;"*"),ROUND(Popis01[[#This Row],[Količina]]*Popis01[[#This Row],[Cena na enoto]],2),"")</f>
        <v>0</v>
      </c>
      <c r="O36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67" s="31"/>
      <c r="Q3667" s="30"/>
    </row>
    <row r="3668" spans="1:17" x14ac:dyDescent="0.3">
      <c r="A3668" s="23">
        <v>15</v>
      </c>
      <c r="B3668" s="24">
        <v>4</v>
      </c>
      <c r="C3668" s="24">
        <v>4</v>
      </c>
      <c r="D3668" s="24"/>
      <c r="E36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v>
      </c>
      <c r="F36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15.4.4.</v>
      </c>
      <c r="G3668" s="25" t="str">
        <f ca="1">IF(Popis01[[#This Row],[Poglavje]]="",IF(OFFSET(Popis01[[#This Row],[Poglavje]],-1,0)="",OFFSET(Popis01[[#This Row],[Št. postavke]],-1,0)+1,1),Popis01[[#This Row],[Poglavje]])</f>
        <v>15.4.4.</v>
      </c>
      <c r="H3668" s="26"/>
      <c r="I3668" s="27" t="s">
        <v>3922</v>
      </c>
      <c r="J3668" s="27"/>
      <c r="K3668" s="28" t="s">
        <v>10</v>
      </c>
      <c r="L3668" s="29"/>
      <c r="M3668" s="30"/>
      <c r="N3668" s="30" t="str">
        <f ca="1">IF(AND(Popis01[[#This Row],[Poglavje]]="",Popis01[[#This Row],[Enota mere]]&lt;&gt;"*"),ROUND(Popis01[[#This Row],[Količina]]*Popis01[[#This Row],[Cena na enoto]],2),"")</f>
        <v/>
      </c>
      <c r="O36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68" s="31"/>
      <c r="Q3668" s="30"/>
    </row>
    <row r="3669" spans="1:17" x14ac:dyDescent="0.3">
      <c r="A3669" s="23">
        <v>15</v>
      </c>
      <c r="B3669" s="24">
        <v>4</v>
      </c>
      <c r="C3669" s="24">
        <v>4</v>
      </c>
      <c r="D3669" s="24">
        <v>1</v>
      </c>
      <c r="E36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15.4.4.1.</v>
      </c>
      <c r="G3669" s="25" t="str">
        <f ca="1">IF(Popis01[[#This Row],[Poglavje]]="",IF(OFFSET(Popis01[[#This Row],[Poglavje]],-1,0)="",OFFSET(Popis01[[#This Row],[Št. postavke]],-1,0)+1,1),Popis01[[#This Row],[Poglavje]])</f>
        <v>15.4.4.1.</v>
      </c>
      <c r="H3669" s="26"/>
      <c r="I3669" s="27" t="s">
        <v>3663</v>
      </c>
      <c r="J3669" s="27"/>
      <c r="K3669" s="28" t="s">
        <v>10</v>
      </c>
      <c r="L3669" s="29"/>
      <c r="M3669" s="30"/>
      <c r="N3669" s="30" t="str">
        <f ca="1">IF(AND(Popis01[[#This Row],[Poglavje]]="",Popis01[[#This Row],[Enota mere]]&lt;&gt;"*"),ROUND(Popis01[[#This Row],[Količina]]*Popis01[[#This Row],[Cena na enoto]],2),"")</f>
        <v/>
      </c>
      <c r="O36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69" s="31"/>
      <c r="Q3669" s="30"/>
    </row>
    <row r="3670" spans="1:17" ht="48" x14ac:dyDescent="0.3">
      <c r="A3670" s="23">
        <v>15</v>
      </c>
      <c r="B3670" s="24">
        <v>4</v>
      </c>
      <c r="C3670" s="24">
        <v>4</v>
      </c>
      <c r="D3670" s="24">
        <v>1</v>
      </c>
      <c r="E36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0" s="25">
        <f ca="1">IF(Popis01[[#This Row],[Poglavje]]="",IF(OFFSET(Popis01[[#This Row],[Poglavje]],-1,0)="",OFFSET(Popis01[[#This Row],[Št. postavke]],-1,0)+1,1),Popis01[[#This Row],[Poglavje]])</f>
        <v>1</v>
      </c>
      <c r="H3670" s="26"/>
      <c r="I3670" s="27" t="s">
        <v>3923</v>
      </c>
      <c r="J3670" s="27"/>
      <c r="K3670" s="28" t="s">
        <v>246</v>
      </c>
      <c r="L3670" s="29">
        <v>120</v>
      </c>
      <c r="M3670" s="37"/>
      <c r="N3670" s="30">
        <f ca="1">IF(AND(Popis01[[#This Row],[Poglavje]]="",Popis01[[#This Row],[Enota mere]]&lt;&gt;"*"),ROUND(Popis01[[#This Row],[Količina]]*Popis01[[#This Row],[Cena na enoto]],2),"")</f>
        <v>0</v>
      </c>
      <c r="O36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0" s="31"/>
      <c r="Q3670" s="30"/>
    </row>
    <row r="3671" spans="1:17" ht="48" x14ac:dyDescent="0.3">
      <c r="A3671" s="23">
        <v>15</v>
      </c>
      <c r="B3671" s="24">
        <v>4</v>
      </c>
      <c r="C3671" s="24">
        <v>4</v>
      </c>
      <c r="D3671" s="24">
        <v>1</v>
      </c>
      <c r="E36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1" s="25">
        <f ca="1">IF(Popis01[[#This Row],[Poglavje]]="",IF(OFFSET(Popis01[[#This Row],[Poglavje]],-1,0)="",OFFSET(Popis01[[#This Row],[Št. postavke]],-1,0)+1,1),Popis01[[#This Row],[Poglavje]])</f>
        <v>2</v>
      </c>
      <c r="H3671" s="26"/>
      <c r="I3671" s="27" t="s">
        <v>3924</v>
      </c>
      <c r="J3671" s="27"/>
      <c r="K3671" s="28" t="s">
        <v>246</v>
      </c>
      <c r="L3671" s="29">
        <v>210</v>
      </c>
      <c r="M3671" s="37"/>
      <c r="N3671" s="30">
        <f ca="1">IF(AND(Popis01[[#This Row],[Poglavje]]="",Popis01[[#This Row],[Enota mere]]&lt;&gt;"*"),ROUND(Popis01[[#This Row],[Količina]]*Popis01[[#This Row],[Cena na enoto]],2),"")</f>
        <v>0</v>
      </c>
      <c r="O36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1" s="31"/>
      <c r="Q3671" s="30"/>
    </row>
    <row r="3672" spans="1:17" ht="48" x14ac:dyDescent="0.3">
      <c r="A3672" s="23">
        <v>15</v>
      </c>
      <c r="B3672" s="24">
        <v>4</v>
      </c>
      <c r="C3672" s="24">
        <v>4</v>
      </c>
      <c r="D3672" s="24">
        <v>1</v>
      </c>
      <c r="E36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2" s="25">
        <f ca="1">IF(Popis01[[#This Row],[Poglavje]]="",IF(OFFSET(Popis01[[#This Row],[Poglavje]],-1,0)="",OFFSET(Popis01[[#This Row],[Št. postavke]],-1,0)+1,1),Popis01[[#This Row],[Poglavje]])</f>
        <v>3</v>
      </c>
      <c r="H3672" s="26"/>
      <c r="I3672" s="27" t="s">
        <v>3925</v>
      </c>
      <c r="J3672" s="27"/>
      <c r="K3672" s="28" t="s">
        <v>246</v>
      </c>
      <c r="L3672" s="29">
        <v>220</v>
      </c>
      <c r="M3672" s="37"/>
      <c r="N3672" s="30">
        <f ca="1">IF(AND(Popis01[[#This Row],[Poglavje]]="",Popis01[[#This Row],[Enota mere]]&lt;&gt;"*"),ROUND(Popis01[[#This Row],[Količina]]*Popis01[[#This Row],[Cena na enoto]],2),"")</f>
        <v>0</v>
      </c>
      <c r="O36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2" s="31"/>
      <c r="Q3672" s="30"/>
    </row>
    <row r="3673" spans="1:17" ht="48" x14ac:dyDescent="0.3">
      <c r="A3673" s="23">
        <v>15</v>
      </c>
      <c r="B3673" s="24">
        <v>4</v>
      </c>
      <c r="C3673" s="24">
        <v>4</v>
      </c>
      <c r="D3673" s="24">
        <v>1</v>
      </c>
      <c r="E36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3" s="25">
        <f ca="1">IF(Popis01[[#This Row],[Poglavje]]="",IF(OFFSET(Popis01[[#This Row],[Poglavje]],-1,0)="",OFFSET(Popis01[[#This Row],[Št. postavke]],-1,0)+1,1),Popis01[[#This Row],[Poglavje]])</f>
        <v>4</v>
      </c>
      <c r="H3673" s="26"/>
      <c r="I3673" s="27" t="s">
        <v>3926</v>
      </c>
      <c r="J3673" s="27"/>
      <c r="K3673" s="28" t="s">
        <v>246</v>
      </c>
      <c r="L3673" s="29">
        <v>360</v>
      </c>
      <c r="M3673" s="37"/>
      <c r="N3673" s="30">
        <f ca="1">IF(AND(Popis01[[#This Row],[Poglavje]]="",Popis01[[#This Row],[Enota mere]]&lt;&gt;"*"),ROUND(Popis01[[#This Row],[Količina]]*Popis01[[#This Row],[Cena na enoto]],2),"")</f>
        <v>0</v>
      </c>
      <c r="O36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3" s="31"/>
      <c r="Q3673" s="30"/>
    </row>
    <row r="3674" spans="1:17" ht="48" x14ac:dyDescent="0.3">
      <c r="A3674" s="23">
        <v>15</v>
      </c>
      <c r="B3674" s="24">
        <v>4</v>
      </c>
      <c r="C3674" s="24">
        <v>4</v>
      </c>
      <c r="D3674" s="24">
        <v>1</v>
      </c>
      <c r="E36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4" s="25">
        <f ca="1">IF(Popis01[[#This Row],[Poglavje]]="",IF(OFFSET(Popis01[[#This Row],[Poglavje]],-1,0)="",OFFSET(Popis01[[#This Row],[Št. postavke]],-1,0)+1,1),Popis01[[#This Row],[Poglavje]])</f>
        <v>5</v>
      </c>
      <c r="H3674" s="26"/>
      <c r="I3674" s="27" t="s">
        <v>3927</v>
      </c>
      <c r="J3674" s="27"/>
      <c r="K3674" s="28" t="s">
        <v>246</v>
      </c>
      <c r="L3674" s="29">
        <v>350</v>
      </c>
      <c r="M3674" s="37"/>
      <c r="N3674" s="30">
        <f ca="1">IF(AND(Popis01[[#This Row],[Poglavje]]="",Popis01[[#This Row],[Enota mere]]&lt;&gt;"*"),ROUND(Popis01[[#This Row],[Količina]]*Popis01[[#This Row],[Cena na enoto]],2),"")</f>
        <v>0</v>
      </c>
      <c r="O36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4" s="31"/>
      <c r="Q3674" s="30"/>
    </row>
    <row r="3675" spans="1:17" ht="48" x14ac:dyDescent="0.3">
      <c r="A3675" s="23">
        <v>15</v>
      </c>
      <c r="B3675" s="24">
        <v>4</v>
      </c>
      <c r="C3675" s="24">
        <v>4</v>
      </c>
      <c r="D3675" s="24">
        <v>1</v>
      </c>
      <c r="E36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5" s="25">
        <f ca="1">IF(Popis01[[#This Row],[Poglavje]]="",IF(OFFSET(Popis01[[#This Row],[Poglavje]],-1,0)="",OFFSET(Popis01[[#This Row],[Št. postavke]],-1,0)+1,1),Popis01[[#This Row],[Poglavje]])</f>
        <v>6</v>
      </c>
      <c r="H3675" s="26"/>
      <c r="I3675" s="27" t="s">
        <v>3928</v>
      </c>
      <c r="J3675" s="27"/>
      <c r="K3675" s="28" t="s">
        <v>246</v>
      </c>
      <c r="L3675" s="29">
        <v>660</v>
      </c>
      <c r="M3675" s="37"/>
      <c r="N3675" s="30">
        <f ca="1">IF(AND(Popis01[[#This Row],[Poglavje]]="",Popis01[[#This Row],[Enota mere]]&lt;&gt;"*"),ROUND(Popis01[[#This Row],[Količina]]*Popis01[[#This Row],[Cena na enoto]],2),"")</f>
        <v>0</v>
      </c>
      <c r="O36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5" s="31"/>
      <c r="Q3675" s="30"/>
    </row>
    <row r="3676" spans="1:17" ht="48" x14ac:dyDescent="0.3">
      <c r="A3676" s="23">
        <v>15</v>
      </c>
      <c r="B3676" s="24">
        <v>4</v>
      </c>
      <c r="C3676" s="24">
        <v>4</v>
      </c>
      <c r="D3676" s="24">
        <v>1</v>
      </c>
      <c r="E36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6" s="25">
        <f ca="1">IF(Popis01[[#This Row],[Poglavje]]="",IF(OFFSET(Popis01[[#This Row],[Poglavje]],-1,0)="",OFFSET(Popis01[[#This Row],[Št. postavke]],-1,0)+1,1),Popis01[[#This Row],[Poglavje]])</f>
        <v>7</v>
      </c>
      <c r="H3676" s="26"/>
      <c r="I3676" s="27" t="s">
        <v>3929</v>
      </c>
      <c r="J3676" s="27"/>
      <c r="K3676" s="28" t="s">
        <v>246</v>
      </c>
      <c r="L3676" s="29">
        <v>620</v>
      </c>
      <c r="M3676" s="37"/>
      <c r="N3676" s="30">
        <f ca="1">IF(AND(Popis01[[#This Row],[Poglavje]]="",Popis01[[#This Row],[Enota mere]]&lt;&gt;"*"),ROUND(Popis01[[#This Row],[Količina]]*Popis01[[#This Row],[Cena na enoto]],2),"")</f>
        <v>0</v>
      </c>
      <c r="O36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6" s="31"/>
      <c r="Q3676" s="30"/>
    </row>
    <row r="3677" spans="1:17" ht="48" x14ac:dyDescent="0.3">
      <c r="A3677" s="23">
        <v>15</v>
      </c>
      <c r="B3677" s="24">
        <v>4</v>
      </c>
      <c r="C3677" s="24">
        <v>4</v>
      </c>
      <c r="D3677" s="24">
        <v>1</v>
      </c>
      <c r="E36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7" s="25">
        <f ca="1">IF(Popis01[[#This Row],[Poglavje]]="",IF(OFFSET(Popis01[[#This Row],[Poglavje]],-1,0)="",OFFSET(Popis01[[#This Row],[Št. postavke]],-1,0)+1,1),Popis01[[#This Row],[Poglavje]])</f>
        <v>8</v>
      </c>
      <c r="H3677" s="26"/>
      <c r="I3677" s="27" t="s">
        <v>3930</v>
      </c>
      <c r="J3677" s="27"/>
      <c r="K3677" s="28" t="s">
        <v>246</v>
      </c>
      <c r="L3677" s="29">
        <v>480</v>
      </c>
      <c r="M3677" s="37"/>
      <c r="N3677" s="30">
        <f ca="1">IF(AND(Popis01[[#This Row],[Poglavje]]="",Popis01[[#This Row],[Enota mere]]&lt;&gt;"*"),ROUND(Popis01[[#This Row],[Količina]]*Popis01[[#This Row],[Cena na enoto]],2),"")</f>
        <v>0</v>
      </c>
      <c r="O36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7" s="31"/>
      <c r="Q3677" s="30"/>
    </row>
    <row r="3678" spans="1:17" ht="24" x14ac:dyDescent="0.3">
      <c r="A3678" s="23">
        <v>15</v>
      </c>
      <c r="B3678" s="24">
        <v>4</v>
      </c>
      <c r="C3678" s="24">
        <v>4</v>
      </c>
      <c r="D3678" s="24">
        <v>1</v>
      </c>
      <c r="E36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8" s="25">
        <f ca="1">IF(Popis01[[#This Row],[Poglavje]]="",IF(OFFSET(Popis01[[#This Row],[Poglavje]],-1,0)="",OFFSET(Popis01[[#This Row],[Št. postavke]],-1,0)+1,1),Popis01[[#This Row],[Poglavje]])</f>
        <v>9</v>
      </c>
      <c r="H3678" s="26"/>
      <c r="I3678" s="27" t="s">
        <v>3931</v>
      </c>
      <c r="J3678" s="27"/>
      <c r="K3678" s="28" t="s">
        <v>230</v>
      </c>
      <c r="L3678" s="29">
        <v>9</v>
      </c>
      <c r="M3678" s="37"/>
      <c r="N3678" s="30">
        <f ca="1">IF(AND(Popis01[[#This Row],[Poglavje]]="",Popis01[[#This Row],[Enota mere]]&lt;&gt;"*"),ROUND(Popis01[[#This Row],[Količina]]*Popis01[[#This Row],[Cena na enoto]],2),"")</f>
        <v>0</v>
      </c>
      <c r="O36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8" s="31"/>
      <c r="Q3678" s="30"/>
    </row>
    <row r="3679" spans="1:17" ht="48" x14ac:dyDescent="0.3">
      <c r="A3679" s="23">
        <v>15</v>
      </c>
      <c r="B3679" s="24">
        <v>4</v>
      </c>
      <c r="C3679" s="24">
        <v>4</v>
      </c>
      <c r="D3679" s="24">
        <v>1</v>
      </c>
      <c r="E36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79" s="25">
        <f ca="1">IF(Popis01[[#This Row],[Poglavje]]="",IF(OFFSET(Popis01[[#This Row],[Poglavje]],-1,0)="",OFFSET(Popis01[[#This Row],[Št. postavke]],-1,0)+1,1),Popis01[[#This Row],[Poglavje]])</f>
        <v>10</v>
      </c>
      <c r="H3679" s="26"/>
      <c r="I3679" s="27" t="s">
        <v>3932</v>
      </c>
      <c r="J3679" s="27"/>
      <c r="K3679" s="28" t="s">
        <v>206</v>
      </c>
      <c r="L3679" s="29">
        <v>1</v>
      </c>
      <c r="M3679" s="37"/>
      <c r="N3679" s="30">
        <f ca="1">IF(AND(Popis01[[#This Row],[Poglavje]]="",Popis01[[#This Row],[Enota mere]]&lt;&gt;"*"),ROUND(Popis01[[#This Row],[Količina]]*Popis01[[#This Row],[Cena na enoto]],2),"")</f>
        <v>0</v>
      </c>
      <c r="O36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79" s="31"/>
      <c r="Q3679" s="30"/>
    </row>
    <row r="3680" spans="1:17" ht="24" x14ac:dyDescent="0.3">
      <c r="A3680" s="23">
        <v>15</v>
      </c>
      <c r="B3680" s="24">
        <v>4</v>
      </c>
      <c r="C3680" s="24">
        <v>4</v>
      </c>
      <c r="D3680" s="24">
        <v>1</v>
      </c>
      <c r="E36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0" s="25">
        <f ca="1">IF(Popis01[[#This Row],[Poglavje]]="",IF(OFFSET(Popis01[[#This Row],[Poglavje]],-1,0)="",OFFSET(Popis01[[#This Row],[Št. postavke]],-1,0)+1,1),Popis01[[#This Row],[Poglavje]])</f>
        <v>11</v>
      </c>
      <c r="H3680" s="26"/>
      <c r="I3680" s="27" t="s">
        <v>3933</v>
      </c>
      <c r="J3680" s="27"/>
      <c r="K3680" s="28" t="s">
        <v>230</v>
      </c>
      <c r="L3680" s="29">
        <v>26</v>
      </c>
      <c r="M3680" s="37"/>
      <c r="N3680" s="30">
        <f ca="1">IF(AND(Popis01[[#This Row],[Poglavje]]="",Popis01[[#This Row],[Enota mere]]&lt;&gt;"*"),ROUND(Popis01[[#This Row],[Količina]]*Popis01[[#This Row],[Cena na enoto]],2),"")</f>
        <v>0</v>
      </c>
      <c r="O36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0" s="31"/>
      <c r="Q3680" s="30"/>
    </row>
    <row r="3681" spans="1:17" ht="36" x14ac:dyDescent="0.3">
      <c r="A3681" s="23">
        <v>15</v>
      </c>
      <c r="B3681" s="24">
        <v>4</v>
      </c>
      <c r="C3681" s="24">
        <v>4</v>
      </c>
      <c r="D3681" s="24">
        <v>1</v>
      </c>
      <c r="E36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1" s="25">
        <f ca="1">IF(Popis01[[#This Row],[Poglavje]]="",IF(OFFSET(Popis01[[#This Row],[Poglavje]],-1,0)="",OFFSET(Popis01[[#This Row],[Št. postavke]],-1,0)+1,1),Popis01[[#This Row],[Poglavje]])</f>
        <v>12</v>
      </c>
      <c r="H3681" s="26"/>
      <c r="I3681" s="27" t="s">
        <v>3934</v>
      </c>
      <c r="J3681" s="27"/>
      <c r="K3681" s="28" t="s">
        <v>230</v>
      </c>
      <c r="L3681" s="29">
        <v>6</v>
      </c>
      <c r="M3681" s="37"/>
      <c r="N3681" s="30">
        <f ca="1">IF(AND(Popis01[[#This Row],[Poglavje]]="",Popis01[[#This Row],[Enota mere]]&lt;&gt;"*"),ROUND(Popis01[[#This Row],[Količina]]*Popis01[[#This Row],[Cena na enoto]],2),"")</f>
        <v>0</v>
      </c>
      <c r="O36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1" s="31"/>
      <c r="Q3681" s="30"/>
    </row>
    <row r="3682" spans="1:17" ht="36" x14ac:dyDescent="0.3">
      <c r="A3682" s="23">
        <v>15</v>
      </c>
      <c r="B3682" s="24">
        <v>4</v>
      </c>
      <c r="C3682" s="24">
        <v>4</v>
      </c>
      <c r="D3682" s="24">
        <v>1</v>
      </c>
      <c r="E36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2" s="25">
        <f ca="1">IF(Popis01[[#This Row],[Poglavje]]="",IF(OFFSET(Popis01[[#This Row],[Poglavje]],-1,0)="",OFFSET(Popis01[[#This Row],[Št. postavke]],-1,0)+1,1),Popis01[[#This Row],[Poglavje]])</f>
        <v>13</v>
      </c>
      <c r="H3682" s="26"/>
      <c r="I3682" s="27" t="s">
        <v>3935</v>
      </c>
      <c r="J3682" s="27"/>
      <c r="K3682" s="28" t="s">
        <v>230</v>
      </c>
      <c r="L3682" s="29">
        <v>8</v>
      </c>
      <c r="M3682" s="37"/>
      <c r="N3682" s="30">
        <f ca="1">IF(AND(Popis01[[#This Row],[Poglavje]]="",Popis01[[#This Row],[Enota mere]]&lt;&gt;"*"),ROUND(Popis01[[#This Row],[Količina]]*Popis01[[#This Row],[Cena na enoto]],2),"")</f>
        <v>0</v>
      </c>
      <c r="O36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2" s="31"/>
      <c r="Q3682" s="30"/>
    </row>
    <row r="3683" spans="1:17" x14ac:dyDescent="0.3">
      <c r="A3683" s="23">
        <v>15</v>
      </c>
      <c r="B3683" s="24">
        <v>4</v>
      </c>
      <c r="C3683" s="24">
        <v>4</v>
      </c>
      <c r="D3683" s="24">
        <v>1</v>
      </c>
      <c r="E36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3" s="25">
        <f ca="1">IF(Popis01[[#This Row],[Poglavje]]="",IF(OFFSET(Popis01[[#This Row],[Poglavje]],-1,0)="",OFFSET(Popis01[[#This Row],[Št. postavke]],-1,0)+1,1),Popis01[[#This Row],[Poglavje]])</f>
        <v>14</v>
      </c>
      <c r="H3683" s="26"/>
      <c r="I3683" s="27" t="s">
        <v>3936</v>
      </c>
      <c r="J3683" s="27"/>
      <c r="K3683" s="28" t="s">
        <v>230</v>
      </c>
      <c r="L3683" s="29">
        <v>20</v>
      </c>
      <c r="M3683" s="37"/>
      <c r="N3683" s="30">
        <f ca="1">IF(AND(Popis01[[#This Row],[Poglavje]]="",Popis01[[#This Row],[Enota mere]]&lt;&gt;"*"),ROUND(Popis01[[#This Row],[Količina]]*Popis01[[#This Row],[Cena na enoto]],2),"")</f>
        <v>0</v>
      </c>
      <c r="O36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3" s="31"/>
      <c r="Q3683" s="30"/>
    </row>
    <row r="3684" spans="1:17" x14ac:dyDescent="0.3">
      <c r="A3684" s="23">
        <v>15</v>
      </c>
      <c r="B3684" s="24">
        <v>4</v>
      </c>
      <c r="C3684" s="24">
        <v>4</v>
      </c>
      <c r="D3684" s="24">
        <v>1</v>
      </c>
      <c r="E36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4" s="25">
        <f ca="1">IF(Popis01[[#This Row],[Poglavje]]="",IF(OFFSET(Popis01[[#This Row],[Poglavje]],-1,0)="",OFFSET(Popis01[[#This Row],[Št. postavke]],-1,0)+1,1),Popis01[[#This Row],[Poglavje]])</f>
        <v>15</v>
      </c>
      <c r="H3684" s="26"/>
      <c r="I3684" s="27" t="s">
        <v>3937</v>
      </c>
      <c r="J3684" s="27"/>
      <c r="K3684" s="28" t="s">
        <v>230</v>
      </c>
      <c r="L3684" s="29">
        <v>18</v>
      </c>
      <c r="M3684" s="37"/>
      <c r="N3684" s="30">
        <f ca="1">IF(AND(Popis01[[#This Row],[Poglavje]]="",Popis01[[#This Row],[Enota mere]]&lt;&gt;"*"),ROUND(Popis01[[#This Row],[Količina]]*Popis01[[#This Row],[Cena na enoto]],2),"")</f>
        <v>0</v>
      </c>
      <c r="O36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4" s="31"/>
      <c r="Q3684" s="30"/>
    </row>
    <row r="3685" spans="1:17" x14ac:dyDescent="0.3">
      <c r="A3685" s="23">
        <v>15</v>
      </c>
      <c r="B3685" s="24">
        <v>4</v>
      </c>
      <c r="C3685" s="24">
        <v>4</v>
      </c>
      <c r="D3685" s="24">
        <v>1</v>
      </c>
      <c r="E36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5" s="25">
        <f ca="1">IF(Popis01[[#This Row],[Poglavje]]="",IF(OFFSET(Popis01[[#This Row],[Poglavje]],-1,0)="",OFFSET(Popis01[[#This Row],[Št. postavke]],-1,0)+1,1),Popis01[[#This Row],[Poglavje]])</f>
        <v>16</v>
      </c>
      <c r="H3685" s="26"/>
      <c r="I3685" s="27" t="s">
        <v>3938</v>
      </c>
      <c r="J3685" s="27"/>
      <c r="K3685" s="28" t="s">
        <v>230</v>
      </c>
      <c r="L3685" s="29">
        <v>4</v>
      </c>
      <c r="M3685" s="37"/>
      <c r="N3685" s="30">
        <f ca="1">IF(AND(Popis01[[#This Row],[Poglavje]]="",Popis01[[#This Row],[Enota mere]]&lt;&gt;"*"),ROUND(Popis01[[#This Row],[Količina]]*Popis01[[#This Row],[Cena na enoto]],2),"")</f>
        <v>0</v>
      </c>
      <c r="O36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5" s="31"/>
      <c r="Q3685" s="30"/>
    </row>
    <row r="3686" spans="1:17" ht="24" x14ac:dyDescent="0.3">
      <c r="A3686" s="23">
        <v>15</v>
      </c>
      <c r="B3686" s="24">
        <v>4</v>
      </c>
      <c r="C3686" s="24">
        <v>4</v>
      </c>
      <c r="D3686" s="24">
        <v>1</v>
      </c>
      <c r="E36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6" s="25">
        <f ca="1">IF(Popis01[[#This Row],[Poglavje]]="",IF(OFFSET(Popis01[[#This Row],[Poglavje]],-1,0)="",OFFSET(Popis01[[#This Row],[Št. postavke]],-1,0)+1,1),Popis01[[#This Row],[Poglavje]])</f>
        <v>17</v>
      </c>
      <c r="H3686" s="26"/>
      <c r="I3686" s="27" t="s">
        <v>3939</v>
      </c>
      <c r="J3686" s="27"/>
      <c r="K3686" s="28" t="s">
        <v>230</v>
      </c>
      <c r="L3686" s="29">
        <v>20</v>
      </c>
      <c r="M3686" s="37"/>
      <c r="N3686" s="30">
        <f ca="1">IF(AND(Popis01[[#This Row],[Poglavje]]="",Popis01[[#This Row],[Enota mere]]&lt;&gt;"*"),ROUND(Popis01[[#This Row],[Količina]]*Popis01[[#This Row],[Cena na enoto]],2),"")</f>
        <v>0</v>
      </c>
      <c r="O36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6" s="31"/>
      <c r="Q3686" s="30"/>
    </row>
    <row r="3687" spans="1:17" ht="60" x14ac:dyDescent="0.3">
      <c r="A3687" s="23">
        <v>15</v>
      </c>
      <c r="B3687" s="24">
        <v>4</v>
      </c>
      <c r="C3687" s="24">
        <v>4</v>
      </c>
      <c r="D3687" s="24">
        <v>1</v>
      </c>
      <c r="E36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7" s="25">
        <f ca="1">IF(Popis01[[#This Row],[Poglavje]]="",IF(OFFSET(Popis01[[#This Row],[Poglavje]],-1,0)="",OFFSET(Popis01[[#This Row],[Št. postavke]],-1,0)+1,1),Popis01[[#This Row],[Poglavje]])</f>
        <v>18</v>
      </c>
      <c r="H3687" s="26"/>
      <c r="I3687" s="27" t="s">
        <v>3940</v>
      </c>
      <c r="J3687" s="27"/>
      <c r="K3687" s="28" t="s">
        <v>206</v>
      </c>
      <c r="L3687" s="29">
        <v>12</v>
      </c>
      <c r="M3687" s="37"/>
      <c r="N3687" s="30">
        <f ca="1">IF(AND(Popis01[[#This Row],[Poglavje]]="",Popis01[[#This Row],[Enota mere]]&lt;&gt;"*"),ROUND(Popis01[[#This Row],[Količina]]*Popis01[[#This Row],[Cena na enoto]],2),"")</f>
        <v>0</v>
      </c>
      <c r="O36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7" s="31"/>
      <c r="Q3687" s="30"/>
    </row>
    <row r="3688" spans="1:17" ht="48" x14ac:dyDescent="0.3">
      <c r="A3688" s="23">
        <v>15</v>
      </c>
      <c r="B3688" s="24">
        <v>4</v>
      </c>
      <c r="C3688" s="24">
        <v>4</v>
      </c>
      <c r="D3688" s="24">
        <v>1</v>
      </c>
      <c r="E36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8" s="25">
        <f ca="1">IF(Popis01[[#This Row],[Poglavje]]="",IF(OFFSET(Popis01[[#This Row],[Poglavje]],-1,0)="",OFFSET(Popis01[[#This Row],[Št. postavke]],-1,0)+1,1),Popis01[[#This Row],[Poglavje]])</f>
        <v>19</v>
      </c>
      <c r="H3688" s="26"/>
      <c r="I3688" s="27" t="s">
        <v>3941</v>
      </c>
      <c r="J3688" s="27"/>
      <c r="K3688" s="28" t="s">
        <v>230</v>
      </c>
      <c r="L3688" s="29">
        <v>10</v>
      </c>
      <c r="M3688" s="37"/>
      <c r="N3688" s="30">
        <f ca="1">IF(AND(Popis01[[#This Row],[Poglavje]]="",Popis01[[#This Row],[Enota mere]]&lt;&gt;"*"),ROUND(Popis01[[#This Row],[Količina]]*Popis01[[#This Row],[Cena na enoto]],2),"")</f>
        <v>0</v>
      </c>
      <c r="O36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8" s="31"/>
      <c r="Q3688" s="30"/>
    </row>
    <row r="3689" spans="1:17" ht="24" x14ac:dyDescent="0.3">
      <c r="A3689" s="23">
        <v>15</v>
      </c>
      <c r="B3689" s="24">
        <v>4</v>
      </c>
      <c r="C3689" s="24">
        <v>4</v>
      </c>
      <c r="D3689" s="24">
        <v>1</v>
      </c>
      <c r="E36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89" s="25">
        <f ca="1">IF(Popis01[[#This Row],[Poglavje]]="",IF(OFFSET(Popis01[[#This Row],[Poglavje]],-1,0)="",OFFSET(Popis01[[#This Row],[Št. postavke]],-1,0)+1,1),Popis01[[#This Row],[Poglavje]])</f>
        <v>20</v>
      </c>
      <c r="H3689" s="26"/>
      <c r="I3689" s="27" t="s">
        <v>3942</v>
      </c>
      <c r="J3689" s="27"/>
      <c r="K3689" s="28" t="s">
        <v>230</v>
      </c>
      <c r="L3689" s="29">
        <v>60</v>
      </c>
      <c r="M3689" s="37"/>
      <c r="N3689" s="30">
        <f ca="1">IF(AND(Popis01[[#This Row],[Poglavje]]="",Popis01[[#This Row],[Enota mere]]&lt;&gt;"*"),ROUND(Popis01[[#This Row],[Količina]]*Popis01[[#This Row],[Cena na enoto]],2),"")</f>
        <v>0</v>
      </c>
      <c r="O36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89" s="31"/>
      <c r="Q3689" s="30"/>
    </row>
    <row r="3690" spans="1:17" x14ac:dyDescent="0.3">
      <c r="A3690" s="23">
        <v>15</v>
      </c>
      <c r="B3690" s="24">
        <v>4</v>
      </c>
      <c r="C3690" s="24">
        <v>4</v>
      </c>
      <c r="D3690" s="24">
        <v>1</v>
      </c>
      <c r="E36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0" s="25">
        <f ca="1">IF(Popis01[[#This Row],[Poglavje]]="",IF(OFFSET(Popis01[[#This Row],[Poglavje]],-1,0)="",OFFSET(Popis01[[#This Row],[Št. postavke]],-1,0)+1,1),Popis01[[#This Row],[Poglavje]])</f>
        <v>21</v>
      </c>
      <c r="H3690" s="26"/>
      <c r="I3690" s="27" t="s">
        <v>3943</v>
      </c>
      <c r="J3690" s="27"/>
      <c r="K3690" s="28" t="s">
        <v>230</v>
      </c>
      <c r="L3690" s="29">
        <v>6</v>
      </c>
      <c r="M3690" s="37"/>
      <c r="N3690" s="30">
        <f ca="1">IF(AND(Popis01[[#This Row],[Poglavje]]="",Popis01[[#This Row],[Enota mere]]&lt;&gt;"*"),ROUND(Popis01[[#This Row],[Količina]]*Popis01[[#This Row],[Cena na enoto]],2),"")</f>
        <v>0</v>
      </c>
      <c r="O36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0" s="31"/>
      <c r="Q3690" s="30"/>
    </row>
    <row r="3691" spans="1:17" x14ac:dyDescent="0.3">
      <c r="A3691" s="23">
        <v>15</v>
      </c>
      <c r="B3691" s="24">
        <v>4</v>
      </c>
      <c r="C3691" s="24">
        <v>4</v>
      </c>
      <c r="D3691" s="24">
        <v>1</v>
      </c>
      <c r="E36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15.4.4.1.</v>
      </c>
      <c r="F36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1" s="25">
        <f ca="1">IF(Popis01[[#This Row],[Poglavje]]="",IF(OFFSET(Popis01[[#This Row],[Poglavje]],-1,0)="",OFFSET(Popis01[[#This Row],[Št. postavke]],-1,0)+1,1),Popis01[[#This Row],[Poglavje]])</f>
        <v>22</v>
      </c>
      <c r="H3691" s="26"/>
      <c r="I3691" s="27" t="s">
        <v>3736</v>
      </c>
      <c r="J3691" s="27"/>
      <c r="K3691" s="28" t="s">
        <v>206</v>
      </c>
      <c r="L3691" s="29">
        <v>1</v>
      </c>
      <c r="M3691" s="37"/>
      <c r="N3691" s="30">
        <f ca="1">IF(AND(Popis01[[#This Row],[Poglavje]]="",Popis01[[#This Row],[Enota mere]]&lt;&gt;"*"),ROUND(Popis01[[#This Row],[Količina]]*Popis01[[#This Row],[Cena na enoto]],2),"")</f>
        <v>0</v>
      </c>
      <c r="O36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1" s="31"/>
      <c r="Q3691" s="30"/>
    </row>
    <row r="3692" spans="1:17" x14ac:dyDescent="0.3">
      <c r="A3692" s="23">
        <v>15</v>
      </c>
      <c r="B3692" s="24">
        <v>4</v>
      </c>
      <c r="C3692" s="24">
        <v>4</v>
      </c>
      <c r="D3692" s="24">
        <v>2</v>
      </c>
      <c r="E36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15.4.4.2.</v>
      </c>
      <c r="G3692" s="25" t="str">
        <f ca="1">IF(Popis01[[#This Row],[Poglavje]]="",IF(OFFSET(Popis01[[#This Row],[Poglavje]],-1,0)="",OFFSET(Popis01[[#This Row],[Št. postavke]],-1,0)+1,1),Popis01[[#This Row],[Poglavje]])</f>
        <v>15.4.4.2.</v>
      </c>
      <c r="H3692" s="26"/>
      <c r="I3692" s="27" t="s">
        <v>3944</v>
      </c>
      <c r="J3692" s="27"/>
      <c r="K3692" s="28" t="s">
        <v>10</v>
      </c>
      <c r="L3692" s="29"/>
      <c r="M3692" s="30"/>
      <c r="N3692" s="30" t="str">
        <f ca="1">IF(AND(Popis01[[#This Row],[Poglavje]]="",Popis01[[#This Row],[Enota mere]]&lt;&gt;"*"),ROUND(Popis01[[#This Row],[Količina]]*Popis01[[#This Row],[Cena na enoto]],2),"")</f>
        <v/>
      </c>
      <c r="O369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692" s="31"/>
      <c r="Q3692" s="30"/>
    </row>
    <row r="3693" spans="1:17" ht="36" x14ac:dyDescent="0.3">
      <c r="A3693" s="23">
        <v>15</v>
      </c>
      <c r="B3693" s="24">
        <v>4</v>
      </c>
      <c r="C3693" s="24">
        <v>4</v>
      </c>
      <c r="D3693" s="24">
        <v>2</v>
      </c>
      <c r="E36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3" s="25">
        <f ca="1">IF(Popis01[[#This Row],[Poglavje]]="",IF(OFFSET(Popis01[[#This Row],[Poglavje]],-1,0)="",OFFSET(Popis01[[#This Row],[Št. postavke]],-1,0)+1,1),Popis01[[#This Row],[Poglavje]])</f>
        <v>1</v>
      </c>
      <c r="H3693" s="26"/>
      <c r="I3693" s="27" t="s">
        <v>3945</v>
      </c>
      <c r="J3693" s="27"/>
      <c r="K3693" s="28" t="s">
        <v>246</v>
      </c>
      <c r="L3693" s="29">
        <v>220</v>
      </c>
      <c r="M3693" s="37"/>
      <c r="N3693" s="30">
        <f ca="1">IF(AND(Popis01[[#This Row],[Poglavje]]="",Popis01[[#This Row],[Enota mere]]&lt;&gt;"*"),ROUND(Popis01[[#This Row],[Količina]]*Popis01[[#This Row],[Cena na enoto]],2),"")</f>
        <v>0</v>
      </c>
      <c r="O36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3" s="31"/>
      <c r="Q3693" s="30"/>
    </row>
    <row r="3694" spans="1:17" ht="48" x14ac:dyDescent="0.3">
      <c r="A3694" s="23">
        <v>15</v>
      </c>
      <c r="B3694" s="24">
        <v>4</v>
      </c>
      <c r="C3694" s="24">
        <v>4</v>
      </c>
      <c r="D3694" s="24">
        <v>2</v>
      </c>
      <c r="E36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4" s="25">
        <f ca="1">IF(Popis01[[#This Row],[Poglavje]]="",IF(OFFSET(Popis01[[#This Row],[Poglavje]],-1,0)="",OFFSET(Popis01[[#This Row],[Št. postavke]],-1,0)+1,1),Popis01[[#This Row],[Poglavje]])</f>
        <v>2</v>
      </c>
      <c r="H3694" s="26"/>
      <c r="I3694" s="27" t="s">
        <v>3946</v>
      </c>
      <c r="J3694" s="27"/>
      <c r="K3694" s="28" t="s">
        <v>230</v>
      </c>
      <c r="L3694" s="29">
        <v>88</v>
      </c>
      <c r="M3694" s="37"/>
      <c r="N3694" s="30">
        <f ca="1">IF(AND(Popis01[[#This Row],[Poglavje]]="",Popis01[[#This Row],[Enota mere]]&lt;&gt;"*"),ROUND(Popis01[[#This Row],[Količina]]*Popis01[[#This Row],[Cena na enoto]],2),"")</f>
        <v>0</v>
      </c>
      <c r="O36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4" s="31"/>
      <c r="Q3694" s="30"/>
    </row>
    <row r="3695" spans="1:17" ht="48" x14ac:dyDescent="0.3">
      <c r="A3695" s="23">
        <v>15</v>
      </c>
      <c r="B3695" s="24">
        <v>4</v>
      </c>
      <c r="C3695" s="24">
        <v>4</v>
      </c>
      <c r="D3695" s="24">
        <v>2</v>
      </c>
      <c r="E36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5" s="25">
        <f ca="1">IF(Popis01[[#This Row],[Poglavje]]="",IF(OFFSET(Popis01[[#This Row],[Poglavje]],-1,0)="",OFFSET(Popis01[[#This Row],[Št. postavke]],-1,0)+1,1),Popis01[[#This Row],[Poglavje]])</f>
        <v>3</v>
      </c>
      <c r="H3695" s="26"/>
      <c r="I3695" s="27" t="s">
        <v>3947</v>
      </c>
      <c r="J3695" s="27"/>
      <c r="K3695" s="28" t="s">
        <v>230</v>
      </c>
      <c r="L3695" s="29">
        <v>275</v>
      </c>
      <c r="M3695" s="37"/>
      <c r="N3695" s="30">
        <f ca="1">IF(AND(Popis01[[#This Row],[Poglavje]]="",Popis01[[#This Row],[Enota mere]]&lt;&gt;"*"),ROUND(Popis01[[#This Row],[Količina]]*Popis01[[#This Row],[Cena na enoto]],2),"")</f>
        <v>0</v>
      </c>
      <c r="O36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5" s="31"/>
      <c r="Q3695" s="30"/>
    </row>
    <row r="3696" spans="1:17" ht="48" x14ac:dyDescent="0.3">
      <c r="A3696" s="23">
        <v>15</v>
      </c>
      <c r="B3696" s="24">
        <v>4</v>
      </c>
      <c r="C3696" s="24">
        <v>4</v>
      </c>
      <c r="D3696" s="24">
        <v>2</v>
      </c>
      <c r="E36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6" s="25">
        <f ca="1">IF(Popis01[[#This Row],[Poglavje]]="",IF(OFFSET(Popis01[[#This Row],[Poglavje]],-1,0)="",OFFSET(Popis01[[#This Row],[Št. postavke]],-1,0)+1,1),Popis01[[#This Row],[Poglavje]])</f>
        <v>4</v>
      </c>
      <c r="H3696" s="26"/>
      <c r="I3696" s="27" t="s">
        <v>3948</v>
      </c>
      <c r="J3696" s="27"/>
      <c r="K3696" s="28" t="s">
        <v>230</v>
      </c>
      <c r="L3696" s="29">
        <v>92</v>
      </c>
      <c r="M3696" s="37"/>
      <c r="N3696" s="30">
        <f ca="1">IF(AND(Popis01[[#This Row],[Poglavje]]="",Popis01[[#This Row],[Enota mere]]&lt;&gt;"*"),ROUND(Popis01[[#This Row],[Količina]]*Popis01[[#This Row],[Cena na enoto]],2),"")</f>
        <v>0</v>
      </c>
      <c r="O36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6" s="31"/>
      <c r="Q3696" s="30"/>
    </row>
    <row r="3697" spans="1:17" ht="24" x14ac:dyDescent="0.3">
      <c r="A3697" s="23">
        <v>15</v>
      </c>
      <c r="B3697" s="24">
        <v>4</v>
      </c>
      <c r="C3697" s="24">
        <v>4</v>
      </c>
      <c r="D3697" s="24">
        <v>2</v>
      </c>
      <c r="E36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7" s="25">
        <f ca="1">IF(Popis01[[#This Row],[Poglavje]]="",IF(OFFSET(Popis01[[#This Row],[Poglavje]],-1,0)="",OFFSET(Popis01[[#This Row],[Št. postavke]],-1,0)+1,1),Popis01[[#This Row],[Poglavje]])</f>
        <v>5</v>
      </c>
      <c r="H3697" s="26"/>
      <c r="I3697" s="27" t="s">
        <v>3949</v>
      </c>
      <c r="J3697" s="27"/>
      <c r="K3697" s="28" t="s">
        <v>230</v>
      </c>
      <c r="L3697" s="29">
        <v>26</v>
      </c>
      <c r="M3697" s="37"/>
      <c r="N3697" s="30">
        <f ca="1">IF(AND(Popis01[[#This Row],[Poglavje]]="",Popis01[[#This Row],[Enota mere]]&lt;&gt;"*"),ROUND(Popis01[[#This Row],[Količina]]*Popis01[[#This Row],[Cena na enoto]],2),"")</f>
        <v>0</v>
      </c>
      <c r="O36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7" s="31"/>
      <c r="Q3697" s="30"/>
    </row>
    <row r="3698" spans="1:17" x14ac:dyDescent="0.3">
      <c r="A3698" s="23">
        <v>15</v>
      </c>
      <c r="B3698" s="24">
        <v>4</v>
      </c>
      <c r="C3698" s="24">
        <v>4</v>
      </c>
      <c r="D3698" s="24">
        <v>2</v>
      </c>
      <c r="E36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8" s="25">
        <f ca="1">IF(Popis01[[#This Row],[Poglavje]]="",IF(OFFSET(Popis01[[#This Row],[Poglavje]],-1,0)="",OFFSET(Popis01[[#This Row],[Št. postavke]],-1,0)+1,1),Popis01[[#This Row],[Poglavje]])</f>
        <v>6</v>
      </c>
      <c r="H3698" s="26"/>
      <c r="I3698" s="27" t="s">
        <v>3950</v>
      </c>
      <c r="J3698" s="27"/>
      <c r="K3698" s="28" t="s">
        <v>230</v>
      </c>
      <c r="L3698" s="29">
        <v>26</v>
      </c>
      <c r="M3698" s="37"/>
      <c r="N3698" s="30">
        <f ca="1">IF(AND(Popis01[[#This Row],[Poglavje]]="",Popis01[[#This Row],[Enota mere]]&lt;&gt;"*"),ROUND(Popis01[[#This Row],[Količina]]*Popis01[[#This Row],[Cena na enoto]],2),"")</f>
        <v>0</v>
      </c>
      <c r="O36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8" s="31"/>
      <c r="Q3698" s="30"/>
    </row>
    <row r="3699" spans="1:17" ht="24" x14ac:dyDescent="0.3">
      <c r="A3699" s="23">
        <v>15</v>
      </c>
      <c r="B3699" s="24">
        <v>4</v>
      </c>
      <c r="C3699" s="24">
        <v>4</v>
      </c>
      <c r="D3699" s="24">
        <v>2</v>
      </c>
      <c r="E36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6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699" s="25">
        <f ca="1">IF(Popis01[[#This Row],[Poglavje]]="",IF(OFFSET(Popis01[[#This Row],[Poglavje]],-1,0)="",OFFSET(Popis01[[#This Row],[Št. postavke]],-1,0)+1,1),Popis01[[#This Row],[Poglavje]])</f>
        <v>7</v>
      </c>
      <c r="H3699" s="26"/>
      <c r="I3699" s="27" t="s">
        <v>3951</v>
      </c>
      <c r="J3699" s="27"/>
      <c r="K3699" s="28" t="s">
        <v>230</v>
      </c>
      <c r="L3699" s="29">
        <v>12</v>
      </c>
      <c r="M3699" s="37"/>
      <c r="N3699" s="30">
        <f ca="1">IF(AND(Popis01[[#This Row],[Poglavje]]="",Popis01[[#This Row],[Enota mere]]&lt;&gt;"*"),ROUND(Popis01[[#This Row],[Količina]]*Popis01[[#This Row],[Cena na enoto]],2),"")</f>
        <v>0</v>
      </c>
      <c r="O36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699" s="31"/>
      <c r="Q3699" s="30"/>
    </row>
    <row r="3700" spans="1:17" ht="60" x14ac:dyDescent="0.3">
      <c r="A3700" s="23">
        <v>15</v>
      </c>
      <c r="B3700" s="24">
        <v>4</v>
      </c>
      <c r="C3700" s="24">
        <v>4</v>
      </c>
      <c r="D3700" s="24">
        <v>2</v>
      </c>
      <c r="E37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0" s="25">
        <f ca="1">IF(Popis01[[#This Row],[Poglavje]]="",IF(OFFSET(Popis01[[#This Row],[Poglavje]],-1,0)="",OFFSET(Popis01[[#This Row],[Št. postavke]],-1,0)+1,1),Popis01[[#This Row],[Poglavje]])</f>
        <v>8</v>
      </c>
      <c r="H3700" s="26"/>
      <c r="I3700" s="27" t="s">
        <v>3952</v>
      </c>
      <c r="J3700" s="27"/>
      <c r="K3700" s="28" t="s">
        <v>230</v>
      </c>
      <c r="L3700" s="29">
        <v>26</v>
      </c>
      <c r="M3700" s="37"/>
      <c r="N3700" s="30">
        <f ca="1">IF(AND(Popis01[[#This Row],[Poglavje]]="",Popis01[[#This Row],[Enota mere]]&lt;&gt;"*"),ROUND(Popis01[[#This Row],[Količina]]*Popis01[[#This Row],[Cena na enoto]],2),"")</f>
        <v>0</v>
      </c>
      <c r="O37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0" s="31"/>
      <c r="Q3700" s="30"/>
    </row>
    <row r="3701" spans="1:17" ht="36" x14ac:dyDescent="0.3">
      <c r="A3701" s="23">
        <v>15</v>
      </c>
      <c r="B3701" s="24">
        <v>4</v>
      </c>
      <c r="C3701" s="24">
        <v>4</v>
      </c>
      <c r="D3701" s="24">
        <v>2</v>
      </c>
      <c r="E37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1" s="25">
        <f ca="1">IF(Popis01[[#This Row],[Poglavje]]="",IF(OFFSET(Popis01[[#This Row],[Poglavje]],-1,0)="",OFFSET(Popis01[[#This Row],[Št. postavke]],-1,0)+1,1),Popis01[[#This Row],[Poglavje]])</f>
        <v>9</v>
      </c>
      <c r="H3701" s="26"/>
      <c r="I3701" s="27" t="s">
        <v>3953</v>
      </c>
      <c r="J3701" s="27"/>
      <c r="K3701" s="28" t="s">
        <v>246</v>
      </c>
      <c r="L3701" s="29">
        <v>165</v>
      </c>
      <c r="M3701" s="37"/>
      <c r="N3701" s="30">
        <f ca="1">IF(AND(Popis01[[#This Row],[Poglavje]]="",Popis01[[#This Row],[Enota mere]]&lt;&gt;"*"),ROUND(Popis01[[#This Row],[Količina]]*Popis01[[#This Row],[Cena na enoto]],2),"")</f>
        <v>0</v>
      </c>
      <c r="O37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1" s="31"/>
      <c r="Q3701" s="30"/>
    </row>
    <row r="3702" spans="1:17" ht="24" x14ac:dyDescent="0.3">
      <c r="A3702" s="23">
        <v>15</v>
      </c>
      <c r="B3702" s="24">
        <v>4</v>
      </c>
      <c r="C3702" s="24">
        <v>4</v>
      </c>
      <c r="D3702" s="24">
        <v>2</v>
      </c>
      <c r="E37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2" s="25">
        <f ca="1">IF(Popis01[[#This Row],[Poglavje]]="",IF(OFFSET(Popis01[[#This Row],[Poglavje]],-1,0)="",OFFSET(Popis01[[#This Row],[Št. postavke]],-1,0)+1,1),Popis01[[#This Row],[Poglavje]])</f>
        <v>10</v>
      </c>
      <c r="H3702" s="26"/>
      <c r="I3702" s="27" t="s">
        <v>3954</v>
      </c>
      <c r="J3702" s="27"/>
      <c r="K3702" s="28" t="s">
        <v>246</v>
      </c>
      <c r="L3702" s="29">
        <v>26</v>
      </c>
      <c r="M3702" s="37"/>
      <c r="N3702" s="30">
        <f ca="1">IF(AND(Popis01[[#This Row],[Poglavje]]="",Popis01[[#This Row],[Enota mere]]&lt;&gt;"*"),ROUND(Popis01[[#This Row],[Količina]]*Popis01[[#This Row],[Cena na enoto]],2),"")</f>
        <v>0</v>
      </c>
      <c r="O37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2" s="31"/>
      <c r="Q3702" s="30"/>
    </row>
    <row r="3703" spans="1:17" ht="24" x14ac:dyDescent="0.3">
      <c r="A3703" s="23">
        <v>15</v>
      </c>
      <c r="B3703" s="24">
        <v>4</v>
      </c>
      <c r="C3703" s="24">
        <v>4</v>
      </c>
      <c r="D3703" s="24">
        <v>2</v>
      </c>
      <c r="E37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3" s="25">
        <f ca="1">IF(Popis01[[#This Row],[Poglavje]]="",IF(OFFSET(Popis01[[#This Row],[Poglavje]],-1,0)="",OFFSET(Popis01[[#This Row],[Št. postavke]],-1,0)+1,1),Popis01[[#This Row],[Poglavje]])</f>
        <v>11</v>
      </c>
      <c r="H3703" s="26"/>
      <c r="I3703" s="27" t="s">
        <v>3955</v>
      </c>
      <c r="J3703" s="27"/>
      <c r="K3703" s="28" t="s">
        <v>246</v>
      </c>
      <c r="L3703" s="29">
        <v>270</v>
      </c>
      <c r="M3703" s="37"/>
      <c r="N3703" s="30">
        <f ca="1">IF(AND(Popis01[[#This Row],[Poglavje]]="",Popis01[[#This Row],[Enota mere]]&lt;&gt;"*"),ROUND(Popis01[[#This Row],[Količina]]*Popis01[[#This Row],[Cena na enoto]],2),"")</f>
        <v>0</v>
      </c>
      <c r="O37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3" s="31"/>
      <c r="Q3703" s="30"/>
    </row>
    <row r="3704" spans="1:17" ht="24" x14ac:dyDescent="0.3">
      <c r="A3704" s="23">
        <v>15</v>
      </c>
      <c r="B3704" s="24">
        <v>4</v>
      </c>
      <c r="C3704" s="24">
        <v>4</v>
      </c>
      <c r="D3704" s="24">
        <v>2</v>
      </c>
      <c r="E37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4" s="25">
        <f ca="1">IF(Popis01[[#This Row],[Poglavje]]="",IF(OFFSET(Popis01[[#This Row],[Poglavje]],-1,0)="",OFFSET(Popis01[[#This Row],[Št. postavke]],-1,0)+1,1),Popis01[[#This Row],[Poglavje]])</f>
        <v>12</v>
      </c>
      <c r="H3704" s="26"/>
      <c r="I3704" s="27" t="s">
        <v>3956</v>
      </c>
      <c r="J3704" s="27"/>
      <c r="K3704" s="28" t="s">
        <v>206</v>
      </c>
      <c r="L3704" s="29">
        <v>1</v>
      </c>
      <c r="M3704" s="37"/>
      <c r="N3704" s="30">
        <f ca="1">IF(AND(Popis01[[#This Row],[Poglavje]]="",Popis01[[#This Row],[Enota mere]]&lt;&gt;"*"),ROUND(Popis01[[#This Row],[Količina]]*Popis01[[#This Row],[Cena na enoto]],2),"")</f>
        <v>0</v>
      </c>
      <c r="O37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4" s="31"/>
      <c r="Q3704" s="30"/>
    </row>
    <row r="3705" spans="1:17" x14ac:dyDescent="0.3">
      <c r="A3705" s="23">
        <v>15</v>
      </c>
      <c r="B3705" s="24">
        <v>4</v>
      </c>
      <c r="C3705" s="24">
        <v>4</v>
      </c>
      <c r="D3705" s="24">
        <v>2</v>
      </c>
      <c r="E37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5" s="25">
        <f ca="1">IF(Popis01[[#This Row],[Poglavje]]="",IF(OFFSET(Popis01[[#This Row],[Poglavje]],-1,0)="",OFFSET(Popis01[[#This Row],[Št. postavke]],-1,0)+1,1),Popis01[[#This Row],[Poglavje]])</f>
        <v>13</v>
      </c>
      <c r="H3705" s="26"/>
      <c r="I3705" s="27" t="s">
        <v>3736</v>
      </c>
      <c r="J3705" s="27"/>
      <c r="K3705" s="28" t="s">
        <v>206</v>
      </c>
      <c r="L3705" s="29">
        <v>1</v>
      </c>
      <c r="M3705" s="37"/>
      <c r="N3705" s="30">
        <f ca="1">IF(AND(Popis01[[#This Row],[Poglavje]]="",Popis01[[#This Row],[Enota mere]]&lt;&gt;"*"),ROUND(Popis01[[#This Row],[Količina]]*Popis01[[#This Row],[Cena na enoto]],2),"")</f>
        <v>0</v>
      </c>
      <c r="O37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5" s="31"/>
      <c r="Q3705" s="30"/>
    </row>
    <row r="3706" spans="1:17" ht="24" x14ac:dyDescent="0.3">
      <c r="A3706" s="23">
        <v>15</v>
      </c>
      <c r="B3706" s="24">
        <v>4</v>
      </c>
      <c r="C3706" s="24">
        <v>4</v>
      </c>
      <c r="D3706" s="24">
        <v>2</v>
      </c>
      <c r="E37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15.4.4.2.</v>
      </c>
      <c r="F37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6" s="25">
        <f ca="1">IF(Popis01[[#This Row],[Poglavje]]="",IF(OFFSET(Popis01[[#This Row],[Poglavje]],-1,0)="",OFFSET(Popis01[[#This Row],[Št. postavke]],-1,0)+1,1),Popis01[[#This Row],[Poglavje]])</f>
        <v>14</v>
      </c>
      <c r="H3706" s="26"/>
      <c r="I3706" s="27" t="s">
        <v>3957</v>
      </c>
      <c r="J3706" s="27"/>
      <c r="K3706" s="28" t="s">
        <v>206</v>
      </c>
      <c r="L3706" s="29">
        <v>1</v>
      </c>
      <c r="M3706" s="37"/>
      <c r="N3706" s="30">
        <f ca="1">IF(AND(Popis01[[#This Row],[Poglavje]]="",Popis01[[#This Row],[Enota mere]]&lt;&gt;"*"),ROUND(Popis01[[#This Row],[Količina]]*Popis01[[#This Row],[Cena na enoto]],2),"")</f>
        <v>0</v>
      </c>
      <c r="O37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6" s="31"/>
      <c r="Q3706" s="30"/>
    </row>
    <row r="3707" spans="1:17" x14ac:dyDescent="0.3">
      <c r="A3707" s="23">
        <v>15</v>
      </c>
      <c r="B3707" s="24">
        <v>4</v>
      </c>
      <c r="C3707" s="24">
        <v>5</v>
      </c>
      <c r="D3707" s="24"/>
      <c r="E37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v>
      </c>
      <c r="F37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15.4.5.</v>
      </c>
      <c r="G3707" s="25" t="str">
        <f ca="1">IF(Popis01[[#This Row],[Poglavje]]="",IF(OFFSET(Popis01[[#This Row],[Poglavje]],-1,0)="",OFFSET(Popis01[[#This Row],[Št. postavke]],-1,0)+1,1),Popis01[[#This Row],[Poglavje]])</f>
        <v>15.4.5.</v>
      </c>
      <c r="H3707" s="26"/>
      <c r="I3707" s="27" t="s">
        <v>3958</v>
      </c>
      <c r="J3707" s="27"/>
      <c r="K3707" s="28" t="s">
        <v>10</v>
      </c>
      <c r="L3707" s="29"/>
      <c r="M3707" s="30"/>
      <c r="N3707" s="30" t="str">
        <f ca="1">IF(AND(Popis01[[#This Row],[Poglavje]]="",Popis01[[#This Row],[Enota mere]]&lt;&gt;"*"),ROUND(Popis01[[#This Row],[Količina]]*Popis01[[#This Row],[Cena na enoto]],2),"")</f>
        <v/>
      </c>
      <c r="O370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07" s="31"/>
      <c r="Q3707" s="30"/>
    </row>
    <row r="3708" spans="1:17" ht="36" x14ac:dyDescent="0.3">
      <c r="A3708" s="23">
        <v>15</v>
      </c>
      <c r="B3708" s="24">
        <v>4</v>
      </c>
      <c r="C3708" s="24">
        <v>5</v>
      </c>
      <c r="D3708" s="24">
        <v>1</v>
      </c>
      <c r="E37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15.4.5.1.</v>
      </c>
      <c r="G3708" s="25" t="str">
        <f ca="1">IF(Popis01[[#This Row],[Poglavje]]="",IF(OFFSET(Popis01[[#This Row],[Poglavje]],-1,0)="",OFFSET(Popis01[[#This Row],[Št. postavke]],-1,0)+1,1),Popis01[[#This Row],[Poglavje]])</f>
        <v>15.4.5.1.</v>
      </c>
      <c r="H3708" s="26"/>
      <c r="I3708" s="27" t="s">
        <v>3959</v>
      </c>
      <c r="J3708" s="27" t="s">
        <v>3960</v>
      </c>
      <c r="K3708" s="28" t="s">
        <v>10</v>
      </c>
      <c r="L3708" s="29"/>
      <c r="M3708" s="30"/>
      <c r="N3708" s="30" t="str">
        <f ca="1">IF(AND(Popis01[[#This Row],[Poglavje]]="",Popis01[[#This Row],[Enota mere]]&lt;&gt;"*"),ROUND(Popis01[[#This Row],[Količina]]*Popis01[[#This Row],[Cena na enoto]],2),"")</f>
        <v/>
      </c>
      <c r="O370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08" s="31"/>
      <c r="Q3708" s="30"/>
    </row>
    <row r="3709" spans="1:17" ht="409.5" x14ac:dyDescent="0.3">
      <c r="A3709" s="23">
        <v>15</v>
      </c>
      <c r="B3709" s="24">
        <v>4</v>
      </c>
      <c r="C3709" s="24">
        <v>5</v>
      </c>
      <c r="D3709" s="24">
        <v>1</v>
      </c>
      <c r="E37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09" s="25">
        <f ca="1">IF(Popis01[[#This Row],[Poglavje]]="",IF(OFFSET(Popis01[[#This Row],[Poglavje]],-1,0)="",OFFSET(Popis01[[#This Row],[Št. postavke]],-1,0)+1,1),Popis01[[#This Row],[Poglavje]])</f>
        <v>1</v>
      </c>
      <c r="H3709" s="26"/>
      <c r="I3709" s="27" t="s">
        <v>3961</v>
      </c>
      <c r="J3709" s="27"/>
      <c r="K3709" s="28" t="s">
        <v>206</v>
      </c>
      <c r="L3709" s="29">
        <v>1</v>
      </c>
      <c r="M3709" s="37"/>
      <c r="N3709" s="30">
        <f ca="1">IF(AND(Popis01[[#This Row],[Poglavje]]="",Popis01[[#This Row],[Enota mere]]&lt;&gt;"*"),ROUND(Popis01[[#This Row],[Količina]]*Popis01[[#This Row],[Cena na enoto]],2),"")</f>
        <v>0</v>
      </c>
      <c r="O37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09" s="31"/>
      <c r="Q3709" s="30"/>
    </row>
    <row r="3710" spans="1:17" ht="409.5" x14ac:dyDescent="0.3">
      <c r="A3710" s="23">
        <v>15</v>
      </c>
      <c r="B3710" s="24">
        <v>4</v>
      </c>
      <c r="C3710" s="24">
        <v>5</v>
      </c>
      <c r="D3710" s="24">
        <v>1</v>
      </c>
      <c r="E37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0" s="25">
        <f ca="1">IF(Popis01[[#This Row],[Poglavje]]="",IF(OFFSET(Popis01[[#This Row],[Poglavje]],-1,0)="",OFFSET(Popis01[[#This Row],[Št. postavke]],-1,0)+1,1),Popis01[[#This Row],[Poglavje]])</f>
        <v>2</v>
      </c>
      <c r="H3710" s="26"/>
      <c r="I3710" s="27" t="s">
        <v>3962</v>
      </c>
      <c r="J3710" s="27"/>
      <c r="K3710" s="28" t="s">
        <v>206</v>
      </c>
      <c r="L3710" s="29">
        <v>1</v>
      </c>
      <c r="M3710" s="37"/>
      <c r="N3710" s="30">
        <f ca="1">IF(AND(Popis01[[#This Row],[Poglavje]]="",Popis01[[#This Row],[Enota mere]]&lt;&gt;"*"),ROUND(Popis01[[#This Row],[Količina]]*Popis01[[#This Row],[Cena na enoto]],2),"")</f>
        <v>0</v>
      </c>
      <c r="O37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0" s="31"/>
      <c r="Q3710" s="30"/>
    </row>
    <row r="3711" spans="1:17" ht="409.5" x14ac:dyDescent="0.3">
      <c r="A3711" s="23">
        <v>15</v>
      </c>
      <c r="B3711" s="24">
        <v>4</v>
      </c>
      <c r="C3711" s="24">
        <v>5</v>
      </c>
      <c r="D3711" s="24">
        <v>1</v>
      </c>
      <c r="E37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1" s="25">
        <f ca="1">IF(Popis01[[#This Row],[Poglavje]]="",IF(OFFSET(Popis01[[#This Row],[Poglavje]],-1,0)="",OFFSET(Popis01[[#This Row],[Št. postavke]],-1,0)+1,1),Popis01[[#This Row],[Poglavje]])</f>
        <v>3</v>
      </c>
      <c r="H3711" s="26"/>
      <c r="I3711" s="27" t="s">
        <v>3963</v>
      </c>
      <c r="J3711" s="27"/>
      <c r="K3711" s="28" t="s">
        <v>206</v>
      </c>
      <c r="L3711" s="29">
        <v>1</v>
      </c>
      <c r="M3711" s="37"/>
      <c r="N3711" s="30">
        <f ca="1">IF(AND(Popis01[[#This Row],[Poglavje]]="",Popis01[[#This Row],[Enota mere]]&lt;&gt;"*"),ROUND(Popis01[[#This Row],[Količina]]*Popis01[[#This Row],[Cena na enoto]],2),"")</f>
        <v>0</v>
      </c>
      <c r="O37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1" s="31"/>
      <c r="Q3711" s="30"/>
    </row>
    <row r="3712" spans="1:17" ht="409.5" x14ac:dyDescent="0.3">
      <c r="A3712" s="23">
        <v>15</v>
      </c>
      <c r="B3712" s="24">
        <v>4</v>
      </c>
      <c r="C3712" s="24">
        <v>5</v>
      </c>
      <c r="D3712" s="24">
        <v>1</v>
      </c>
      <c r="E37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2" s="25">
        <f ca="1">IF(Popis01[[#This Row],[Poglavje]]="",IF(OFFSET(Popis01[[#This Row],[Poglavje]],-1,0)="",OFFSET(Popis01[[#This Row],[Št. postavke]],-1,0)+1,1),Popis01[[#This Row],[Poglavje]])</f>
        <v>4</v>
      </c>
      <c r="H3712" s="26"/>
      <c r="I3712" s="27" t="s">
        <v>3964</v>
      </c>
      <c r="J3712" s="27"/>
      <c r="K3712" s="28" t="s">
        <v>206</v>
      </c>
      <c r="L3712" s="29">
        <v>1</v>
      </c>
      <c r="M3712" s="37"/>
      <c r="N3712" s="30">
        <f ca="1">IF(AND(Popis01[[#This Row],[Poglavje]]="",Popis01[[#This Row],[Enota mere]]&lt;&gt;"*"),ROUND(Popis01[[#This Row],[Količina]]*Popis01[[#This Row],[Cena na enoto]],2),"")</f>
        <v>0</v>
      </c>
      <c r="O37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2" s="31"/>
      <c r="Q3712" s="30"/>
    </row>
    <row r="3713" spans="1:17" ht="409.5" x14ac:dyDescent="0.3">
      <c r="A3713" s="23">
        <v>15</v>
      </c>
      <c r="B3713" s="24">
        <v>4</v>
      </c>
      <c r="C3713" s="24">
        <v>5</v>
      </c>
      <c r="D3713" s="24">
        <v>1</v>
      </c>
      <c r="E37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3" s="25">
        <f ca="1">IF(Popis01[[#This Row],[Poglavje]]="",IF(OFFSET(Popis01[[#This Row],[Poglavje]],-1,0)="",OFFSET(Popis01[[#This Row],[Št. postavke]],-1,0)+1,1),Popis01[[#This Row],[Poglavje]])</f>
        <v>5</v>
      </c>
      <c r="H3713" s="26"/>
      <c r="I3713" s="27" t="s">
        <v>3965</v>
      </c>
      <c r="J3713" s="27"/>
      <c r="K3713" s="28" t="s">
        <v>206</v>
      </c>
      <c r="L3713" s="29">
        <v>1</v>
      </c>
      <c r="M3713" s="37"/>
      <c r="N3713" s="30">
        <f ca="1">IF(AND(Popis01[[#This Row],[Poglavje]]="",Popis01[[#This Row],[Enota mere]]&lt;&gt;"*"),ROUND(Popis01[[#This Row],[Količina]]*Popis01[[#This Row],[Cena na enoto]],2),"")</f>
        <v>0</v>
      </c>
      <c r="O37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3" s="31"/>
      <c r="Q3713" s="30"/>
    </row>
    <row r="3714" spans="1:17" ht="409.5" x14ac:dyDescent="0.3">
      <c r="A3714" s="23">
        <v>15</v>
      </c>
      <c r="B3714" s="24">
        <v>4</v>
      </c>
      <c r="C3714" s="24">
        <v>5</v>
      </c>
      <c r="D3714" s="24">
        <v>1</v>
      </c>
      <c r="E37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4" s="25">
        <f ca="1">IF(Popis01[[#This Row],[Poglavje]]="",IF(OFFSET(Popis01[[#This Row],[Poglavje]],-1,0)="",OFFSET(Popis01[[#This Row],[Št. postavke]],-1,0)+1,1),Popis01[[#This Row],[Poglavje]])</f>
        <v>6</v>
      </c>
      <c r="H3714" s="26"/>
      <c r="I3714" s="27" t="s">
        <v>3966</v>
      </c>
      <c r="J3714" s="27"/>
      <c r="K3714" s="28" t="s">
        <v>206</v>
      </c>
      <c r="L3714" s="29">
        <v>1</v>
      </c>
      <c r="M3714" s="37"/>
      <c r="N3714" s="30">
        <f ca="1">IF(AND(Popis01[[#This Row],[Poglavje]]="",Popis01[[#This Row],[Enota mere]]&lt;&gt;"*"),ROUND(Popis01[[#This Row],[Količina]]*Popis01[[#This Row],[Cena na enoto]],2),"")</f>
        <v>0</v>
      </c>
      <c r="O37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4" s="31"/>
      <c r="Q3714" s="30"/>
    </row>
    <row r="3715" spans="1:17" ht="288" x14ac:dyDescent="0.3">
      <c r="A3715" s="23">
        <v>15</v>
      </c>
      <c r="B3715" s="24">
        <v>4</v>
      </c>
      <c r="C3715" s="24">
        <v>5</v>
      </c>
      <c r="D3715" s="24">
        <v>1</v>
      </c>
      <c r="E37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5" s="25">
        <f ca="1">IF(Popis01[[#This Row],[Poglavje]]="",IF(OFFSET(Popis01[[#This Row],[Poglavje]],-1,0)="",OFFSET(Popis01[[#This Row],[Št. postavke]],-1,0)+1,1),Popis01[[#This Row],[Poglavje]])</f>
        <v>7</v>
      </c>
      <c r="H3715" s="26"/>
      <c r="I3715" s="27" t="s">
        <v>3967</v>
      </c>
      <c r="J3715" s="27"/>
      <c r="K3715" s="28" t="s">
        <v>206</v>
      </c>
      <c r="L3715" s="29">
        <v>2</v>
      </c>
      <c r="M3715" s="37"/>
      <c r="N3715" s="30">
        <f ca="1">IF(AND(Popis01[[#This Row],[Poglavje]]="",Popis01[[#This Row],[Enota mere]]&lt;&gt;"*"),ROUND(Popis01[[#This Row],[Količina]]*Popis01[[#This Row],[Cena na enoto]],2),"")</f>
        <v>0</v>
      </c>
      <c r="O37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5" s="31"/>
      <c r="Q3715" s="30"/>
    </row>
    <row r="3716" spans="1:17" ht="300" x14ac:dyDescent="0.3">
      <c r="A3716" s="23">
        <v>15</v>
      </c>
      <c r="B3716" s="24">
        <v>4</v>
      </c>
      <c r="C3716" s="24">
        <v>5</v>
      </c>
      <c r="D3716" s="24">
        <v>1</v>
      </c>
      <c r="E37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6" s="25">
        <f ca="1">IF(Popis01[[#This Row],[Poglavje]]="",IF(OFFSET(Popis01[[#This Row],[Poglavje]],-1,0)="",OFFSET(Popis01[[#This Row],[Št. postavke]],-1,0)+1,1),Popis01[[#This Row],[Poglavje]])</f>
        <v>8</v>
      </c>
      <c r="H3716" s="26"/>
      <c r="I3716" s="27" t="s">
        <v>3968</v>
      </c>
      <c r="J3716" s="27"/>
      <c r="K3716" s="28" t="s">
        <v>206</v>
      </c>
      <c r="L3716" s="29">
        <v>2</v>
      </c>
      <c r="M3716" s="37"/>
      <c r="N3716" s="30">
        <f ca="1">IF(AND(Popis01[[#This Row],[Poglavje]]="",Popis01[[#This Row],[Enota mere]]&lt;&gt;"*"),ROUND(Popis01[[#This Row],[Količina]]*Popis01[[#This Row],[Cena na enoto]],2),"")</f>
        <v>0</v>
      </c>
      <c r="O37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6" s="31"/>
      <c r="Q3716" s="30"/>
    </row>
    <row r="3717" spans="1:17" ht="24" x14ac:dyDescent="0.3">
      <c r="A3717" s="23">
        <v>15</v>
      </c>
      <c r="B3717" s="24">
        <v>4</v>
      </c>
      <c r="C3717" s="24">
        <v>5</v>
      </c>
      <c r="D3717" s="24">
        <v>1</v>
      </c>
      <c r="E37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7" s="25">
        <f ca="1">IF(Popis01[[#This Row],[Poglavje]]="",IF(OFFSET(Popis01[[#This Row],[Poglavje]],-1,0)="",OFFSET(Popis01[[#This Row],[Št. postavke]],-1,0)+1,1),Popis01[[#This Row],[Poglavje]])</f>
        <v>9</v>
      </c>
      <c r="H3717" s="26"/>
      <c r="I3717" s="27" t="s">
        <v>3969</v>
      </c>
      <c r="J3717" s="27"/>
      <c r="K3717" s="28" t="s">
        <v>206</v>
      </c>
      <c r="L3717" s="29">
        <v>1</v>
      </c>
      <c r="M3717" s="37"/>
      <c r="N3717" s="30">
        <f ca="1">IF(AND(Popis01[[#This Row],[Poglavje]]="",Popis01[[#This Row],[Enota mere]]&lt;&gt;"*"),ROUND(Popis01[[#This Row],[Količina]]*Popis01[[#This Row],[Cena na enoto]],2),"")</f>
        <v>0</v>
      </c>
      <c r="O37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7" s="31"/>
      <c r="Q3717" s="30"/>
    </row>
    <row r="3718" spans="1:17" x14ac:dyDescent="0.3">
      <c r="A3718" s="23">
        <v>15</v>
      </c>
      <c r="B3718" s="24">
        <v>4</v>
      </c>
      <c r="C3718" s="24">
        <v>5</v>
      </c>
      <c r="D3718" s="24">
        <v>1</v>
      </c>
      <c r="E37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8" s="25">
        <f ca="1">IF(Popis01[[#This Row],[Poglavje]]="",IF(OFFSET(Popis01[[#This Row],[Poglavje]],-1,0)="",OFFSET(Popis01[[#This Row],[Št. postavke]],-1,0)+1,1),Popis01[[#This Row],[Poglavje]])</f>
        <v>10</v>
      </c>
      <c r="H3718" s="26"/>
      <c r="I3718" s="27" t="s">
        <v>3873</v>
      </c>
      <c r="J3718" s="27"/>
      <c r="K3718" s="28" t="s">
        <v>206</v>
      </c>
      <c r="L3718" s="29">
        <v>1</v>
      </c>
      <c r="M3718" s="37"/>
      <c r="N3718" s="30">
        <f ca="1">IF(AND(Popis01[[#This Row],[Poglavje]]="",Popis01[[#This Row],[Enota mere]]&lt;&gt;"*"),ROUND(Popis01[[#This Row],[Količina]]*Popis01[[#This Row],[Cena na enoto]],2),"")</f>
        <v>0</v>
      </c>
      <c r="O37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8" s="31"/>
      <c r="Q3718" s="30"/>
    </row>
    <row r="3719" spans="1:17" ht="360" x14ac:dyDescent="0.3">
      <c r="A3719" s="23">
        <v>15</v>
      </c>
      <c r="B3719" s="24">
        <v>4</v>
      </c>
      <c r="C3719" s="24">
        <v>5</v>
      </c>
      <c r="D3719" s="24">
        <v>1</v>
      </c>
      <c r="E37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19" s="25">
        <f ca="1">IF(Popis01[[#This Row],[Poglavje]]="",IF(OFFSET(Popis01[[#This Row],[Poglavje]],-1,0)="",OFFSET(Popis01[[#This Row],[Št. postavke]],-1,0)+1,1),Popis01[[#This Row],[Poglavje]])</f>
        <v>11</v>
      </c>
      <c r="H3719" s="26"/>
      <c r="I3719" s="27" t="s">
        <v>3970</v>
      </c>
      <c r="J3719" s="27"/>
      <c r="K3719" s="28" t="s">
        <v>206</v>
      </c>
      <c r="L3719" s="29">
        <v>1</v>
      </c>
      <c r="M3719" s="37"/>
      <c r="N3719" s="30">
        <f ca="1">IF(AND(Popis01[[#This Row],[Poglavje]]="",Popis01[[#This Row],[Enota mere]]&lt;&gt;"*"),ROUND(Popis01[[#This Row],[Količina]]*Popis01[[#This Row],[Cena na enoto]],2),"")</f>
        <v>0</v>
      </c>
      <c r="O37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19" s="31"/>
      <c r="Q3719" s="30"/>
    </row>
    <row r="3720" spans="1:17" ht="180" x14ac:dyDescent="0.3">
      <c r="A3720" s="23">
        <v>15</v>
      </c>
      <c r="B3720" s="24">
        <v>4</v>
      </c>
      <c r="C3720" s="24">
        <v>5</v>
      </c>
      <c r="D3720" s="24">
        <v>1</v>
      </c>
      <c r="E37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0" s="25">
        <f ca="1">IF(Popis01[[#This Row],[Poglavje]]="",IF(OFFSET(Popis01[[#This Row],[Poglavje]],-1,0)="",OFFSET(Popis01[[#This Row],[Št. postavke]],-1,0)+1,1),Popis01[[#This Row],[Poglavje]])</f>
        <v>12</v>
      </c>
      <c r="H3720" s="26"/>
      <c r="I3720" s="27" t="s">
        <v>3971</v>
      </c>
      <c r="J3720" s="27"/>
      <c r="K3720" s="28" t="s">
        <v>206</v>
      </c>
      <c r="L3720" s="29">
        <v>1</v>
      </c>
      <c r="M3720" s="37"/>
      <c r="N3720" s="30">
        <f ca="1">IF(AND(Popis01[[#This Row],[Poglavje]]="",Popis01[[#This Row],[Enota mere]]&lt;&gt;"*"),ROUND(Popis01[[#This Row],[Količina]]*Popis01[[#This Row],[Cena na enoto]],2),"")</f>
        <v>0</v>
      </c>
      <c r="O37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0" s="31"/>
      <c r="Q3720" s="30"/>
    </row>
    <row r="3721" spans="1:17" ht="228" x14ac:dyDescent="0.3">
      <c r="A3721" s="23">
        <v>15</v>
      </c>
      <c r="B3721" s="24">
        <v>4</v>
      </c>
      <c r="C3721" s="24">
        <v>5</v>
      </c>
      <c r="D3721" s="24">
        <v>1</v>
      </c>
      <c r="E37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1" s="25">
        <f ca="1">IF(Popis01[[#This Row],[Poglavje]]="",IF(OFFSET(Popis01[[#This Row],[Poglavje]],-1,0)="",OFFSET(Popis01[[#This Row],[Št. postavke]],-1,0)+1,1),Popis01[[#This Row],[Poglavje]])</f>
        <v>13</v>
      </c>
      <c r="H3721" s="26"/>
      <c r="I3721" s="27" t="s">
        <v>3972</v>
      </c>
      <c r="J3721" s="27" t="s">
        <v>3973</v>
      </c>
      <c r="K3721" s="28" t="s">
        <v>206</v>
      </c>
      <c r="L3721" s="29">
        <v>1</v>
      </c>
      <c r="M3721" s="37"/>
      <c r="N3721" s="30">
        <f ca="1">IF(AND(Popis01[[#This Row],[Poglavje]]="",Popis01[[#This Row],[Enota mere]]&lt;&gt;"*"),ROUND(Popis01[[#This Row],[Količina]]*Popis01[[#This Row],[Cena na enoto]],2),"")</f>
        <v>0</v>
      </c>
      <c r="O37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1" s="31"/>
      <c r="Q3721" s="30"/>
    </row>
    <row r="3722" spans="1:17" ht="216" x14ac:dyDescent="0.3">
      <c r="A3722" s="23">
        <v>15</v>
      </c>
      <c r="B3722" s="24">
        <v>4</v>
      </c>
      <c r="C3722" s="24">
        <v>5</v>
      </c>
      <c r="D3722" s="24">
        <v>1</v>
      </c>
      <c r="E37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15.4.5.1.</v>
      </c>
      <c r="F37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2" s="25">
        <f ca="1">IF(Popis01[[#This Row],[Poglavje]]="",IF(OFFSET(Popis01[[#This Row],[Poglavje]],-1,0)="",OFFSET(Popis01[[#This Row],[Št. postavke]],-1,0)+1,1),Popis01[[#This Row],[Poglavje]])</f>
        <v>14</v>
      </c>
      <c r="H3722" s="26"/>
      <c r="I3722" s="27" t="s">
        <v>3974</v>
      </c>
      <c r="J3722" s="27" t="s">
        <v>3975</v>
      </c>
      <c r="K3722" s="28" t="s">
        <v>206</v>
      </c>
      <c r="L3722" s="29">
        <v>1</v>
      </c>
      <c r="M3722" s="37"/>
      <c r="N3722" s="30">
        <f ca="1">IF(AND(Popis01[[#This Row],[Poglavje]]="",Popis01[[#This Row],[Enota mere]]&lt;&gt;"*"),ROUND(Popis01[[#This Row],[Količina]]*Popis01[[#This Row],[Cena na enoto]],2),"")</f>
        <v>0</v>
      </c>
      <c r="O37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2" s="31"/>
      <c r="Q3722" s="30"/>
    </row>
    <row r="3723" spans="1:17" x14ac:dyDescent="0.3">
      <c r="A3723" s="23">
        <v>15</v>
      </c>
      <c r="B3723" s="24">
        <v>4</v>
      </c>
      <c r="C3723" s="24">
        <v>5</v>
      </c>
      <c r="D3723" s="24">
        <v>2</v>
      </c>
      <c r="E37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15.4.5.2.</v>
      </c>
      <c r="G3723" s="25" t="str">
        <f ca="1">IF(Popis01[[#This Row],[Poglavje]]="",IF(OFFSET(Popis01[[#This Row],[Poglavje]],-1,0)="",OFFSET(Popis01[[#This Row],[Št. postavke]],-1,0)+1,1),Popis01[[#This Row],[Poglavje]])</f>
        <v>15.4.5.2.</v>
      </c>
      <c r="H3723" s="26"/>
      <c r="I3723" s="27" t="s">
        <v>3976</v>
      </c>
      <c r="J3723" s="27"/>
      <c r="K3723" s="28" t="s">
        <v>10</v>
      </c>
      <c r="L3723" s="29"/>
      <c r="M3723" s="30"/>
      <c r="N3723" s="30" t="str">
        <f ca="1">IF(AND(Popis01[[#This Row],[Poglavje]]="",Popis01[[#This Row],[Enota mere]]&lt;&gt;"*"),ROUND(Popis01[[#This Row],[Količina]]*Popis01[[#This Row],[Cena na enoto]],2),"")</f>
        <v/>
      </c>
      <c r="O37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23" s="31"/>
      <c r="Q3723" s="30"/>
    </row>
    <row r="3724" spans="1:17" ht="48" x14ac:dyDescent="0.3">
      <c r="A3724" s="23">
        <v>15</v>
      </c>
      <c r="B3724" s="24">
        <v>4</v>
      </c>
      <c r="C3724" s="24">
        <v>5</v>
      </c>
      <c r="D3724" s="24">
        <v>2</v>
      </c>
      <c r="E37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4" s="25">
        <f ca="1">IF(Popis01[[#This Row],[Poglavje]]="",IF(OFFSET(Popis01[[#This Row],[Poglavje]],-1,0)="",OFFSET(Popis01[[#This Row],[Št. postavke]],-1,0)+1,1),Popis01[[#This Row],[Poglavje]])</f>
        <v>1</v>
      </c>
      <c r="H3724" s="26"/>
      <c r="I3724" s="27" t="s">
        <v>3977</v>
      </c>
      <c r="J3724" s="27"/>
      <c r="K3724" s="28" t="s">
        <v>230</v>
      </c>
      <c r="L3724" s="29">
        <v>4</v>
      </c>
      <c r="M3724" s="37"/>
      <c r="N3724" s="30">
        <f ca="1">IF(AND(Popis01[[#This Row],[Poglavje]]="",Popis01[[#This Row],[Enota mere]]&lt;&gt;"*"),ROUND(Popis01[[#This Row],[Količina]]*Popis01[[#This Row],[Cena na enoto]],2),"")</f>
        <v>0</v>
      </c>
      <c r="O37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4" s="31"/>
      <c r="Q3724" s="30"/>
    </row>
    <row r="3725" spans="1:17" ht="48" x14ac:dyDescent="0.3">
      <c r="A3725" s="23">
        <v>15</v>
      </c>
      <c r="B3725" s="24">
        <v>4</v>
      </c>
      <c r="C3725" s="24">
        <v>5</v>
      </c>
      <c r="D3725" s="24">
        <v>2</v>
      </c>
      <c r="E37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5" s="25">
        <f ca="1">IF(Popis01[[#This Row],[Poglavje]]="",IF(OFFSET(Popis01[[#This Row],[Poglavje]],-1,0)="",OFFSET(Popis01[[#This Row],[Št. postavke]],-1,0)+1,1),Popis01[[#This Row],[Poglavje]])</f>
        <v>2</v>
      </c>
      <c r="H3725" s="26"/>
      <c r="I3725" s="27" t="s">
        <v>3978</v>
      </c>
      <c r="J3725" s="27"/>
      <c r="K3725" s="28" t="s">
        <v>230</v>
      </c>
      <c r="L3725" s="29">
        <v>144</v>
      </c>
      <c r="M3725" s="37"/>
      <c r="N3725" s="30">
        <f ca="1">IF(AND(Popis01[[#This Row],[Poglavje]]="",Popis01[[#This Row],[Enota mere]]&lt;&gt;"*"),ROUND(Popis01[[#This Row],[Količina]]*Popis01[[#This Row],[Cena na enoto]],2),"")</f>
        <v>0</v>
      </c>
      <c r="O37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5" s="31"/>
      <c r="Q3725" s="30"/>
    </row>
    <row r="3726" spans="1:17" ht="48" x14ac:dyDescent="0.3">
      <c r="A3726" s="23">
        <v>15</v>
      </c>
      <c r="B3726" s="24">
        <v>4</v>
      </c>
      <c r="C3726" s="24">
        <v>5</v>
      </c>
      <c r="D3726" s="24">
        <v>2</v>
      </c>
      <c r="E37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6" s="25">
        <f ca="1">IF(Popis01[[#This Row],[Poglavje]]="",IF(OFFSET(Popis01[[#This Row],[Poglavje]],-1,0)="",OFFSET(Popis01[[#This Row],[Št. postavke]],-1,0)+1,1),Popis01[[#This Row],[Poglavje]])</f>
        <v>3</v>
      </c>
      <c r="H3726" s="26"/>
      <c r="I3726" s="27" t="s">
        <v>3979</v>
      </c>
      <c r="J3726" s="27"/>
      <c r="K3726" s="28" t="s">
        <v>230</v>
      </c>
      <c r="L3726" s="29">
        <v>20</v>
      </c>
      <c r="M3726" s="37"/>
      <c r="N3726" s="30">
        <f ca="1">IF(AND(Popis01[[#This Row],[Poglavje]]="",Popis01[[#This Row],[Enota mere]]&lt;&gt;"*"),ROUND(Popis01[[#This Row],[Količina]]*Popis01[[#This Row],[Cena na enoto]],2),"")</f>
        <v>0</v>
      </c>
      <c r="O37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6" s="31"/>
      <c r="Q3726" s="30"/>
    </row>
    <row r="3727" spans="1:17" ht="48" x14ac:dyDescent="0.3">
      <c r="A3727" s="23">
        <v>15</v>
      </c>
      <c r="B3727" s="24">
        <v>4</v>
      </c>
      <c r="C3727" s="24">
        <v>5</v>
      </c>
      <c r="D3727" s="24">
        <v>2</v>
      </c>
      <c r="E37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7" s="25">
        <f ca="1">IF(Popis01[[#This Row],[Poglavje]]="",IF(OFFSET(Popis01[[#This Row],[Poglavje]],-1,0)="",OFFSET(Popis01[[#This Row],[Št. postavke]],-1,0)+1,1),Popis01[[#This Row],[Poglavje]])</f>
        <v>4</v>
      </c>
      <c r="H3727" s="26"/>
      <c r="I3727" s="27" t="s">
        <v>3980</v>
      </c>
      <c r="J3727" s="27"/>
      <c r="K3727" s="28" t="s">
        <v>230</v>
      </c>
      <c r="L3727" s="29">
        <v>34</v>
      </c>
      <c r="M3727" s="37"/>
      <c r="N3727" s="30">
        <f ca="1">IF(AND(Popis01[[#This Row],[Poglavje]]="",Popis01[[#This Row],[Enota mere]]&lt;&gt;"*"),ROUND(Popis01[[#This Row],[Količina]]*Popis01[[#This Row],[Cena na enoto]],2),"")</f>
        <v>0</v>
      </c>
      <c r="O37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7" s="31"/>
      <c r="Q3727" s="30"/>
    </row>
    <row r="3728" spans="1:17" ht="48" x14ac:dyDescent="0.3">
      <c r="A3728" s="23">
        <v>15</v>
      </c>
      <c r="B3728" s="24">
        <v>4</v>
      </c>
      <c r="C3728" s="24">
        <v>5</v>
      </c>
      <c r="D3728" s="24">
        <v>2</v>
      </c>
      <c r="E37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8" s="25">
        <f ca="1">IF(Popis01[[#This Row],[Poglavje]]="",IF(OFFSET(Popis01[[#This Row],[Poglavje]],-1,0)="",OFFSET(Popis01[[#This Row],[Št. postavke]],-1,0)+1,1),Popis01[[#This Row],[Poglavje]])</f>
        <v>5</v>
      </c>
      <c r="H3728" s="26"/>
      <c r="I3728" s="27" t="s">
        <v>3981</v>
      </c>
      <c r="J3728" s="27"/>
      <c r="K3728" s="28" t="s">
        <v>230</v>
      </c>
      <c r="L3728" s="29">
        <v>2</v>
      </c>
      <c r="M3728" s="37"/>
      <c r="N3728" s="30">
        <f ca="1">IF(AND(Popis01[[#This Row],[Poglavje]]="",Popis01[[#This Row],[Enota mere]]&lt;&gt;"*"),ROUND(Popis01[[#This Row],[Količina]]*Popis01[[#This Row],[Cena na enoto]],2),"")</f>
        <v>0</v>
      </c>
      <c r="O37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8" s="31"/>
      <c r="Q3728" s="30"/>
    </row>
    <row r="3729" spans="1:17" ht="48" x14ac:dyDescent="0.3">
      <c r="A3729" s="23">
        <v>15</v>
      </c>
      <c r="B3729" s="24">
        <v>4</v>
      </c>
      <c r="C3729" s="24">
        <v>5</v>
      </c>
      <c r="D3729" s="24">
        <v>2</v>
      </c>
      <c r="E37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29" s="25">
        <f ca="1">IF(Popis01[[#This Row],[Poglavje]]="",IF(OFFSET(Popis01[[#This Row],[Poglavje]],-1,0)="",OFFSET(Popis01[[#This Row],[Št. postavke]],-1,0)+1,1),Popis01[[#This Row],[Poglavje]])</f>
        <v>6</v>
      </c>
      <c r="H3729" s="26"/>
      <c r="I3729" s="27" t="s">
        <v>3982</v>
      </c>
      <c r="J3729" s="27"/>
      <c r="K3729" s="28" t="s">
        <v>230</v>
      </c>
      <c r="L3729" s="29">
        <v>16</v>
      </c>
      <c r="M3729" s="37"/>
      <c r="N3729" s="30">
        <f ca="1">IF(AND(Popis01[[#This Row],[Poglavje]]="",Popis01[[#This Row],[Enota mere]]&lt;&gt;"*"),ROUND(Popis01[[#This Row],[Količina]]*Popis01[[#This Row],[Cena na enoto]],2),"")</f>
        <v>0</v>
      </c>
      <c r="O37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29" s="31"/>
      <c r="Q3729" s="30"/>
    </row>
    <row r="3730" spans="1:17" ht="48" x14ac:dyDescent="0.3">
      <c r="A3730" s="23">
        <v>15</v>
      </c>
      <c r="B3730" s="24">
        <v>4</v>
      </c>
      <c r="C3730" s="24">
        <v>5</v>
      </c>
      <c r="D3730" s="24">
        <v>2</v>
      </c>
      <c r="E37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0" s="25">
        <f ca="1">IF(Popis01[[#This Row],[Poglavje]]="",IF(OFFSET(Popis01[[#This Row],[Poglavje]],-1,0)="",OFFSET(Popis01[[#This Row],[Št. postavke]],-1,0)+1,1),Popis01[[#This Row],[Poglavje]])</f>
        <v>7</v>
      </c>
      <c r="H3730" s="26"/>
      <c r="I3730" s="27" t="s">
        <v>3983</v>
      </c>
      <c r="J3730" s="27"/>
      <c r="K3730" s="28" t="s">
        <v>230</v>
      </c>
      <c r="L3730" s="29">
        <v>26</v>
      </c>
      <c r="M3730" s="37"/>
      <c r="N3730" s="30">
        <f ca="1">IF(AND(Popis01[[#This Row],[Poglavje]]="",Popis01[[#This Row],[Enota mere]]&lt;&gt;"*"),ROUND(Popis01[[#This Row],[Količina]]*Popis01[[#This Row],[Cena na enoto]],2),"")</f>
        <v>0</v>
      </c>
      <c r="O37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0" s="31"/>
      <c r="Q3730" s="30"/>
    </row>
    <row r="3731" spans="1:17" ht="48" x14ac:dyDescent="0.3">
      <c r="A3731" s="23">
        <v>15</v>
      </c>
      <c r="B3731" s="24">
        <v>4</v>
      </c>
      <c r="C3731" s="24">
        <v>5</v>
      </c>
      <c r="D3731" s="24">
        <v>2</v>
      </c>
      <c r="E37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1" s="25">
        <f ca="1">IF(Popis01[[#This Row],[Poglavje]]="",IF(OFFSET(Popis01[[#This Row],[Poglavje]],-1,0)="",OFFSET(Popis01[[#This Row],[Št. postavke]],-1,0)+1,1),Popis01[[#This Row],[Poglavje]])</f>
        <v>8</v>
      </c>
      <c r="H3731" s="26"/>
      <c r="I3731" s="27" t="s">
        <v>3984</v>
      </c>
      <c r="J3731" s="27"/>
      <c r="K3731" s="28" t="s">
        <v>230</v>
      </c>
      <c r="L3731" s="29">
        <v>19</v>
      </c>
      <c r="M3731" s="37"/>
      <c r="N3731" s="30">
        <f ca="1">IF(AND(Popis01[[#This Row],[Poglavje]]="",Popis01[[#This Row],[Enota mere]]&lt;&gt;"*"),ROUND(Popis01[[#This Row],[Količina]]*Popis01[[#This Row],[Cena na enoto]],2),"")</f>
        <v>0</v>
      </c>
      <c r="O37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1" s="31"/>
      <c r="Q3731" s="30"/>
    </row>
    <row r="3732" spans="1:17" ht="24" x14ac:dyDescent="0.3">
      <c r="A3732" s="23">
        <v>15</v>
      </c>
      <c r="B3732" s="24">
        <v>4</v>
      </c>
      <c r="C3732" s="24">
        <v>5</v>
      </c>
      <c r="D3732" s="24">
        <v>2</v>
      </c>
      <c r="E37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2" s="25">
        <f ca="1">IF(Popis01[[#This Row],[Poglavje]]="",IF(OFFSET(Popis01[[#This Row],[Poglavje]],-1,0)="",OFFSET(Popis01[[#This Row],[Št. postavke]],-1,0)+1,1),Popis01[[#This Row],[Poglavje]])</f>
        <v>9</v>
      </c>
      <c r="H3732" s="26"/>
      <c r="I3732" s="27" t="s">
        <v>3985</v>
      </c>
      <c r="J3732" s="27"/>
      <c r="K3732" s="28" t="s">
        <v>230</v>
      </c>
      <c r="L3732" s="29">
        <v>55</v>
      </c>
      <c r="M3732" s="37"/>
      <c r="N3732" s="30">
        <f ca="1">IF(AND(Popis01[[#This Row],[Poglavje]]="",Popis01[[#This Row],[Enota mere]]&lt;&gt;"*"),ROUND(Popis01[[#This Row],[Količina]]*Popis01[[#This Row],[Cena na enoto]],2),"")</f>
        <v>0</v>
      </c>
      <c r="O37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2" s="31"/>
      <c r="Q3732" s="30"/>
    </row>
    <row r="3733" spans="1:17" ht="36" x14ac:dyDescent="0.3">
      <c r="A3733" s="23">
        <v>15</v>
      </c>
      <c r="B3733" s="24">
        <v>4</v>
      </c>
      <c r="C3733" s="24">
        <v>5</v>
      </c>
      <c r="D3733" s="24">
        <v>2</v>
      </c>
      <c r="E37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3" s="25">
        <f ca="1">IF(Popis01[[#This Row],[Poglavje]]="",IF(OFFSET(Popis01[[#This Row],[Poglavje]],-1,0)="",OFFSET(Popis01[[#This Row],[Št. postavke]],-1,0)+1,1),Popis01[[#This Row],[Poglavje]])</f>
        <v>10</v>
      </c>
      <c r="H3733" s="26"/>
      <c r="I3733" s="27" t="s">
        <v>3986</v>
      </c>
      <c r="J3733" s="27"/>
      <c r="K3733" s="28" t="s">
        <v>230</v>
      </c>
      <c r="L3733" s="29">
        <v>10</v>
      </c>
      <c r="M3733" s="37"/>
      <c r="N3733" s="30">
        <f ca="1">IF(AND(Popis01[[#This Row],[Poglavje]]="",Popis01[[#This Row],[Enota mere]]&lt;&gt;"*"),ROUND(Popis01[[#This Row],[Količina]]*Popis01[[#This Row],[Cena na enoto]],2),"")</f>
        <v>0</v>
      </c>
      <c r="O37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3" s="31"/>
      <c r="Q3733" s="30"/>
    </row>
    <row r="3734" spans="1:17" ht="24" x14ac:dyDescent="0.3">
      <c r="A3734" s="23">
        <v>15</v>
      </c>
      <c r="B3734" s="24">
        <v>4</v>
      </c>
      <c r="C3734" s="24">
        <v>5</v>
      </c>
      <c r="D3734" s="24">
        <v>2</v>
      </c>
      <c r="E37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4" s="25">
        <f ca="1">IF(Popis01[[#This Row],[Poglavje]]="",IF(OFFSET(Popis01[[#This Row],[Poglavje]],-1,0)="",OFFSET(Popis01[[#This Row],[Št. postavke]],-1,0)+1,1),Popis01[[#This Row],[Poglavje]])</f>
        <v>11</v>
      </c>
      <c r="H3734" s="26"/>
      <c r="I3734" s="27" t="s">
        <v>3987</v>
      </c>
      <c r="J3734" s="27"/>
      <c r="K3734" s="28" t="s">
        <v>230</v>
      </c>
      <c r="L3734" s="29">
        <v>3</v>
      </c>
      <c r="M3734" s="37"/>
      <c r="N3734" s="30">
        <f ca="1">IF(AND(Popis01[[#This Row],[Poglavje]]="",Popis01[[#This Row],[Enota mere]]&lt;&gt;"*"),ROUND(Popis01[[#This Row],[Količina]]*Popis01[[#This Row],[Cena na enoto]],2),"")</f>
        <v>0</v>
      </c>
      <c r="O37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4" s="31"/>
      <c r="Q3734" s="30"/>
    </row>
    <row r="3735" spans="1:17" x14ac:dyDescent="0.3">
      <c r="A3735" s="23">
        <v>15</v>
      </c>
      <c r="B3735" s="24">
        <v>4</v>
      </c>
      <c r="C3735" s="24">
        <v>5</v>
      </c>
      <c r="D3735" s="24">
        <v>2</v>
      </c>
      <c r="E37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5" s="25">
        <f ca="1">IF(Popis01[[#This Row],[Poglavje]]="",IF(OFFSET(Popis01[[#This Row],[Poglavje]],-1,0)="",OFFSET(Popis01[[#This Row],[Št. postavke]],-1,0)+1,1),Popis01[[#This Row],[Poglavje]])</f>
        <v>12</v>
      </c>
      <c r="H3735" s="26"/>
      <c r="I3735" s="27" t="s">
        <v>3988</v>
      </c>
      <c r="J3735" s="27"/>
      <c r="K3735" s="28" t="s">
        <v>230</v>
      </c>
      <c r="L3735" s="29">
        <v>3</v>
      </c>
      <c r="M3735" s="37"/>
      <c r="N3735" s="30">
        <f ca="1">IF(AND(Popis01[[#This Row],[Poglavje]]="",Popis01[[#This Row],[Enota mere]]&lt;&gt;"*"),ROUND(Popis01[[#This Row],[Količina]]*Popis01[[#This Row],[Cena na enoto]],2),"")</f>
        <v>0</v>
      </c>
      <c r="O37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5" s="31"/>
      <c r="Q3735" s="30"/>
    </row>
    <row r="3736" spans="1:17" x14ac:dyDescent="0.3">
      <c r="A3736" s="23">
        <v>15</v>
      </c>
      <c r="B3736" s="24">
        <v>4</v>
      </c>
      <c r="C3736" s="24">
        <v>5</v>
      </c>
      <c r="D3736" s="24">
        <v>2</v>
      </c>
      <c r="E37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6" s="25">
        <f ca="1">IF(Popis01[[#This Row],[Poglavje]]="",IF(OFFSET(Popis01[[#This Row],[Poglavje]],-1,0)="",OFFSET(Popis01[[#This Row],[Št. postavke]],-1,0)+1,1),Popis01[[#This Row],[Poglavje]])</f>
        <v>13</v>
      </c>
      <c r="H3736" s="26"/>
      <c r="I3736" s="27" t="s">
        <v>3989</v>
      </c>
      <c r="J3736" s="27"/>
      <c r="K3736" s="28" t="s">
        <v>230</v>
      </c>
      <c r="L3736" s="29">
        <v>3</v>
      </c>
      <c r="M3736" s="37"/>
      <c r="N3736" s="30">
        <f ca="1">IF(AND(Popis01[[#This Row],[Poglavje]]="",Popis01[[#This Row],[Enota mere]]&lt;&gt;"*"),ROUND(Popis01[[#This Row],[Količina]]*Popis01[[#This Row],[Cena na enoto]],2),"")</f>
        <v>0</v>
      </c>
      <c r="O37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6" s="31"/>
      <c r="Q3736" s="30"/>
    </row>
    <row r="3737" spans="1:17" ht="24" x14ac:dyDescent="0.3">
      <c r="A3737" s="23">
        <v>15</v>
      </c>
      <c r="B3737" s="24">
        <v>4</v>
      </c>
      <c r="C3737" s="24">
        <v>5</v>
      </c>
      <c r="D3737" s="24">
        <v>2</v>
      </c>
      <c r="E37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7" s="25">
        <f ca="1">IF(Popis01[[#This Row],[Poglavje]]="",IF(OFFSET(Popis01[[#This Row],[Poglavje]],-1,0)="",OFFSET(Popis01[[#This Row],[Št. postavke]],-1,0)+1,1),Popis01[[#This Row],[Poglavje]])</f>
        <v>14</v>
      </c>
      <c r="H3737" s="26"/>
      <c r="I3737" s="27" t="s">
        <v>3990</v>
      </c>
      <c r="J3737" s="27"/>
      <c r="K3737" s="28" t="s">
        <v>206</v>
      </c>
      <c r="L3737" s="29">
        <v>1</v>
      </c>
      <c r="M3737" s="37"/>
      <c r="N3737" s="30">
        <f ca="1">IF(AND(Popis01[[#This Row],[Poglavje]]="",Popis01[[#This Row],[Enota mere]]&lt;&gt;"*"),ROUND(Popis01[[#This Row],[Količina]]*Popis01[[#This Row],[Cena na enoto]],2),"")</f>
        <v>0</v>
      </c>
      <c r="O37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7" s="31"/>
      <c r="Q3737" s="30"/>
    </row>
    <row r="3738" spans="1:17" x14ac:dyDescent="0.3">
      <c r="A3738" s="23">
        <v>15</v>
      </c>
      <c r="B3738" s="24">
        <v>4</v>
      </c>
      <c r="C3738" s="24">
        <v>5</v>
      </c>
      <c r="D3738" s="24">
        <v>2</v>
      </c>
      <c r="E37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15.4.5.2.</v>
      </c>
      <c r="F37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38" s="25">
        <f ca="1">IF(Popis01[[#This Row],[Poglavje]]="",IF(OFFSET(Popis01[[#This Row],[Poglavje]],-1,0)="",OFFSET(Popis01[[#This Row],[Št. postavke]],-1,0)+1,1),Popis01[[#This Row],[Poglavje]])</f>
        <v>15</v>
      </c>
      <c r="H3738" s="26"/>
      <c r="I3738" s="27" t="s">
        <v>3991</v>
      </c>
      <c r="J3738" s="27"/>
      <c r="K3738" s="28" t="s">
        <v>206</v>
      </c>
      <c r="L3738" s="29">
        <v>1</v>
      </c>
      <c r="M3738" s="37"/>
      <c r="N3738" s="30">
        <f ca="1">IF(AND(Popis01[[#This Row],[Poglavje]]="",Popis01[[#This Row],[Enota mere]]&lt;&gt;"*"),ROUND(Popis01[[#This Row],[Količina]]*Popis01[[#This Row],[Cena na enoto]],2),"")</f>
        <v>0</v>
      </c>
      <c r="O37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38" s="31"/>
      <c r="Q3738" s="30"/>
    </row>
    <row r="3739" spans="1:17" x14ac:dyDescent="0.3">
      <c r="A3739" s="23">
        <v>15</v>
      </c>
      <c r="B3739" s="24">
        <v>4</v>
      </c>
      <c r="C3739" s="24">
        <v>5</v>
      </c>
      <c r="D3739" s="24">
        <v>3</v>
      </c>
      <c r="E37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15.4.5.3.</v>
      </c>
      <c r="G3739" s="25" t="str">
        <f ca="1">IF(Popis01[[#This Row],[Poglavje]]="",IF(OFFSET(Popis01[[#This Row],[Poglavje]],-1,0)="",OFFSET(Popis01[[#This Row],[Št. postavke]],-1,0)+1,1),Popis01[[#This Row],[Poglavje]])</f>
        <v>15.4.5.3.</v>
      </c>
      <c r="H3739" s="26"/>
      <c r="I3739" s="27" t="s">
        <v>3992</v>
      </c>
      <c r="J3739" s="27"/>
      <c r="K3739" s="28" t="s">
        <v>10</v>
      </c>
      <c r="L3739" s="29"/>
      <c r="M3739" s="30"/>
      <c r="N3739" s="30" t="str">
        <f ca="1">IF(AND(Popis01[[#This Row],[Poglavje]]="",Popis01[[#This Row],[Enota mere]]&lt;&gt;"*"),ROUND(Popis01[[#This Row],[Količina]]*Popis01[[#This Row],[Cena na enoto]],2),"")</f>
        <v/>
      </c>
      <c r="O37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39" s="31"/>
      <c r="Q3739" s="30"/>
    </row>
    <row r="3740" spans="1:17" ht="48" x14ac:dyDescent="0.3">
      <c r="A3740" s="23">
        <v>15</v>
      </c>
      <c r="B3740" s="24">
        <v>4</v>
      </c>
      <c r="C3740" s="24">
        <v>5</v>
      </c>
      <c r="D3740" s="24">
        <v>3</v>
      </c>
      <c r="E37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0" s="25">
        <f ca="1">IF(Popis01[[#This Row],[Poglavje]]="",IF(OFFSET(Popis01[[#This Row],[Poglavje]],-1,0)="",OFFSET(Popis01[[#This Row],[Št. postavke]],-1,0)+1,1),Popis01[[#This Row],[Poglavje]])</f>
        <v>1</v>
      </c>
      <c r="H3740" s="26"/>
      <c r="I3740" s="27" t="s">
        <v>3993</v>
      </c>
      <c r="J3740" s="27"/>
      <c r="K3740" s="28" t="s">
        <v>246</v>
      </c>
      <c r="L3740" s="29">
        <v>7250</v>
      </c>
      <c r="M3740" s="37"/>
      <c r="N3740" s="30">
        <f ca="1">IF(AND(Popis01[[#This Row],[Poglavje]]="",Popis01[[#This Row],[Enota mere]]&lt;&gt;"*"),ROUND(Popis01[[#This Row],[Količina]]*Popis01[[#This Row],[Cena na enoto]],2),"")</f>
        <v>0</v>
      </c>
      <c r="O37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0" s="31"/>
      <c r="Q3740" s="30"/>
    </row>
    <row r="3741" spans="1:17" ht="72" x14ac:dyDescent="0.3">
      <c r="A3741" s="23">
        <v>15</v>
      </c>
      <c r="B3741" s="24">
        <v>4</v>
      </c>
      <c r="C3741" s="24">
        <v>5</v>
      </c>
      <c r="D3741" s="24">
        <v>3</v>
      </c>
      <c r="E37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1" s="25">
        <f ca="1">IF(Popis01[[#This Row],[Poglavje]]="",IF(OFFSET(Popis01[[#This Row],[Poglavje]],-1,0)="",OFFSET(Popis01[[#This Row],[Št. postavke]],-1,0)+1,1),Popis01[[#This Row],[Poglavje]])</f>
        <v>2</v>
      </c>
      <c r="H3741" s="26"/>
      <c r="I3741" s="27" t="s">
        <v>3994</v>
      </c>
      <c r="J3741" s="27"/>
      <c r="K3741" s="28" t="s">
        <v>246</v>
      </c>
      <c r="L3741" s="29">
        <v>190</v>
      </c>
      <c r="M3741" s="37"/>
      <c r="N3741" s="30">
        <f ca="1">IF(AND(Popis01[[#This Row],[Poglavje]]="",Popis01[[#This Row],[Enota mere]]&lt;&gt;"*"),ROUND(Popis01[[#This Row],[Količina]]*Popis01[[#This Row],[Cena na enoto]],2),"")</f>
        <v>0</v>
      </c>
      <c r="O37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1" s="31"/>
      <c r="Q3741" s="30"/>
    </row>
    <row r="3742" spans="1:17" ht="36" x14ac:dyDescent="0.3">
      <c r="A3742" s="23">
        <v>15</v>
      </c>
      <c r="B3742" s="24">
        <v>4</v>
      </c>
      <c r="C3742" s="24">
        <v>5</v>
      </c>
      <c r="D3742" s="24">
        <v>3</v>
      </c>
      <c r="E37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2" s="25">
        <f ca="1">IF(Popis01[[#This Row],[Poglavje]]="",IF(OFFSET(Popis01[[#This Row],[Poglavje]],-1,0)="",OFFSET(Popis01[[#This Row],[Št. postavke]],-1,0)+1,1),Popis01[[#This Row],[Poglavje]])</f>
        <v>3</v>
      </c>
      <c r="H3742" s="26"/>
      <c r="I3742" s="27" t="s">
        <v>3995</v>
      </c>
      <c r="J3742" s="27"/>
      <c r="K3742" s="28" t="s">
        <v>206</v>
      </c>
      <c r="L3742" s="29">
        <v>1</v>
      </c>
      <c r="M3742" s="37"/>
      <c r="N3742" s="30">
        <f ca="1">IF(AND(Popis01[[#This Row],[Poglavje]]="",Popis01[[#This Row],[Enota mere]]&lt;&gt;"*"),ROUND(Popis01[[#This Row],[Količina]]*Popis01[[#This Row],[Cena na enoto]],2),"")</f>
        <v>0</v>
      </c>
      <c r="O37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2" s="31"/>
      <c r="Q3742" s="30"/>
    </row>
    <row r="3743" spans="1:17" ht="24" x14ac:dyDescent="0.3">
      <c r="A3743" s="23">
        <v>15</v>
      </c>
      <c r="B3743" s="24">
        <v>4</v>
      </c>
      <c r="C3743" s="24">
        <v>5</v>
      </c>
      <c r="D3743" s="24">
        <v>3</v>
      </c>
      <c r="E37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3" s="25">
        <f ca="1">IF(Popis01[[#This Row],[Poglavje]]="",IF(OFFSET(Popis01[[#This Row],[Poglavje]],-1,0)="",OFFSET(Popis01[[#This Row],[Št. postavke]],-1,0)+1,1),Popis01[[#This Row],[Poglavje]])</f>
        <v>4</v>
      </c>
      <c r="H3743" s="26"/>
      <c r="I3743" s="27" t="s">
        <v>3996</v>
      </c>
      <c r="J3743" s="27"/>
      <c r="K3743" s="28" t="s">
        <v>206</v>
      </c>
      <c r="L3743" s="29">
        <v>1</v>
      </c>
      <c r="M3743" s="37"/>
      <c r="N3743" s="30">
        <f ca="1">IF(AND(Popis01[[#This Row],[Poglavje]]="",Popis01[[#This Row],[Enota mere]]&lt;&gt;"*"),ROUND(Popis01[[#This Row],[Količina]]*Popis01[[#This Row],[Cena na enoto]],2),"")</f>
        <v>0</v>
      </c>
      <c r="O37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3" s="31"/>
      <c r="Q3743" s="30"/>
    </row>
    <row r="3744" spans="1:17" ht="24" x14ac:dyDescent="0.3">
      <c r="A3744" s="23">
        <v>15</v>
      </c>
      <c r="B3744" s="24">
        <v>4</v>
      </c>
      <c r="C3744" s="24">
        <v>5</v>
      </c>
      <c r="D3744" s="24">
        <v>3</v>
      </c>
      <c r="E37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4" s="25">
        <f ca="1">IF(Popis01[[#This Row],[Poglavje]]="",IF(OFFSET(Popis01[[#This Row],[Poglavje]],-1,0)="",OFFSET(Popis01[[#This Row],[Št. postavke]],-1,0)+1,1),Popis01[[#This Row],[Poglavje]])</f>
        <v>5</v>
      </c>
      <c r="H3744" s="26"/>
      <c r="I3744" s="27" t="s">
        <v>3997</v>
      </c>
      <c r="J3744" s="27"/>
      <c r="K3744" s="28" t="s">
        <v>206</v>
      </c>
      <c r="L3744" s="29">
        <v>1</v>
      </c>
      <c r="M3744" s="37"/>
      <c r="N3744" s="30">
        <f ca="1">IF(AND(Popis01[[#This Row],[Poglavje]]="",Popis01[[#This Row],[Enota mere]]&lt;&gt;"*"),ROUND(Popis01[[#This Row],[Količina]]*Popis01[[#This Row],[Cena na enoto]],2),"")</f>
        <v>0</v>
      </c>
      <c r="O37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4" s="31"/>
      <c r="Q3744" s="30"/>
    </row>
    <row r="3745" spans="1:17" x14ac:dyDescent="0.3">
      <c r="A3745" s="23">
        <v>15</v>
      </c>
      <c r="B3745" s="24">
        <v>4</v>
      </c>
      <c r="C3745" s="24">
        <v>5</v>
      </c>
      <c r="D3745" s="24">
        <v>3</v>
      </c>
      <c r="E37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5" s="25">
        <f ca="1">IF(Popis01[[#This Row],[Poglavje]]="",IF(OFFSET(Popis01[[#This Row],[Poglavje]],-1,0)="",OFFSET(Popis01[[#This Row],[Št. postavke]],-1,0)+1,1),Popis01[[#This Row],[Poglavje]])</f>
        <v>6</v>
      </c>
      <c r="H3745" s="26"/>
      <c r="I3745" s="27" t="s">
        <v>3998</v>
      </c>
      <c r="J3745" s="27"/>
      <c r="K3745" s="28" t="s">
        <v>230</v>
      </c>
      <c r="L3745" s="29">
        <v>150</v>
      </c>
      <c r="M3745" s="37"/>
      <c r="N3745" s="30">
        <f ca="1">IF(AND(Popis01[[#This Row],[Poglavje]]="",Popis01[[#This Row],[Enota mere]]&lt;&gt;"*"),ROUND(Popis01[[#This Row],[Količina]]*Popis01[[#This Row],[Cena na enoto]],2),"")</f>
        <v>0</v>
      </c>
      <c r="O37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5" s="31"/>
      <c r="Q3745" s="30"/>
    </row>
    <row r="3746" spans="1:17" ht="24" x14ac:dyDescent="0.3">
      <c r="A3746" s="23">
        <v>15</v>
      </c>
      <c r="B3746" s="24">
        <v>4</v>
      </c>
      <c r="C3746" s="24">
        <v>5</v>
      </c>
      <c r="D3746" s="24">
        <v>3</v>
      </c>
      <c r="E37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6" s="25">
        <f ca="1">IF(Popis01[[#This Row],[Poglavje]]="",IF(OFFSET(Popis01[[#This Row],[Poglavje]],-1,0)="",OFFSET(Popis01[[#This Row],[Št. postavke]],-1,0)+1,1),Popis01[[#This Row],[Poglavje]])</f>
        <v>7</v>
      </c>
      <c r="H3746" s="26"/>
      <c r="I3746" s="27" t="s">
        <v>3999</v>
      </c>
      <c r="J3746" s="27"/>
      <c r="K3746" s="28" t="s">
        <v>230</v>
      </c>
      <c r="L3746" s="29">
        <v>200</v>
      </c>
      <c r="M3746" s="37"/>
      <c r="N3746" s="30">
        <f ca="1">IF(AND(Popis01[[#This Row],[Poglavje]]="",Popis01[[#This Row],[Enota mere]]&lt;&gt;"*"),ROUND(Popis01[[#This Row],[Količina]]*Popis01[[#This Row],[Cena na enoto]],2),"")</f>
        <v>0</v>
      </c>
      <c r="O37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6" s="31"/>
      <c r="Q3746" s="30"/>
    </row>
    <row r="3747" spans="1:17" ht="24" x14ac:dyDescent="0.3">
      <c r="A3747" s="23">
        <v>15</v>
      </c>
      <c r="B3747" s="24">
        <v>4</v>
      </c>
      <c r="C3747" s="24">
        <v>5</v>
      </c>
      <c r="D3747" s="24">
        <v>3</v>
      </c>
      <c r="E37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7" s="25">
        <f ca="1">IF(Popis01[[#This Row],[Poglavje]]="",IF(OFFSET(Popis01[[#This Row],[Poglavje]],-1,0)="",OFFSET(Popis01[[#This Row],[Št. postavke]],-1,0)+1,1),Popis01[[#This Row],[Poglavje]])</f>
        <v>8</v>
      </c>
      <c r="H3747" s="26"/>
      <c r="I3747" s="27" t="s">
        <v>4000</v>
      </c>
      <c r="J3747" s="27"/>
      <c r="K3747" s="28" t="s">
        <v>230</v>
      </c>
      <c r="L3747" s="29">
        <v>200</v>
      </c>
      <c r="M3747" s="37"/>
      <c r="N3747" s="30">
        <f ca="1">IF(AND(Popis01[[#This Row],[Poglavje]]="",Popis01[[#This Row],[Enota mere]]&lt;&gt;"*"),ROUND(Popis01[[#This Row],[Količina]]*Popis01[[#This Row],[Cena na enoto]],2),"")</f>
        <v>0</v>
      </c>
      <c r="O37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7" s="31"/>
      <c r="Q3747" s="30"/>
    </row>
    <row r="3748" spans="1:17" ht="24" x14ac:dyDescent="0.3">
      <c r="A3748" s="23">
        <v>15</v>
      </c>
      <c r="B3748" s="24">
        <v>4</v>
      </c>
      <c r="C3748" s="24">
        <v>5</v>
      </c>
      <c r="D3748" s="24">
        <v>3</v>
      </c>
      <c r="E37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15.4.5.3.</v>
      </c>
      <c r="F37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48" s="25">
        <f ca="1">IF(Popis01[[#This Row],[Poglavje]]="",IF(OFFSET(Popis01[[#This Row],[Poglavje]],-1,0)="",OFFSET(Popis01[[#This Row],[Št. postavke]],-1,0)+1,1),Popis01[[#This Row],[Poglavje]])</f>
        <v>9</v>
      </c>
      <c r="H3748" s="26"/>
      <c r="I3748" s="27" t="s">
        <v>4001</v>
      </c>
      <c r="J3748" s="27"/>
      <c r="K3748" s="28" t="s">
        <v>206</v>
      </c>
      <c r="L3748" s="29">
        <v>1</v>
      </c>
      <c r="M3748" s="37"/>
      <c r="N3748" s="30">
        <f ca="1">IF(AND(Popis01[[#This Row],[Poglavje]]="",Popis01[[#This Row],[Enota mere]]&lt;&gt;"*"),ROUND(Popis01[[#This Row],[Količina]]*Popis01[[#This Row],[Cena na enoto]],2),"")</f>
        <v>0</v>
      </c>
      <c r="O37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48" s="31"/>
      <c r="Q3748" s="30"/>
    </row>
    <row r="3749" spans="1:17" x14ac:dyDescent="0.3">
      <c r="A3749" s="23">
        <v>15</v>
      </c>
      <c r="B3749" s="24">
        <v>4</v>
      </c>
      <c r="C3749" s="24">
        <v>6</v>
      </c>
      <c r="D3749" s="24"/>
      <c r="E37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v>
      </c>
      <c r="F37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15.4.6.</v>
      </c>
      <c r="G3749" s="25" t="str">
        <f ca="1">IF(Popis01[[#This Row],[Poglavje]]="",IF(OFFSET(Popis01[[#This Row],[Poglavje]],-1,0)="",OFFSET(Popis01[[#This Row],[Št. postavke]],-1,0)+1,1),Popis01[[#This Row],[Poglavje]])</f>
        <v>15.4.6.</v>
      </c>
      <c r="H3749" s="26"/>
      <c r="I3749" s="27" t="s">
        <v>4002</v>
      </c>
      <c r="J3749" s="27"/>
      <c r="K3749" s="28" t="s">
        <v>10</v>
      </c>
      <c r="L3749" s="29"/>
      <c r="M3749" s="30"/>
      <c r="N3749" s="30" t="str">
        <f ca="1">IF(AND(Popis01[[#This Row],[Poglavje]]="",Popis01[[#This Row],[Enota mere]]&lt;&gt;"*"),ROUND(Popis01[[#This Row],[Količina]]*Popis01[[#This Row],[Cena na enoto]],2),"")</f>
        <v/>
      </c>
      <c r="O374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49" s="31"/>
      <c r="Q3749" s="30"/>
    </row>
    <row r="3750" spans="1:17" x14ac:dyDescent="0.3">
      <c r="A3750" s="23">
        <v>15</v>
      </c>
      <c r="B3750" s="24">
        <v>4</v>
      </c>
      <c r="C3750" s="24">
        <v>6</v>
      </c>
      <c r="D3750" s="24">
        <v>1</v>
      </c>
      <c r="E37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15.4.6.1.</v>
      </c>
      <c r="G3750" s="25" t="str">
        <f ca="1">IF(Popis01[[#This Row],[Poglavje]]="",IF(OFFSET(Popis01[[#This Row],[Poglavje]],-1,0)="",OFFSET(Popis01[[#This Row],[Št. postavke]],-1,0)+1,1),Popis01[[#This Row],[Poglavje]])</f>
        <v>15.4.6.1.</v>
      </c>
      <c r="H3750" s="26"/>
      <c r="I3750" s="27" t="s">
        <v>4003</v>
      </c>
      <c r="J3750" s="27" t="s">
        <v>4004</v>
      </c>
      <c r="K3750" s="28" t="s">
        <v>10</v>
      </c>
      <c r="L3750" s="29"/>
      <c r="M3750" s="30"/>
      <c r="N3750" s="30" t="str">
        <f ca="1">IF(AND(Popis01[[#This Row],[Poglavje]]="",Popis01[[#This Row],[Enota mere]]&lt;&gt;"*"),ROUND(Popis01[[#This Row],[Količina]]*Popis01[[#This Row],[Cena na enoto]],2),"")</f>
        <v/>
      </c>
      <c r="O375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50" s="31"/>
      <c r="Q3750" s="30"/>
    </row>
    <row r="3751" spans="1:17" ht="396" x14ac:dyDescent="0.3">
      <c r="A3751" s="23">
        <v>15</v>
      </c>
      <c r="B3751" s="24">
        <v>4</v>
      </c>
      <c r="C3751" s="24">
        <v>6</v>
      </c>
      <c r="D3751" s="24">
        <v>1</v>
      </c>
      <c r="E37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1" s="25">
        <f ca="1">IF(Popis01[[#This Row],[Poglavje]]="",IF(OFFSET(Popis01[[#This Row],[Poglavje]],-1,0)="",OFFSET(Popis01[[#This Row],[Št. postavke]],-1,0)+1,1),Popis01[[#This Row],[Poglavje]])</f>
        <v>1</v>
      </c>
      <c r="H3751" s="26"/>
      <c r="I3751" s="27" t="s">
        <v>4005</v>
      </c>
      <c r="J3751" s="27"/>
      <c r="K3751" s="28" t="s">
        <v>230</v>
      </c>
      <c r="L3751" s="29">
        <v>1</v>
      </c>
      <c r="M3751" s="37"/>
      <c r="N3751" s="30">
        <f ca="1">IF(AND(Popis01[[#This Row],[Poglavje]]="",Popis01[[#This Row],[Enota mere]]&lt;&gt;"*"),ROUND(Popis01[[#This Row],[Količina]]*Popis01[[#This Row],[Cena na enoto]],2),"")</f>
        <v>0</v>
      </c>
      <c r="O37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1" s="31"/>
      <c r="Q3751" s="30"/>
    </row>
    <row r="3752" spans="1:17" ht="36" x14ac:dyDescent="0.3">
      <c r="A3752" s="23">
        <v>15</v>
      </c>
      <c r="B3752" s="24">
        <v>4</v>
      </c>
      <c r="C3752" s="24">
        <v>6</v>
      </c>
      <c r="D3752" s="24">
        <v>1</v>
      </c>
      <c r="E37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2" s="25">
        <f ca="1">IF(Popis01[[#This Row],[Poglavje]]="",IF(OFFSET(Popis01[[#This Row],[Poglavje]],-1,0)="",OFFSET(Popis01[[#This Row],[Št. postavke]],-1,0)+1,1),Popis01[[#This Row],[Poglavje]])</f>
        <v>2</v>
      </c>
      <c r="H3752" s="26"/>
      <c r="I3752" s="27" t="s">
        <v>4006</v>
      </c>
      <c r="J3752" s="27"/>
      <c r="K3752" s="28" t="s">
        <v>206</v>
      </c>
      <c r="L3752" s="29">
        <v>1</v>
      </c>
      <c r="M3752" s="37"/>
      <c r="N3752" s="30">
        <f ca="1">IF(AND(Popis01[[#This Row],[Poglavje]]="",Popis01[[#This Row],[Enota mere]]&lt;&gt;"*"),ROUND(Popis01[[#This Row],[Količina]]*Popis01[[#This Row],[Cena na enoto]],2),"")</f>
        <v>0</v>
      </c>
      <c r="O37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2" s="31"/>
      <c r="Q3752" s="30"/>
    </row>
    <row r="3753" spans="1:17" ht="36" x14ac:dyDescent="0.3">
      <c r="A3753" s="23">
        <v>15</v>
      </c>
      <c r="B3753" s="24">
        <v>4</v>
      </c>
      <c r="C3753" s="24">
        <v>6</v>
      </c>
      <c r="D3753" s="24">
        <v>1</v>
      </c>
      <c r="E37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3" s="25">
        <f ca="1">IF(Popis01[[#This Row],[Poglavje]]="",IF(OFFSET(Popis01[[#This Row],[Poglavje]],-1,0)="",OFFSET(Popis01[[#This Row],[Št. postavke]],-1,0)+1,1),Popis01[[#This Row],[Poglavje]])</f>
        <v>3</v>
      </c>
      <c r="H3753" s="26"/>
      <c r="I3753" s="27" t="s">
        <v>4007</v>
      </c>
      <c r="J3753" s="27"/>
      <c r="K3753" s="28" t="s">
        <v>230</v>
      </c>
      <c r="L3753" s="29">
        <v>1</v>
      </c>
      <c r="M3753" s="37"/>
      <c r="N3753" s="30">
        <f ca="1">IF(AND(Popis01[[#This Row],[Poglavje]]="",Popis01[[#This Row],[Enota mere]]&lt;&gt;"*"),ROUND(Popis01[[#This Row],[Količina]]*Popis01[[#This Row],[Cena na enoto]],2),"")</f>
        <v>0</v>
      </c>
      <c r="O37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3" s="31"/>
      <c r="Q3753" s="30"/>
    </row>
    <row r="3754" spans="1:17" ht="24" x14ac:dyDescent="0.3">
      <c r="A3754" s="23">
        <v>15</v>
      </c>
      <c r="B3754" s="24">
        <v>4</v>
      </c>
      <c r="C3754" s="24">
        <v>6</v>
      </c>
      <c r="D3754" s="24">
        <v>1</v>
      </c>
      <c r="E37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4" s="25">
        <f ca="1">IF(Popis01[[#This Row],[Poglavje]]="",IF(OFFSET(Popis01[[#This Row],[Poglavje]],-1,0)="",OFFSET(Popis01[[#This Row],[Št. postavke]],-1,0)+1,1),Popis01[[#This Row],[Poglavje]])</f>
        <v>4</v>
      </c>
      <c r="H3754" s="26"/>
      <c r="I3754" s="27" t="s">
        <v>4008</v>
      </c>
      <c r="J3754" s="27"/>
      <c r="K3754" s="28" t="s">
        <v>230</v>
      </c>
      <c r="L3754" s="29">
        <v>1</v>
      </c>
      <c r="M3754" s="37"/>
      <c r="N3754" s="30">
        <f ca="1">IF(AND(Popis01[[#This Row],[Poglavje]]="",Popis01[[#This Row],[Enota mere]]&lt;&gt;"*"),ROUND(Popis01[[#This Row],[Količina]]*Popis01[[#This Row],[Cena na enoto]],2),"")</f>
        <v>0</v>
      </c>
      <c r="O37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4" s="31"/>
      <c r="Q3754" s="30"/>
    </row>
    <row r="3755" spans="1:17" ht="24" x14ac:dyDescent="0.3">
      <c r="A3755" s="23">
        <v>15</v>
      </c>
      <c r="B3755" s="24">
        <v>4</v>
      </c>
      <c r="C3755" s="24">
        <v>6</v>
      </c>
      <c r="D3755" s="24">
        <v>1</v>
      </c>
      <c r="E37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5" s="25">
        <f ca="1">IF(Popis01[[#This Row],[Poglavje]]="",IF(OFFSET(Popis01[[#This Row],[Poglavje]],-1,0)="",OFFSET(Popis01[[#This Row],[Št. postavke]],-1,0)+1,1),Popis01[[#This Row],[Poglavje]])</f>
        <v>5</v>
      </c>
      <c r="H3755" s="26"/>
      <c r="I3755" s="27" t="s">
        <v>4009</v>
      </c>
      <c r="J3755" s="27"/>
      <c r="K3755" s="28" t="s">
        <v>230</v>
      </c>
      <c r="L3755" s="29">
        <v>1</v>
      </c>
      <c r="M3755" s="37"/>
      <c r="N3755" s="30">
        <f ca="1">IF(AND(Popis01[[#This Row],[Poglavje]]="",Popis01[[#This Row],[Enota mere]]&lt;&gt;"*"),ROUND(Popis01[[#This Row],[Količina]]*Popis01[[#This Row],[Cena na enoto]],2),"")</f>
        <v>0</v>
      </c>
      <c r="O37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5" s="31"/>
      <c r="Q3755" s="30"/>
    </row>
    <row r="3756" spans="1:17" ht="24" x14ac:dyDescent="0.3">
      <c r="A3756" s="23">
        <v>15</v>
      </c>
      <c r="B3756" s="24">
        <v>4</v>
      </c>
      <c r="C3756" s="24">
        <v>6</v>
      </c>
      <c r="D3756" s="24">
        <v>1</v>
      </c>
      <c r="E37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6" s="25">
        <f ca="1">IF(Popis01[[#This Row],[Poglavje]]="",IF(OFFSET(Popis01[[#This Row],[Poglavje]],-1,0)="",OFFSET(Popis01[[#This Row],[Št. postavke]],-1,0)+1,1),Popis01[[#This Row],[Poglavje]])</f>
        <v>6</v>
      </c>
      <c r="H3756" s="26"/>
      <c r="I3756" s="27" t="s">
        <v>4010</v>
      </c>
      <c r="J3756" s="27"/>
      <c r="K3756" s="28" t="s">
        <v>230</v>
      </c>
      <c r="L3756" s="29">
        <v>1</v>
      </c>
      <c r="M3756" s="37"/>
      <c r="N3756" s="30">
        <f ca="1">IF(AND(Popis01[[#This Row],[Poglavje]]="",Popis01[[#This Row],[Enota mere]]&lt;&gt;"*"),ROUND(Popis01[[#This Row],[Količina]]*Popis01[[#This Row],[Cena na enoto]],2),"")</f>
        <v>0</v>
      </c>
      <c r="O37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6" s="31"/>
      <c r="Q3756" s="30"/>
    </row>
    <row r="3757" spans="1:17" ht="36" x14ac:dyDescent="0.3">
      <c r="A3757" s="23">
        <v>15</v>
      </c>
      <c r="B3757" s="24">
        <v>4</v>
      </c>
      <c r="C3757" s="24">
        <v>6</v>
      </c>
      <c r="D3757" s="24">
        <v>1</v>
      </c>
      <c r="E37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7" s="25">
        <f ca="1">IF(Popis01[[#This Row],[Poglavje]]="",IF(OFFSET(Popis01[[#This Row],[Poglavje]],-1,0)="",OFFSET(Popis01[[#This Row],[Št. postavke]],-1,0)+1,1),Popis01[[#This Row],[Poglavje]])</f>
        <v>7</v>
      </c>
      <c r="H3757" s="26"/>
      <c r="I3757" s="27" t="s">
        <v>4011</v>
      </c>
      <c r="J3757" s="27"/>
      <c r="K3757" s="28" t="s">
        <v>230</v>
      </c>
      <c r="L3757" s="29">
        <v>1</v>
      </c>
      <c r="M3757" s="37"/>
      <c r="N3757" s="30">
        <f ca="1">IF(AND(Popis01[[#This Row],[Poglavje]]="",Popis01[[#This Row],[Enota mere]]&lt;&gt;"*"),ROUND(Popis01[[#This Row],[Količina]]*Popis01[[#This Row],[Cena na enoto]],2),"")</f>
        <v>0</v>
      </c>
      <c r="O37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7" s="31"/>
      <c r="Q3757" s="30"/>
    </row>
    <row r="3758" spans="1:17" ht="36" x14ac:dyDescent="0.3">
      <c r="A3758" s="23">
        <v>15</v>
      </c>
      <c r="B3758" s="24">
        <v>4</v>
      </c>
      <c r="C3758" s="24">
        <v>6</v>
      </c>
      <c r="D3758" s="24">
        <v>1</v>
      </c>
      <c r="E37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8" s="25">
        <f ca="1">IF(Popis01[[#This Row],[Poglavje]]="",IF(OFFSET(Popis01[[#This Row],[Poglavje]],-1,0)="",OFFSET(Popis01[[#This Row],[Št. postavke]],-1,0)+1,1),Popis01[[#This Row],[Poglavje]])</f>
        <v>8</v>
      </c>
      <c r="H3758" s="26"/>
      <c r="I3758" s="27" t="s">
        <v>4012</v>
      </c>
      <c r="J3758" s="27"/>
      <c r="K3758" s="28" t="s">
        <v>230</v>
      </c>
      <c r="L3758" s="29">
        <v>1</v>
      </c>
      <c r="M3758" s="37"/>
      <c r="N3758" s="30">
        <f ca="1">IF(AND(Popis01[[#This Row],[Poglavje]]="",Popis01[[#This Row],[Enota mere]]&lt;&gt;"*"),ROUND(Popis01[[#This Row],[Količina]]*Popis01[[#This Row],[Cena na enoto]],2),"")</f>
        <v>0</v>
      </c>
      <c r="O37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8" s="31"/>
      <c r="Q3758" s="30"/>
    </row>
    <row r="3759" spans="1:17" ht="108" x14ac:dyDescent="0.3">
      <c r="A3759" s="23">
        <v>15</v>
      </c>
      <c r="B3759" s="24">
        <v>4</v>
      </c>
      <c r="C3759" s="24">
        <v>6</v>
      </c>
      <c r="D3759" s="24">
        <v>1</v>
      </c>
      <c r="E37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59" s="25">
        <f ca="1">IF(Popis01[[#This Row],[Poglavje]]="",IF(OFFSET(Popis01[[#This Row],[Poglavje]],-1,0)="",OFFSET(Popis01[[#This Row],[Št. postavke]],-1,0)+1,1),Popis01[[#This Row],[Poglavje]])</f>
        <v>9</v>
      </c>
      <c r="H3759" s="26"/>
      <c r="I3759" s="27" t="s">
        <v>4013</v>
      </c>
      <c r="J3759" s="27"/>
      <c r="K3759" s="28" t="s">
        <v>230</v>
      </c>
      <c r="L3759" s="29">
        <v>3</v>
      </c>
      <c r="M3759" s="37"/>
      <c r="N3759" s="30">
        <f ca="1">IF(AND(Popis01[[#This Row],[Poglavje]]="",Popis01[[#This Row],[Enota mere]]&lt;&gt;"*"),ROUND(Popis01[[#This Row],[Količina]]*Popis01[[#This Row],[Cena na enoto]],2),"")</f>
        <v>0</v>
      </c>
      <c r="O37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59" s="31"/>
      <c r="Q3759" s="30"/>
    </row>
    <row r="3760" spans="1:17" ht="72" x14ac:dyDescent="0.3">
      <c r="A3760" s="23">
        <v>15</v>
      </c>
      <c r="B3760" s="24">
        <v>4</v>
      </c>
      <c r="C3760" s="24">
        <v>6</v>
      </c>
      <c r="D3760" s="24">
        <v>1</v>
      </c>
      <c r="E37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0" s="25">
        <f ca="1">IF(Popis01[[#This Row],[Poglavje]]="",IF(OFFSET(Popis01[[#This Row],[Poglavje]],-1,0)="",OFFSET(Popis01[[#This Row],[Št. postavke]],-1,0)+1,1),Popis01[[#This Row],[Poglavje]])</f>
        <v>10</v>
      </c>
      <c r="H3760" s="26"/>
      <c r="I3760" s="27" t="s">
        <v>4014</v>
      </c>
      <c r="J3760" s="27"/>
      <c r="K3760" s="28" t="s">
        <v>230</v>
      </c>
      <c r="L3760" s="29">
        <v>20</v>
      </c>
      <c r="M3760" s="37"/>
      <c r="N3760" s="30">
        <f ca="1">IF(AND(Popis01[[#This Row],[Poglavje]]="",Popis01[[#This Row],[Enota mere]]&lt;&gt;"*"),ROUND(Popis01[[#This Row],[Količina]]*Popis01[[#This Row],[Cena na enoto]],2),"")</f>
        <v>0</v>
      </c>
      <c r="O37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0" s="31"/>
      <c r="Q3760" s="30"/>
    </row>
    <row r="3761" spans="1:17" ht="60" x14ac:dyDescent="0.3">
      <c r="A3761" s="23">
        <v>15</v>
      </c>
      <c r="B3761" s="24">
        <v>4</v>
      </c>
      <c r="C3761" s="24">
        <v>6</v>
      </c>
      <c r="D3761" s="24">
        <v>1</v>
      </c>
      <c r="E37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1" s="25">
        <f ca="1">IF(Popis01[[#This Row],[Poglavje]]="",IF(OFFSET(Popis01[[#This Row],[Poglavje]],-1,0)="",OFFSET(Popis01[[#This Row],[Št. postavke]],-1,0)+1,1),Popis01[[#This Row],[Poglavje]])</f>
        <v>11</v>
      </c>
      <c r="H3761" s="26"/>
      <c r="I3761" s="27" t="s">
        <v>4015</v>
      </c>
      <c r="J3761" s="27"/>
      <c r="K3761" s="28" t="s">
        <v>230</v>
      </c>
      <c r="L3761" s="29">
        <v>8</v>
      </c>
      <c r="M3761" s="37"/>
      <c r="N3761" s="30">
        <f ca="1">IF(AND(Popis01[[#This Row],[Poglavje]]="",Popis01[[#This Row],[Enota mere]]&lt;&gt;"*"),ROUND(Popis01[[#This Row],[Količina]]*Popis01[[#This Row],[Cena na enoto]],2),"")</f>
        <v>0</v>
      </c>
      <c r="O37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1" s="31"/>
      <c r="Q3761" s="30"/>
    </row>
    <row r="3762" spans="1:17" ht="36" x14ac:dyDescent="0.3">
      <c r="A3762" s="23">
        <v>15</v>
      </c>
      <c r="B3762" s="24">
        <v>4</v>
      </c>
      <c r="C3762" s="24">
        <v>6</v>
      </c>
      <c r="D3762" s="24">
        <v>1</v>
      </c>
      <c r="E37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2" s="25">
        <f ca="1">IF(Popis01[[#This Row],[Poglavje]]="",IF(OFFSET(Popis01[[#This Row],[Poglavje]],-1,0)="",OFFSET(Popis01[[#This Row],[Št. postavke]],-1,0)+1,1),Popis01[[#This Row],[Poglavje]])</f>
        <v>12</v>
      </c>
      <c r="H3762" s="26"/>
      <c r="I3762" s="27" t="s">
        <v>4016</v>
      </c>
      <c r="J3762" s="27"/>
      <c r="K3762" s="28" t="s">
        <v>230</v>
      </c>
      <c r="L3762" s="29">
        <v>2</v>
      </c>
      <c r="M3762" s="37"/>
      <c r="N3762" s="30">
        <f ca="1">IF(AND(Popis01[[#This Row],[Poglavje]]="",Popis01[[#This Row],[Enota mere]]&lt;&gt;"*"),ROUND(Popis01[[#This Row],[Količina]]*Popis01[[#This Row],[Cena na enoto]],2),"")</f>
        <v>0</v>
      </c>
      <c r="O37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2" s="31"/>
      <c r="Q3762" s="30"/>
    </row>
    <row r="3763" spans="1:17" ht="36" x14ac:dyDescent="0.3">
      <c r="A3763" s="23">
        <v>15</v>
      </c>
      <c r="B3763" s="24">
        <v>4</v>
      </c>
      <c r="C3763" s="24">
        <v>6</v>
      </c>
      <c r="D3763" s="24">
        <v>1</v>
      </c>
      <c r="E37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3" s="25">
        <f ca="1">IF(Popis01[[#This Row],[Poglavje]]="",IF(OFFSET(Popis01[[#This Row],[Poglavje]],-1,0)="",OFFSET(Popis01[[#This Row],[Št. postavke]],-1,0)+1,1),Popis01[[#This Row],[Poglavje]])</f>
        <v>13</v>
      </c>
      <c r="H3763" s="26"/>
      <c r="I3763" s="27" t="s">
        <v>4017</v>
      </c>
      <c r="J3763" s="27"/>
      <c r="K3763" s="28" t="s">
        <v>230</v>
      </c>
      <c r="L3763" s="29">
        <v>2</v>
      </c>
      <c r="M3763" s="37"/>
      <c r="N3763" s="30">
        <f ca="1">IF(AND(Popis01[[#This Row],[Poglavje]]="",Popis01[[#This Row],[Enota mere]]&lt;&gt;"*"),ROUND(Popis01[[#This Row],[Količina]]*Popis01[[#This Row],[Cena na enoto]],2),"")</f>
        <v>0</v>
      </c>
      <c r="O37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3" s="31"/>
      <c r="Q3763" s="30"/>
    </row>
    <row r="3764" spans="1:17" ht="36" x14ac:dyDescent="0.3">
      <c r="A3764" s="23">
        <v>15</v>
      </c>
      <c r="B3764" s="24">
        <v>4</v>
      </c>
      <c r="C3764" s="24">
        <v>6</v>
      </c>
      <c r="D3764" s="24">
        <v>1</v>
      </c>
      <c r="E37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4" s="25">
        <f ca="1">IF(Popis01[[#This Row],[Poglavje]]="",IF(OFFSET(Popis01[[#This Row],[Poglavje]],-1,0)="",OFFSET(Popis01[[#This Row],[Št. postavke]],-1,0)+1,1),Popis01[[#This Row],[Poglavje]])</f>
        <v>14</v>
      </c>
      <c r="H3764" s="26"/>
      <c r="I3764" s="27" t="s">
        <v>4018</v>
      </c>
      <c r="J3764" s="27"/>
      <c r="K3764" s="28" t="s">
        <v>230</v>
      </c>
      <c r="L3764" s="29">
        <v>2</v>
      </c>
      <c r="M3764" s="37"/>
      <c r="N3764" s="30">
        <f ca="1">IF(AND(Popis01[[#This Row],[Poglavje]]="",Popis01[[#This Row],[Enota mere]]&lt;&gt;"*"),ROUND(Popis01[[#This Row],[Količina]]*Popis01[[#This Row],[Cena na enoto]],2),"")</f>
        <v>0</v>
      </c>
      <c r="O37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4" s="31"/>
      <c r="Q3764" s="30"/>
    </row>
    <row r="3765" spans="1:17" ht="48" x14ac:dyDescent="0.3">
      <c r="A3765" s="23">
        <v>15</v>
      </c>
      <c r="B3765" s="24">
        <v>4</v>
      </c>
      <c r="C3765" s="24">
        <v>6</v>
      </c>
      <c r="D3765" s="24">
        <v>1</v>
      </c>
      <c r="E37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15.4.6.1.</v>
      </c>
      <c r="F37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5" s="25">
        <f ca="1">IF(Popis01[[#This Row],[Poglavje]]="",IF(OFFSET(Popis01[[#This Row],[Poglavje]],-1,0)="",OFFSET(Popis01[[#This Row],[Št. postavke]],-1,0)+1,1),Popis01[[#This Row],[Poglavje]])</f>
        <v>15</v>
      </c>
      <c r="H3765" s="26"/>
      <c r="I3765" s="27" t="s">
        <v>4019</v>
      </c>
      <c r="J3765" s="27"/>
      <c r="K3765" s="28" t="s">
        <v>230</v>
      </c>
      <c r="L3765" s="29">
        <v>3</v>
      </c>
      <c r="M3765" s="37"/>
      <c r="N3765" s="30">
        <f ca="1">IF(AND(Popis01[[#This Row],[Poglavje]]="",Popis01[[#This Row],[Enota mere]]&lt;&gt;"*"),ROUND(Popis01[[#This Row],[Količina]]*Popis01[[#This Row],[Cena na enoto]],2),"")</f>
        <v>0</v>
      </c>
      <c r="O37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5" s="31"/>
      <c r="Q3765" s="30"/>
    </row>
    <row r="3766" spans="1:17" x14ac:dyDescent="0.3">
      <c r="A3766" s="23">
        <v>15</v>
      </c>
      <c r="B3766" s="24">
        <v>4</v>
      </c>
      <c r="C3766" s="24">
        <v>6</v>
      </c>
      <c r="D3766" s="24">
        <v>2</v>
      </c>
      <c r="E37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15.4.6.2.</v>
      </c>
      <c r="F37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15.4.6.2.</v>
      </c>
      <c r="G3766" s="25" t="str">
        <f ca="1">IF(Popis01[[#This Row],[Poglavje]]="",IF(OFFSET(Popis01[[#This Row],[Poglavje]],-1,0)="",OFFSET(Popis01[[#This Row],[Št. postavke]],-1,0)+1,1),Popis01[[#This Row],[Poglavje]])</f>
        <v>15.4.6.2.</v>
      </c>
      <c r="H3766" s="26"/>
      <c r="I3766" s="27" t="s">
        <v>4020</v>
      </c>
      <c r="J3766" s="27"/>
      <c r="K3766" s="28" t="s">
        <v>10</v>
      </c>
      <c r="L3766" s="29"/>
      <c r="M3766" s="30"/>
      <c r="N3766" s="30" t="str">
        <f ca="1">IF(AND(Popis01[[#This Row],[Poglavje]]="",Popis01[[#This Row],[Enota mere]]&lt;&gt;"*"),ROUND(Popis01[[#This Row],[Količina]]*Popis01[[#This Row],[Cena na enoto]],2),"")</f>
        <v/>
      </c>
      <c r="O376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66" s="31"/>
      <c r="Q3766" s="30"/>
    </row>
    <row r="3767" spans="1:17" ht="144" x14ac:dyDescent="0.3">
      <c r="A3767" s="23">
        <v>15</v>
      </c>
      <c r="B3767" s="24">
        <v>4</v>
      </c>
      <c r="C3767" s="24">
        <v>6</v>
      </c>
      <c r="D3767" s="24">
        <v>2</v>
      </c>
      <c r="E37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15.4.6.2.</v>
      </c>
      <c r="F37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7" s="25">
        <f ca="1">IF(Popis01[[#This Row],[Poglavje]]="",IF(OFFSET(Popis01[[#This Row],[Poglavje]],-1,0)="",OFFSET(Popis01[[#This Row],[Št. postavke]],-1,0)+1,1),Popis01[[#This Row],[Poglavje]])</f>
        <v>1</v>
      </c>
      <c r="H3767" s="26"/>
      <c r="I3767" s="27" t="s">
        <v>4021</v>
      </c>
      <c r="J3767" s="27"/>
      <c r="K3767" s="28" t="s">
        <v>206</v>
      </c>
      <c r="L3767" s="29">
        <v>1</v>
      </c>
      <c r="M3767" s="37"/>
      <c r="N3767" s="30">
        <f ca="1">IF(AND(Popis01[[#This Row],[Poglavje]]="",Popis01[[#This Row],[Enota mere]]&lt;&gt;"*"),ROUND(Popis01[[#This Row],[Količina]]*Popis01[[#This Row],[Cena na enoto]],2),"")</f>
        <v>0</v>
      </c>
      <c r="O37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7" s="31"/>
      <c r="Q3767" s="30"/>
    </row>
    <row r="3768" spans="1:17" ht="409.5" x14ac:dyDescent="0.3">
      <c r="A3768" s="23">
        <v>15</v>
      </c>
      <c r="B3768" s="24">
        <v>4</v>
      </c>
      <c r="C3768" s="24">
        <v>6</v>
      </c>
      <c r="D3768" s="24">
        <v>2</v>
      </c>
      <c r="E37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15.4.6.2.</v>
      </c>
      <c r="F37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8" s="25">
        <f ca="1">IF(Popis01[[#This Row],[Poglavje]]="",IF(OFFSET(Popis01[[#This Row],[Poglavje]],-1,0)="",OFFSET(Popis01[[#This Row],[Št. postavke]],-1,0)+1,1),Popis01[[#This Row],[Poglavje]])</f>
        <v>2</v>
      </c>
      <c r="H3768" s="26"/>
      <c r="I3768" s="27" t="s">
        <v>4022</v>
      </c>
      <c r="J3768" s="27"/>
      <c r="K3768" s="28" t="s">
        <v>206</v>
      </c>
      <c r="L3768" s="29">
        <v>1</v>
      </c>
      <c r="M3768" s="37"/>
      <c r="N3768" s="30">
        <f ca="1">IF(AND(Popis01[[#This Row],[Poglavje]]="",Popis01[[#This Row],[Enota mere]]&lt;&gt;"*"),ROUND(Popis01[[#This Row],[Količina]]*Popis01[[#This Row],[Cena na enoto]],2),"")</f>
        <v>0</v>
      </c>
      <c r="O37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8" s="31"/>
      <c r="Q3768" s="30"/>
    </row>
    <row r="3769" spans="1:17" ht="36" x14ac:dyDescent="0.3">
      <c r="A3769" s="23">
        <v>15</v>
      </c>
      <c r="B3769" s="24">
        <v>4</v>
      </c>
      <c r="C3769" s="24">
        <v>6</v>
      </c>
      <c r="D3769" s="24">
        <v>2</v>
      </c>
      <c r="E37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15.4.6.2.</v>
      </c>
      <c r="F37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69" s="25">
        <f ca="1">IF(Popis01[[#This Row],[Poglavje]]="",IF(OFFSET(Popis01[[#This Row],[Poglavje]],-1,0)="",OFFSET(Popis01[[#This Row],[Št. postavke]],-1,0)+1,1),Popis01[[#This Row],[Poglavje]])</f>
        <v>3</v>
      </c>
      <c r="H3769" s="26"/>
      <c r="I3769" s="27" t="s">
        <v>4023</v>
      </c>
      <c r="J3769" s="27"/>
      <c r="K3769" s="28" t="s">
        <v>206</v>
      </c>
      <c r="L3769" s="29">
        <v>1</v>
      </c>
      <c r="M3769" s="37"/>
      <c r="N3769" s="30">
        <f ca="1">IF(AND(Popis01[[#This Row],[Poglavje]]="",Popis01[[#This Row],[Enota mere]]&lt;&gt;"*"),ROUND(Popis01[[#This Row],[Količina]]*Popis01[[#This Row],[Cena na enoto]],2),"")</f>
        <v>0</v>
      </c>
      <c r="O37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69" s="31"/>
      <c r="Q3769" s="30"/>
    </row>
    <row r="3770" spans="1:17" x14ac:dyDescent="0.3">
      <c r="A3770" s="23">
        <v>15</v>
      </c>
      <c r="B3770" s="24">
        <v>4</v>
      </c>
      <c r="C3770" s="24">
        <v>6</v>
      </c>
      <c r="D3770" s="24">
        <v>3</v>
      </c>
      <c r="E37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15.4.6.3.</v>
      </c>
      <c r="F37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15.4.6.3.</v>
      </c>
      <c r="G3770" s="25" t="str">
        <f ca="1">IF(Popis01[[#This Row],[Poglavje]]="",IF(OFFSET(Popis01[[#This Row],[Poglavje]],-1,0)="",OFFSET(Popis01[[#This Row],[Št. postavke]],-1,0)+1,1),Popis01[[#This Row],[Poglavje]])</f>
        <v>15.4.6.3.</v>
      </c>
      <c r="H3770" s="26"/>
      <c r="I3770" s="27" t="s">
        <v>4024</v>
      </c>
      <c r="J3770" s="27"/>
      <c r="K3770" s="28" t="s">
        <v>10</v>
      </c>
      <c r="L3770" s="29"/>
      <c r="M3770" s="30"/>
      <c r="N3770" s="30" t="str">
        <f ca="1">IF(AND(Popis01[[#This Row],[Poglavje]]="",Popis01[[#This Row],[Enota mere]]&lt;&gt;"*"),ROUND(Popis01[[#This Row],[Količina]]*Popis01[[#This Row],[Cena na enoto]],2),"")</f>
        <v/>
      </c>
      <c r="O377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70" s="31"/>
      <c r="Q3770" s="30"/>
    </row>
    <row r="3771" spans="1:17" ht="60" x14ac:dyDescent="0.3">
      <c r="A3771" s="23">
        <v>15</v>
      </c>
      <c r="B3771" s="24">
        <v>4</v>
      </c>
      <c r="C3771" s="24">
        <v>6</v>
      </c>
      <c r="D3771" s="24">
        <v>3</v>
      </c>
      <c r="E37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15.4.6.3.</v>
      </c>
      <c r="F37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1" s="25">
        <f ca="1">IF(Popis01[[#This Row],[Poglavje]]="",IF(OFFSET(Popis01[[#This Row],[Poglavje]],-1,0)="",OFFSET(Popis01[[#This Row],[Št. postavke]],-1,0)+1,1),Popis01[[#This Row],[Poglavje]])</f>
        <v>1</v>
      </c>
      <c r="H3771" s="26"/>
      <c r="I3771" s="27" t="s">
        <v>4025</v>
      </c>
      <c r="J3771" s="27"/>
      <c r="K3771" s="28" t="s">
        <v>230</v>
      </c>
      <c r="L3771" s="29">
        <v>6</v>
      </c>
      <c r="M3771" s="37"/>
      <c r="N3771" s="30">
        <f ca="1">IF(AND(Popis01[[#This Row],[Poglavje]]="",Popis01[[#This Row],[Enota mere]]&lt;&gt;"*"),ROUND(Popis01[[#This Row],[Količina]]*Popis01[[#This Row],[Cena na enoto]],2),"")</f>
        <v>0</v>
      </c>
      <c r="O37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1" s="31"/>
      <c r="Q3771" s="30"/>
    </row>
    <row r="3772" spans="1:17" ht="60" x14ac:dyDescent="0.3">
      <c r="A3772" s="23">
        <v>15</v>
      </c>
      <c r="B3772" s="24">
        <v>4</v>
      </c>
      <c r="C3772" s="24">
        <v>6</v>
      </c>
      <c r="D3772" s="24">
        <v>3</v>
      </c>
      <c r="E37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15.4.6.3.</v>
      </c>
      <c r="F37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2" s="25">
        <f ca="1">IF(Popis01[[#This Row],[Poglavje]]="",IF(OFFSET(Popis01[[#This Row],[Poglavje]],-1,0)="",OFFSET(Popis01[[#This Row],[Št. postavke]],-1,0)+1,1),Popis01[[#This Row],[Poglavje]])</f>
        <v>2</v>
      </c>
      <c r="H3772" s="26"/>
      <c r="I3772" s="27" t="s">
        <v>4026</v>
      </c>
      <c r="J3772" s="27"/>
      <c r="K3772" s="28" t="s">
        <v>230</v>
      </c>
      <c r="L3772" s="29">
        <v>2</v>
      </c>
      <c r="M3772" s="37"/>
      <c r="N3772" s="30">
        <f ca="1">IF(AND(Popis01[[#This Row],[Poglavje]]="",Popis01[[#This Row],[Enota mere]]&lt;&gt;"*"),ROUND(Popis01[[#This Row],[Količina]]*Popis01[[#This Row],[Cena na enoto]],2),"")</f>
        <v>0</v>
      </c>
      <c r="O37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2" s="31"/>
      <c r="Q3772" s="30"/>
    </row>
    <row r="3773" spans="1:17" ht="60" x14ac:dyDescent="0.3">
      <c r="A3773" s="23">
        <v>15</v>
      </c>
      <c r="B3773" s="24">
        <v>4</v>
      </c>
      <c r="C3773" s="24">
        <v>6</v>
      </c>
      <c r="D3773" s="24">
        <v>3</v>
      </c>
      <c r="E37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15.4.6.3.</v>
      </c>
      <c r="F37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3" s="25">
        <f ca="1">IF(Popis01[[#This Row],[Poglavje]]="",IF(OFFSET(Popis01[[#This Row],[Poglavje]],-1,0)="",OFFSET(Popis01[[#This Row],[Št. postavke]],-1,0)+1,1),Popis01[[#This Row],[Poglavje]])</f>
        <v>3</v>
      </c>
      <c r="H3773" s="26"/>
      <c r="I3773" s="27" t="s">
        <v>4027</v>
      </c>
      <c r="J3773" s="27"/>
      <c r="K3773" s="28" t="s">
        <v>230</v>
      </c>
      <c r="L3773" s="29">
        <v>5</v>
      </c>
      <c r="M3773" s="37"/>
      <c r="N3773" s="30">
        <f ca="1">IF(AND(Popis01[[#This Row],[Poglavje]]="",Popis01[[#This Row],[Enota mere]]&lt;&gt;"*"),ROUND(Popis01[[#This Row],[Količina]]*Popis01[[#This Row],[Cena na enoto]],2),"")</f>
        <v>0</v>
      </c>
      <c r="O37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3" s="31"/>
      <c r="Q3773" s="30"/>
    </row>
    <row r="3774" spans="1:17" ht="60" x14ac:dyDescent="0.3">
      <c r="A3774" s="23">
        <v>15</v>
      </c>
      <c r="B3774" s="24">
        <v>4</v>
      </c>
      <c r="C3774" s="24">
        <v>6</v>
      </c>
      <c r="D3774" s="24">
        <v>3</v>
      </c>
      <c r="E37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15.4.6.3.</v>
      </c>
      <c r="F37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4" s="25">
        <f ca="1">IF(Popis01[[#This Row],[Poglavje]]="",IF(OFFSET(Popis01[[#This Row],[Poglavje]],-1,0)="",OFFSET(Popis01[[#This Row],[Št. postavke]],-1,0)+1,1),Popis01[[#This Row],[Poglavje]])</f>
        <v>4</v>
      </c>
      <c r="H3774" s="26"/>
      <c r="I3774" s="27" t="s">
        <v>4028</v>
      </c>
      <c r="J3774" s="27"/>
      <c r="K3774" s="28" t="s">
        <v>230</v>
      </c>
      <c r="L3774" s="29">
        <v>2</v>
      </c>
      <c r="M3774" s="37"/>
      <c r="N3774" s="30">
        <f ca="1">IF(AND(Popis01[[#This Row],[Poglavje]]="",Popis01[[#This Row],[Enota mere]]&lt;&gt;"*"),ROUND(Popis01[[#This Row],[Količina]]*Popis01[[#This Row],[Cena na enoto]],2),"")</f>
        <v>0</v>
      </c>
      <c r="O37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4" s="31"/>
      <c r="Q3774" s="30"/>
    </row>
    <row r="3775" spans="1:17" ht="36" x14ac:dyDescent="0.3">
      <c r="A3775" s="23">
        <v>15</v>
      </c>
      <c r="B3775" s="24">
        <v>4</v>
      </c>
      <c r="C3775" s="24">
        <v>6</v>
      </c>
      <c r="D3775" s="24">
        <v>3</v>
      </c>
      <c r="E37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15.4.6.3.</v>
      </c>
      <c r="F37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5" s="25">
        <f ca="1">IF(Popis01[[#This Row],[Poglavje]]="",IF(OFFSET(Popis01[[#This Row],[Poglavje]],-1,0)="",OFFSET(Popis01[[#This Row],[Št. postavke]],-1,0)+1,1),Popis01[[#This Row],[Poglavje]])</f>
        <v>5</v>
      </c>
      <c r="H3775" s="26"/>
      <c r="I3775" s="27" t="s">
        <v>4029</v>
      </c>
      <c r="J3775" s="27"/>
      <c r="K3775" s="28" t="s">
        <v>230</v>
      </c>
      <c r="L3775" s="29">
        <v>1</v>
      </c>
      <c r="M3775" s="37"/>
      <c r="N3775" s="30">
        <f ca="1">IF(AND(Popis01[[#This Row],[Poglavje]]="",Popis01[[#This Row],[Enota mere]]&lt;&gt;"*"),ROUND(Popis01[[#This Row],[Količina]]*Popis01[[#This Row],[Cena na enoto]],2),"")</f>
        <v>0</v>
      </c>
      <c r="O37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5" s="31"/>
      <c r="Q3775" s="30"/>
    </row>
    <row r="3776" spans="1:17" x14ac:dyDescent="0.3">
      <c r="A3776" s="23">
        <v>15</v>
      </c>
      <c r="B3776" s="24">
        <v>4</v>
      </c>
      <c r="C3776" s="24">
        <v>6</v>
      </c>
      <c r="D3776" s="24">
        <v>4</v>
      </c>
      <c r="E37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15.4.6.4.</v>
      </c>
      <c r="F37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15.4.6.4.</v>
      </c>
      <c r="G3776" s="25" t="str">
        <f ca="1">IF(Popis01[[#This Row],[Poglavje]]="",IF(OFFSET(Popis01[[#This Row],[Poglavje]],-1,0)="",OFFSET(Popis01[[#This Row],[Št. postavke]],-1,0)+1,1),Popis01[[#This Row],[Poglavje]])</f>
        <v>15.4.6.4.</v>
      </c>
      <c r="H3776" s="26"/>
      <c r="I3776" s="27" t="s">
        <v>4030</v>
      </c>
      <c r="J3776" s="27"/>
      <c r="K3776" s="28" t="s">
        <v>10</v>
      </c>
      <c r="L3776" s="29"/>
      <c r="M3776" s="30"/>
      <c r="N3776" s="30" t="str">
        <f ca="1">IF(AND(Popis01[[#This Row],[Poglavje]]="",Popis01[[#This Row],[Enota mere]]&lt;&gt;"*"),ROUND(Popis01[[#This Row],[Količina]]*Popis01[[#This Row],[Cena na enoto]],2),"")</f>
        <v/>
      </c>
      <c r="O377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76" s="31"/>
      <c r="Q3776" s="30"/>
    </row>
    <row r="3777" spans="1:17" ht="60" x14ac:dyDescent="0.3">
      <c r="A3777" s="23">
        <v>15</v>
      </c>
      <c r="B3777" s="24">
        <v>4</v>
      </c>
      <c r="C3777" s="24">
        <v>6</v>
      </c>
      <c r="D3777" s="24">
        <v>4</v>
      </c>
      <c r="E37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15.4.6.4.</v>
      </c>
      <c r="F37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7" s="25">
        <f ca="1">IF(Popis01[[#This Row],[Poglavje]]="",IF(OFFSET(Popis01[[#This Row],[Poglavje]],-1,0)="",OFFSET(Popis01[[#This Row],[Št. postavke]],-1,0)+1,1),Popis01[[#This Row],[Poglavje]])</f>
        <v>1</v>
      </c>
      <c r="H3777" s="26"/>
      <c r="I3777" s="27" t="s">
        <v>4031</v>
      </c>
      <c r="J3777" s="27"/>
      <c r="K3777" s="28" t="s">
        <v>230</v>
      </c>
      <c r="L3777" s="29">
        <v>3</v>
      </c>
      <c r="M3777" s="37"/>
      <c r="N3777" s="30">
        <f ca="1">IF(AND(Popis01[[#This Row],[Poglavje]]="",Popis01[[#This Row],[Enota mere]]&lt;&gt;"*"),ROUND(Popis01[[#This Row],[Količina]]*Popis01[[#This Row],[Cena na enoto]],2),"")</f>
        <v>0</v>
      </c>
      <c r="O37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7" s="31"/>
      <c r="Q3777" s="30"/>
    </row>
    <row r="3778" spans="1:17" ht="48" x14ac:dyDescent="0.3">
      <c r="A3778" s="23">
        <v>15</v>
      </c>
      <c r="B3778" s="24">
        <v>4</v>
      </c>
      <c r="C3778" s="24">
        <v>6</v>
      </c>
      <c r="D3778" s="24">
        <v>4</v>
      </c>
      <c r="E37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15.4.6.4.</v>
      </c>
      <c r="F37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8" s="25">
        <f ca="1">IF(Popis01[[#This Row],[Poglavje]]="",IF(OFFSET(Popis01[[#This Row],[Poglavje]],-1,0)="",OFFSET(Popis01[[#This Row],[Št. postavke]],-1,0)+1,1),Popis01[[#This Row],[Poglavje]])</f>
        <v>2</v>
      </c>
      <c r="H3778" s="26"/>
      <c r="I3778" s="27" t="s">
        <v>4032</v>
      </c>
      <c r="J3778" s="27"/>
      <c r="K3778" s="28" t="s">
        <v>230</v>
      </c>
      <c r="L3778" s="29">
        <v>3</v>
      </c>
      <c r="M3778" s="37"/>
      <c r="N3778" s="30">
        <f ca="1">IF(AND(Popis01[[#This Row],[Poglavje]]="",Popis01[[#This Row],[Enota mere]]&lt;&gt;"*"),ROUND(Popis01[[#This Row],[Količina]]*Popis01[[#This Row],[Cena na enoto]],2),"")</f>
        <v>0</v>
      </c>
      <c r="O37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8" s="31"/>
      <c r="Q3778" s="30"/>
    </row>
    <row r="3779" spans="1:17" x14ac:dyDescent="0.3">
      <c r="A3779" s="23">
        <v>15</v>
      </c>
      <c r="B3779" s="24">
        <v>4</v>
      </c>
      <c r="C3779" s="24">
        <v>6</v>
      </c>
      <c r="D3779" s="24">
        <v>4</v>
      </c>
      <c r="E37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15.4.6.4.</v>
      </c>
      <c r="F37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79" s="25">
        <f ca="1">IF(Popis01[[#This Row],[Poglavje]]="",IF(OFFSET(Popis01[[#This Row],[Poglavje]],-1,0)="",OFFSET(Popis01[[#This Row],[Št. postavke]],-1,0)+1,1),Popis01[[#This Row],[Poglavje]])</f>
        <v>3</v>
      </c>
      <c r="H3779" s="26"/>
      <c r="I3779" s="27" t="s">
        <v>3873</v>
      </c>
      <c r="J3779" s="27"/>
      <c r="K3779" s="28" t="s">
        <v>206</v>
      </c>
      <c r="L3779" s="29">
        <v>1</v>
      </c>
      <c r="M3779" s="37"/>
      <c r="N3779" s="30">
        <f ca="1">IF(AND(Popis01[[#This Row],[Poglavje]]="",Popis01[[#This Row],[Enota mere]]&lt;&gt;"*"),ROUND(Popis01[[#This Row],[Količina]]*Popis01[[#This Row],[Cena na enoto]],2),"")</f>
        <v>0</v>
      </c>
      <c r="O37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79" s="31"/>
      <c r="Q3779" s="30"/>
    </row>
    <row r="3780" spans="1:17" x14ac:dyDescent="0.3">
      <c r="A3780" s="23">
        <v>15</v>
      </c>
      <c r="B3780" s="24">
        <v>4</v>
      </c>
      <c r="C3780" s="24">
        <v>6</v>
      </c>
      <c r="D3780" s="24">
        <v>5</v>
      </c>
      <c r="E37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15.4.6.5.</v>
      </c>
      <c r="F37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15.4.6.5.</v>
      </c>
      <c r="G3780" s="25" t="str">
        <f ca="1">IF(Popis01[[#This Row],[Poglavje]]="",IF(OFFSET(Popis01[[#This Row],[Poglavje]],-1,0)="",OFFSET(Popis01[[#This Row],[Št. postavke]],-1,0)+1,1),Popis01[[#This Row],[Poglavje]])</f>
        <v>15.4.6.5.</v>
      </c>
      <c r="H3780" s="26"/>
      <c r="I3780" s="27" t="s">
        <v>4033</v>
      </c>
      <c r="J3780" s="27"/>
      <c r="K3780" s="28" t="s">
        <v>10</v>
      </c>
      <c r="L3780" s="29"/>
      <c r="M3780" s="30"/>
      <c r="N3780" s="30" t="str">
        <f ca="1">IF(AND(Popis01[[#This Row],[Poglavje]]="",Popis01[[#This Row],[Enota mere]]&lt;&gt;"*"),ROUND(Popis01[[#This Row],[Količina]]*Popis01[[#This Row],[Cena na enoto]],2),"")</f>
        <v/>
      </c>
      <c r="O37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80" s="31"/>
      <c r="Q3780" s="30"/>
    </row>
    <row r="3781" spans="1:17" ht="372" x14ac:dyDescent="0.3">
      <c r="A3781" s="23">
        <v>15</v>
      </c>
      <c r="B3781" s="24">
        <v>4</v>
      </c>
      <c r="C3781" s="24">
        <v>6</v>
      </c>
      <c r="D3781" s="24">
        <v>5</v>
      </c>
      <c r="E37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15.4.6.5.</v>
      </c>
      <c r="F37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1" s="25">
        <f ca="1">IF(Popis01[[#This Row],[Poglavje]]="",IF(OFFSET(Popis01[[#This Row],[Poglavje]],-1,0)="",OFFSET(Popis01[[#This Row],[Št. postavke]],-1,0)+1,1),Popis01[[#This Row],[Poglavje]])</f>
        <v>1</v>
      </c>
      <c r="H3781" s="26"/>
      <c r="I3781" s="27" t="s">
        <v>4034</v>
      </c>
      <c r="J3781" s="27"/>
      <c r="K3781" s="28" t="s">
        <v>206</v>
      </c>
      <c r="L3781" s="29">
        <v>1</v>
      </c>
      <c r="M3781" s="37"/>
      <c r="N3781" s="30">
        <f ca="1">IF(AND(Popis01[[#This Row],[Poglavje]]="",Popis01[[#This Row],[Enota mere]]&lt;&gt;"*"),ROUND(Popis01[[#This Row],[Količina]]*Popis01[[#This Row],[Cena na enoto]],2),"")</f>
        <v>0</v>
      </c>
      <c r="O37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1" s="31"/>
      <c r="Q3781" s="30"/>
    </row>
    <row r="3782" spans="1:17" x14ac:dyDescent="0.3">
      <c r="A3782" s="23">
        <v>15</v>
      </c>
      <c r="B3782" s="24">
        <v>4</v>
      </c>
      <c r="C3782" s="24">
        <v>7</v>
      </c>
      <c r="D3782" s="24"/>
      <c r="E37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v>
      </c>
      <c r="F37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15.4.7.</v>
      </c>
      <c r="G3782" s="25" t="str">
        <f ca="1">IF(Popis01[[#This Row],[Poglavje]]="",IF(OFFSET(Popis01[[#This Row],[Poglavje]],-1,0)="",OFFSET(Popis01[[#This Row],[Št. postavke]],-1,0)+1,1),Popis01[[#This Row],[Poglavje]])</f>
        <v>15.4.7.</v>
      </c>
      <c r="H3782" s="26"/>
      <c r="I3782" s="27" t="s">
        <v>4035</v>
      </c>
      <c r="J3782" s="27" t="s">
        <v>4036</v>
      </c>
      <c r="K3782" s="28" t="s">
        <v>10</v>
      </c>
      <c r="L3782" s="29"/>
      <c r="M3782" s="30"/>
      <c r="N3782" s="30" t="str">
        <f ca="1">IF(AND(Popis01[[#This Row],[Poglavje]]="",Popis01[[#This Row],[Enota mere]]&lt;&gt;"*"),ROUND(Popis01[[#This Row],[Količina]]*Popis01[[#This Row],[Cena na enoto]],2),"")</f>
        <v/>
      </c>
      <c r="O378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82" s="31"/>
      <c r="Q3782" s="30"/>
    </row>
    <row r="3783" spans="1:17" x14ac:dyDescent="0.3">
      <c r="A3783" s="23">
        <v>15</v>
      </c>
      <c r="B3783" s="24">
        <v>4</v>
      </c>
      <c r="C3783" s="24">
        <v>7</v>
      </c>
      <c r="D3783" s="24">
        <v>1</v>
      </c>
      <c r="E37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15.4.7.1.</v>
      </c>
      <c r="G3783" s="25" t="str">
        <f ca="1">IF(Popis01[[#This Row],[Poglavje]]="",IF(OFFSET(Popis01[[#This Row],[Poglavje]],-1,0)="",OFFSET(Popis01[[#This Row],[Št. postavke]],-1,0)+1,1),Popis01[[#This Row],[Poglavje]])</f>
        <v>15.4.7.1.</v>
      </c>
      <c r="H3783" s="26"/>
      <c r="I3783" s="27" t="s">
        <v>3976</v>
      </c>
      <c r="J3783" s="27"/>
      <c r="K3783" s="28" t="s">
        <v>10</v>
      </c>
      <c r="L3783" s="29"/>
      <c r="M3783" s="30"/>
      <c r="N3783" s="30" t="str">
        <f ca="1">IF(AND(Popis01[[#This Row],[Poglavje]]="",Popis01[[#This Row],[Enota mere]]&lt;&gt;"*"),ROUND(Popis01[[#This Row],[Količina]]*Popis01[[#This Row],[Cena na enoto]],2),"")</f>
        <v/>
      </c>
      <c r="O378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783" s="31"/>
      <c r="Q3783" s="30"/>
    </row>
    <row r="3784" spans="1:17" ht="156" x14ac:dyDescent="0.3">
      <c r="A3784" s="23">
        <v>15</v>
      </c>
      <c r="B3784" s="24">
        <v>4</v>
      </c>
      <c r="C3784" s="24">
        <v>7</v>
      </c>
      <c r="D3784" s="24">
        <v>1</v>
      </c>
      <c r="E37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4" s="25">
        <f ca="1">IF(Popis01[[#This Row],[Poglavje]]="",IF(OFFSET(Popis01[[#This Row],[Poglavje]],-1,0)="",OFFSET(Popis01[[#This Row],[Št. postavke]],-1,0)+1,1),Popis01[[#This Row],[Poglavje]])</f>
        <v>1</v>
      </c>
      <c r="H3784" s="26"/>
      <c r="I3784" s="27" t="s">
        <v>4037</v>
      </c>
      <c r="J3784" s="27"/>
      <c r="K3784" s="28" t="s">
        <v>230</v>
      </c>
      <c r="L3784" s="29">
        <v>1</v>
      </c>
      <c r="M3784" s="37"/>
      <c r="N3784" s="30">
        <f ca="1">IF(AND(Popis01[[#This Row],[Poglavje]]="",Popis01[[#This Row],[Enota mere]]&lt;&gt;"*"),ROUND(Popis01[[#This Row],[Količina]]*Popis01[[#This Row],[Cena na enoto]],2),"")</f>
        <v>0</v>
      </c>
      <c r="O37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4" s="31"/>
      <c r="Q3784" s="30"/>
    </row>
    <row r="3785" spans="1:17" ht="84" x14ac:dyDescent="0.3">
      <c r="A3785" s="23">
        <v>15</v>
      </c>
      <c r="B3785" s="24">
        <v>4</v>
      </c>
      <c r="C3785" s="24">
        <v>7</v>
      </c>
      <c r="D3785" s="24">
        <v>1</v>
      </c>
      <c r="E37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5" s="25">
        <f ca="1">IF(Popis01[[#This Row],[Poglavje]]="",IF(OFFSET(Popis01[[#This Row],[Poglavje]],-1,0)="",OFFSET(Popis01[[#This Row],[Št. postavke]],-1,0)+1,1),Popis01[[#This Row],[Poglavje]])</f>
        <v>2</v>
      </c>
      <c r="H3785" s="26"/>
      <c r="I3785" s="27" t="s">
        <v>4038</v>
      </c>
      <c r="J3785" s="27"/>
      <c r="K3785" s="28" t="s">
        <v>230</v>
      </c>
      <c r="L3785" s="29">
        <v>2</v>
      </c>
      <c r="M3785" s="37"/>
      <c r="N3785" s="30">
        <f ca="1">IF(AND(Popis01[[#This Row],[Poglavje]]="",Popis01[[#This Row],[Enota mere]]&lt;&gt;"*"),ROUND(Popis01[[#This Row],[Količina]]*Popis01[[#This Row],[Cena na enoto]],2),"")</f>
        <v>0</v>
      </c>
      <c r="O37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5" s="31"/>
      <c r="Q3785" s="30"/>
    </row>
    <row r="3786" spans="1:17" ht="24" x14ac:dyDescent="0.3">
      <c r="A3786" s="23">
        <v>15</v>
      </c>
      <c r="B3786" s="24">
        <v>4</v>
      </c>
      <c r="C3786" s="24">
        <v>7</v>
      </c>
      <c r="D3786" s="24">
        <v>1</v>
      </c>
      <c r="E37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6" s="25">
        <f ca="1">IF(Popis01[[#This Row],[Poglavje]]="",IF(OFFSET(Popis01[[#This Row],[Poglavje]],-1,0)="",OFFSET(Popis01[[#This Row],[Št. postavke]],-1,0)+1,1),Popis01[[#This Row],[Poglavje]])</f>
        <v>3</v>
      </c>
      <c r="H3786" s="26"/>
      <c r="I3786" s="27" t="s">
        <v>4039</v>
      </c>
      <c r="J3786" s="27"/>
      <c r="K3786" s="28" t="s">
        <v>230</v>
      </c>
      <c r="L3786" s="29">
        <v>2</v>
      </c>
      <c r="M3786" s="37"/>
      <c r="N3786" s="30">
        <f ca="1">IF(AND(Popis01[[#This Row],[Poglavje]]="",Popis01[[#This Row],[Enota mere]]&lt;&gt;"*"),ROUND(Popis01[[#This Row],[Količina]]*Popis01[[#This Row],[Cena na enoto]],2),"")</f>
        <v>0</v>
      </c>
      <c r="O37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6" s="31"/>
      <c r="Q3786" s="30"/>
    </row>
    <row r="3787" spans="1:17" ht="36" x14ac:dyDescent="0.3">
      <c r="A3787" s="23">
        <v>15</v>
      </c>
      <c r="B3787" s="24">
        <v>4</v>
      </c>
      <c r="C3787" s="24">
        <v>7</v>
      </c>
      <c r="D3787" s="24">
        <v>1</v>
      </c>
      <c r="E37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7" s="25">
        <f ca="1">IF(Popis01[[#This Row],[Poglavje]]="",IF(OFFSET(Popis01[[#This Row],[Poglavje]],-1,0)="",OFFSET(Popis01[[#This Row],[Št. postavke]],-1,0)+1,1),Popis01[[#This Row],[Poglavje]])</f>
        <v>4</v>
      </c>
      <c r="H3787" s="26"/>
      <c r="I3787" s="27" t="s">
        <v>4040</v>
      </c>
      <c r="J3787" s="27"/>
      <c r="K3787" s="28" t="s">
        <v>230</v>
      </c>
      <c r="L3787" s="29">
        <v>1</v>
      </c>
      <c r="M3787" s="37"/>
      <c r="N3787" s="30">
        <f ca="1">IF(AND(Popis01[[#This Row],[Poglavje]]="",Popis01[[#This Row],[Enota mere]]&lt;&gt;"*"),ROUND(Popis01[[#This Row],[Količina]]*Popis01[[#This Row],[Cena na enoto]],2),"")</f>
        <v>0</v>
      </c>
      <c r="O37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7" s="31"/>
      <c r="Q3787" s="30"/>
    </row>
    <row r="3788" spans="1:17" ht="60" x14ac:dyDescent="0.3">
      <c r="A3788" s="23">
        <v>15</v>
      </c>
      <c r="B3788" s="24">
        <v>4</v>
      </c>
      <c r="C3788" s="24">
        <v>7</v>
      </c>
      <c r="D3788" s="24">
        <v>1</v>
      </c>
      <c r="E37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8" s="25">
        <f ca="1">IF(Popis01[[#This Row],[Poglavje]]="",IF(OFFSET(Popis01[[#This Row],[Poglavje]],-1,0)="",OFFSET(Popis01[[#This Row],[Št. postavke]],-1,0)+1,1),Popis01[[#This Row],[Poglavje]])</f>
        <v>5</v>
      </c>
      <c r="H3788" s="26"/>
      <c r="I3788" s="27" t="s">
        <v>4041</v>
      </c>
      <c r="J3788" s="27"/>
      <c r="K3788" s="28" t="s">
        <v>230</v>
      </c>
      <c r="L3788" s="29">
        <v>10</v>
      </c>
      <c r="M3788" s="37"/>
      <c r="N3788" s="30">
        <f ca="1">IF(AND(Popis01[[#This Row],[Poglavje]]="",Popis01[[#This Row],[Enota mere]]&lt;&gt;"*"),ROUND(Popis01[[#This Row],[Količina]]*Popis01[[#This Row],[Cena na enoto]],2),"")</f>
        <v>0</v>
      </c>
      <c r="O37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8" s="31"/>
      <c r="Q3788" s="30"/>
    </row>
    <row r="3789" spans="1:17" ht="48" x14ac:dyDescent="0.3">
      <c r="A3789" s="23">
        <v>15</v>
      </c>
      <c r="B3789" s="24">
        <v>4</v>
      </c>
      <c r="C3789" s="24">
        <v>7</v>
      </c>
      <c r="D3789" s="24">
        <v>1</v>
      </c>
      <c r="E37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89" s="25">
        <f ca="1">IF(Popis01[[#This Row],[Poglavje]]="",IF(OFFSET(Popis01[[#This Row],[Poglavje]],-1,0)="",OFFSET(Popis01[[#This Row],[Št. postavke]],-1,0)+1,1),Popis01[[#This Row],[Poglavje]])</f>
        <v>6</v>
      </c>
      <c r="H3789" s="26"/>
      <c r="I3789" s="27" t="s">
        <v>4042</v>
      </c>
      <c r="J3789" s="27"/>
      <c r="K3789" s="28" t="s">
        <v>230</v>
      </c>
      <c r="L3789" s="29">
        <v>5</v>
      </c>
      <c r="M3789" s="37"/>
      <c r="N3789" s="30">
        <f ca="1">IF(AND(Popis01[[#This Row],[Poglavje]]="",Popis01[[#This Row],[Enota mere]]&lt;&gt;"*"),ROUND(Popis01[[#This Row],[Količina]]*Popis01[[#This Row],[Cena na enoto]],2),"")</f>
        <v>0</v>
      </c>
      <c r="O37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89" s="31"/>
      <c r="Q3789" s="30"/>
    </row>
    <row r="3790" spans="1:17" ht="60" x14ac:dyDescent="0.3">
      <c r="A3790" s="23">
        <v>15</v>
      </c>
      <c r="B3790" s="24">
        <v>4</v>
      </c>
      <c r="C3790" s="24">
        <v>7</v>
      </c>
      <c r="D3790" s="24">
        <v>1</v>
      </c>
      <c r="E37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0" s="25">
        <f ca="1">IF(Popis01[[#This Row],[Poglavje]]="",IF(OFFSET(Popis01[[#This Row],[Poglavje]],-1,0)="",OFFSET(Popis01[[#This Row],[Št. postavke]],-1,0)+1,1),Popis01[[#This Row],[Poglavje]])</f>
        <v>7</v>
      </c>
      <c r="H3790" s="26"/>
      <c r="I3790" s="27" t="s">
        <v>4043</v>
      </c>
      <c r="J3790" s="27"/>
      <c r="K3790" s="28" t="s">
        <v>230</v>
      </c>
      <c r="L3790" s="29">
        <v>15</v>
      </c>
      <c r="M3790" s="37"/>
      <c r="N3790" s="30">
        <f ca="1">IF(AND(Popis01[[#This Row],[Poglavje]]="",Popis01[[#This Row],[Enota mere]]&lt;&gt;"*"),ROUND(Popis01[[#This Row],[Količina]]*Popis01[[#This Row],[Cena na enoto]],2),"")</f>
        <v>0</v>
      </c>
      <c r="O37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0" s="31"/>
      <c r="Q3790" s="30"/>
    </row>
    <row r="3791" spans="1:17" ht="72" x14ac:dyDescent="0.3">
      <c r="A3791" s="23">
        <v>15</v>
      </c>
      <c r="B3791" s="24">
        <v>4</v>
      </c>
      <c r="C3791" s="24">
        <v>7</v>
      </c>
      <c r="D3791" s="24">
        <v>1</v>
      </c>
      <c r="E37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1" s="25">
        <f ca="1">IF(Popis01[[#This Row],[Poglavje]]="",IF(OFFSET(Popis01[[#This Row],[Poglavje]],-1,0)="",OFFSET(Popis01[[#This Row],[Št. postavke]],-1,0)+1,1),Popis01[[#This Row],[Poglavje]])</f>
        <v>8</v>
      </c>
      <c r="H3791" s="26"/>
      <c r="I3791" s="27" t="s">
        <v>4044</v>
      </c>
      <c r="J3791" s="27"/>
      <c r="K3791" s="28" t="s">
        <v>230</v>
      </c>
      <c r="L3791" s="29">
        <v>66</v>
      </c>
      <c r="M3791" s="37"/>
      <c r="N3791" s="30">
        <f ca="1">IF(AND(Popis01[[#This Row],[Poglavje]]="",Popis01[[#This Row],[Enota mere]]&lt;&gt;"*"),ROUND(Popis01[[#This Row],[Količina]]*Popis01[[#This Row],[Cena na enoto]],2),"")</f>
        <v>0</v>
      </c>
      <c r="O37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1" s="31"/>
      <c r="Q3791" s="30"/>
    </row>
    <row r="3792" spans="1:17" ht="72" x14ac:dyDescent="0.3">
      <c r="A3792" s="23">
        <v>15</v>
      </c>
      <c r="B3792" s="24">
        <v>4</v>
      </c>
      <c r="C3792" s="24">
        <v>7</v>
      </c>
      <c r="D3792" s="24">
        <v>1</v>
      </c>
      <c r="E37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2" s="25">
        <f ca="1">IF(Popis01[[#This Row],[Poglavje]]="",IF(OFFSET(Popis01[[#This Row],[Poglavje]],-1,0)="",OFFSET(Popis01[[#This Row],[Št. postavke]],-1,0)+1,1),Popis01[[#This Row],[Poglavje]])</f>
        <v>9</v>
      </c>
      <c r="H3792" s="26"/>
      <c r="I3792" s="27" t="s">
        <v>4044</v>
      </c>
      <c r="J3792" s="27"/>
      <c r="K3792" s="28" t="s">
        <v>230</v>
      </c>
      <c r="L3792" s="29">
        <v>12</v>
      </c>
      <c r="M3792" s="37"/>
      <c r="N3792" s="30">
        <f ca="1">IF(AND(Popis01[[#This Row],[Poglavje]]="",Popis01[[#This Row],[Enota mere]]&lt;&gt;"*"),ROUND(Popis01[[#This Row],[Količina]]*Popis01[[#This Row],[Cena na enoto]],2),"")</f>
        <v>0</v>
      </c>
      <c r="O37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2" s="31"/>
      <c r="Q3792" s="30"/>
    </row>
    <row r="3793" spans="1:17" ht="120" x14ac:dyDescent="0.3">
      <c r="A3793" s="23">
        <v>15</v>
      </c>
      <c r="B3793" s="24">
        <v>4</v>
      </c>
      <c r="C3793" s="24">
        <v>7</v>
      </c>
      <c r="D3793" s="24">
        <v>1</v>
      </c>
      <c r="E37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3" s="25">
        <f ca="1">IF(Popis01[[#This Row],[Poglavje]]="",IF(OFFSET(Popis01[[#This Row],[Poglavje]],-1,0)="",OFFSET(Popis01[[#This Row],[Št. postavke]],-1,0)+1,1),Popis01[[#This Row],[Poglavje]])</f>
        <v>10</v>
      </c>
      <c r="H3793" s="26"/>
      <c r="I3793" s="27" t="s">
        <v>4045</v>
      </c>
      <c r="J3793" s="27"/>
      <c r="K3793" s="28" t="s">
        <v>230</v>
      </c>
      <c r="L3793" s="29">
        <v>3</v>
      </c>
      <c r="M3793" s="37"/>
      <c r="N3793" s="30">
        <f ca="1">IF(AND(Popis01[[#This Row],[Poglavje]]="",Popis01[[#This Row],[Enota mere]]&lt;&gt;"*"),ROUND(Popis01[[#This Row],[Količina]]*Popis01[[#This Row],[Cena na enoto]],2),"")</f>
        <v>0</v>
      </c>
      <c r="O37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3" s="31"/>
      <c r="Q3793" s="30"/>
    </row>
    <row r="3794" spans="1:17" ht="60" x14ac:dyDescent="0.3">
      <c r="A3794" s="23">
        <v>15</v>
      </c>
      <c r="B3794" s="24">
        <v>4</v>
      </c>
      <c r="C3794" s="24">
        <v>7</v>
      </c>
      <c r="D3794" s="24">
        <v>1</v>
      </c>
      <c r="E37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4" s="25">
        <f ca="1">IF(Popis01[[#This Row],[Poglavje]]="",IF(OFFSET(Popis01[[#This Row],[Poglavje]],-1,0)="",OFFSET(Popis01[[#This Row],[Št. postavke]],-1,0)+1,1),Popis01[[#This Row],[Poglavje]])</f>
        <v>11</v>
      </c>
      <c r="H3794" s="26"/>
      <c r="I3794" s="27" t="s">
        <v>4046</v>
      </c>
      <c r="J3794" s="27"/>
      <c r="K3794" s="28" t="s">
        <v>230</v>
      </c>
      <c r="L3794" s="29">
        <v>8</v>
      </c>
      <c r="M3794" s="37"/>
      <c r="N3794" s="30">
        <f ca="1">IF(AND(Popis01[[#This Row],[Poglavje]]="",Popis01[[#This Row],[Enota mere]]&lt;&gt;"*"),ROUND(Popis01[[#This Row],[Količina]]*Popis01[[#This Row],[Cena na enoto]],2),"")</f>
        <v>0</v>
      </c>
      <c r="O37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4" s="31"/>
      <c r="Q3794" s="30"/>
    </row>
    <row r="3795" spans="1:17" ht="60" x14ac:dyDescent="0.3">
      <c r="A3795" s="23">
        <v>15</v>
      </c>
      <c r="B3795" s="24">
        <v>4</v>
      </c>
      <c r="C3795" s="24">
        <v>7</v>
      </c>
      <c r="D3795" s="24">
        <v>1</v>
      </c>
      <c r="E37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5" s="25">
        <f ca="1">IF(Popis01[[#This Row],[Poglavje]]="",IF(OFFSET(Popis01[[#This Row],[Poglavje]],-1,0)="",OFFSET(Popis01[[#This Row],[Št. postavke]],-1,0)+1,1),Popis01[[#This Row],[Poglavje]])</f>
        <v>12</v>
      </c>
      <c r="H3795" s="26"/>
      <c r="I3795" s="27" t="s">
        <v>4047</v>
      </c>
      <c r="J3795" s="27"/>
      <c r="K3795" s="28" t="s">
        <v>230</v>
      </c>
      <c r="L3795" s="29">
        <v>15</v>
      </c>
      <c r="M3795" s="37"/>
      <c r="N3795" s="30">
        <f ca="1">IF(AND(Popis01[[#This Row],[Poglavje]]="",Popis01[[#This Row],[Enota mere]]&lt;&gt;"*"),ROUND(Popis01[[#This Row],[Količina]]*Popis01[[#This Row],[Cena na enoto]],2),"")</f>
        <v>0</v>
      </c>
      <c r="O37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5" s="31"/>
      <c r="Q3795" s="30"/>
    </row>
    <row r="3796" spans="1:17" ht="108" x14ac:dyDescent="0.3">
      <c r="A3796" s="23">
        <v>15</v>
      </c>
      <c r="B3796" s="24">
        <v>4</v>
      </c>
      <c r="C3796" s="24">
        <v>7</v>
      </c>
      <c r="D3796" s="24">
        <v>1</v>
      </c>
      <c r="E37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6" s="25">
        <f ca="1">IF(Popis01[[#This Row],[Poglavje]]="",IF(OFFSET(Popis01[[#This Row],[Poglavje]],-1,0)="",OFFSET(Popis01[[#This Row],[Št. postavke]],-1,0)+1,1),Popis01[[#This Row],[Poglavje]])</f>
        <v>13</v>
      </c>
      <c r="H3796" s="26"/>
      <c r="I3796" s="27" t="s">
        <v>4048</v>
      </c>
      <c r="J3796" s="27"/>
      <c r="K3796" s="28" t="s">
        <v>230</v>
      </c>
      <c r="L3796" s="29">
        <v>6</v>
      </c>
      <c r="M3796" s="37"/>
      <c r="N3796" s="30">
        <f ca="1">IF(AND(Popis01[[#This Row],[Poglavje]]="",Popis01[[#This Row],[Enota mere]]&lt;&gt;"*"),ROUND(Popis01[[#This Row],[Količina]]*Popis01[[#This Row],[Cena na enoto]],2),"")</f>
        <v>0</v>
      </c>
      <c r="O37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6" s="31"/>
      <c r="Q3796" s="30"/>
    </row>
    <row r="3797" spans="1:17" ht="24" x14ac:dyDescent="0.3">
      <c r="A3797" s="23">
        <v>15</v>
      </c>
      <c r="B3797" s="24">
        <v>4</v>
      </c>
      <c r="C3797" s="24">
        <v>7</v>
      </c>
      <c r="D3797" s="24">
        <v>1</v>
      </c>
      <c r="E37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7" s="25">
        <f ca="1">IF(Popis01[[#This Row],[Poglavje]]="",IF(OFFSET(Popis01[[#This Row],[Poglavje]],-1,0)="",OFFSET(Popis01[[#This Row],[Št. postavke]],-1,0)+1,1),Popis01[[#This Row],[Poglavje]])</f>
        <v>14</v>
      </c>
      <c r="H3797" s="26"/>
      <c r="I3797" s="27" t="s">
        <v>4049</v>
      </c>
      <c r="J3797" s="27"/>
      <c r="K3797" s="28" t="s">
        <v>230</v>
      </c>
      <c r="L3797" s="29">
        <v>20</v>
      </c>
      <c r="M3797" s="37"/>
      <c r="N3797" s="30">
        <f ca="1">IF(AND(Popis01[[#This Row],[Poglavje]]="",Popis01[[#This Row],[Enota mere]]&lt;&gt;"*"),ROUND(Popis01[[#This Row],[Količina]]*Popis01[[#This Row],[Cena na enoto]],2),"")</f>
        <v>0</v>
      </c>
      <c r="O37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7" s="31"/>
      <c r="Q3797" s="30"/>
    </row>
    <row r="3798" spans="1:17" ht="24" x14ac:dyDescent="0.3">
      <c r="A3798" s="23">
        <v>15</v>
      </c>
      <c r="B3798" s="24">
        <v>4</v>
      </c>
      <c r="C3798" s="24">
        <v>7</v>
      </c>
      <c r="D3798" s="24">
        <v>1</v>
      </c>
      <c r="E37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8" s="25">
        <f ca="1">IF(Popis01[[#This Row],[Poglavje]]="",IF(OFFSET(Popis01[[#This Row],[Poglavje]],-1,0)="",OFFSET(Popis01[[#This Row],[Št. postavke]],-1,0)+1,1),Popis01[[#This Row],[Poglavje]])</f>
        <v>15</v>
      </c>
      <c r="H3798" s="26"/>
      <c r="I3798" s="27" t="s">
        <v>4050</v>
      </c>
      <c r="J3798" s="27"/>
      <c r="K3798" s="28" t="s">
        <v>230</v>
      </c>
      <c r="L3798" s="29">
        <v>10</v>
      </c>
      <c r="M3798" s="37"/>
      <c r="N3798" s="30">
        <f ca="1">IF(AND(Popis01[[#This Row],[Poglavje]]="",Popis01[[#This Row],[Enota mere]]&lt;&gt;"*"),ROUND(Popis01[[#This Row],[Količina]]*Popis01[[#This Row],[Cena na enoto]],2),"")</f>
        <v>0</v>
      </c>
      <c r="O37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8" s="31"/>
      <c r="Q3798" s="30"/>
    </row>
    <row r="3799" spans="1:17" ht="24" x14ac:dyDescent="0.3">
      <c r="A3799" s="23">
        <v>15</v>
      </c>
      <c r="B3799" s="24">
        <v>4</v>
      </c>
      <c r="C3799" s="24">
        <v>7</v>
      </c>
      <c r="D3799" s="24">
        <v>1</v>
      </c>
      <c r="E37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7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799" s="25">
        <f ca="1">IF(Popis01[[#This Row],[Poglavje]]="",IF(OFFSET(Popis01[[#This Row],[Poglavje]],-1,0)="",OFFSET(Popis01[[#This Row],[Št. postavke]],-1,0)+1,1),Popis01[[#This Row],[Poglavje]])</f>
        <v>16</v>
      </c>
      <c r="H3799" s="26"/>
      <c r="I3799" s="27" t="s">
        <v>4051</v>
      </c>
      <c r="J3799" s="27"/>
      <c r="K3799" s="28" t="s">
        <v>230</v>
      </c>
      <c r="L3799" s="29">
        <v>8</v>
      </c>
      <c r="M3799" s="37"/>
      <c r="N3799" s="30">
        <f ca="1">IF(AND(Popis01[[#This Row],[Poglavje]]="",Popis01[[#This Row],[Enota mere]]&lt;&gt;"*"),ROUND(Popis01[[#This Row],[Količina]]*Popis01[[#This Row],[Cena na enoto]],2),"")</f>
        <v>0</v>
      </c>
      <c r="O37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799" s="31"/>
      <c r="Q3799" s="30"/>
    </row>
    <row r="3800" spans="1:17" ht="24" x14ac:dyDescent="0.3">
      <c r="A3800" s="23">
        <v>15</v>
      </c>
      <c r="B3800" s="24">
        <v>4</v>
      </c>
      <c r="C3800" s="24">
        <v>7</v>
      </c>
      <c r="D3800" s="24">
        <v>1</v>
      </c>
      <c r="E38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8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0" s="25">
        <f ca="1">IF(Popis01[[#This Row],[Poglavje]]="",IF(OFFSET(Popis01[[#This Row],[Poglavje]],-1,0)="",OFFSET(Popis01[[#This Row],[Št. postavke]],-1,0)+1,1),Popis01[[#This Row],[Poglavje]])</f>
        <v>17</v>
      </c>
      <c r="H3800" s="26"/>
      <c r="I3800" s="27" t="s">
        <v>4052</v>
      </c>
      <c r="J3800" s="27"/>
      <c r="K3800" s="28" t="s">
        <v>230</v>
      </c>
      <c r="L3800" s="29">
        <v>300</v>
      </c>
      <c r="M3800" s="37"/>
      <c r="N3800" s="30">
        <f ca="1">IF(AND(Popis01[[#This Row],[Poglavje]]="",Popis01[[#This Row],[Enota mere]]&lt;&gt;"*"),ROUND(Popis01[[#This Row],[Količina]]*Popis01[[#This Row],[Cena na enoto]],2),"")</f>
        <v>0</v>
      </c>
      <c r="O38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0" s="31"/>
      <c r="Q3800" s="30"/>
    </row>
    <row r="3801" spans="1:17" ht="24" x14ac:dyDescent="0.3">
      <c r="A3801" s="23">
        <v>15</v>
      </c>
      <c r="B3801" s="24">
        <v>4</v>
      </c>
      <c r="C3801" s="24">
        <v>7</v>
      </c>
      <c r="D3801" s="24">
        <v>1</v>
      </c>
      <c r="E38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8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1" s="25">
        <f ca="1">IF(Popis01[[#This Row],[Poglavje]]="",IF(OFFSET(Popis01[[#This Row],[Poglavje]],-1,0)="",OFFSET(Popis01[[#This Row],[Št. postavke]],-1,0)+1,1),Popis01[[#This Row],[Poglavje]])</f>
        <v>18</v>
      </c>
      <c r="H3801" s="26"/>
      <c r="I3801" s="27" t="s">
        <v>4053</v>
      </c>
      <c r="J3801" s="27"/>
      <c r="K3801" s="28" t="s">
        <v>230</v>
      </c>
      <c r="L3801" s="29">
        <v>10</v>
      </c>
      <c r="M3801" s="37"/>
      <c r="N3801" s="30">
        <f ca="1">IF(AND(Popis01[[#This Row],[Poglavje]]="",Popis01[[#This Row],[Enota mere]]&lt;&gt;"*"),ROUND(Popis01[[#This Row],[Količina]]*Popis01[[#This Row],[Cena na enoto]],2),"")</f>
        <v>0</v>
      </c>
      <c r="O38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1" s="31"/>
      <c r="Q3801" s="30"/>
    </row>
    <row r="3802" spans="1:17" ht="36" x14ac:dyDescent="0.3">
      <c r="A3802" s="23">
        <v>15</v>
      </c>
      <c r="B3802" s="24">
        <v>4</v>
      </c>
      <c r="C3802" s="24">
        <v>7</v>
      </c>
      <c r="D3802" s="24">
        <v>1</v>
      </c>
      <c r="E38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8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2" s="25">
        <f ca="1">IF(Popis01[[#This Row],[Poglavje]]="",IF(OFFSET(Popis01[[#This Row],[Poglavje]],-1,0)="",OFFSET(Popis01[[#This Row],[Št. postavke]],-1,0)+1,1),Popis01[[#This Row],[Poglavje]])</f>
        <v>19</v>
      </c>
      <c r="H3802" s="26"/>
      <c r="I3802" s="27" t="s">
        <v>4054</v>
      </c>
      <c r="J3802" s="27"/>
      <c r="K3802" s="28" t="s">
        <v>206</v>
      </c>
      <c r="L3802" s="29">
        <v>2</v>
      </c>
      <c r="M3802" s="37"/>
      <c r="N3802" s="30">
        <f ca="1">IF(AND(Popis01[[#This Row],[Poglavje]]="",Popis01[[#This Row],[Enota mere]]&lt;&gt;"*"),ROUND(Popis01[[#This Row],[Količina]]*Popis01[[#This Row],[Cena na enoto]],2),"")</f>
        <v>0</v>
      </c>
      <c r="O38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2" s="31"/>
      <c r="Q3802" s="30"/>
    </row>
    <row r="3803" spans="1:17" x14ac:dyDescent="0.3">
      <c r="A3803" s="23">
        <v>15</v>
      </c>
      <c r="B3803" s="24">
        <v>4</v>
      </c>
      <c r="C3803" s="24">
        <v>7</v>
      </c>
      <c r="D3803" s="24">
        <v>1</v>
      </c>
      <c r="E38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15.4.7.1.</v>
      </c>
      <c r="F38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3" s="25">
        <f ca="1">IF(Popis01[[#This Row],[Poglavje]]="",IF(OFFSET(Popis01[[#This Row],[Poglavje]],-1,0)="",OFFSET(Popis01[[#This Row],[Št. postavke]],-1,0)+1,1),Popis01[[#This Row],[Poglavje]])</f>
        <v>20</v>
      </c>
      <c r="H3803" s="26"/>
      <c r="I3803" s="27" t="s">
        <v>3736</v>
      </c>
      <c r="J3803" s="27"/>
      <c r="K3803" s="28" t="s">
        <v>206</v>
      </c>
      <c r="L3803" s="29">
        <v>1</v>
      </c>
      <c r="M3803" s="37"/>
      <c r="N3803" s="30">
        <f ca="1">IF(AND(Popis01[[#This Row],[Poglavje]]="",Popis01[[#This Row],[Enota mere]]&lt;&gt;"*"),ROUND(Popis01[[#This Row],[Količina]]*Popis01[[#This Row],[Cena na enoto]],2),"")</f>
        <v>0</v>
      </c>
      <c r="O38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3" s="31"/>
      <c r="Q3803" s="30"/>
    </row>
    <row r="3804" spans="1:17" x14ac:dyDescent="0.3">
      <c r="A3804" s="23">
        <v>15</v>
      </c>
      <c r="B3804" s="24">
        <v>4</v>
      </c>
      <c r="C3804" s="24">
        <v>7</v>
      </c>
      <c r="D3804" s="24">
        <v>2</v>
      </c>
      <c r="E38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15.4.7.2.</v>
      </c>
      <c r="G3804" s="25" t="str">
        <f ca="1">IF(Popis01[[#This Row],[Poglavje]]="",IF(OFFSET(Popis01[[#This Row],[Poglavje]],-1,0)="",OFFSET(Popis01[[#This Row],[Št. postavke]],-1,0)+1,1),Popis01[[#This Row],[Poglavje]])</f>
        <v>15.4.7.2.</v>
      </c>
      <c r="H3804" s="26"/>
      <c r="I3804" s="27" t="s">
        <v>3992</v>
      </c>
      <c r="J3804" s="27"/>
      <c r="K3804" s="28" t="s">
        <v>10</v>
      </c>
      <c r="L3804" s="29"/>
      <c r="M3804" s="30"/>
      <c r="N3804" s="30" t="str">
        <f ca="1">IF(AND(Popis01[[#This Row],[Poglavje]]="",Popis01[[#This Row],[Enota mere]]&lt;&gt;"*"),ROUND(Popis01[[#This Row],[Količina]]*Popis01[[#This Row],[Cena na enoto]],2),"")</f>
        <v/>
      </c>
      <c r="O380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04" s="31"/>
      <c r="Q3804" s="30"/>
    </row>
    <row r="3805" spans="1:17" ht="48" x14ac:dyDescent="0.3">
      <c r="A3805" s="23">
        <v>15</v>
      </c>
      <c r="B3805" s="24">
        <v>4</v>
      </c>
      <c r="C3805" s="24">
        <v>7</v>
      </c>
      <c r="D3805" s="24">
        <v>2</v>
      </c>
      <c r="E38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5" s="25">
        <f ca="1">IF(Popis01[[#This Row],[Poglavje]]="",IF(OFFSET(Popis01[[#This Row],[Poglavje]],-1,0)="",OFFSET(Popis01[[#This Row],[Št. postavke]],-1,0)+1,1),Popis01[[#This Row],[Poglavje]])</f>
        <v>1</v>
      </c>
      <c r="H3805" s="26"/>
      <c r="I3805" s="27" t="s">
        <v>4055</v>
      </c>
      <c r="J3805" s="27"/>
      <c r="K3805" s="28" t="s">
        <v>246</v>
      </c>
      <c r="L3805" s="29">
        <v>20</v>
      </c>
      <c r="M3805" s="37"/>
      <c r="N3805" s="30">
        <f ca="1">IF(AND(Popis01[[#This Row],[Poglavje]]="",Popis01[[#This Row],[Enota mere]]&lt;&gt;"*"),ROUND(Popis01[[#This Row],[Količina]]*Popis01[[#This Row],[Cena na enoto]],2),"")</f>
        <v>0</v>
      </c>
      <c r="O38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5" s="31"/>
      <c r="Q3805" s="30"/>
    </row>
    <row r="3806" spans="1:17" ht="48" x14ac:dyDescent="0.3">
      <c r="A3806" s="23">
        <v>15</v>
      </c>
      <c r="B3806" s="24">
        <v>4</v>
      </c>
      <c r="C3806" s="24">
        <v>7</v>
      </c>
      <c r="D3806" s="24">
        <v>2</v>
      </c>
      <c r="E38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6" s="25">
        <f ca="1">IF(Popis01[[#This Row],[Poglavje]]="",IF(OFFSET(Popis01[[#This Row],[Poglavje]],-1,0)="",OFFSET(Popis01[[#This Row],[Št. postavke]],-1,0)+1,1),Popis01[[#This Row],[Poglavje]])</f>
        <v>2</v>
      </c>
      <c r="H3806" s="26"/>
      <c r="I3806" s="27" t="s">
        <v>4056</v>
      </c>
      <c r="J3806" s="27"/>
      <c r="K3806" s="28" t="s">
        <v>246</v>
      </c>
      <c r="L3806" s="29">
        <v>1850</v>
      </c>
      <c r="M3806" s="37"/>
      <c r="N3806" s="30">
        <f ca="1">IF(AND(Popis01[[#This Row],[Poglavje]]="",Popis01[[#This Row],[Enota mere]]&lt;&gt;"*"),ROUND(Popis01[[#This Row],[Količina]]*Popis01[[#This Row],[Cena na enoto]],2),"")</f>
        <v>0</v>
      </c>
      <c r="O38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6" s="31"/>
      <c r="Q3806" s="30"/>
    </row>
    <row r="3807" spans="1:17" ht="60" x14ac:dyDescent="0.3">
      <c r="A3807" s="23">
        <v>15</v>
      </c>
      <c r="B3807" s="24">
        <v>4</v>
      </c>
      <c r="C3807" s="24">
        <v>7</v>
      </c>
      <c r="D3807" s="24">
        <v>2</v>
      </c>
      <c r="E38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7" s="25">
        <f ca="1">IF(Popis01[[#This Row],[Poglavje]]="",IF(OFFSET(Popis01[[#This Row],[Poglavje]],-1,0)="",OFFSET(Popis01[[#This Row],[Št. postavke]],-1,0)+1,1),Popis01[[#This Row],[Poglavje]])</f>
        <v>3</v>
      </c>
      <c r="H3807" s="26"/>
      <c r="I3807" s="27" t="s">
        <v>4057</v>
      </c>
      <c r="J3807" s="27"/>
      <c r="K3807" s="28" t="s">
        <v>246</v>
      </c>
      <c r="L3807" s="29">
        <v>250</v>
      </c>
      <c r="M3807" s="37"/>
      <c r="N3807" s="30">
        <f ca="1">IF(AND(Popis01[[#This Row],[Poglavje]]="",Popis01[[#This Row],[Enota mere]]&lt;&gt;"*"),ROUND(Popis01[[#This Row],[Količina]]*Popis01[[#This Row],[Cena na enoto]],2),"")</f>
        <v>0</v>
      </c>
      <c r="O38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7" s="31"/>
      <c r="Q3807" s="30"/>
    </row>
    <row r="3808" spans="1:17" ht="60" x14ac:dyDescent="0.3">
      <c r="A3808" s="23">
        <v>15</v>
      </c>
      <c r="B3808" s="24">
        <v>4</v>
      </c>
      <c r="C3808" s="24">
        <v>7</v>
      </c>
      <c r="D3808" s="24">
        <v>2</v>
      </c>
      <c r="E38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8" s="25">
        <f ca="1">IF(Popis01[[#This Row],[Poglavje]]="",IF(OFFSET(Popis01[[#This Row],[Poglavje]],-1,0)="",OFFSET(Popis01[[#This Row],[Št. postavke]],-1,0)+1,1),Popis01[[#This Row],[Poglavje]])</f>
        <v>4</v>
      </c>
      <c r="H3808" s="26"/>
      <c r="I3808" s="27" t="s">
        <v>4058</v>
      </c>
      <c r="J3808" s="27"/>
      <c r="K3808" s="28" t="s">
        <v>246</v>
      </c>
      <c r="L3808" s="29">
        <v>2400</v>
      </c>
      <c r="M3808" s="37"/>
      <c r="N3808" s="30">
        <f ca="1">IF(AND(Popis01[[#This Row],[Poglavje]]="",Popis01[[#This Row],[Enota mere]]&lt;&gt;"*"),ROUND(Popis01[[#This Row],[Količina]]*Popis01[[#This Row],[Cena na enoto]],2),"")</f>
        <v>0</v>
      </c>
      <c r="O38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8" s="31"/>
      <c r="Q3808" s="30"/>
    </row>
    <row r="3809" spans="1:17" ht="48" x14ac:dyDescent="0.3">
      <c r="A3809" s="23">
        <v>15</v>
      </c>
      <c r="B3809" s="24">
        <v>4</v>
      </c>
      <c r="C3809" s="24">
        <v>7</v>
      </c>
      <c r="D3809" s="24">
        <v>2</v>
      </c>
      <c r="E38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09" s="25">
        <f ca="1">IF(Popis01[[#This Row],[Poglavje]]="",IF(OFFSET(Popis01[[#This Row],[Poglavje]],-1,0)="",OFFSET(Popis01[[#This Row],[Št. postavke]],-1,0)+1,1),Popis01[[#This Row],[Poglavje]])</f>
        <v>5</v>
      </c>
      <c r="H3809" s="26"/>
      <c r="I3809" s="27" t="s">
        <v>4059</v>
      </c>
      <c r="J3809" s="27"/>
      <c r="K3809" s="28" t="s">
        <v>246</v>
      </c>
      <c r="L3809" s="29">
        <v>1100</v>
      </c>
      <c r="M3809" s="37"/>
      <c r="N3809" s="30">
        <f ca="1">IF(AND(Popis01[[#This Row],[Poglavje]]="",Popis01[[#This Row],[Enota mere]]&lt;&gt;"*"),ROUND(Popis01[[#This Row],[Količina]]*Popis01[[#This Row],[Cena na enoto]],2),"")</f>
        <v>0</v>
      </c>
      <c r="O38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09" s="31"/>
      <c r="Q3809" s="30"/>
    </row>
    <row r="3810" spans="1:17" ht="60" x14ac:dyDescent="0.3">
      <c r="A3810" s="23">
        <v>15</v>
      </c>
      <c r="B3810" s="24">
        <v>4</v>
      </c>
      <c r="C3810" s="24">
        <v>7</v>
      </c>
      <c r="D3810" s="24">
        <v>2</v>
      </c>
      <c r="E38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0" s="25">
        <f ca="1">IF(Popis01[[#This Row],[Poglavje]]="",IF(OFFSET(Popis01[[#This Row],[Poglavje]],-1,0)="",OFFSET(Popis01[[#This Row],[Št. postavke]],-1,0)+1,1),Popis01[[#This Row],[Poglavje]])</f>
        <v>6</v>
      </c>
      <c r="H3810" s="26"/>
      <c r="I3810" s="27" t="s">
        <v>4060</v>
      </c>
      <c r="J3810" s="27"/>
      <c r="K3810" s="28" t="s">
        <v>246</v>
      </c>
      <c r="L3810" s="29">
        <v>600</v>
      </c>
      <c r="M3810" s="37"/>
      <c r="N3810" s="30">
        <f ca="1">IF(AND(Popis01[[#This Row],[Poglavje]]="",Popis01[[#This Row],[Enota mere]]&lt;&gt;"*"),ROUND(Popis01[[#This Row],[Količina]]*Popis01[[#This Row],[Cena na enoto]],2),"")</f>
        <v>0</v>
      </c>
      <c r="O38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0" s="31"/>
      <c r="Q3810" s="30"/>
    </row>
    <row r="3811" spans="1:17" ht="24" x14ac:dyDescent="0.3">
      <c r="A3811" s="23">
        <v>15</v>
      </c>
      <c r="B3811" s="24">
        <v>4</v>
      </c>
      <c r="C3811" s="24">
        <v>7</v>
      </c>
      <c r="D3811" s="24">
        <v>2</v>
      </c>
      <c r="E38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1" s="25">
        <f ca="1">IF(Popis01[[#This Row],[Poglavje]]="",IF(OFFSET(Popis01[[#This Row],[Poglavje]],-1,0)="",OFFSET(Popis01[[#This Row],[Št. postavke]],-1,0)+1,1),Popis01[[#This Row],[Poglavje]])</f>
        <v>7</v>
      </c>
      <c r="H3811" s="26"/>
      <c r="I3811" s="27" t="s">
        <v>4061</v>
      </c>
      <c r="J3811" s="27"/>
      <c r="K3811" s="28" t="s">
        <v>329</v>
      </c>
      <c r="L3811" s="29">
        <v>60</v>
      </c>
      <c r="M3811" s="37"/>
      <c r="N3811" s="30">
        <f ca="1">IF(AND(Popis01[[#This Row],[Poglavje]]="",Popis01[[#This Row],[Enota mere]]&lt;&gt;"*"),ROUND(Popis01[[#This Row],[Količina]]*Popis01[[#This Row],[Cena na enoto]],2),"")</f>
        <v>0</v>
      </c>
      <c r="O38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1" s="31"/>
      <c r="Q3811" s="30"/>
    </row>
    <row r="3812" spans="1:17" ht="48" x14ac:dyDescent="0.3">
      <c r="A3812" s="23">
        <v>15</v>
      </c>
      <c r="B3812" s="24">
        <v>4</v>
      </c>
      <c r="C3812" s="24">
        <v>7</v>
      </c>
      <c r="D3812" s="24">
        <v>2</v>
      </c>
      <c r="E38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2" s="25">
        <f ca="1">IF(Popis01[[#This Row],[Poglavje]]="",IF(OFFSET(Popis01[[#This Row],[Poglavje]],-1,0)="",OFFSET(Popis01[[#This Row],[Št. postavke]],-1,0)+1,1),Popis01[[#This Row],[Poglavje]])</f>
        <v>8</v>
      </c>
      <c r="H3812" s="26"/>
      <c r="I3812" s="27" t="s">
        <v>4062</v>
      </c>
      <c r="J3812" s="27"/>
      <c r="K3812" s="28" t="s">
        <v>246</v>
      </c>
      <c r="L3812" s="29">
        <v>200</v>
      </c>
      <c r="M3812" s="37"/>
      <c r="N3812" s="30">
        <f ca="1">IF(AND(Popis01[[#This Row],[Poglavje]]="",Popis01[[#This Row],[Enota mere]]&lt;&gt;"*"),ROUND(Popis01[[#This Row],[Količina]]*Popis01[[#This Row],[Cena na enoto]],2),"")</f>
        <v>0</v>
      </c>
      <c r="O38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2" s="31"/>
      <c r="Q3812" s="30"/>
    </row>
    <row r="3813" spans="1:17" ht="48" x14ac:dyDescent="0.3">
      <c r="A3813" s="23">
        <v>15</v>
      </c>
      <c r="B3813" s="24">
        <v>4</v>
      </c>
      <c r="C3813" s="24">
        <v>7</v>
      </c>
      <c r="D3813" s="24">
        <v>2</v>
      </c>
      <c r="E38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3" s="25">
        <f ca="1">IF(Popis01[[#This Row],[Poglavje]]="",IF(OFFSET(Popis01[[#This Row],[Poglavje]],-1,0)="",OFFSET(Popis01[[#This Row],[Št. postavke]],-1,0)+1,1),Popis01[[#This Row],[Poglavje]])</f>
        <v>9</v>
      </c>
      <c r="H3813" s="26"/>
      <c r="I3813" s="27" t="s">
        <v>4063</v>
      </c>
      <c r="J3813" s="27"/>
      <c r="K3813" s="28" t="s">
        <v>246</v>
      </c>
      <c r="L3813" s="29">
        <v>100</v>
      </c>
      <c r="M3813" s="37"/>
      <c r="N3813" s="30">
        <f ca="1">IF(AND(Popis01[[#This Row],[Poglavje]]="",Popis01[[#This Row],[Enota mere]]&lt;&gt;"*"),ROUND(Popis01[[#This Row],[Količina]]*Popis01[[#This Row],[Cena na enoto]],2),"")</f>
        <v>0</v>
      </c>
      <c r="O38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3" s="31"/>
      <c r="Q3813" s="30"/>
    </row>
    <row r="3814" spans="1:17" ht="48" x14ac:dyDescent="0.3">
      <c r="A3814" s="23">
        <v>15</v>
      </c>
      <c r="B3814" s="24">
        <v>4</v>
      </c>
      <c r="C3814" s="24">
        <v>7</v>
      </c>
      <c r="D3814" s="24">
        <v>2</v>
      </c>
      <c r="E38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4" s="25">
        <f ca="1">IF(Popis01[[#This Row],[Poglavje]]="",IF(OFFSET(Popis01[[#This Row],[Poglavje]],-1,0)="",OFFSET(Popis01[[#This Row],[Št. postavke]],-1,0)+1,1),Popis01[[#This Row],[Poglavje]])</f>
        <v>10</v>
      </c>
      <c r="H3814" s="26"/>
      <c r="I3814" s="27" t="s">
        <v>4064</v>
      </c>
      <c r="J3814" s="27"/>
      <c r="K3814" s="28" t="s">
        <v>246</v>
      </c>
      <c r="L3814" s="29">
        <v>2000</v>
      </c>
      <c r="M3814" s="37"/>
      <c r="N3814" s="30">
        <f ca="1">IF(AND(Popis01[[#This Row],[Poglavje]]="",Popis01[[#This Row],[Enota mere]]&lt;&gt;"*"),ROUND(Popis01[[#This Row],[Količina]]*Popis01[[#This Row],[Cena na enoto]],2),"")</f>
        <v>0</v>
      </c>
      <c r="O38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4" s="31"/>
      <c r="Q3814" s="30"/>
    </row>
    <row r="3815" spans="1:17" ht="48" x14ac:dyDescent="0.3">
      <c r="A3815" s="23">
        <v>15</v>
      </c>
      <c r="B3815" s="24">
        <v>4</v>
      </c>
      <c r="C3815" s="24">
        <v>7</v>
      </c>
      <c r="D3815" s="24">
        <v>2</v>
      </c>
      <c r="E38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5" s="25">
        <f ca="1">IF(Popis01[[#This Row],[Poglavje]]="",IF(OFFSET(Popis01[[#This Row],[Poglavje]],-1,0)="",OFFSET(Popis01[[#This Row],[Št. postavke]],-1,0)+1,1),Popis01[[#This Row],[Poglavje]])</f>
        <v>11</v>
      </c>
      <c r="H3815" s="26"/>
      <c r="I3815" s="27" t="s">
        <v>4065</v>
      </c>
      <c r="J3815" s="27"/>
      <c r="K3815" s="28" t="s">
        <v>246</v>
      </c>
      <c r="L3815" s="29">
        <v>250</v>
      </c>
      <c r="M3815" s="37"/>
      <c r="N3815" s="30">
        <f ca="1">IF(AND(Popis01[[#This Row],[Poglavje]]="",Popis01[[#This Row],[Enota mere]]&lt;&gt;"*"),ROUND(Popis01[[#This Row],[Količina]]*Popis01[[#This Row],[Cena na enoto]],2),"")</f>
        <v>0</v>
      </c>
      <c r="O38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5" s="31"/>
      <c r="Q3815" s="30"/>
    </row>
    <row r="3816" spans="1:17" ht="144" x14ac:dyDescent="0.3">
      <c r="A3816" s="23">
        <v>15</v>
      </c>
      <c r="B3816" s="24">
        <v>4</v>
      </c>
      <c r="C3816" s="24">
        <v>7</v>
      </c>
      <c r="D3816" s="24">
        <v>2</v>
      </c>
      <c r="E38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6" s="25">
        <f ca="1">IF(Popis01[[#This Row],[Poglavje]]="",IF(OFFSET(Popis01[[#This Row],[Poglavje]],-1,0)="",OFFSET(Popis01[[#This Row],[Št. postavke]],-1,0)+1,1),Popis01[[#This Row],[Poglavje]])</f>
        <v>12</v>
      </c>
      <c r="H3816" s="26"/>
      <c r="I3816" s="27" t="s">
        <v>4066</v>
      </c>
      <c r="J3816" s="27"/>
      <c r="K3816" s="28" t="s">
        <v>206</v>
      </c>
      <c r="L3816" s="29">
        <v>1</v>
      </c>
      <c r="M3816" s="37"/>
      <c r="N3816" s="30">
        <f ca="1">IF(AND(Popis01[[#This Row],[Poglavje]]="",Popis01[[#This Row],[Enota mere]]&lt;&gt;"*"),ROUND(Popis01[[#This Row],[Količina]]*Popis01[[#This Row],[Cena na enoto]],2),"")</f>
        <v>0</v>
      </c>
      <c r="O38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6" s="31"/>
      <c r="Q3816" s="30"/>
    </row>
    <row r="3817" spans="1:17" ht="24" x14ac:dyDescent="0.3">
      <c r="A3817" s="23">
        <v>15</v>
      </c>
      <c r="B3817" s="24">
        <v>4</v>
      </c>
      <c r="C3817" s="24">
        <v>7</v>
      </c>
      <c r="D3817" s="24">
        <v>2</v>
      </c>
      <c r="E38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7" s="25">
        <f ca="1">IF(Popis01[[#This Row],[Poglavje]]="",IF(OFFSET(Popis01[[#This Row],[Poglavje]],-1,0)="",OFFSET(Popis01[[#This Row],[Št. postavke]],-1,0)+1,1),Popis01[[#This Row],[Poglavje]])</f>
        <v>13</v>
      </c>
      <c r="H3817" s="26"/>
      <c r="I3817" s="27" t="s">
        <v>4067</v>
      </c>
      <c r="J3817" s="27"/>
      <c r="K3817" s="28" t="s">
        <v>206</v>
      </c>
      <c r="L3817" s="29">
        <v>1</v>
      </c>
      <c r="M3817" s="37"/>
      <c r="N3817" s="30">
        <f ca="1">IF(AND(Popis01[[#This Row],[Poglavje]]="",Popis01[[#This Row],[Enota mere]]&lt;&gt;"*"),ROUND(Popis01[[#This Row],[Količina]]*Popis01[[#This Row],[Cena na enoto]],2),"")</f>
        <v>0</v>
      </c>
      <c r="O38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7" s="31"/>
      <c r="Q3817" s="30"/>
    </row>
    <row r="3818" spans="1:17" x14ac:dyDescent="0.3">
      <c r="A3818" s="23">
        <v>15</v>
      </c>
      <c r="B3818" s="24">
        <v>4</v>
      </c>
      <c r="C3818" s="24">
        <v>7</v>
      </c>
      <c r="D3818" s="24">
        <v>2</v>
      </c>
      <c r="E38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8" s="25">
        <f ca="1">IF(Popis01[[#This Row],[Poglavje]]="",IF(OFFSET(Popis01[[#This Row],[Poglavje]],-1,0)="",OFFSET(Popis01[[#This Row],[Št. postavke]],-1,0)+1,1),Popis01[[#This Row],[Poglavje]])</f>
        <v>14</v>
      </c>
      <c r="H3818" s="26"/>
      <c r="I3818" s="27" t="s">
        <v>4068</v>
      </c>
      <c r="J3818" s="27"/>
      <c r="K3818" s="28" t="s">
        <v>206</v>
      </c>
      <c r="L3818" s="29">
        <v>1</v>
      </c>
      <c r="M3818" s="37"/>
      <c r="N3818" s="30">
        <f ca="1">IF(AND(Popis01[[#This Row],[Poglavje]]="",Popis01[[#This Row],[Enota mere]]&lt;&gt;"*"),ROUND(Popis01[[#This Row],[Količina]]*Popis01[[#This Row],[Cena na enoto]],2),"")</f>
        <v>0</v>
      </c>
      <c r="O38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8" s="31"/>
      <c r="Q3818" s="30"/>
    </row>
    <row r="3819" spans="1:17" ht="96" x14ac:dyDescent="0.3">
      <c r="A3819" s="23">
        <v>15</v>
      </c>
      <c r="B3819" s="24">
        <v>4</v>
      </c>
      <c r="C3819" s="24">
        <v>7</v>
      </c>
      <c r="D3819" s="24">
        <v>2</v>
      </c>
      <c r="E38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19" s="25">
        <f ca="1">IF(Popis01[[#This Row],[Poglavje]]="",IF(OFFSET(Popis01[[#This Row],[Poglavje]],-1,0)="",OFFSET(Popis01[[#This Row],[Št. postavke]],-1,0)+1,1),Popis01[[#This Row],[Poglavje]])</f>
        <v>15</v>
      </c>
      <c r="H3819" s="26"/>
      <c r="I3819" s="27" t="s">
        <v>4069</v>
      </c>
      <c r="J3819" s="27"/>
      <c r="K3819" s="28" t="s">
        <v>206</v>
      </c>
      <c r="L3819" s="29">
        <v>1</v>
      </c>
      <c r="M3819" s="37"/>
      <c r="N3819" s="30">
        <f ca="1">IF(AND(Popis01[[#This Row],[Poglavje]]="",Popis01[[#This Row],[Enota mere]]&lt;&gt;"*"),ROUND(Popis01[[#This Row],[Količina]]*Popis01[[#This Row],[Cena na enoto]],2),"")</f>
        <v>0</v>
      </c>
      <c r="O38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19" s="31"/>
      <c r="Q3819" s="30"/>
    </row>
    <row r="3820" spans="1:17" x14ac:dyDescent="0.3">
      <c r="A3820" s="23">
        <v>15</v>
      </c>
      <c r="B3820" s="24">
        <v>4</v>
      </c>
      <c r="C3820" s="24">
        <v>7</v>
      </c>
      <c r="D3820" s="24">
        <v>2</v>
      </c>
      <c r="E38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0" s="25">
        <f ca="1">IF(Popis01[[#This Row],[Poglavje]]="",IF(OFFSET(Popis01[[#This Row],[Poglavje]],-1,0)="",OFFSET(Popis01[[#This Row],[Št. postavke]],-1,0)+1,1),Popis01[[#This Row],[Poglavje]])</f>
        <v>16</v>
      </c>
      <c r="H3820" s="26"/>
      <c r="I3820" s="27" t="s">
        <v>4070</v>
      </c>
      <c r="J3820" s="27"/>
      <c r="K3820" s="28" t="s">
        <v>206</v>
      </c>
      <c r="L3820" s="29">
        <v>1</v>
      </c>
      <c r="M3820" s="37"/>
      <c r="N3820" s="30">
        <f ca="1">IF(AND(Popis01[[#This Row],[Poglavje]]="",Popis01[[#This Row],[Enota mere]]&lt;&gt;"*"),ROUND(Popis01[[#This Row],[Količina]]*Popis01[[#This Row],[Cena na enoto]],2),"")</f>
        <v>0</v>
      </c>
      <c r="O38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0" s="31"/>
      <c r="Q3820" s="30"/>
    </row>
    <row r="3821" spans="1:17" ht="36" x14ac:dyDescent="0.3">
      <c r="A3821" s="23">
        <v>15</v>
      </c>
      <c r="B3821" s="24">
        <v>4</v>
      </c>
      <c r="C3821" s="24">
        <v>7</v>
      </c>
      <c r="D3821" s="24">
        <v>2</v>
      </c>
      <c r="E38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1" s="25">
        <f ca="1">IF(Popis01[[#This Row],[Poglavje]]="",IF(OFFSET(Popis01[[#This Row],[Poglavje]],-1,0)="",OFFSET(Popis01[[#This Row],[Št. postavke]],-1,0)+1,1),Popis01[[#This Row],[Poglavje]])</f>
        <v>17</v>
      </c>
      <c r="H3821" s="26"/>
      <c r="I3821" s="27" t="s">
        <v>4071</v>
      </c>
      <c r="J3821" s="27"/>
      <c r="K3821" s="28" t="s">
        <v>206</v>
      </c>
      <c r="L3821" s="29">
        <v>1</v>
      </c>
      <c r="M3821" s="37"/>
      <c r="N3821" s="30">
        <f ca="1">IF(AND(Popis01[[#This Row],[Poglavje]]="",Popis01[[#This Row],[Enota mere]]&lt;&gt;"*"),ROUND(Popis01[[#This Row],[Količina]]*Popis01[[#This Row],[Cena na enoto]],2),"")</f>
        <v>0</v>
      </c>
      <c r="O38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1" s="31"/>
      <c r="Q3821" s="30"/>
    </row>
    <row r="3822" spans="1:17" ht="36" x14ac:dyDescent="0.3">
      <c r="A3822" s="23">
        <v>15</v>
      </c>
      <c r="B3822" s="24">
        <v>4</v>
      </c>
      <c r="C3822" s="24">
        <v>7</v>
      </c>
      <c r="D3822" s="24">
        <v>2</v>
      </c>
      <c r="E38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15.4.7.2.</v>
      </c>
      <c r="F38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2" s="25">
        <f ca="1">IF(Popis01[[#This Row],[Poglavje]]="",IF(OFFSET(Popis01[[#This Row],[Poglavje]],-1,0)="",OFFSET(Popis01[[#This Row],[Št. postavke]],-1,0)+1,1),Popis01[[#This Row],[Poglavje]])</f>
        <v>18</v>
      </c>
      <c r="H3822" s="26"/>
      <c r="I3822" s="27" t="s">
        <v>4072</v>
      </c>
      <c r="J3822" s="27"/>
      <c r="K3822" s="28" t="s">
        <v>206</v>
      </c>
      <c r="L3822" s="29">
        <v>1</v>
      </c>
      <c r="M3822" s="37"/>
      <c r="N3822" s="30">
        <f ca="1">IF(AND(Popis01[[#This Row],[Poglavje]]="",Popis01[[#This Row],[Enota mere]]&lt;&gt;"*"),ROUND(Popis01[[#This Row],[Količina]]*Popis01[[#This Row],[Cena na enoto]],2),"")</f>
        <v>0</v>
      </c>
      <c r="O38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2" s="31"/>
      <c r="Q3822" s="30"/>
    </row>
    <row r="3823" spans="1:17" x14ac:dyDescent="0.3">
      <c r="A3823" s="23">
        <v>15</v>
      </c>
      <c r="B3823" s="24">
        <v>4</v>
      </c>
      <c r="C3823" s="24">
        <v>8</v>
      </c>
      <c r="D3823" s="24"/>
      <c r="E38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v>
      </c>
      <c r="F38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15.4.8.</v>
      </c>
      <c r="G3823" s="25" t="str">
        <f ca="1">IF(Popis01[[#This Row],[Poglavje]]="",IF(OFFSET(Popis01[[#This Row],[Poglavje]],-1,0)="",OFFSET(Popis01[[#This Row],[Št. postavke]],-1,0)+1,1),Popis01[[#This Row],[Poglavje]])</f>
        <v>15.4.8.</v>
      </c>
      <c r="H3823" s="26"/>
      <c r="I3823" s="27" t="s">
        <v>4073</v>
      </c>
      <c r="J3823" s="27"/>
      <c r="K3823" s="28" t="s">
        <v>10</v>
      </c>
      <c r="L3823" s="29"/>
      <c r="M3823" s="30"/>
      <c r="N3823" s="30" t="str">
        <f ca="1">IF(AND(Popis01[[#This Row],[Poglavje]]="",Popis01[[#This Row],[Enota mere]]&lt;&gt;"*"),ROUND(Popis01[[#This Row],[Količina]]*Popis01[[#This Row],[Cena na enoto]],2),"")</f>
        <v/>
      </c>
      <c r="O38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23" s="31"/>
      <c r="Q3823" s="30"/>
    </row>
    <row r="3824" spans="1:17" x14ac:dyDescent="0.3">
      <c r="A3824" s="23">
        <v>15</v>
      </c>
      <c r="B3824" s="24">
        <v>4</v>
      </c>
      <c r="C3824" s="24">
        <v>8</v>
      </c>
      <c r="D3824" s="24">
        <v>1</v>
      </c>
      <c r="E38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15.4.8.1.</v>
      </c>
      <c r="G3824" s="25" t="str">
        <f ca="1">IF(Popis01[[#This Row],[Poglavje]]="",IF(OFFSET(Popis01[[#This Row],[Poglavje]],-1,0)="",OFFSET(Popis01[[#This Row],[Št. postavke]],-1,0)+1,1),Popis01[[#This Row],[Poglavje]])</f>
        <v>15.4.8.1.</v>
      </c>
      <c r="H3824" s="26"/>
      <c r="I3824" s="27" t="s">
        <v>4074</v>
      </c>
      <c r="J3824" s="27"/>
      <c r="K3824" s="28" t="s">
        <v>10</v>
      </c>
      <c r="L3824" s="29"/>
      <c r="M3824" s="30"/>
      <c r="N3824" s="30" t="str">
        <f ca="1">IF(AND(Popis01[[#This Row],[Poglavje]]="",Popis01[[#This Row],[Enota mere]]&lt;&gt;"*"),ROUND(Popis01[[#This Row],[Količina]]*Popis01[[#This Row],[Cena na enoto]],2),"")</f>
        <v/>
      </c>
      <c r="O382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24" s="31"/>
      <c r="Q3824" s="30"/>
    </row>
    <row r="3825" spans="1:17" x14ac:dyDescent="0.3">
      <c r="A3825" s="23">
        <v>15</v>
      </c>
      <c r="B3825" s="24">
        <v>4</v>
      </c>
      <c r="C3825" s="24">
        <v>8</v>
      </c>
      <c r="D3825" s="24">
        <v>1</v>
      </c>
      <c r="E38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5" s="25">
        <f ca="1">IF(Popis01[[#This Row],[Poglavje]]="",IF(OFFSET(Popis01[[#This Row],[Poglavje]],-1,0)="",OFFSET(Popis01[[#This Row],[Št. postavke]],-1,0)+1,1),Popis01[[#This Row],[Poglavje]])</f>
        <v>1</v>
      </c>
      <c r="H3825" s="26"/>
      <c r="I3825" s="27" t="s">
        <v>4075</v>
      </c>
      <c r="J3825" s="27"/>
      <c r="K3825" s="28" t="s">
        <v>230</v>
      </c>
      <c r="L3825" s="29">
        <v>1</v>
      </c>
      <c r="M3825" s="37"/>
      <c r="N3825" s="30">
        <f ca="1">IF(AND(Popis01[[#This Row],[Poglavje]]="",Popis01[[#This Row],[Enota mere]]&lt;&gt;"*"),ROUND(Popis01[[#This Row],[Količina]]*Popis01[[#This Row],[Cena na enoto]],2),"")</f>
        <v>0</v>
      </c>
      <c r="O38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5" s="31"/>
      <c r="Q3825" s="30"/>
    </row>
    <row r="3826" spans="1:17" ht="108" x14ac:dyDescent="0.3">
      <c r="A3826" s="23">
        <v>15</v>
      </c>
      <c r="B3826" s="24">
        <v>4</v>
      </c>
      <c r="C3826" s="24">
        <v>8</v>
      </c>
      <c r="D3826" s="24">
        <v>1</v>
      </c>
      <c r="E38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6" s="25">
        <f ca="1">IF(Popis01[[#This Row],[Poglavje]]="",IF(OFFSET(Popis01[[#This Row],[Poglavje]],-1,0)="",OFFSET(Popis01[[#This Row],[Št. postavke]],-1,0)+1,1),Popis01[[#This Row],[Poglavje]])</f>
        <v>2</v>
      </c>
      <c r="H3826" s="26"/>
      <c r="I3826" s="27" t="s">
        <v>4076</v>
      </c>
      <c r="J3826" s="27"/>
      <c r="K3826" s="28" t="s">
        <v>230</v>
      </c>
      <c r="L3826" s="29">
        <v>19</v>
      </c>
      <c r="M3826" s="37"/>
      <c r="N3826" s="30">
        <f ca="1">IF(AND(Popis01[[#This Row],[Poglavje]]="",Popis01[[#This Row],[Enota mere]]&lt;&gt;"*"),ROUND(Popis01[[#This Row],[Količina]]*Popis01[[#This Row],[Cena na enoto]],2),"")</f>
        <v>0</v>
      </c>
      <c r="O38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6" s="31"/>
      <c r="Q3826" s="30"/>
    </row>
    <row r="3827" spans="1:17" ht="36" x14ac:dyDescent="0.3">
      <c r="A3827" s="23">
        <v>15</v>
      </c>
      <c r="B3827" s="24">
        <v>4</v>
      </c>
      <c r="C3827" s="24">
        <v>8</v>
      </c>
      <c r="D3827" s="24">
        <v>1</v>
      </c>
      <c r="E38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7" s="25">
        <f ca="1">IF(Popis01[[#This Row],[Poglavje]]="",IF(OFFSET(Popis01[[#This Row],[Poglavje]],-1,0)="",OFFSET(Popis01[[#This Row],[Št. postavke]],-1,0)+1,1),Popis01[[#This Row],[Poglavje]])</f>
        <v>3</v>
      </c>
      <c r="H3827" s="26"/>
      <c r="I3827" s="27" t="s">
        <v>4077</v>
      </c>
      <c r="J3827" s="27"/>
      <c r="K3827" s="28" t="s">
        <v>230</v>
      </c>
      <c r="L3827" s="29">
        <v>2</v>
      </c>
      <c r="M3827" s="37"/>
      <c r="N3827" s="30">
        <f ca="1">IF(AND(Popis01[[#This Row],[Poglavje]]="",Popis01[[#This Row],[Enota mere]]&lt;&gt;"*"),ROUND(Popis01[[#This Row],[Količina]]*Popis01[[#This Row],[Cena na enoto]],2),"")</f>
        <v>0</v>
      </c>
      <c r="O38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7" s="31"/>
      <c r="Q3827" s="30"/>
    </row>
    <row r="3828" spans="1:17" ht="48" x14ac:dyDescent="0.3">
      <c r="A3828" s="23">
        <v>15</v>
      </c>
      <c r="B3828" s="24">
        <v>4</v>
      </c>
      <c r="C3828" s="24">
        <v>8</v>
      </c>
      <c r="D3828" s="24">
        <v>1</v>
      </c>
      <c r="E38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8" s="25">
        <f ca="1">IF(Popis01[[#This Row],[Poglavje]]="",IF(OFFSET(Popis01[[#This Row],[Poglavje]],-1,0)="",OFFSET(Popis01[[#This Row],[Št. postavke]],-1,0)+1,1),Popis01[[#This Row],[Poglavje]])</f>
        <v>4</v>
      </c>
      <c r="H3828" s="26"/>
      <c r="I3828" s="27" t="s">
        <v>4078</v>
      </c>
      <c r="J3828" s="27"/>
      <c r="K3828" s="28" t="s">
        <v>230</v>
      </c>
      <c r="L3828" s="29">
        <v>40</v>
      </c>
      <c r="M3828" s="37"/>
      <c r="N3828" s="30">
        <f ca="1">IF(AND(Popis01[[#This Row],[Poglavje]]="",Popis01[[#This Row],[Enota mere]]&lt;&gt;"*"),ROUND(Popis01[[#This Row],[Količina]]*Popis01[[#This Row],[Cena na enoto]],2),"")</f>
        <v>0</v>
      </c>
      <c r="O38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8" s="31"/>
      <c r="Q3828" s="30"/>
    </row>
    <row r="3829" spans="1:17" ht="24" x14ac:dyDescent="0.3">
      <c r="A3829" s="23">
        <v>15</v>
      </c>
      <c r="B3829" s="24">
        <v>4</v>
      </c>
      <c r="C3829" s="24">
        <v>8</v>
      </c>
      <c r="D3829" s="24">
        <v>1</v>
      </c>
      <c r="E38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29" s="25">
        <f ca="1">IF(Popis01[[#This Row],[Poglavje]]="",IF(OFFSET(Popis01[[#This Row],[Poglavje]],-1,0)="",OFFSET(Popis01[[#This Row],[Št. postavke]],-1,0)+1,1),Popis01[[#This Row],[Poglavje]])</f>
        <v>5</v>
      </c>
      <c r="H3829" s="26"/>
      <c r="I3829" s="27" t="s">
        <v>4079</v>
      </c>
      <c r="J3829" s="27"/>
      <c r="K3829" s="28" t="s">
        <v>230</v>
      </c>
      <c r="L3829" s="29">
        <v>5</v>
      </c>
      <c r="M3829" s="37"/>
      <c r="N3829" s="30">
        <f ca="1">IF(AND(Popis01[[#This Row],[Poglavje]]="",Popis01[[#This Row],[Enota mere]]&lt;&gt;"*"),ROUND(Popis01[[#This Row],[Količina]]*Popis01[[#This Row],[Cena na enoto]],2),"")</f>
        <v>0</v>
      </c>
      <c r="O38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29" s="31"/>
      <c r="Q3829" s="30"/>
    </row>
    <row r="3830" spans="1:17" ht="60" x14ac:dyDescent="0.3">
      <c r="A3830" s="23">
        <v>15</v>
      </c>
      <c r="B3830" s="24">
        <v>4</v>
      </c>
      <c r="C3830" s="24">
        <v>8</v>
      </c>
      <c r="D3830" s="24">
        <v>1</v>
      </c>
      <c r="E38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0" s="25">
        <f ca="1">IF(Popis01[[#This Row],[Poglavje]]="",IF(OFFSET(Popis01[[#This Row],[Poglavje]],-1,0)="",OFFSET(Popis01[[#This Row],[Št. postavke]],-1,0)+1,1),Popis01[[#This Row],[Poglavje]])</f>
        <v>6</v>
      </c>
      <c r="H3830" s="26"/>
      <c r="I3830" s="27" t="s">
        <v>4080</v>
      </c>
      <c r="J3830" s="27"/>
      <c r="K3830" s="28" t="s">
        <v>230</v>
      </c>
      <c r="L3830" s="29">
        <v>35</v>
      </c>
      <c r="M3830" s="37"/>
      <c r="N3830" s="30">
        <f ca="1">IF(AND(Popis01[[#This Row],[Poglavje]]="",Popis01[[#This Row],[Enota mere]]&lt;&gt;"*"),ROUND(Popis01[[#This Row],[Količina]]*Popis01[[#This Row],[Cena na enoto]],2),"")</f>
        <v>0</v>
      </c>
      <c r="O38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0" s="31"/>
      <c r="Q3830" s="30"/>
    </row>
    <row r="3831" spans="1:17" ht="72" x14ac:dyDescent="0.3">
      <c r="A3831" s="23">
        <v>15</v>
      </c>
      <c r="B3831" s="24">
        <v>4</v>
      </c>
      <c r="C3831" s="24">
        <v>8</v>
      </c>
      <c r="D3831" s="24">
        <v>1</v>
      </c>
      <c r="E38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1" s="25">
        <f ca="1">IF(Popis01[[#This Row],[Poglavje]]="",IF(OFFSET(Popis01[[#This Row],[Poglavje]],-1,0)="",OFFSET(Popis01[[#This Row],[Št. postavke]],-1,0)+1,1),Popis01[[#This Row],[Poglavje]])</f>
        <v>7</v>
      </c>
      <c r="H3831" s="26"/>
      <c r="I3831" s="27" t="s">
        <v>4081</v>
      </c>
      <c r="J3831" s="27"/>
      <c r="K3831" s="28" t="s">
        <v>230</v>
      </c>
      <c r="L3831" s="29">
        <v>7</v>
      </c>
      <c r="M3831" s="37"/>
      <c r="N3831" s="30">
        <f ca="1">IF(AND(Popis01[[#This Row],[Poglavje]]="",Popis01[[#This Row],[Enota mere]]&lt;&gt;"*"),ROUND(Popis01[[#This Row],[Količina]]*Popis01[[#This Row],[Cena na enoto]],2),"")</f>
        <v>0</v>
      </c>
      <c r="O38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1" s="31"/>
      <c r="Q3831" s="30"/>
    </row>
    <row r="3832" spans="1:17" ht="60" x14ac:dyDescent="0.3">
      <c r="A3832" s="23">
        <v>15</v>
      </c>
      <c r="B3832" s="24">
        <v>4</v>
      </c>
      <c r="C3832" s="24">
        <v>8</v>
      </c>
      <c r="D3832" s="24">
        <v>1</v>
      </c>
      <c r="E38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2" s="25">
        <f ca="1">IF(Popis01[[#This Row],[Poglavje]]="",IF(OFFSET(Popis01[[#This Row],[Poglavje]],-1,0)="",OFFSET(Popis01[[#This Row],[Št. postavke]],-1,0)+1,1),Popis01[[#This Row],[Poglavje]])</f>
        <v>8</v>
      </c>
      <c r="H3832" s="26"/>
      <c r="I3832" s="27" t="s">
        <v>4082</v>
      </c>
      <c r="J3832" s="27"/>
      <c r="K3832" s="28" t="s">
        <v>230</v>
      </c>
      <c r="L3832" s="29">
        <v>5</v>
      </c>
      <c r="M3832" s="37"/>
      <c r="N3832" s="30">
        <f ca="1">IF(AND(Popis01[[#This Row],[Poglavje]]="",Popis01[[#This Row],[Enota mere]]&lt;&gt;"*"),ROUND(Popis01[[#This Row],[Količina]]*Popis01[[#This Row],[Cena na enoto]],2),"")</f>
        <v>0</v>
      </c>
      <c r="O38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2" s="31"/>
      <c r="Q3832" s="30"/>
    </row>
    <row r="3833" spans="1:17" ht="24" x14ac:dyDescent="0.3">
      <c r="A3833" s="23">
        <v>15</v>
      </c>
      <c r="B3833" s="24">
        <v>4</v>
      </c>
      <c r="C3833" s="24">
        <v>8</v>
      </c>
      <c r="D3833" s="24">
        <v>1</v>
      </c>
      <c r="E38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3" s="25">
        <f ca="1">IF(Popis01[[#This Row],[Poglavje]]="",IF(OFFSET(Popis01[[#This Row],[Poglavje]],-1,0)="",OFFSET(Popis01[[#This Row],[Št. postavke]],-1,0)+1,1),Popis01[[#This Row],[Poglavje]])</f>
        <v>9</v>
      </c>
      <c r="H3833" s="26"/>
      <c r="I3833" s="27" t="s">
        <v>4083</v>
      </c>
      <c r="J3833" s="27"/>
      <c r="K3833" s="28" t="s">
        <v>230</v>
      </c>
      <c r="L3833" s="29">
        <v>6</v>
      </c>
      <c r="M3833" s="37"/>
      <c r="N3833" s="30">
        <f ca="1">IF(AND(Popis01[[#This Row],[Poglavje]]="",Popis01[[#This Row],[Enota mere]]&lt;&gt;"*"),ROUND(Popis01[[#This Row],[Količina]]*Popis01[[#This Row],[Cena na enoto]],2),"")</f>
        <v>0</v>
      </c>
      <c r="O38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3" s="31"/>
      <c r="Q3833" s="30"/>
    </row>
    <row r="3834" spans="1:17" x14ac:dyDescent="0.3">
      <c r="A3834" s="23">
        <v>15</v>
      </c>
      <c r="B3834" s="24">
        <v>4</v>
      </c>
      <c r="C3834" s="24">
        <v>8</v>
      </c>
      <c r="D3834" s="24">
        <v>1</v>
      </c>
      <c r="E38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4" s="25">
        <f ca="1">IF(Popis01[[#This Row],[Poglavje]]="",IF(OFFSET(Popis01[[#This Row],[Poglavje]],-1,0)="",OFFSET(Popis01[[#This Row],[Št. postavke]],-1,0)+1,1),Popis01[[#This Row],[Poglavje]])</f>
        <v>10</v>
      </c>
      <c r="H3834" s="26"/>
      <c r="I3834" s="27" t="s">
        <v>4084</v>
      </c>
      <c r="J3834" s="27"/>
      <c r="K3834" s="28" t="s">
        <v>230</v>
      </c>
      <c r="L3834" s="29">
        <v>2</v>
      </c>
      <c r="M3834" s="37"/>
      <c r="N3834" s="30">
        <f ca="1">IF(AND(Popis01[[#This Row],[Poglavje]]="",Popis01[[#This Row],[Enota mere]]&lt;&gt;"*"),ROUND(Popis01[[#This Row],[Količina]]*Popis01[[#This Row],[Cena na enoto]],2),"")</f>
        <v>0</v>
      </c>
      <c r="O38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4" s="31"/>
      <c r="Q3834" s="30"/>
    </row>
    <row r="3835" spans="1:17" x14ac:dyDescent="0.3">
      <c r="A3835" s="23">
        <v>15</v>
      </c>
      <c r="B3835" s="24">
        <v>4</v>
      </c>
      <c r="C3835" s="24">
        <v>8</v>
      </c>
      <c r="D3835" s="24">
        <v>1</v>
      </c>
      <c r="E38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5" s="25">
        <f ca="1">IF(Popis01[[#This Row],[Poglavje]]="",IF(OFFSET(Popis01[[#This Row],[Poglavje]],-1,0)="",OFFSET(Popis01[[#This Row],[Št. postavke]],-1,0)+1,1),Popis01[[#This Row],[Poglavje]])</f>
        <v>11</v>
      </c>
      <c r="H3835" s="26"/>
      <c r="I3835" s="27" t="s">
        <v>4085</v>
      </c>
      <c r="J3835" s="27"/>
      <c r="K3835" s="28" t="s">
        <v>230</v>
      </c>
      <c r="L3835" s="29">
        <v>50</v>
      </c>
      <c r="M3835" s="37"/>
      <c r="N3835" s="30">
        <f ca="1">IF(AND(Popis01[[#This Row],[Poglavje]]="",Popis01[[#This Row],[Enota mere]]&lt;&gt;"*"),ROUND(Popis01[[#This Row],[Količina]]*Popis01[[#This Row],[Cena na enoto]],2),"")</f>
        <v>0</v>
      </c>
      <c r="O38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5" s="31"/>
      <c r="Q3835" s="30"/>
    </row>
    <row r="3836" spans="1:17" x14ac:dyDescent="0.3">
      <c r="A3836" s="23">
        <v>15</v>
      </c>
      <c r="B3836" s="24">
        <v>4</v>
      </c>
      <c r="C3836" s="24">
        <v>8</v>
      </c>
      <c r="D3836" s="24">
        <v>1</v>
      </c>
      <c r="E38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15.4.8.1.</v>
      </c>
      <c r="F38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6" s="25">
        <f ca="1">IF(Popis01[[#This Row],[Poglavje]]="",IF(OFFSET(Popis01[[#This Row],[Poglavje]],-1,0)="",OFFSET(Popis01[[#This Row],[Št. postavke]],-1,0)+1,1),Popis01[[#This Row],[Poglavje]])</f>
        <v>12</v>
      </c>
      <c r="H3836" s="26"/>
      <c r="I3836" s="27" t="s">
        <v>3736</v>
      </c>
      <c r="J3836" s="27"/>
      <c r="K3836" s="28" t="s">
        <v>206</v>
      </c>
      <c r="L3836" s="29">
        <v>1</v>
      </c>
      <c r="M3836" s="37"/>
      <c r="N3836" s="30">
        <f ca="1">IF(AND(Popis01[[#This Row],[Poglavje]]="",Popis01[[#This Row],[Enota mere]]&lt;&gt;"*"),ROUND(Popis01[[#This Row],[Količina]]*Popis01[[#This Row],[Cena na enoto]],2),"")</f>
        <v>0</v>
      </c>
      <c r="O38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6" s="31"/>
      <c r="Q3836" s="30"/>
    </row>
    <row r="3837" spans="1:17" x14ac:dyDescent="0.3">
      <c r="A3837" s="23">
        <v>15</v>
      </c>
      <c r="B3837" s="24">
        <v>4</v>
      </c>
      <c r="C3837" s="24">
        <v>8</v>
      </c>
      <c r="D3837" s="24">
        <v>2</v>
      </c>
      <c r="E38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15.4.8.2.</v>
      </c>
      <c r="F38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15.4.8.2.</v>
      </c>
      <c r="G3837" s="25" t="str">
        <f ca="1">IF(Popis01[[#This Row],[Poglavje]]="",IF(OFFSET(Popis01[[#This Row],[Poglavje]],-1,0)="",OFFSET(Popis01[[#This Row],[Št. postavke]],-1,0)+1,1),Popis01[[#This Row],[Poglavje]])</f>
        <v>15.4.8.2.</v>
      </c>
      <c r="H3837" s="26"/>
      <c r="I3837" s="27" t="s">
        <v>4086</v>
      </c>
      <c r="J3837" s="27"/>
      <c r="K3837" s="28" t="s">
        <v>10</v>
      </c>
      <c r="L3837" s="29"/>
      <c r="M3837" s="30"/>
      <c r="N3837" s="30" t="str">
        <f ca="1">IF(AND(Popis01[[#This Row],[Poglavje]]="",Popis01[[#This Row],[Enota mere]]&lt;&gt;"*"),ROUND(Popis01[[#This Row],[Količina]]*Popis01[[#This Row],[Cena na enoto]],2),"")</f>
        <v/>
      </c>
      <c r="O383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37" s="31"/>
      <c r="Q3837" s="30"/>
    </row>
    <row r="3838" spans="1:17" ht="84" x14ac:dyDescent="0.3">
      <c r="A3838" s="23">
        <v>15</v>
      </c>
      <c r="B3838" s="24">
        <v>4</v>
      </c>
      <c r="C3838" s="24">
        <v>8</v>
      </c>
      <c r="D3838" s="24">
        <v>2</v>
      </c>
      <c r="E38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15.4.8.2.</v>
      </c>
      <c r="F38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8" s="25">
        <f ca="1">IF(Popis01[[#This Row],[Poglavje]]="",IF(OFFSET(Popis01[[#This Row],[Poglavje]],-1,0)="",OFFSET(Popis01[[#This Row],[Št. postavke]],-1,0)+1,1),Popis01[[#This Row],[Poglavje]])</f>
        <v>1</v>
      </c>
      <c r="H3838" s="26"/>
      <c r="I3838" s="27" t="s">
        <v>4087</v>
      </c>
      <c r="J3838" s="27"/>
      <c r="K3838" s="28" t="s">
        <v>230</v>
      </c>
      <c r="L3838" s="29">
        <v>3</v>
      </c>
      <c r="M3838" s="37"/>
      <c r="N3838" s="30">
        <f ca="1">IF(AND(Popis01[[#This Row],[Poglavje]]="",Popis01[[#This Row],[Enota mere]]&lt;&gt;"*"),ROUND(Popis01[[#This Row],[Količina]]*Popis01[[#This Row],[Cena na enoto]],2),"")</f>
        <v>0</v>
      </c>
      <c r="O38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8" s="31"/>
      <c r="Q3838" s="30"/>
    </row>
    <row r="3839" spans="1:17" x14ac:dyDescent="0.3">
      <c r="A3839" s="23">
        <v>15</v>
      </c>
      <c r="B3839" s="24">
        <v>4</v>
      </c>
      <c r="C3839" s="24">
        <v>8</v>
      </c>
      <c r="D3839" s="24">
        <v>2</v>
      </c>
      <c r="E38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15.4.8.2.</v>
      </c>
      <c r="F38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39" s="25">
        <f ca="1">IF(Popis01[[#This Row],[Poglavje]]="",IF(OFFSET(Popis01[[#This Row],[Poglavje]],-1,0)="",OFFSET(Popis01[[#This Row],[Št. postavke]],-1,0)+1,1),Popis01[[#This Row],[Poglavje]])</f>
        <v>2</v>
      </c>
      <c r="H3839" s="26"/>
      <c r="I3839" s="27" t="s">
        <v>3736</v>
      </c>
      <c r="J3839" s="27"/>
      <c r="K3839" s="28" t="s">
        <v>206</v>
      </c>
      <c r="L3839" s="29">
        <v>1</v>
      </c>
      <c r="M3839" s="37"/>
      <c r="N3839" s="30">
        <f ca="1">IF(AND(Popis01[[#This Row],[Poglavje]]="",Popis01[[#This Row],[Enota mere]]&lt;&gt;"*"),ROUND(Popis01[[#This Row],[Količina]]*Popis01[[#This Row],[Cena na enoto]],2),"")</f>
        <v>0</v>
      </c>
      <c r="O38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39" s="31"/>
      <c r="Q3839" s="30"/>
    </row>
    <row r="3840" spans="1:17" x14ac:dyDescent="0.3">
      <c r="A3840" s="23">
        <v>15</v>
      </c>
      <c r="B3840" s="24">
        <v>4</v>
      </c>
      <c r="C3840" s="24">
        <v>8</v>
      </c>
      <c r="D3840" s="24">
        <v>3</v>
      </c>
      <c r="E38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15.4.8.3.</v>
      </c>
      <c r="G3840" s="25" t="str">
        <f ca="1">IF(Popis01[[#This Row],[Poglavje]]="",IF(OFFSET(Popis01[[#This Row],[Poglavje]],-1,0)="",OFFSET(Popis01[[#This Row],[Št. postavke]],-1,0)+1,1),Popis01[[#This Row],[Poglavje]])</f>
        <v>15.4.8.3.</v>
      </c>
      <c r="H3840" s="26"/>
      <c r="I3840" s="27" t="s">
        <v>3992</v>
      </c>
      <c r="J3840" s="27"/>
      <c r="K3840" s="28" t="s">
        <v>10</v>
      </c>
      <c r="L3840" s="29"/>
      <c r="M3840" s="30"/>
      <c r="N3840" s="30" t="str">
        <f ca="1">IF(AND(Popis01[[#This Row],[Poglavje]]="",Popis01[[#This Row],[Enota mere]]&lt;&gt;"*"),ROUND(Popis01[[#This Row],[Količina]]*Popis01[[#This Row],[Cena na enoto]],2),"")</f>
        <v/>
      </c>
      <c r="O384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40" s="31"/>
      <c r="Q3840" s="30"/>
    </row>
    <row r="3841" spans="1:17" ht="48" x14ac:dyDescent="0.3">
      <c r="A3841" s="23">
        <v>15</v>
      </c>
      <c r="B3841" s="24">
        <v>4</v>
      </c>
      <c r="C3841" s="24">
        <v>8</v>
      </c>
      <c r="D3841" s="24">
        <v>3</v>
      </c>
      <c r="E38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1" s="25">
        <f ca="1">IF(Popis01[[#This Row],[Poglavje]]="",IF(OFFSET(Popis01[[#This Row],[Poglavje]],-1,0)="",OFFSET(Popis01[[#This Row],[Št. postavke]],-1,0)+1,1),Popis01[[#This Row],[Poglavje]])</f>
        <v>1</v>
      </c>
      <c r="H3841" s="26"/>
      <c r="I3841" s="27" t="s">
        <v>4055</v>
      </c>
      <c r="J3841" s="27"/>
      <c r="K3841" s="28" t="s">
        <v>246</v>
      </c>
      <c r="L3841" s="29">
        <v>1140</v>
      </c>
      <c r="M3841" s="37"/>
      <c r="N3841" s="30">
        <f ca="1">IF(AND(Popis01[[#This Row],[Poglavje]]="",Popis01[[#This Row],[Enota mere]]&lt;&gt;"*"),ROUND(Popis01[[#This Row],[Količina]]*Popis01[[#This Row],[Cena na enoto]],2),"")</f>
        <v>0</v>
      </c>
      <c r="O38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1" s="31"/>
      <c r="Q3841" s="30"/>
    </row>
    <row r="3842" spans="1:17" ht="48" x14ac:dyDescent="0.3">
      <c r="A3842" s="23">
        <v>15</v>
      </c>
      <c r="B3842" s="24">
        <v>4</v>
      </c>
      <c r="C3842" s="24">
        <v>8</v>
      </c>
      <c r="D3842" s="24">
        <v>3</v>
      </c>
      <c r="E38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2" s="25">
        <f ca="1">IF(Popis01[[#This Row],[Poglavje]]="",IF(OFFSET(Popis01[[#This Row],[Poglavje]],-1,0)="",OFFSET(Popis01[[#This Row],[Št. postavke]],-1,0)+1,1),Popis01[[#This Row],[Poglavje]])</f>
        <v>2</v>
      </c>
      <c r="H3842" s="26"/>
      <c r="I3842" s="27" t="s">
        <v>4088</v>
      </c>
      <c r="J3842" s="27"/>
      <c r="K3842" s="28" t="s">
        <v>246</v>
      </c>
      <c r="L3842" s="29">
        <v>760</v>
      </c>
      <c r="M3842" s="37"/>
      <c r="N3842" s="30">
        <f ca="1">IF(AND(Popis01[[#This Row],[Poglavje]]="",Popis01[[#This Row],[Enota mere]]&lt;&gt;"*"),ROUND(Popis01[[#This Row],[Količina]]*Popis01[[#This Row],[Cena na enoto]],2),"")</f>
        <v>0</v>
      </c>
      <c r="O38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2" s="31"/>
      <c r="Q3842" s="30"/>
    </row>
    <row r="3843" spans="1:17" ht="48" x14ac:dyDescent="0.3">
      <c r="A3843" s="23">
        <v>15</v>
      </c>
      <c r="B3843" s="24">
        <v>4</v>
      </c>
      <c r="C3843" s="24">
        <v>8</v>
      </c>
      <c r="D3843" s="24">
        <v>3</v>
      </c>
      <c r="E38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3" s="25">
        <f ca="1">IF(Popis01[[#This Row],[Poglavje]]="",IF(OFFSET(Popis01[[#This Row],[Poglavje]],-1,0)="",OFFSET(Popis01[[#This Row],[Št. postavke]],-1,0)+1,1),Popis01[[#This Row],[Poglavje]])</f>
        <v>3</v>
      </c>
      <c r="H3843" s="26"/>
      <c r="I3843" s="27" t="s">
        <v>4089</v>
      </c>
      <c r="J3843" s="27"/>
      <c r="K3843" s="28" t="s">
        <v>246</v>
      </c>
      <c r="L3843" s="29">
        <v>90</v>
      </c>
      <c r="M3843" s="37"/>
      <c r="N3843" s="30">
        <f ca="1">IF(AND(Popis01[[#This Row],[Poglavje]]="",Popis01[[#This Row],[Enota mere]]&lt;&gt;"*"),ROUND(Popis01[[#This Row],[Količina]]*Popis01[[#This Row],[Cena na enoto]],2),"")</f>
        <v>0</v>
      </c>
      <c r="O38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3" s="31"/>
      <c r="Q3843" s="30"/>
    </row>
    <row r="3844" spans="1:17" ht="48" x14ac:dyDescent="0.3">
      <c r="A3844" s="23">
        <v>15</v>
      </c>
      <c r="B3844" s="24">
        <v>4</v>
      </c>
      <c r="C3844" s="24">
        <v>8</v>
      </c>
      <c r="D3844" s="24">
        <v>3</v>
      </c>
      <c r="E38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4" s="25">
        <f ca="1">IF(Popis01[[#This Row],[Poglavje]]="",IF(OFFSET(Popis01[[#This Row],[Poglavje]],-1,0)="",OFFSET(Popis01[[#This Row],[Št. postavke]],-1,0)+1,1),Popis01[[#This Row],[Poglavje]])</f>
        <v>4</v>
      </c>
      <c r="H3844" s="26"/>
      <c r="I3844" s="27" t="s">
        <v>4090</v>
      </c>
      <c r="J3844" s="27"/>
      <c r="K3844" s="28" t="s">
        <v>246</v>
      </c>
      <c r="L3844" s="29">
        <v>120</v>
      </c>
      <c r="M3844" s="37"/>
      <c r="N3844" s="30">
        <f ca="1">IF(AND(Popis01[[#This Row],[Poglavje]]="",Popis01[[#This Row],[Enota mere]]&lt;&gt;"*"),ROUND(Popis01[[#This Row],[Količina]]*Popis01[[#This Row],[Cena na enoto]],2),"")</f>
        <v>0</v>
      </c>
      <c r="O38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4" s="31"/>
      <c r="Q3844" s="30"/>
    </row>
    <row r="3845" spans="1:17" ht="36" x14ac:dyDescent="0.3">
      <c r="A3845" s="23">
        <v>15</v>
      </c>
      <c r="B3845" s="24">
        <v>4</v>
      </c>
      <c r="C3845" s="24">
        <v>8</v>
      </c>
      <c r="D3845" s="24">
        <v>3</v>
      </c>
      <c r="E38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5" s="25">
        <f ca="1">IF(Popis01[[#This Row],[Poglavje]]="",IF(OFFSET(Popis01[[#This Row],[Poglavje]],-1,0)="",OFFSET(Popis01[[#This Row],[Št. postavke]],-1,0)+1,1),Popis01[[#This Row],[Poglavje]])</f>
        <v>5</v>
      </c>
      <c r="H3845" s="26"/>
      <c r="I3845" s="27" t="s">
        <v>4091</v>
      </c>
      <c r="J3845" s="27"/>
      <c r="K3845" s="28" t="s">
        <v>206</v>
      </c>
      <c r="L3845" s="29">
        <v>1</v>
      </c>
      <c r="M3845" s="37"/>
      <c r="N3845" s="30">
        <f ca="1">IF(AND(Popis01[[#This Row],[Poglavje]]="",Popis01[[#This Row],[Enota mere]]&lt;&gt;"*"),ROUND(Popis01[[#This Row],[Količina]]*Popis01[[#This Row],[Cena na enoto]],2),"")</f>
        <v>0</v>
      </c>
      <c r="O38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5" s="31"/>
      <c r="Q3845" s="30"/>
    </row>
    <row r="3846" spans="1:17" ht="48" x14ac:dyDescent="0.3">
      <c r="A3846" s="23">
        <v>15</v>
      </c>
      <c r="B3846" s="24">
        <v>4</v>
      </c>
      <c r="C3846" s="24">
        <v>8</v>
      </c>
      <c r="D3846" s="24">
        <v>3</v>
      </c>
      <c r="E38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6" s="25">
        <f ca="1">IF(Popis01[[#This Row],[Poglavje]]="",IF(OFFSET(Popis01[[#This Row],[Poglavje]],-1,0)="",OFFSET(Popis01[[#This Row],[Št. postavke]],-1,0)+1,1),Popis01[[#This Row],[Poglavje]])</f>
        <v>6</v>
      </c>
      <c r="H3846" s="26"/>
      <c r="I3846" s="27" t="s">
        <v>4092</v>
      </c>
      <c r="J3846" s="27"/>
      <c r="K3846" s="28" t="s">
        <v>206</v>
      </c>
      <c r="L3846" s="29">
        <v>1</v>
      </c>
      <c r="M3846" s="37"/>
      <c r="N3846" s="30">
        <f ca="1">IF(AND(Popis01[[#This Row],[Poglavje]]="",Popis01[[#This Row],[Enota mere]]&lt;&gt;"*"),ROUND(Popis01[[#This Row],[Količina]]*Popis01[[#This Row],[Cena na enoto]],2),"")</f>
        <v>0</v>
      </c>
      <c r="O38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6" s="31"/>
      <c r="Q3846" s="30"/>
    </row>
    <row r="3847" spans="1:17" ht="60" x14ac:dyDescent="0.3">
      <c r="A3847" s="23">
        <v>15</v>
      </c>
      <c r="B3847" s="24">
        <v>4</v>
      </c>
      <c r="C3847" s="24">
        <v>8</v>
      </c>
      <c r="D3847" s="24">
        <v>3</v>
      </c>
      <c r="E38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7" s="25">
        <f ca="1">IF(Popis01[[#This Row],[Poglavje]]="",IF(OFFSET(Popis01[[#This Row],[Poglavje]],-1,0)="",OFFSET(Popis01[[#This Row],[Št. postavke]],-1,0)+1,1),Popis01[[#This Row],[Poglavje]])</f>
        <v>7</v>
      </c>
      <c r="H3847" s="26"/>
      <c r="I3847" s="27" t="s">
        <v>4093</v>
      </c>
      <c r="J3847" s="27"/>
      <c r="K3847" s="28" t="s">
        <v>206</v>
      </c>
      <c r="L3847" s="29">
        <v>1</v>
      </c>
      <c r="M3847" s="37"/>
      <c r="N3847" s="30">
        <f ca="1">IF(AND(Popis01[[#This Row],[Poglavje]]="",Popis01[[#This Row],[Enota mere]]&lt;&gt;"*"),ROUND(Popis01[[#This Row],[Količina]]*Popis01[[#This Row],[Cena na enoto]],2),"")</f>
        <v>0</v>
      </c>
      <c r="O38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7" s="31"/>
      <c r="Q3847" s="30"/>
    </row>
    <row r="3848" spans="1:17" ht="36" x14ac:dyDescent="0.3">
      <c r="A3848" s="23">
        <v>15</v>
      </c>
      <c r="B3848" s="24">
        <v>4</v>
      </c>
      <c r="C3848" s="24">
        <v>8</v>
      </c>
      <c r="D3848" s="24">
        <v>3</v>
      </c>
      <c r="E38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8" s="25">
        <f ca="1">IF(Popis01[[#This Row],[Poglavje]]="",IF(OFFSET(Popis01[[#This Row],[Poglavje]],-1,0)="",OFFSET(Popis01[[#This Row],[Št. postavke]],-1,0)+1,1),Popis01[[#This Row],[Poglavje]])</f>
        <v>8</v>
      </c>
      <c r="H3848" s="26"/>
      <c r="I3848" s="27" t="s">
        <v>4094</v>
      </c>
      <c r="J3848" s="27"/>
      <c r="K3848" s="28" t="s">
        <v>206</v>
      </c>
      <c r="L3848" s="29">
        <v>1</v>
      </c>
      <c r="M3848" s="37"/>
      <c r="N3848" s="30">
        <f ca="1">IF(AND(Popis01[[#This Row],[Poglavje]]="",Popis01[[#This Row],[Enota mere]]&lt;&gt;"*"),ROUND(Popis01[[#This Row],[Količina]]*Popis01[[#This Row],[Cena na enoto]],2),"")</f>
        <v>0</v>
      </c>
      <c r="O38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8" s="31"/>
      <c r="Q3848" s="30"/>
    </row>
    <row r="3849" spans="1:17" x14ac:dyDescent="0.3">
      <c r="A3849" s="23">
        <v>15</v>
      </c>
      <c r="B3849" s="24">
        <v>4</v>
      </c>
      <c r="C3849" s="24">
        <v>8</v>
      </c>
      <c r="D3849" s="24">
        <v>3</v>
      </c>
      <c r="E38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15.4.8.3.</v>
      </c>
      <c r="F38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49" s="25">
        <f ca="1">IF(Popis01[[#This Row],[Poglavje]]="",IF(OFFSET(Popis01[[#This Row],[Poglavje]],-1,0)="",OFFSET(Popis01[[#This Row],[Št. postavke]],-1,0)+1,1),Popis01[[#This Row],[Poglavje]])</f>
        <v>9</v>
      </c>
      <c r="H3849" s="26"/>
      <c r="I3849" s="27" t="s">
        <v>4095</v>
      </c>
      <c r="J3849" s="27"/>
      <c r="K3849" s="28" t="s">
        <v>206</v>
      </c>
      <c r="L3849" s="29">
        <v>1</v>
      </c>
      <c r="M3849" s="37"/>
      <c r="N3849" s="30">
        <f ca="1">IF(AND(Popis01[[#This Row],[Poglavje]]="",Popis01[[#This Row],[Enota mere]]&lt;&gt;"*"),ROUND(Popis01[[#This Row],[Količina]]*Popis01[[#This Row],[Cena na enoto]],2),"")</f>
        <v>0</v>
      </c>
      <c r="O38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49" s="31"/>
      <c r="Q3849" s="30"/>
    </row>
    <row r="3850" spans="1:17" ht="36" x14ac:dyDescent="0.3">
      <c r="A3850" s="23">
        <v>15</v>
      </c>
      <c r="B3850" s="24">
        <v>4</v>
      </c>
      <c r="C3850" s="24">
        <v>9</v>
      </c>
      <c r="D3850" s="24"/>
      <c r="E38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v>
      </c>
      <c r="F38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15.4.9.</v>
      </c>
      <c r="G3850" s="25" t="str">
        <f ca="1">IF(Popis01[[#This Row],[Poglavje]]="",IF(OFFSET(Popis01[[#This Row],[Poglavje]],-1,0)="",OFFSET(Popis01[[#This Row],[Št. postavke]],-1,0)+1,1),Popis01[[#This Row],[Poglavje]])</f>
        <v>15.4.9.</v>
      </c>
      <c r="H3850" s="26"/>
      <c r="I3850" s="27" t="s">
        <v>4096</v>
      </c>
      <c r="J3850" s="27" t="s">
        <v>4097</v>
      </c>
      <c r="K3850" s="28" t="s">
        <v>10</v>
      </c>
      <c r="L3850" s="29"/>
      <c r="M3850" s="30"/>
      <c r="N3850" s="30" t="str">
        <f ca="1">IF(AND(Popis01[[#This Row],[Poglavje]]="",Popis01[[#This Row],[Enota mere]]&lt;&gt;"*"),ROUND(Popis01[[#This Row],[Količina]]*Popis01[[#This Row],[Cena na enoto]],2),"")</f>
        <v/>
      </c>
      <c r="O385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50" s="31"/>
      <c r="Q3850" s="30"/>
    </row>
    <row r="3851" spans="1:17" x14ac:dyDescent="0.3">
      <c r="A3851" s="23">
        <v>15</v>
      </c>
      <c r="B3851" s="24">
        <v>4</v>
      </c>
      <c r="C3851" s="24">
        <v>9</v>
      </c>
      <c r="D3851" s="24">
        <v>1</v>
      </c>
      <c r="E38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15.4.9.1.</v>
      </c>
      <c r="G3851" s="25" t="str">
        <f ca="1">IF(Popis01[[#This Row],[Poglavje]]="",IF(OFFSET(Popis01[[#This Row],[Poglavje]],-1,0)="",OFFSET(Popis01[[#This Row],[Št. postavke]],-1,0)+1,1),Popis01[[#This Row],[Poglavje]])</f>
        <v>15.4.9.1.</v>
      </c>
      <c r="H3851" s="26"/>
      <c r="I3851" s="27" t="s">
        <v>3976</v>
      </c>
      <c r="J3851" s="27"/>
      <c r="K3851" s="28" t="s">
        <v>10</v>
      </c>
      <c r="L3851" s="29"/>
      <c r="M3851" s="30"/>
      <c r="N3851" s="30" t="str">
        <f ca="1">IF(AND(Popis01[[#This Row],[Poglavje]]="",Popis01[[#This Row],[Enota mere]]&lt;&gt;"*"),ROUND(Popis01[[#This Row],[Količina]]*Popis01[[#This Row],[Cena na enoto]],2),"")</f>
        <v/>
      </c>
      <c r="O385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51" s="31"/>
      <c r="Q3851" s="30"/>
    </row>
    <row r="3852" spans="1:17" ht="144" x14ac:dyDescent="0.3">
      <c r="A3852" s="23">
        <v>15</v>
      </c>
      <c r="B3852" s="24">
        <v>4</v>
      </c>
      <c r="C3852" s="24">
        <v>9</v>
      </c>
      <c r="D3852" s="24">
        <v>1</v>
      </c>
      <c r="E38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2" s="25">
        <f ca="1">IF(Popis01[[#This Row],[Poglavje]]="",IF(OFFSET(Popis01[[#This Row],[Poglavje]],-1,0)="",OFFSET(Popis01[[#This Row],[Št. postavke]],-1,0)+1,1),Popis01[[#This Row],[Poglavje]])</f>
        <v>1</v>
      </c>
      <c r="H3852" s="26"/>
      <c r="I3852" s="27" t="s">
        <v>4098</v>
      </c>
      <c r="J3852" s="27"/>
      <c r="K3852" s="28" t="s">
        <v>230</v>
      </c>
      <c r="L3852" s="29">
        <v>1</v>
      </c>
      <c r="M3852" s="37"/>
      <c r="N3852" s="30">
        <f ca="1">IF(AND(Popis01[[#This Row],[Poglavje]]="",Popis01[[#This Row],[Enota mere]]&lt;&gt;"*"),ROUND(Popis01[[#This Row],[Količina]]*Popis01[[#This Row],[Cena na enoto]],2),"")</f>
        <v>0</v>
      </c>
      <c r="O38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2" s="31"/>
      <c r="Q3852" s="30"/>
    </row>
    <row r="3853" spans="1:17" ht="36" x14ac:dyDescent="0.3">
      <c r="A3853" s="23">
        <v>15</v>
      </c>
      <c r="B3853" s="24">
        <v>4</v>
      </c>
      <c r="C3853" s="24">
        <v>9</v>
      </c>
      <c r="D3853" s="24">
        <v>1</v>
      </c>
      <c r="E38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3" s="25">
        <f ca="1">IF(Popis01[[#This Row],[Poglavje]]="",IF(OFFSET(Popis01[[#This Row],[Poglavje]],-1,0)="",OFFSET(Popis01[[#This Row],[Št. postavke]],-1,0)+1,1),Popis01[[#This Row],[Poglavje]])</f>
        <v>2</v>
      </c>
      <c r="H3853" s="26"/>
      <c r="I3853" s="27" t="s">
        <v>4099</v>
      </c>
      <c r="J3853" s="27"/>
      <c r="K3853" s="28" t="s">
        <v>230</v>
      </c>
      <c r="L3853" s="29">
        <v>1</v>
      </c>
      <c r="M3853" s="37"/>
      <c r="N3853" s="30">
        <f ca="1">IF(AND(Popis01[[#This Row],[Poglavje]]="",Popis01[[#This Row],[Enota mere]]&lt;&gt;"*"),ROUND(Popis01[[#This Row],[Količina]]*Popis01[[#This Row],[Cena na enoto]],2),"")</f>
        <v>0</v>
      </c>
      <c r="O38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3" s="31"/>
      <c r="Q3853" s="30"/>
    </row>
    <row r="3854" spans="1:17" ht="48" x14ac:dyDescent="0.3">
      <c r="A3854" s="23">
        <v>15</v>
      </c>
      <c r="B3854" s="24">
        <v>4</v>
      </c>
      <c r="C3854" s="24">
        <v>9</v>
      </c>
      <c r="D3854" s="24">
        <v>1</v>
      </c>
      <c r="E38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4" s="25">
        <f ca="1">IF(Popis01[[#This Row],[Poglavje]]="",IF(OFFSET(Popis01[[#This Row],[Poglavje]],-1,0)="",OFFSET(Popis01[[#This Row],[Št. postavke]],-1,0)+1,1),Popis01[[#This Row],[Poglavje]])</f>
        <v>3</v>
      </c>
      <c r="H3854" s="26"/>
      <c r="I3854" s="27" t="s">
        <v>4100</v>
      </c>
      <c r="J3854" s="27"/>
      <c r="K3854" s="28" t="s">
        <v>230</v>
      </c>
      <c r="L3854" s="29">
        <v>4</v>
      </c>
      <c r="M3854" s="37"/>
      <c r="N3854" s="30">
        <f ca="1">IF(AND(Popis01[[#This Row],[Poglavje]]="",Popis01[[#This Row],[Enota mere]]&lt;&gt;"*"),ROUND(Popis01[[#This Row],[Količina]]*Popis01[[#This Row],[Cena na enoto]],2),"")</f>
        <v>0</v>
      </c>
      <c r="O38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4" s="31"/>
      <c r="Q3854" s="30"/>
    </row>
    <row r="3855" spans="1:17" ht="60" x14ac:dyDescent="0.3">
      <c r="A3855" s="23">
        <v>15</v>
      </c>
      <c r="B3855" s="24">
        <v>4</v>
      </c>
      <c r="C3855" s="24">
        <v>9</v>
      </c>
      <c r="D3855" s="24">
        <v>1</v>
      </c>
      <c r="E38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5" s="25">
        <f ca="1">IF(Popis01[[#This Row],[Poglavje]]="",IF(OFFSET(Popis01[[#This Row],[Poglavje]],-1,0)="",OFFSET(Popis01[[#This Row],[Št. postavke]],-1,0)+1,1),Popis01[[#This Row],[Poglavje]])</f>
        <v>4</v>
      </c>
      <c r="H3855" s="26"/>
      <c r="I3855" s="27" t="s">
        <v>4101</v>
      </c>
      <c r="J3855" s="27"/>
      <c r="K3855" s="28" t="s">
        <v>230</v>
      </c>
      <c r="L3855" s="29">
        <v>1</v>
      </c>
      <c r="M3855" s="37"/>
      <c r="N3855" s="30">
        <f ca="1">IF(AND(Popis01[[#This Row],[Poglavje]]="",Popis01[[#This Row],[Enota mere]]&lt;&gt;"*"),ROUND(Popis01[[#This Row],[Količina]]*Popis01[[#This Row],[Cena na enoto]],2),"")</f>
        <v>0</v>
      </c>
      <c r="O38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5" s="31"/>
      <c r="Q3855" s="30"/>
    </row>
    <row r="3856" spans="1:17" ht="144" x14ac:dyDescent="0.3">
      <c r="A3856" s="23">
        <v>15</v>
      </c>
      <c r="B3856" s="24">
        <v>4</v>
      </c>
      <c r="C3856" s="24">
        <v>9</v>
      </c>
      <c r="D3856" s="24">
        <v>1</v>
      </c>
      <c r="E38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6" s="25">
        <f ca="1">IF(Popis01[[#This Row],[Poglavje]]="",IF(OFFSET(Popis01[[#This Row],[Poglavje]],-1,0)="",OFFSET(Popis01[[#This Row],[Št. postavke]],-1,0)+1,1),Popis01[[#This Row],[Poglavje]])</f>
        <v>5</v>
      </c>
      <c r="H3856" s="26"/>
      <c r="I3856" s="27" t="s">
        <v>4102</v>
      </c>
      <c r="J3856" s="27"/>
      <c r="K3856" s="28" t="s">
        <v>230</v>
      </c>
      <c r="L3856" s="29">
        <v>4</v>
      </c>
      <c r="M3856" s="37"/>
      <c r="N3856" s="30">
        <f ca="1">IF(AND(Popis01[[#This Row],[Poglavje]]="",Popis01[[#This Row],[Enota mere]]&lt;&gt;"*"),ROUND(Popis01[[#This Row],[Količina]]*Popis01[[#This Row],[Cena na enoto]],2),"")</f>
        <v>0</v>
      </c>
      <c r="O38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6" s="31"/>
      <c r="Q3856" s="30"/>
    </row>
    <row r="3857" spans="1:17" ht="72" x14ac:dyDescent="0.3">
      <c r="A3857" s="23">
        <v>15</v>
      </c>
      <c r="B3857" s="24">
        <v>4</v>
      </c>
      <c r="C3857" s="24">
        <v>9</v>
      </c>
      <c r="D3857" s="24">
        <v>1</v>
      </c>
      <c r="E38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7" s="25">
        <f ca="1">IF(Popis01[[#This Row],[Poglavje]]="",IF(OFFSET(Popis01[[#This Row],[Poglavje]],-1,0)="",OFFSET(Popis01[[#This Row],[Št. postavke]],-1,0)+1,1),Popis01[[#This Row],[Poglavje]])</f>
        <v>6</v>
      </c>
      <c r="H3857" s="26"/>
      <c r="I3857" s="27" t="s">
        <v>4103</v>
      </c>
      <c r="J3857" s="27"/>
      <c r="K3857" s="28" t="s">
        <v>230</v>
      </c>
      <c r="L3857" s="29">
        <v>4</v>
      </c>
      <c r="M3857" s="37"/>
      <c r="N3857" s="30">
        <f ca="1">IF(AND(Popis01[[#This Row],[Poglavje]]="",Popis01[[#This Row],[Enota mere]]&lt;&gt;"*"),ROUND(Popis01[[#This Row],[Količina]]*Popis01[[#This Row],[Cena na enoto]],2),"")</f>
        <v>0</v>
      </c>
      <c r="O38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7" s="31"/>
      <c r="Q3857" s="30"/>
    </row>
    <row r="3858" spans="1:17" x14ac:dyDescent="0.3">
      <c r="A3858" s="23">
        <v>15</v>
      </c>
      <c r="B3858" s="24">
        <v>4</v>
      </c>
      <c r="C3858" s="24">
        <v>9</v>
      </c>
      <c r="D3858" s="24">
        <v>1</v>
      </c>
      <c r="E38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8" s="25">
        <f ca="1">IF(Popis01[[#This Row],[Poglavje]]="",IF(OFFSET(Popis01[[#This Row],[Poglavje]],-1,0)="",OFFSET(Popis01[[#This Row],[Št. postavke]],-1,0)+1,1),Popis01[[#This Row],[Poglavje]])</f>
        <v>7</v>
      </c>
      <c r="H3858" s="26"/>
      <c r="I3858" s="27" t="s">
        <v>4104</v>
      </c>
      <c r="J3858" s="27"/>
      <c r="K3858" s="28" t="s">
        <v>230</v>
      </c>
      <c r="L3858" s="29">
        <v>1</v>
      </c>
      <c r="M3858" s="37"/>
      <c r="N3858" s="30">
        <f ca="1">IF(AND(Popis01[[#This Row],[Poglavje]]="",Popis01[[#This Row],[Enota mere]]&lt;&gt;"*"),ROUND(Popis01[[#This Row],[Količina]]*Popis01[[#This Row],[Cena na enoto]],2),"")</f>
        <v>0</v>
      </c>
      <c r="O38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8" s="31"/>
      <c r="Q3858" s="30"/>
    </row>
    <row r="3859" spans="1:17" ht="60" x14ac:dyDescent="0.3">
      <c r="A3859" s="23">
        <v>15</v>
      </c>
      <c r="B3859" s="24">
        <v>4</v>
      </c>
      <c r="C3859" s="24">
        <v>9</v>
      </c>
      <c r="D3859" s="24">
        <v>1</v>
      </c>
      <c r="E38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15.4.9.1.</v>
      </c>
      <c r="F38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59" s="25">
        <f ca="1">IF(Popis01[[#This Row],[Poglavje]]="",IF(OFFSET(Popis01[[#This Row],[Poglavje]],-1,0)="",OFFSET(Popis01[[#This Row],[Št. postavke]],-1,0)+1,1),Popis01[[#This Row],[Poglavje]])</f>
        <v>8</v>
      </c>
      <c r="H3859" s="26"/>
      <c r="I3859" s="27" t="s">
        <v>4105</v>
      </c>
      <c r="J3859" s="27"/>
      <c r="K3859" s="28" t="s">
        <v>230</v>
      </c>
      <c r="L3859" s="29">
        <v>1</v>
      </c>
      <c r="M3859" s="37"/>
      <c r="N3859" s="30">
        <f ca="1">IF(AND(Popis01[[#This Row],[Poglavje]]="",Popis01[[#This Row],[Enota mere]]&lt;&gt;"*"),ROUND(Popis01[[#This Row],[Količina]]*Popis01[[#This Row],[Cena na enoto]],2),"")</f>
        <v>0</v>
      </c>
      <c r="O38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59" s="31"/>
      <c r="Q3859" s="30"/>
    </row>
    <row r="3860" spans="1:17" x14ac:dyDescent="0.3">
      <c r="A3860" s="23">
        <v>15</v>
      </c>
      <c r="B3860" s="24">
        <v>4</v>
      </c>
      <c r="C3860" s="24">
        <v>9</v>
      </c>
      <c r="D3860" s="24">
        <v>2</v>
      </c>
      <c r="E38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15.4.9.2.</v>
      </c>
      <c r="G3860" s="25" t="str">
        <f ca="1">IF(Popis01[[#This Row],[Poglavje]]="",IF(OFFSET(Popis01[[#This Row],[Poglavje]],-1,0)="",OFFSET(Popis01[[#This Row],[Št. postavke]],-1,0)+1,1),Popis01[[#This Row],[Poglavje]])</f>
        <v>15.4.9.2.</v>
      </c>
      <c r="H3860" s="26"/>
      <c r="I3860" s="27" t="s">
        <v>3992</v>
      </c>
      <c r="J3860" s="27"/>
      <c r="K3860" s="28" t="s">
        <v>10</v>
      </c>
      <c r="L3860" s="29"/>
      <c r="M3860" s="30"/>
      <c r="N3860" s="30" t="str">
        <f ca="1">IF(AND(Popis01[[#This Row],[Poglavje]]="",Popis01[[#This Row],[Enota mere]]&lt;&gt;"*"),ROUND(Popis01[[#This Row],[Količina]]*Popis01[[#This Row],[Cena na enoto]],2),"")</f>
        <v/>
      </c>
      <c r="O386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60" s="31"/>
      <c r="Q3860" s="30"/>
    </row>
    <row r="3861" spans="1:17" ht="36" x14ac:dyDescent="0.3">
      <c r="A3861" s="23">
        <v>15</v>
      </c>
      <c r="B3861" s="24">
        <v>4</v>
      </c>
      <c r="C3861" s="24">
        <v>9</v>
      </c>
      <c r="D3861" s="24">
        <v>2</v>
      </c>
      <c r="E38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1" s="25">
        <f ca="1">IF(Popis01[[#This Row],[Poglavje]]="",IF(OFFSET(Popis01[[#This Row],[Poglavje]],-1,0)="",OFFSET(Popis01[[#This Row],[Št. postavke]],-1,0)+1,1),Popis01[[#This Row],[Poglavje]])</f>
        <v>1</v>
      </c>
      <c r="H3861" s="26"/>
      <c r="I3861" s="27" t="s">
        <v>4106</v>
      </c>
      <c r="J3861" s="27"/>
      <c r="K3861" s="28" t="s">
        <v>246</v>
      </c>
      <c r="L3861" s="29">
        <v>150</v>
      </c>
      <c r="M3861" s="37"/>
      <c r="N3861" s="30">
        <f ca="1">IF(AND(Popis01[[#This Row],[Poglavje]]="",Popis01[[#This Row],[Enota mere]]&lt;&gt;"*"),ROUND(Popis01[[#This Row],[Količina]]*Popis01[[#This Row],[Cena na enoto]],2),"")</f>
        <v>0</v>
      </c>
      <c r="O38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1" s="31"/>
      <c r="Q3861" s="30"/>
    </row>
    <row r="3862" spans="1:17" ht="36" x14ac:dyDescent="0.3">
      <c r="A3862" s="23">
        <v>15</v>
      </c>
      <c r="B3862" s="24">
        <v>4</v>
      </c>
      <c r="C3862" s="24">
        <v>9</v>
      </c>
      <c r="D3862" s="24">
        <v>2</v>
      </c>
      <c r="E38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2" s="25">
        <f ca="1">IF(Popis01[[#This Row],[Poglavje]]="",IF(OFFSET(Popis01[[#This Row],[Poglavje]],-1,0)="",OFFSET(Popis01[[#This Row],[Št. postavke]],-1,0)+1,1),Popis01[[#This Row],[Poglavje]])</f>
        <v>2</v>
      </c>
      <c r="H3862" s="26"/>
      <c r="I3862" s="27" t="s">
        <v>4107</v>
      </c>
      <c r="J3862" s="27"/>
      <c r="K3862" s="28" t="s">
        <v>246</v>
      </c>
      <c r="L3862" s="29">
        <v>500</v>
      </c>
      <c r="M3862" s="37"/>
      <c r="N3862" s="30">
        <f ca="1">IF(AND(Popis01[[#This Row],[Poglavje]]="",Popis01[[#This Row],[Enota mere]]&lt;&gt;"*"),ROUND(Popis01[[#This Row],[Količina]]*Popis01[[#This Row],[Cena na enoto]],2),"")</f>
        <v>0</v>
      </c>
      <c r="O38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2" s="31"/>
      <c r="Q3862" s="30"/>
    </row>
    <row r="3863" spans="1:17" ht="36" x14ac:dyDescent="0.3">
      <c r="A3863" s="23">
        <v>15</v>
      </c>
      <c r="B3863" s="24">
        <v>4</v>
      </c>
      <c r="C3863" s="24">
        <v>9</v>
      </c>
      <c r="D3863" s="24">
        <v>2</v>
      </c>
      <c r="E38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3" s="25">
        <f ca="1">IF(Popis01[[#This Row],[Poglavje]]="",IF(OFFSET(Popis01[[#This Row],[Poglavje]],-1,0)="",OFFSET(Popis01[[#This Row],[Št. postavke]],-1,0)+1,1),Popis01[[#This Row],[Poglavje]])</f>
        <v>3</v>
      </c>
      <c r="H3863" s="26"/>
      <c r="I3863" s="27" t="s">
        <v>4108</v>
      </c>
      <c r="J3863" s="27"/>
      <c r="K3863" s="28" t="s">
        <v>246</v>
      </c>
      <c r="L3863" s="29">
        <v>250</v>
      </c>
      <c r="M3863" s="37"/>
      <c r="N3863" s="30">
        <f ca="1">IF(AND(Popis01[[#This Row],[Poglavje]]="",Popis01[[#This Row],[Enota mere]]&lt;&gt;"*"),ROUND(Popis01[[#This Row],[Količina]]*Popis01[[#This Row],[Cena na enoto]],2),"")</f>
        <v>0</v>
      </c>
      <c r="O38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3" s="31"/>
      <c r="Q3863" s="30"/>
    </row>
    <row r="3864" spans="1:17" ht="48" x14ac:dyDescent="0.3">
      <c r="A3864" s="23">
        <v>15</v>
      </c>
      <c r="B3864" s="24">
        <v>4</v>
      </c>
      <c r="C3864" s="24">
        <v>9</v>
      </c>
      <c r="D3864" s="24">
        <v>2</v>
      </c>
      <c r="E38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4" s="25">
        <f ca="1">IF(Popis01[[#This Row],[Poglavje]]="",IF(OFFSET(Popis01[[#This Row],[Poglavje]],-1,0)="",OFFSET(Popis01[[#This Row],[Št. postavke]],-1,0)+1,1),Popis01[[#This Row],[Poglavje]])</f>
        <v>4</v>
      </c>
      <c r="H3864" s="26"/>
      <c r="I3864" s="27" t="s">
        <v>4109</v>
      </c>
      <c r="J3864" s="27"/>
      <c r="K3864" s="28" t="s">
        <v>246</v>
      </c>
      <c r="L3864" s="29">
        <v>100</v>
      </c>
      <c r="M3864" s="37"/>
      <c r="N3864" s="30">
        <f ca="1">IF(AND(Popis01[[#This Row],[Poglavje]]="",Popis01[[#This Row],[Enota mere]]&lt;&gt;"*"),ROUND(Popis01[[#This Row],[Količina]]*Popis01[[#This Row],[Cena na enoto]],2),"")</f>
        <v>0</v>
      </c>
      <c r="O38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4" s="31"/>
      <c r="Q3864" s="30"/>
    </row>
    <row r="3865" spans="1:17" ht="48" x14ac:dyDescent="0.3">
      <c r="A3865" s="23">
        <v>15</v>
      </c>
      <c r="B3865" s="24">
        <v>4</v>
      </c>
      <c r="C3865" s="24">
        <v>9</v>
      </c>
      <c r="D3865" s="24">
        <v>2</v>
      </c>
      <c r="E38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5" s="25">
        <f ca="1">IF(Popis01[[#This Row],[Poglavje]]="",IF(OFFSET(Popis01[[#This Row],[Poglavje]],-1,0)="",OFFSET(Popis01[[#This Row],[Št. postavke]],-1,0)+1,1),Popis01[[#This Row],[Poglavje]])</f>
        <v>5</v>
      </c>
      <c r="H3865" s="26"/>
      <c r="I3865" s="27" t="s">
        <v>4110</v>
      </c>
      <c r="J3865" s="27"/>
      <c r="K3865" s="28" t="s">
        <v>246</v>
      </c>
      <c r="L3865" s="29">
        <v>100</v>
      </c>
      <c r="M3865" s="37"/>
      <c r="N3865" s="30">
        <f ca="1">IF(AND(Popis01[[#This Row],[Poglavje]]="",Popis01[[#This Row],[Enota mere]]&lt;&gt;"*"),ROUND(Popis01[[#This Row],[Količina]]*Popis01[[#This Row],[Cena na enoto]],2),"")</f>
        <v>0</v>
      </c>
      <c r="O38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5" s="31"/>
      <c r="Q3865" s="30"/>
    </row>
    <row r="3866" spans="1:17" ht="48" x14ac:dyDescent="0.3">
      <c r="A3866" s="23">
        <v>15</v>
      </c>
      <c r="B3866" s="24">
        <v>4</v>
      </c>
      <c r="C3866" s="24">
        <v>9</v>
      </c>
      <c r="D3866" s="24">
        <v>2</v>
      </c>
      <c r="E38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6" s="25">
        <f ca="1">IF(Popis01[[#This Row],[Poglavje]]="",IF(OFFSET(Popis01[[#This Row],[Poglavje]],-1,0)="",OFFSET(Popis01[[#This Row],[Št. postavke]],-1,0)+1,1),Popis01[[#This Row],[Poglavje]])</f>
        <v>6</v>
      </c>
      <c r="H3866" s="26"/>
      <c r="I3866" s="27" t="s">
        <v>4111</v>
      </c>
      <c r="J3866" s="27"/>
      <c r="K3866" s="28" t="s">
        <v>246</v>
      </c>
      <c r="L3866" s="29">
        <v>120</v>
      </c>
      <c r="M3866" s="37"/>
      <c r="N3866" s="30">
        <f ca="1">IF(AND(Popis01[[#This Row],[Poglavje]]="",Popis01[[#This Row],[Enota mere]]&lt;&gt;"*"),ROUND(Popis01[[#This Row],[Količina]]*Popis01[[#This Row],[Cena na enoto]],2),"")</f>
        <v>0</v>
      </c>
      <c r="O38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6" s="31"/>
      <c r="Q3866" s="30"/>
    </row>
    <row r="3867" spans="1:17" ht="48" x14ac:dyDescent="0.3">
      <c r="A3867" s="23">
        <v>15</v>
      </c>
      <c r="B3867" s="24">
        <v>4</v>
      </c>
      <c r="C3867" s="24">
        <v>9</v>
      </c>
      <c r="D3867" s="24">
        <v>2</v>
      </c>
      <c r="E38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7" s="25">
        <f ca="1">IF(Popis01[[#This Row],[Poglavje]]="",IF(OFFSET(Popis01[[#This Row],[Poglavje]],-1,0)="",OFFSET(Popis01[[#This Row],[Št. postavke]],-1,0)+1,1),Popis01[[#This Row],[Poglavje]])</f>
        <v>7</v>
      </c>
      <c r="H3867" s="26"/>
      <c r="I3867" s="27" t="s">
        <v>4112</v>
      </c>
      <c r="J3867" s="27"/>
      <c r="K3867" s="28" t="s">
        <v>246</v>
      </c>
      <c r="L3867" s="29">
        <v>50</v>
      </c>
      <c r="M3867" s="37"/>
      <c r="N3867" s="30">
        <f ca="1">IF(AND(Popis01[[#This Row],[Poglavje]]="",Popis01[[#This Row],[Enota mere]]&lt;&gt;"*"),ROUND(Popis01[[#This Row],[Količina]]*Popis01[[#This Row],[Cena na enoto]],2),"")</f>
        <v>0</v>
      </c>
      <c r="O38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7" s="31"/>
      <c r="Q3867" s="30"/>
    </row>
    <row r="3868" spans="1:17" ht="36" x14ac:dyDescent="0.3">
      <c r="A3868" s="23">
        <v>15</v>
      </c>
      <c r="B3868" s="24">
        <v>4</v>
      </c>
      <c r="C3868" s="24">
        <v>9</v>
      </c>
      <c r="D3868" s="24">
        <v>2</v>
      </c>
      <c r="E38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8" s="25">
        <f ca="1">IF(Popis01[[#This Row],[Poglavje]]="",IF(OFFSET(Popis01[[#This Row],[Poglavje]],-1,0)="",OFFSET(Popis01[[#This Row],[Št. postavke]],-1,0)+1,1),Popis01[[#This Row],[Poglavje]])</f>
        <v>8</v>
      </c>
      <c r="H3868" s="26"/>
      <c r="I3868" s="27" t="s">
        <v>4113</v>
      </c>
      <c r="J3868" s="27"/>
      <c r="K3868" s="28" t="s">
        <v>246</v>
      </c>
      <c r="L3868" s="29">
        <v>135</v>
      </c>
      <c r="M3868" s="37"/>
      <c r="N3868" s="30">
        <f ca="1">IF(AND(Popis01[[#This Row],[Poglavje]]="",Popis01[[#This Row],[Enota mere]]&lt;&gt;"*"),ROUND(Popis01[[#This Row],[Količina]]*Popis01[[#This Row],[Cena na enoto]],2),"")</f>
        <v>0</v>
      </c>
      <c r="O38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8" s="31"/>
      <c r="Q3868" s="30"/>
    </row>
    <row r="3869" spans="1:17" x14ac:dyDescent="0.3">
      <c r="A3869" s="23">
        <v>15</v>
      </c>
      <c r="B3869" s="24">
        <v>4</v>
      </c>
      <c r="C3869" s="24">
        <v>9</v>
      </c>
      <c r="D3869" s="24">
        <v>2</v>
      </c>
      <c r="E38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69" s="25">
        <f ca="1">IF(Popis01[[#This Row],[Poglavje]]="",IF(OFFSET(Popis01[[#This Row],[Poglavje]],-1,0)="",OFFSET(Popis01[[#This Row],[Št. postavke]],-1,0)+1,1),Popis01[[#This Row],[Poglavje]])</f>
        <v>9</v>
      </c>
      <c r="H3869" s="26"/>
      <c r="I3869" s="27" t="s">
        <v>4114</v>
      </c>
      <c r="J3869" s="27"/>
      <c r="K3869" s="28" t="s">
        <v>206</v>
      </c>
      <c r="L3869" s="29">
        <v>1</v>
      </c>
      <c r="M3869" s="37"/>
      <c r="N3869" s="30">
        <f ca="1">IF(AND(Popis01[[#This Row],[Poglavje]]="",Popis01[[#This Row],[Enota mere]]&lt;&gt;"*"),ROUND(Popis01[[#This Row],[Količina]]*Popis01[[#This Row],[Cena na enoto]],2),"")</f>
        <v>0</v>
      </c>
      <c r="O38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69" s="31"/>
      <c r="Q3869" s="30"/>
    </row>
    <row r="3870" spans="1:17" ht="24" x14ac:dyDescent="0.3">
      <c r="A3870" s="23">
        <v>15</v>
      </c>
      <c r="B3870" s="24">
        <v>4</v>
      </c>
      <c r="C3870" s="24">
        <v>9</v>
      </c>
      <c r="D3870" s="24">
        <v>2</v>
      </c>
      <c r="E38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15.4.9.2.</v>
      </c>
      <c r="F38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0" s="25">
        <f ca="1">IF(Popis01[[#This Row],[Poglavje]]="",IF(OFFSET(Popis01[[#This Row],[Poglavje]],-1,0)="",OFFSET(Popis01[[#This Row],[Št. postavke]],-1,0)+1,1),Popis01[[#This Row],[Poglavje]])</f>
        <v>10</v>
      </c>
      <c r="H3870" s="26"/>
      <c r="I3870" s="27" t="s">
        <v>4115</v>
      </c>
      <c r="J3870" s="27"/>
      <c r="K3870" s="28" t="s">
        <v>206</v>
      </c>
      <c r="L3870" s="29">
        <v>1</v>
      </c>
      <c r="M3870" s="37"/>
      <c r="N3870" s="30">
        <f ca="1">IF(AND(Popis01[[#This Row],[Poglavje]]="",Popis01[[#This Row],[Enota mere]]&lt;&gt;"*"),ROUND(Popis01[[#This Row],[Količina]]*Popis01[[#This Row],[Cena na enoto]],2),"")</f>
        <v>0</v>
      </c>
      <c r="O38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0" s="31"/>
      <c r="Q3870" s="30"/>
    </row>
    <row r="3871" spans="1:17" x14ac:dyDescent="0.3">
      <c r="A3871" s="23">
        <v>15</v>
      </c>
      <c r="B3871" s="24">
        <v>4</v>
      </c>
      <c r="C3871" s="24">
        <v>10</v>
      </c>
      <c r="D3871" s="24"/>
      <c r="E38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v>
      </c>
      <c r="F38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15.4.10.</v>
      </c>
      <c r="G3871" s="25" t="str">
        <f ca="1">IF(Popis01[[#This Row],[Poglavje]]="",IF(OFFSET(Popis01[[#This Row],[Poglavje]],-1,0)="",OFFSET(Popis01[[#This Row],[Št. postavke]],-1,0)+1,1),Popis01[[#This Row],[Poglavje]])</f>
        <v>15.4.10.</v>
      </c>
      <c r="H3871" s="26"/>
      <c r="I3871" s="27" t="s">
        <v>4116</v>
      </c>
      <c r="J3871" s="27"/>
      <c r="K3871" s="28" t="s">
        <v>10</v>
      </c>
      <c r="L3871" s="29"/>
      <c r="M3871" s="30"/>
      <c r="N3871" s="30" t="str">
        <f ca="1">IF(AND(Popis01[[#This Row],[Poglavje]]="",Popis01[[#This Row],[Enota mere]]&lt;&gt;"*"),ROUND(Popis01[[#This Row],[Količina]]*Popis01[[#This Row],[Cena na enoto]],2),"")</f>
        <v/>
      </c>
      <c r="O38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71" s="31"/>
      <c r="Q3871" s="30"/>
    </row>
    <row r="3872" spans="1:17" ht="36" x14ac:dyDescent="0.3">
      <c r="A3872" s="23">
        <v>15</v>
      </c>
      <c r="B3872" s="24">
        <v>4</v>
      </c>
      <c r="C3872" s="24">
        <v>10</v>
      </c>
      <c r="D3872" s="24">
        <v>1</v>
      </c>
      <c r="E38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15.4.10.1.</v>
      </c>
      <c r="G3872" s="25" t="str">
        <f ca="1">IF(Popis01[[#This Row],[Poglavje]]="",IF(OFFSET(Popis01[[#This Row],[Poglavje]],-1,0)="",OFFSET(Popis01[[#This Row],[Št. postavke]],-1,0)+1,1),Popis01[[#This Row],[Poglavje]])</f>
        <v>15.4.10.1.</v>
      </c>
      <c r="H3872" s="26"/>
      <c r="I3872" s="27" t="s">
        <v>3976</v>
      </c>
      <c r="J3872" s="27" t="s">
        <v>4117</v>
      </c>
      <c r="K3872" s="28" t="s">
        <v>10</v>
      </c>
      <c r="L3872" s="29"/>
      <c r="M3872" s="30"/>
      <c r="N3872" s="30" t="str">
        <f ca="1">IF(AND(Popis01[[#This Row],[Poglavje]]="",Popis01[[#This Row],[Enota mere]]&lt;&gt;"*"),ROUND(Popis01[[#This Row],[Količina]]*Popis01[[#This Row],[Cena na enoto]],2),"")</f>
        <v/>
      </c>
      <c r="O38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72" s="31"/>
      <c r="Q3872" s="30"/>
    </row>
    <row r="3873" spans="1:17" ht="240" x14ac:dyDescent="0.3">
      <c r="A3873" s="23">
        <v>15</v>
      </c>
      <c r="B3873" s="24">
        <v>4</v>
      </c>
      <c r="C3873" s="24">
        <v>10</v>
      </c>
      <c r="D3873" s="24">
        <v>1</v>
      </c>
      <c r="E38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3" s="25">
        <f ca="1">IF(Popis01[[#This Row],[Poglavje]]="",IF(OFFSET(Popis01[[#This Row],[Poglavje]],-1,0)="",OFFSET(Popis01[[#This Row],[Št. postavke]],-1,0)+1,1),Popis01[[#This Row],[Poglavje]])</f>
        <v>1</v>
      </c>
      <c r="H3873" s="26"/>
      <c r="I3873" s="27" t="s">
        <v>4118</v>
      </c>
      <c r="J3873" s="27"/>
      <c r="K3873" s="28" t="s">
        <v>230</v>
      </c>
      <c r="L3873" s="29">
        <v>13</v>
      </c>
      <c r="M3873" s="37"/>
      <c r="N3873" s="30">
        <f ca="1">IF(AND(Popis01[[#This Row],[Poglavje]]="",Popis01[[#This Row],[Enota mere]]&lt;&gt;"*"),ROUND(Popis01[[#This Row],[Količina]]*Popis01[[#This Row],[Cena na enoto]],2),"")</f>
        <v>0</v>
      </c>
      <c r="O38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3" s="31"/>
      <c r="Q3873" s="30"/>
    </row>
    <row r="3874" spans="1:17" ht="96" x14ac:dyDescent="0.3">
      <c r="A3874" s="23">
        <v>15</v>
      </c>
      <c r="B3874" s="24">
        <v>4</v>
      </c>
      <c r="C3874" s="24">
        <v>10</v>
      </c>
      <c r="D3874" s="24">
        <v>1</v>
      </c>
      <c r="E38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4" s="25">
        <f ca="1">IF(Popis01[[#This Row],[Poglavje]]="",IF(OFFSET(Popis01[[#This Row],[Poglavje]],-1,0)="",OFFSET(Popis01[[#This Row],[Št. postavke]],-1,0)+1,1),Popis01[[#This Row],[Poglavje]])</f>
        <v>2</v>
      </c>
      <c r="H3874" s="26"/>
      <c r="I3874" s="27" t="s">
        <v>4119</v>
      </c>
      <c r="J3874" s="27"/>
      <c r="K3874" s="28" t="s">
        <v>230</v>
      </c>
      <c r="L3874" s="29">
        <v>1</v>
      </c>
      <c r="M3874" s="37"/>
      <c r="N3874" s="30">
        <f ca="1">IF(AND(Popis01[[#This Row],[Poglavje]]="",Popis01[[#This Row],[Enota mere]]&lt;&gt;"*"),ROUND(Popis01[[#This Row],[Količina]]*Popis01[[#This Row],[Cena na enoto]],2),"")</f>
        <v>0</v>
      </c>
      <c r="O38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4" s="31"/>
      <c r="Q3874" s="30"/>
    </row>
    <row r="3875" spans="1:17" x14ac:dyDescent="0.3">
      <c r="A3875" s="23">
        <v>15</v>
      </c>
      <c r="B3875" s="24">
        <v>4</v>
      </c>
      <c r="C3875" s="24">
        <v>10</v>
      </c>
      <c r="D3875" s="24">
        <v>1</v>
      </c>
      <c r="E38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5" s="25">
        <f ca="1">IF(Popis01[[#This Row],[Poglavje]]="",IF(OFFSET(Popis01[[#This Row],[Poglavje]],-1,0)="",OFFSET(Popis01[[#This Row],[Št. postavke]],-1,0)+1,1),Popis01[[#This Row],[Poglavje]])</f>
        <v>3</v>
      </c>
      <c r="H3875" s="26"/>
      <c r="I3875" s="27" t="s">
        <v>4120</v>
      </c>
      <c r="J3875" s="27"/>
      <c r="K3875" s="28" t="s">
        <v>230</v>
      </c>
      <c r="L3875" s="29">
        <v>3</v>
      </c>
      <c r="M3875" s="37"/>
      <c r="N3875" s="30">
        <f ca="1">IF(AND(Popis01[[#This Row],[Poglavje]]="",Popis01[[#This Row],[Enota mere]]&lt;&gt;"*"),ROUND(Popis01[[#This Row],[Količina]]*Popis01[[#This Row],[Cena na enoto]],2),"")</f>
        <v>0</v>
      </c>
      <c r="O38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5" s="31"/>
      <c r="Q3875" s="30"/>
    </row>
    <row r="3876" spans="1:17" ht="132" x14ac:dyDescent="0.3">
      <c r="A3876" s="23">
        <v>15</v>
      </c>
      <c r="B3876" s="24">
        <v>4</v>
      </c>
      <c r="C3876" s="24">
        <v>10</v>
      </c>
      <c r="D3876" s="24">
        <v>1</v>
      </c>
      <c r="E38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6" s="25">
        <f ca="1">IF(Popis01[[#This Row],[Poglavje]]="",IF(OFFSET(Popis01[[#This Row],[Poglavje]],-1,0)="",OFFSET(Popis01[[#This Row],[Št. postavke]],-1,0)+1,1),Popis01[[#This Row],[Poglavje]])</f>
        <v>4</v>
      </c>
      <c r="H3876" s="26"/>
      <c r="I3876" s="27" t="s">
        <v>4121</v>
      </c>
      <c r="J3876" s="27"/>
      <c r="K3876" s="28" t="s">
        <v>230</v>
      </c>
      <c r="L3876" s="29">
        <v>1</v>
      </c>
      <c r="M3876" s="37"/>
      <c r="N3876" s="30">
        <f ca="1">IF(AND(Popis01[[#This Row],[Poglavje]]="",Popis01[[#This Row],[Enota mere]]&lt;&gt;"*"),ROUND(Popis01[[#This Row],[Količina]]*Popis01[[#This Row],[Cena na enoto]],2),"")</f>
        <v>0</v>
      </c>
      <c r="O38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6" s="31"/>
      <c r="Q3876" s="30"/>
    </row>
    <row r="3877" spans="1:17" ht="72" x14ac:dyDescent="0.3">
      <c r="A3877" s="23">
        <v>15</v>
      </c>
      <c r="B3877" s="24">
        <v>4</v>
      </c>
      <c r="C3877" s="24">
        <v>10</v>
      </c>
      <c r="D3877" s="24">
        <v>1</v>
      </c>
      <c r="E38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7" s="25">
        <f ca="1">IF(Popis01[[#This Row],[Poglavje]]="",IF(OFFSET(Popis01[[#This Row],[Poglavje]],-1,0)="",OFFSET(Popis01[[#This Row],[Št. postavke]],-1,0)+1,1),Popis01[[#This Row],[Poglavje]])</f>
        <v>5</v>
      </c>
      <c r="H3877" s="26"/>
      <c r="I3877" s="27" t="s">
        <v>4122</v>
      </c>
      <c r="J3877" s="27"/>
      <c r="K3877" s="28" t="s">
        <v>206</v>
      </c>
      <c r="L3877" s="29">
        <v>1</v>
      </c>
      <c r="M3877" s="37"/>
      <c r="N3877" s="30">
        <f ca="1">IF(AND(Popis01[[#This Row],[Poglavje]]="",Popis01[[#This Row],[Enota mere]]&lt;&gt;"*"),ROUND(Popis01[[#This Row],[Količina]]*Popis01[[#This Row],[Cena na enoto]],2),"")</f>
        <v>0</v>
      </c>
      <c r="O38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7" s="31"/>
      <c r="Q3877" s="30"/>
    </row>
    <row r="3878" spans="1:17" ht="24" x14ac:dyDescent="0.3">
      <c r="A3878" s="23">
        <v>15</v>
      </c>
      <c r="B3878" s="24">
        <v>4</v>
      </c>
      <c r="C3878" s="24">
        <v>10</v>
      </c>
      <c r="D3878" s="24">
        <v>1</v>
      </c>
      <c r="E38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8" s="25">
        <f ca="1">IF(Popis01[[#This Row],[Poglavje]]="",IF(OFFSET(Popis01[[#This Row],[Poglavje]],-1,0)="",OFFSET(Popis01[[#This Row],[Št. postavke]],-1,0)+1,1),Popis01[[#This Row],[Poglavje]])</f>
        <v>6</v>
      </c>
      <c r="H3878" s="26"/>
      <c r="I3878" s="27" t="s">
        <v>4123</v>
      </c>
      <c r="J3878" s="27"/>
      <c r="K3878" s="28" t="s">
        <v>230</v>
      </c>
      <c r="L3878" s="29">
        <v>24</v>
      </c>
      <c r="M3878" s="37"/>
      <c r="N3878" s="30">
        <f ca="1">IF(AND(Popis01[[#This Row],[Poglavje]]="",Popis01[[#This Row],[Enota mere]]&lt;&gt;"*"),ROUND(Popis01[[#This Row],[Količina]]*Popis01[[#This Row],[Cena na enoto]],2),"")</f>
        <v>0</v>
      </c>
      <c r="O38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8" s="31"/>
      <c r="Q3878" s="30"/>
    </row>
    <row r="3879" spans="1:17" ht="24" x14ac:dyDescent="0.3">
      <c r="A3879" s="23">
        <v>15</v>
      </c>
      <c r="B3879" s="24">
        <v>4</v>
      </c>
      <c r="C3879" s="24">
        <v>10</v>
      </c>
      <c r="D3879" s="24">
        <v>1</v>
      </c>
      <c r="E38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15.4.10.1.</v>
      </c>
      <c r="F38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79" s="25">
        <f ca="1">IF(Popis01[[#This Row],[Poglavje]]="",IF(OFFSET(Popis01[[#This Row],[Poglavje]],-1,0)="",OFFSET(Popis01[[#This Row],[Št. postavke]],-1,0)+1,1),Popis01[[#This Row],[Poglavje]])</f>
        <v>7</v>
      </c>
      <c r="H3879" s="26"/>
      <c r="I3879" s="27" t="s">
        <v>4124</v>
      </c>
      <c r="J3879" s="27"/>
      <c r="K3879" s="28" t="s">
        <v>230</v>
      </c>
      <c r="L3879" s="29">
        <v>10</v>
      </c>
      <c r="M3879" s="37"/>
      <c r="N3879" s="30">
        <f ca="1">IF(AND(Popis01[[#This Row],[Poglavje]]="",Popis01[[#This Row],[Enota mere]]&lt;&gt;"*"),ROUND(Popis01[[#This Row],[Količina]]*Popis01[[#This Row],[Cena na enoto]],2),"")</f>
        <v>0</v>
      </c>
      <c r="O38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79" s="31"/>
      <c r="Q3879" s="30"/>
    </row>
    <row r="3880" spans="1:17" x14ac:dyDescent="0.3">
      <c r="A3880" s="23">
        <v>15</v>
      </c>
      <c r="B3880" s="24">
        <v>4</v>
      </c>
      <c r="C3880" s="24">
        <v>10</v>
      </c>
      <c r="D3880" s="24">
        <v>2</v>
      </c>
      <c r="E38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15.4.10.2.</v>
      </c>
      <c r="G3880" s="25" t="str">
        <f ca="1">IF(Popis01[[#This Row],[Poglavje]]="",IF(OFFSET(Popis01[[#This Row],[Poglavje]],-1,0)="",OFFSET(Popis01[[#This Row],[Št. postavke]],-1,0)+1,1),Popis01[[#This Row],[Poglavje]])</f>
        <v>15.4.10.2.</v>
      </c>
      <c r="H3880" s="26"/>
      <c r="I3880" s="27" t="s">
        <v>3992</v>
      </c>
      <c r="J3880" s="27"/>
      <c r="K3880" s="28" t="s">
        <v>10</v>
      </c>
      <c r="L3880" s="29"/>
      <c r="M3880" s="30"/>
      <c r="N3880" s="30" t="str">
        <f ca="1">IF(AND(Popis01[[#This Row],[Poglavje]]="",Popis01[[#This Row],[Enota mere]]&lt;&gt;"*"),ROUND(Popis01[[#This Row],[Količina]]*Popis01[[#This Row],[Cena na enoto]],2),"")</f>
        <v/>
      </c>
      <c r="O38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80" s="31"/>
      <c r="Q3880" s="30"/>
    </row>
    <row r="3881" spans="1:17" ht="36" x14ac:dyDescent="0.3">
      <c r="A3881" s="23">
        <v>15</v>
      </c>
      <c r="B3881" s="24">
        <v>4</v>
      </c>
      <c r="C3881" s="24">
        <v>10</v>
      </c>
      <c r="D3881" s="24">
        <v>2</v>
      </c>
      <c r="E38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1" s="25">
        <f ca="1">IF(Popis01[[#This Row],[Poglavje]]="",IF(OFFSET(Popis01[[#This Row],[Poglavje]],-1,0)="",OFFSET(Popis01[[#This Row],[Št. postavke]],-1,0)+1,1),Popis01[[#This Row],[Poglavje]])</f>
        <v>1</v>
      </c>
      <c r="H3881" s="26"/>
      <c r="I3881" s="27" t="s">
        <v>4125</v>
      </c>
      <c r="J3881" s="27"/>
      <c r="K3881" s="28" t="s">
        <v>246</v>
      </c>
      <c r="L3881" s="29">
        <v>800</v>
      </c>
      <c r="M3881" s="37"/>
      <c r="N3881" s="30">
        <f ca="1">IF(AND(Popis01[[#This Row],[Poglavje]]="",Popis01[[#This Row],[Enota mere]]&lt;&gt;"*"),ROUND(Popis01[[#This Row],[Količina]]*Popis01[[#This Row],[Cena na enoto]],2),"")</f>
        <v>0</v>
      </c>
      <c r="O38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1" s="31"/>
      <c r="Q3881" s="30"/>
    </row>
    <row r="3882" spans="1:17" ht="36" x14ac:dyDescent="0.3">
      <c r="A3882" s="23">
        <v>15</v>
      </c>
      <c r="B3882" s="24">
        <v>4</v>
      </c>
      <c r="C3882" s="24">
        <v>10</v>
      </c>
      <c r="D3882" s="24">
        <v>2</v>
      </c>
      <c r="E38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2" s="25">
        <f ca="1">IF(Popis01[[#This Row],[Poglavje]]="",IF(OFFSET(Popis01[[#This Row],[Poglavje]],-1,0)="",OFFSET(Popis01[[#This Row],[Št. postavke]],-1,0)+1,1),Popis01[[#This Row],[Poglavje]])</f>
        <v>2</v>
      </c>
      <c r="H3882" s="26"/>
      <c r="I3882" s="27" t="s">
        <v>4126</v>
      </c>
      <c r="J3882" s="27"/>
      <c r="K3882" s="28" t="s">
        <v>246</v>
      </c>
      <c r="L3882" s="29">
        <v>190</v>
      </c>
      <c r="M3882" s="37"/>
      <c r="N3882" s="30">
        <f ca="1">IF(AND(Popis01[[#This Row],[Poglavje]]="",Popis01[[#This Row],[Enota mere]]&lt;&gt;"*"),ROUND(Popis01[[#This Row],[Količina]]*Popis01[[#This Row],[Cena na enoto]],2),"")</f>
        <v>0</v>
      </c>
      <c r="O38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2" s="31"/>
      <c r="Q3882" s="30"/>
    </row>
    <row r="3883" spans="1:17" ht="36" x14ac:dyDescent="0.3">
      <c r="A3883" s="23">
        <v>15</v>
      </c>
      <c r="B3883" s="24">
        <v>4</v>
      </c>
      <c r="C3883" s="24">
        <v>10</v>
      </c>
      <c r="D3883" s="24">
        <v>2</v>
      </c>
      <c r="E38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3" s="25">
        <f ca="1">IF(Popis01[[#This Row],[Poglavje]]="",IF(OFFSET(Popis01[[#This Row],[Poglavje]],-1,0)="",OFFSET(Popis01[[#This Row],[Št. postavke]],-1,0)+1,1),Popis01[[#This Row],[Poglavje]])</f>
        <v>3</v>
      </c>
      <c r="H3883" s="26"/>
      <c r="I3883" s="27" t="s">
        <v>4127</v>
      </c>
      <c r="J3883" s="27"/>
      <c r="K3883" s="28" t="s">
        <v>246</v>
      </c>
      <c r="L3883" s="29">
        <v>25</v>
      </c>
      <c r="M3883" s="37"/>
      <c r="N3883" s="30">
        <f ca="1">IF(AND(Popis01[[#This Row],[Poglavje]]="",Popis01[[#This Row],[Enota mere]]&lt;&gt;"*"),ROUND(Popis01[[#This Row],[Količina]]*Popis01[[#This Row],[Cena na enoto]],2),"")</f>
        <v>0</v>
      </c>
      <c r="O38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3" s="31"/>
      <c r="Q3883" s="30"/>
    </row>
    <row r="3884" spans="1:17" ht="48" x14ac:dyDescent="0.3">
      <c r="A3884" s="23">
        <v>15</v>
      </c>
      <c r="B3884" s="24">
        <v>4</v>
      </c>
      <c r="C3884" s="24">
        <v>10</v>
      </c>
      <c r="D3884" s="24">
        <v>2</v>
      </c>
      <c r="E38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4" s="25">
        <f ca="1">IF(Popis01[[#This Row],[Poglavje]]="",IF(OFFSET(Popis01[[#This Row],[Poglavje]],-1,0)="",OFFSET(Popis01[[#This Row],[Št. postavke]],-1,0)+1,1),Popis01[[#This Row],[Poglavje]])</f>
        <v>4</v>
      </c>
      <c r="H3884" s="26"/>
      <c r="I3884" s="27" t="s">
        <v>4128</v>
      </c>
      <c r="J3884" s="27"/>
      <c r="K3884" s="28" t="s">
        <v>246</v>
      </c>
      <c r="L3884" s="29">
        <v>400</v>
      </c>
      <c r="M3884" s="37"/>
      <c r="N3884" s="30">
        <f ca="1">IF(AND(Popis01[[#This Row],[Poglavje]]="",Popis01[[#This Row],[Enota mere]]&lt;&gt;"*"),ROUND(Popis01[[#This Row],[Količina]]*Popis01[[#This Row],[Cena na enoto]],2),"")</f>
        <v>0</v>
      </c>
      <c r="O38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4" s="31"/>
      <c r="Q3884" s="30"/>
    </row>
    <row r="3885" spans="1:17" ht="48" x14ac:dyDescent="0.3">
      <c r="A3885" s="23">
        <v>15</v>
      </c>
      <c r="B3885" s="24">
        <v>4</v>
      </c>
      <c r="C3885" s="24">
        <v>10</v>
      </c>
      <c r="D3885" s="24">
        <v>2</v>
      </c>
      <c r="E38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5" s="25">
        <f ca="1">IF(Popis01[[#This Row],[Poglavje]]="",IF(OFFSET(Popis01[[#This Row],[Poglavje]],-1,0)="",OFFSET(Popis01[[#This Row],[Št. postavke]],-1,0)+1,1),Popis01[[#This Row],[Poglavje]])</f>
        <v>5</v>
      </c>
      <c r="H3885" s="26"/>
      <c r="I3885" s="27" t="s">
        <v>4129</v>
      </c>
      <c r="J3885" s="27"/>
      <c r="K3885" s="28" t="s">
        <v>246</v>
      </c>
      <c r="L3885" s="29">
        <v>50</v>
      </c>
      <c r="M3885" s="37"/>
      <c r="N3885" s="30">
        <f ca="1">IF(AND(Popis01[[#This Row],[Poglavje]]="",Popis01[[#This Row],[Enota mere]]&lt;&gt;"*"),ROUND(Popis01[[#This Row],[Količina]]*Popis01[[#This Row],[Cena na enoto]],2),"")</f>
        <v>0</v>
      </c>
      <c r="O38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5" s="31"/>
      <c r="Q3885" s="30"/>
    </row>
    <row r="3886" spans="1:17" ht="48" x14ac:dyDescent="0.3">
      <c r="A3886" s="23">
        <v>15</v>
      </c>
      <c r="B3886" s="24">
        <v>4</v>
      </c>
      <c r="C3886" s="24">
        <v>10</v>
      </c>
      <c r="D3886" s="24">
        <v>2</v>
      </c>
      <c r="E38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6" s="25">
        <f ca="1">IF(Popis01[[#This Row],[Poglavje]]="",IF(OFFSET(Popis01[[#This Row],[Poglavje]],-1,0)="",OFFSET(Popis01[[#This Row],[Št. postavke]],-1,0)+1,1),Popis01[[#This Row],[Poglavje]])</f>
        <v>6</v>
      </c>
      <c r="H3886" s="26"/>
      <c r="I3886" s="27" t="s">
        <v>4111</v>
      </c>
      <c r="J3886" s="27"/>
      <c r="K3886" s="28" t="s">
        <v>246</v>
      </c>
      <c r="L3886" s="29">
        <v>100</v>
      </c>
      <c r="M3886" s="37"/>
      <c r="N3886" s="30">
        <f ca="1">IF(AND(Popis01[[#This Row],[Poglavje]]="",Popis01[[#This Row],[Enota mere]]&lt;&gt;"*"),ROUND(Popis01[[#This Row],[Količina]]*Popis01[[#This Row],[Cena na enoto]],2),"")</f>
        <v>0</v>
      </c>
      <c r="O38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6" s="31"/>
      <c r="Q3886" s="30"/>
    </row>
    <row r="3887" spans="1:17" ht="48" x14ac:dyDescent="0.3">
      <c r="A3887" s="23">
        <v>15</v>
      </c>
      <c r="B3887" s="24">
        <v>4</v>
      </c>
      <c r="C3887" s="24">
        <v>10</v>
      </c>
      <c r="D3887" s="24">
        <v>2</v>
      </c>
      <c r="E38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7" s="25">
        <f ca="1">IF(Popis01[[#This Row],[Poglavje]]="",IF(OFFSET(Popis01[[#This Row],[Poglavje]],-1,0)="",OFFSET(Popis01[[#This Row],[Št. postavke]],-1,0)+1,1),Popis01[[#This Row],[Poglavje]])</f>
        <v>7</v>
      </c>
      <c r="H3887" s="26"/>
      <c r="I3887" s="27" t="s">
        <v>4112</v>
      </c>
      <c r="J3887" s="27"/>
      <c r="K3887" s="28" t="s">
        <v>246</v>
      </c>
      <c r="L3887" s="29">
        <v>50</v>
      </c>
      <c r="M3887" s="37"/>
      <c r="N3887" s="30">
        <f ca="1">IF(AND(Popis01[[#This Row],[Poglavje]]="",Popis01[[#This Row],[Enota mere]]&lt;&gt;"*"),ROUND(Popis01[[#This Row],[Količina]]*Popis01[[#This Row],[Cena na enoto]],2),"")</f>
        <v>0</v>
      </c>
      <c r="O38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7" s="31"/>
      <c r="Q3887" s="30"/>
    </row>
    <row r="3888" spans="1:17" x14ac:dyDescent="0.3">
      <c r="A3888" s="23">
        <v>15</v>
      </c>
      <c r="B3888" s="24">
        <v>4</v>
      </c>
      <c r="C3888" s="24">
        <v>10</v>
      </c>
      <c r="D3888" s="24">
        <v>2</v>
      </c>
      <c r="E38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8" s="25">
        <f ca="1">IF(Popis01[[#This Row],[Poglavje]]="",IF(OFFSET(Popis01[[#This Row],[Poglavje]],-1,0)="",OFFSET(Popis01[[#This Row],[Št. postavke]],-1,0)+1,1),Popis01[[#This Row],[Poglavje]])</f>
        <v>8</v>
      </c>
      <c r="H3888" s="26"/>
      <c r="I3888" s="27" t="s">
        <v>4130</v>
      </c>
      <c r="J3888" s="27"/>
      <c r="K3888" s="28" t="s">
        <v>206</v>
      </c>
      <c r="L3888" s="29">
        <v>1</v>
      </c>
      <c r="M3888" s="37"/>
      <c r="N3888" s="30">
        <f ca="1">IF(AND(Popis01[[#This Row],[Poglavje]]="",Popis01[[#This Row],[Enota mere]]&lt;&gt;"*"),ROUND(Popis01[[#This Row],[Količina]]*Popis01[[#This Row],[Cena na enoto]],2),"")</f>
        <v>0</v>
      </c>
      <c r="O38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8" s="31"/>
      <c r="Q3888" s="30"/>
    </row>
    <row r="3889" spans="1:17" ht="24" x14ac:dyDescent="0.3">
      <c r="A3889" s="23">
        <v>15</v>
      </c>
      <c r="B3889" s="24">
        <v>4</v>
      </c>
      <c r="C3889" s="24">
        <v>10</v>
      </c>
      <c r="D3889" s="24">
        <v>2</v>
      </c>
      <c r="E38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89" s="25">
        <f ca="1">IF(Popis01[[#This Row],[Poglavje]]="",IF(OFFSET(Popis01[[#This Row],[Poglavje]],-1,0)="",OFFSET(Popis01[[#This Row],[Št. postavke]],-1,0)+1,1),Popis01[[#This Row],[Poglavje]])</f>
        <v>9</v>
      </c>
      <c r="H3889" s="26"/>
      <c r="I3889" s="27" t="s">
        <v>4131</v>
      </c>
      <c r="J3889" s="27"/>
      <c r="K3889" s="28" t="s">
        <v>206</v>
      </c>
      <c r="L3889" s="29">
        <v>1</v>
      </c>
      <c r="M3889" s="37"/>
      <c r="N3889" s="30">
        <f ca="1">IF(AND(Popis01[[#This Row],[Poglavje]]="",Popis01[[#This Row],[Enota mere]]&lt;&gt;"*"),ROUND(Popis01[[#This Row],[Količina]]*Popis01[[#This Row],[Cena na enoto]],2),"")</f>
        <v>0</v>
      </c>
      <c r="O38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89" s="31"/>
      <c r="Q3889" s="30"/>
    </row>
    <row r="3890" spans="1:17" ht="36" x14ac:dyDescent="0.3">
      <c r="A3890" s="23">
        <v>15</v>
      </c>
      <c r="B3890" s="24">
        <v>4</v>
      </c>
      <c r="C3890" s="24">
        <v>10</v>
      </c>
      <c r="D3890" s="24">
        <v>2</v>
      </c>
      <c r="E38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0" s="25">
        <f ca="1">IF(Popis01[[#This Row],[Poglavje]]="",IF(OFFSET(Popis01[[#This Row],[Poglavje]],-1,0)="",OFFSET(Popis01[[#This Row],[Št. postavke]],-1,0)+1,1),Popis01[[#This Row],[Poglavje]])</f>
        <v>10</v>
      </c>
      <c r="H3890" s="26"/>
      <c r="I3890" s="27" t="s">
        <v>4132</v>
      </c>
      <c r="J3890" s="27"/>
      <c r="K3890" s="28" t="s">
        <v>206</v>
      </c>
      <c r="L3890" s="29">
        <v>1</v>
      </c>
      <c r="M3890" s="37"/>
      <c r="N3890" s="30">
        <f ca="1">IF(AND(Popis01[[#This Row],[Poglavje]]="",Popis01[[#This Row],[Enota mere]]&lt;&gt;"*"),ROUND(Popis01[[#This Row],[Količina]]*Popis01[[#This Row],[Cena na enoto]],2),"")</f>
        <v>0</v>
      </c>
      <c r="O38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0" s="31"/>
      <c r="Q3890" s="30"/>
    </row>
    <row r="3891" spans="1:17" x14ac:dyDescent="0.3">
      <c r="A3891" s="23">
        <v>15</v>
      </c>
      <c r="B3891" s="24">
        <v>4</v>
      </c>
      <c r="C3891" s="24">
        <v>10</v>
      </c>
      <c r="D3891" s="24">
        <v>2</v>
      </c>
      <c r="E38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15.4.10.2.</v>
      </c>
      <c r="F38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1" s="25">
        <f ca="1">IF(Popis01[[#This Row],[Poglavje]]="",IF(OFFSET(Popis01[[#This Row],[Poglavje]],-1,0)="",OFFSET(Popis01[[#This Row],[Št. postavke]],-1,0)+1,1),Popis01[[#This Row],[Poglavje]])</f>
        <v>11</v>
      </c>
      <c r="H3891" s="26"/>
      <c r="I3891" s="27" t="s">
        <v>4133</v>
      </c>
      <c r="J3891" s="27"/>
      <c r="K3891" s="28" t="s">
        <v>206</v>
      </c>
      <c r="L3891" s="29">
        <v>1</v>
      </c>
      <c r="M3891" s="37"/>
      <c r="N3891" s="30">
        <f ca="1">IF(AND(Popis01[[#This Row],[Poglavje]]="",Popis01[[#This Row],[Enota mere]]&lt;&gt;"*"),ROUND(Popis01[[#This Row],[Količina]]*Popis01[[#This Row],[Cena na enoto]],2),"")</f>
        <v>0</v>
      </c>
      <c r="O38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1" s="31"/>
      <c r="Q3891" s="30"/>
    </row>
    <row r="3892" spans="1:17" ht="36" x14ac:dyDescent="0.3">
      <c r="A3892" s="23">
        <v>15</v>
      </c>
      <c r="B3892" s="24">
        <v>4</v>
      </c>
      <c r="C3892" s="24">
        <v>11</v>
      </c>
      <c r="D3892" s="24"/>
      <c r="E38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v>
      </c>
      <c r="F38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15.4.11.</v>
      </c>
      <c r="G3892" s="25" t="str">
        <f ca="1">IF(Popis01[[#This Row],[Poglavje]]="",IF(OFFSET(Popis01[[#This Row],[Poglavje]],-1,0)="",OFFSET(Popis01[[#This Row],[Št. postavke]],-1,0)+1,1),Popis01[[#This Row],[Poglavje]])</f>
        <v>15.4.11.</v>
      </c>
      <c r="H3892" s="26"/>
      <c r="I3892" s="27" t="s">
        <v>1864</v>
      </c>
      <c r="J3892" s="27" t="s">
        <v>4134</v>
      </c>
      <c r="K3892" s="28" t="s">
        <v>10</v>
      </c>
      <c r="L3892" s="29"/>
      <c r="M3892" s="30"/>
      <c r="N3892" s="30" t="str">
        <f ca="1">IF(AND(Popis01[[#This Row],[Poglavje]]="",Popis01[[#This Row],[Enota mere]]&lt;&gt;"*"),ROUND(Popis01[[#This Row],[Količina]]*Popis01[[#This Row],[Cena na enoto]],2),"")</f>
        <v/>
      </c>
      <c r="O389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92" s="31"/>
      <c r="Q3892" s="30"/>
    </row>
    <row r="3893" spans="1:17" x14ac:dyDescent="0.3">
      <c r="A3893" s="23">
        <v>15</v>
      </c>
      <c r="B3893" s="24">
        <v>4</v>
      </c>
      <c r="C3893" s="24">
        <v>11</v>
      </c>
      <c r="D3893" s="24">
        <v>1</v>
      </c>
      <c r="E38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15.4.11.1.</v>
      </c>
      <c r="G3893" s="25" t="str">
        <f ca="1">IF(Popis01[[#This Row],[Poglavje]]="",IF(OFFSET(Popis01[[#This Row],[Poglavje]],-1,0)="",OFFSET(Popis01[[#This Row],[Št. postavke]],-1,0)+1,1),Popis01[[#This Row],[Poglavje]])</f>
        <v>15.4.11.1.</v>
      </c>
      <c r="H3893" s="26"/>
      <c r="I3893" s="27" t="s">
        <v>3976</v>
      </c>
      <c r="J3893" s="27"/>
      <c r="K3893" s="28" t="s">
        <v>10</v>
      </c>
      <c r="L3893" s="29"/>
      <c r="M3893" s="30"/>
      <c r="N3893" s="30" t="str">
        <f ca="1">IF(AND(Popis01[[#This Row],[Poglavje]]="",Popis01[[#This Row],[Enota mere]]&lt;&gt;"*"),ROUND(Popis01[[#This Row],[Količina]]*Popis01[[#This Row],[Cena na enoto]],2),"")</f>
        <v/>
      </c>
      <c r="O389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893" s="31"/>
      <c r="Q3893" s="30"/>
    </row>
    <row r="3894" spans="1:17" ht="96" x14ac:dyDescent="0.3">
      <c r="A3894" s="23">
        <v>15</v>
      </c>
      <c r="B3894" s="24">
        <v>4</v>
      </c>
      <c r="C3894" s="24">
        <v>11</v>
      </c>
      <c r="D3894" s="24">
        <v>1</v>
      </c>
      <c r="E38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4" s="25">
        <f ca="1">IF(Popis01[[#This Row],[Poglavje]]="",IF(OFFSET(Popis01[[#This Row],[Poglavje]],-1,0)="",OFFSET(Popis01[[#This Row],[Št. postavke]],-1,0)+1,1),Popis01[[#This Row],[Poglavje]])</f>
        <v>1</v>
      </c>
      <c r="H3894" s="26"/>
      <c r="I3894" s="27" t="s">
        <v>4135</v>
      </c>
      <c r="J3894" s="27"/>
      <c r="K3894" s="28" t="s">
        <v>230</v>
      </c>
      <c r="L3894" s="29">
        <v>232</v>
      </c>
      <c r="M3894" s="37"/>
      <c r="N3894" s="30">
        <f ca="1">IF(AND(Popis01[[#This Row],[Poglavje]]="",Popis01[[#This Row],[Enota mere]]&lt;&gt;"*"),ROUND(Popis01[[#This Row],[Količina]]*Popis01[[#This Row],[Cena na enoto]],2),"")</f>
        <v>0</v>
      </c>
      <c r="O38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4" s="31"/>
      <c r="Q3894" s="30"/>
    </row>
    <row r="3895" spans="1:17" ht="84" x14ac:dyDescent="0.3">
      <c r="A3895" s="23">
        <v>15</v>
      </c>
      <c r="B3895" s="24">
        <v>4</v>
      </c>
      <c r="C3895" s="24">
        <v>11</v>
      </c>
      <c r="D3895" s="24">
        <v>1</v>
      </c>
      <c r="E38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5" s="25">
        <f ca="1">IF(Popis01[[#This Row],[Poglavje]]="",IF(OFFSET(Popis01[[#This Row],[Poglavje]],-1,0)="",OFFSET(Popis01[[#This Row],[Št. postavke]],-1,0)+1,1),Popis01[[#This Row],[Poglavje]])</f>
        <v>2</v>
      </c>
      <c r="H3895" s="26"/>
      <c r="I3895" s="27" t="s">
        <v>4136</v>
      </c>
      <c r="J3895" s="27"/>
      <c r="K3895" s="28" t="s">
        <v>230</v>
      </c>
      <c r="L3895" s="29">
        <v>24</v>
      </c>
      <c r="M3895" s="37"/>
      <c r="N3895" s="30">
        <f ca="1">IF(AND(Popis01[[#This Row],[Poglavje]]="",Popis01[[#This Row],[Enota mere]]&lt;&gt;"*"),ROUND(Popis01[[#This Row],[Količina]]*Popis01[[#This Row],[Cena na enoto]],2),"")</f>
        <v>0</v>
      </c>
      <c r="O38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5" s="31"/>
      <c r="Q3895" s="30"/>
    </row>
    <row r="3896" spans="1:17" ht="36" x14ac:dyDescent="0.3">
      <c r="A3896" s="23">
        <v>15</v>
      </c>
      <c r="B3896" s="24">
        <v>4</v>
      </c>
      <c r="C3896" s="24">
        <v>11</v>
      </c>
      <c r="D3896" s="24">
        <v>1</v>
      </c>
      <c r="E38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6" s="25">
        <f ca="1">IF(Popis01[[#This Row],[Poglavje]]="",IF(OFFSET(Popis01[[#This Row],[Poglavje]],-1,0)="",OFFSET(Popis01[[#This Row],[Št. postavke]],-1,0)+1,1),Popis01[[#This Row],[Poglavje]])</f>
        <v>3</v>
      </c>
      <c r="H3896" s="26"/>
      <c r="I3896" s="27" t="s">
        <v>4137</v>
      </c>
      <c r="J3896" s="27"/>
      <c r="K3896" s="28" t="s">
        <v>230</v>
      </c>
      <c r="L3896" s="29">
        <v>1</v>
      </c>
      <c r="M3896" s="37"/>
      <c r="N3896" s="30">
        <f ca="1">IF(AND(Popis01[[#This Row],[Poglavje]]="",Popis01[[#This Row],[Enota mere]]&lt;&gt;"*"),ROUND(Popis01[[#This Row],[Količina]]*Popis01[[#This Row],[Cena na enoto]],2),"")</f>
        <v>0</v>
      </c>
      <c r="O38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6" s="31"/>
      <c r="Q3896" s="30"/>
    </row>
    <row r="3897" spans="1:17" ht="120" x14ac:dyDescent="0.3">
      <c r="A3897" s="23">
        <v>15</v>
      </c>
      <c r="B3897" s="24">
        <v>4</v>
      </c>
      <c r="C3897" s="24">
        <v>11</v>
      </c>
      <c r="D3897" s="24">
        <v>1</v>
      </c>
      <c r="E38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7" s="25">
        <f ca="1">IF(Popis01[[#This Row],[Poglavje]]="",IF(OFFSET(Popis01[[#This Row],[Poglavje]],-1,0)="",OFFSET(Popis01[[#This Row],[Št. postavke]],-1,0)+1,1),Popis01[[#This Row],[Poglavje]])</f>
        <v>4</v>
      </c>
      <c r="H3897" s="26"/>
      <c r="I3897" s="27" t="s">
        <v>4138</v>
      </c>
      <c r="J3897" s="27"/>
      <c r="K3897" s="28" t="s">
        <v>230</v>
      </c>
      <c r="L3897" s="29">
        <v>1</v>
      </c>
      <c r="M3897" s="37"/>
      <c r="N3897" s="30">
        <f ca="1">IF(AND(Popis01[[#This Row],[Poglavje]]="",Popis01[[#This Row],[Enota mere]]&lt;&gt;"*"),ROUND(Popis01[[#This Row],[Količina]]*Popis01[[#This Row],[Cena na enoto]],2),"")</f>
        <v>0</v>
      </c>
      <c r="O38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7" s="31"/>
      <c r="Q3897" s="30"/>
    </row>
    <row r="3898" spans="1:17" ht="72" x14ac:dyDescent="0.3">
      <c r="A3898" s="23">
        <v>15</v>
      </c>
      <c r="B3898" s="24">
        <v>4</v>
      </c>
      <c r="C3898" s="24">
        <v>11</v>
      </c>
      <c r="D3898" s="24">
        <v>1</v>
      </c>
      <c r="E38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8" s="25">
        <f ca="1">IF(Popis01[[#This Row],[Poglavje]]="",IF(OFFSET(Popis01[[#This Row],[Poglavje]],-1,0)="",OFFSET(Popis01[[#This Row],[Št. postavke]],-1,0)+1,1),Popis01[[#This Row],[Poglavje]])</f>
        <v>5</v>
      </c>
      <c r="H3898" s="26"/>
      <c r="I3898" s="27" t="s">
        <v>4139</v>
      </c>
      <c r="J3898" s="27"/>
      <c r="K3898" s="28" t="s">
        <v>230</v>
      </c>
      <c r="L3898" s="29">
        <v>4</v>
      </c>
      <c r="M3898" s="37"/>
      <c r="N3898" s="30">
        <f ca="1">IF(AND(Popis01[[#This Row],[Poglavje]]="",Popis01[[#This Row],[Enota mere]]&lt;&gt;"*"),ROUND(Popis01[[#This Row],[Količina]]*Popis01[[#This Row],[Cena na enoto]],2),"")</f>
        <v>0</v>
      </c>
      <c r="O38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8" s="31"/>
      <c r="Q3898" s="30"/>
    </row>
    <row r="3899" spans="1:17" ht="72" x14ac:dyDescent="0.3">
      <c r="A3899" s="23">
        <v>15</v>
      </c>
      <c r="B3899" s="24">
        <v>4</v>
      </c>
      <c r="C3899" s="24">
        <v>11</v>
      </c>
      <c r="D3899" s="24">
        <v>1</v>
      </c>
      <c r="E38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8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899" s="25">
        <f ca="1">IF(Popis01[[#This Row],[Poglavje]]="",IF(OFFSET(Popis01[[#This Row],[Poglavje]],-1,0)="",OFFSET(Popis01[[#This Row],[Št. postavke]],-1,0)+1,1),Popis01[[#This Row],[Poglavje]])</f>
        <v>6</v>
      </c>
      <c r="H3899" s="26"/>
      <c r="I3899" s="27" t="s">
        <v>4140</v>
      </c>
      <c r="J3899" s="27"/>
      <c r="K3899" s="28" t="s">
        <v>230</v>
      </c>
      <c r="L3899" s="29">
        <v>2</v>
      </c>
      <c r="M3899" s="37"/>
      <c r="N3899" s="30">
        <f ca="1">IF(AND(Popis01[[#This Row],[Poglavje]]="",Popis01[[#This Row],[Enota mere]]&lt;&gt;"*"),ROUND(Popis01[[#This Row],[Količina]]*Popis01[[#This Row],[Cena na enoto]],2),"")</f>
        <v>0</v>
      </c>
      <c r="O38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899" s="31"/>
      <c r="Q3899" s="30"/>
    </row>
    <row r="3900" spans="1:17" ht="48" x14ac:dyDescent="0.3">
      <c r="A3900" s="23">
        <v>15</v>
      </c>
      <c r="B3900" s="24">
        <v>4</v>
      </c>
      <c r="C3900" s="24">
        <v>11</v>
      </c>
      <c r="D3900" s="24">
        <v>1</v>
      </c>
      <c r="E39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0" s="25">
        <f ca="1">IF(Popis01[[#This Row],[Poglavje]]="",IF(OFFSET(Popis01[[#This Row],[Poglavje]],-1,0)="",OFFSET(Popis01[[#This Row],[Št. postavke]],-1,0)+1,1),Popis01[[#This Row],[Poglavje]])</f>
        <v>7</v>
      </c>
      <c r="H3900" s="26"/>
      <c r="I3900" s="27" t="s">
        <v>4141</v>
      </c>
      <c r="J3900" s="27"/>
      <c r="K3900" s="28" t="s">
        <v>230</v>
      </c>
      <c r="L3900" s="29">
        <v>1</v>
      </c>
      <c r="M3900" s="37"/>
      <c r="N3900" s="30">
        <f ca="1">IF(AND(Popis01[[#This Row],[Poglavje]]="",Popis01[[#This Row],[Enota mere]]&lt;&gt;"*"),ROUND(Popis01[[#This Row],[Količina]]*Popis01[[#This Row],[Cena na enoto]],2),"")</f>
        <v>0</v>
      </c>
      <c r="O39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0" s="31"/>
      <c r="Q3900" s="30"/>
    </row>
    <row r="3901" spans="1:17" ht="72" x14ac:dyDescent="0.3">
      <c r="A3901" s="23">
        <v>15</v>
      </c>
      <c r="B3901" s="24">
        <v>4</v>
      </c>
      <c r="C3901" s="24">
        <v>11</v>
      </c>
      <c r="D3901" s="24">
        <v>1</v>
      </c>
      <c r="E39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1" s="25">
        <f ca="1">IF(Popis01[[#This Row],[Poglavje]]="",IF(OFFSET(Popis01[[#This Row],[Poglavje]],-1,0)="",OFFSET(Popis01[[#This Row],[Št. postavke]],-1,0)+1,1),Popis01[[#This Row],[Poglavje]])</f>
        <v>8</v>
      </c>
      <c r="H3901" s="26"/>
      <c r="I3901" s="27" t="s">
        <v>4142</v>
      </c>
      <c r="J3901" s="27"/>
      <c r="K3901" s="28" t="s">
        <v>230</v>
      </c>
      <c r="L3901" s="29">
        <v>1</v>
      </c>
      <c r="M3901" s="37"/>
      <c r="N3901" s="30">
        <f ca="1">IF(AND(Popis01[[#This Row],[Poglavje]]="",Popis01[[#This Row],[Enota mere]]&lt;&gt;"*"),ROUND(Popis01[[#This Row],[Količina]]*Popis01[[#This Row],[Cena na enoto]],2),"")</f>
        <v>0</v>
      </c>
      <c r="O39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1" s="31"/>
      <c r="Q3901" s="30"/>
    </row>
    <row r="3902" spans="1:17" ht="60" x14ac:dyDescent="0.3">
      <c r="A3902" s="23">
        <v>15</v>
      </c>
      <c r="B3902" s="24">
        <v>4</v>
      </c>
      <c r="C3902" s="24">
        <v>11</v>
      </c>
      <c r="D3902" s="24">
        <v>1</v>
      </c>
      <c r="E39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2" s="25">
        <f ca="1">IF(Popis01[[#This Row],[Poglavje]]="",IF(OFFSET(Popis01[[#This Row],[Poglavje]],-1,0)="",OFFSET(Popis01[[#This Row],[Št. postavke]],-1,0)+1,1),Popis01[[#This Row],[Poglavje]])</f>
        <v>9</v>
      </c>
      <c r="H3902" s="26"/>
      <c r="I3902" s="27" t="s">
        <v>4143</v>
      </c>
      <c r="J3902" s="27"/>
      <c r="K3902" s="28" t="s">
        <v>230</v>
      </c>
      <c r="L3902" s="29">
        <v>4</v>
      </c>
      <c r="M3902" s="37"/>
      <c r="N3902" s="30">
        <f ca="1">IF(AND(Popis01[[#This Row],[Poglavje]]="",Popis01[[#This Row],[Enota mere]]&lt;&gt;"*"),ROUND(Popis01[[#This Row],[Količina]]*Popis01[[#This Row],[Cena na enoto]],2),"")</f>
        <v>0</v>
      </c>
      <c r="O39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2" s="31"/>
      <c r="Q3902" s="30"/>
    </row>
    <row r="3903" spans="1:17" ht="36" x14ac:dyDescent="0.3">
      <c r="A3903" s="23">
        <v>15</v>
      </c>
      <c r="B3903" s="24">
        <v>4</v>
      </c>
      <c r="C3903" s="24">
        <v>11</v>
      </c>
      <c r="D3903" s="24">
        <v>1</v>
      </c>
      <c r="E39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3" s="25">
        <f ca="1">IF(Popis01[[#This Row],[Poglavje]]="",IF(OFFSET(Popis01[[#This Row],[Poglavje]],-1,0)="",OFFSET(Popis01[[#This Row],[Št. postavke]],-1,0)+1,1),Popis01[[#This Row],[Poglavje]])</f>
        <v>10</v>
      </c>
      <c r="H3903" s="26"/>
      <c r="I3903" s="27" t="s">
        <v>4144</v>
      </c>
      <c r="J3903" s="27"/>
      <c r="K3903" s="28" t="s">
        <v>230</v>
      </c>
      <c r="L3903" s="29">
        <v>1</v>
      </c>
      <c r="M3903" s="37"/>
      <c r="N3903" s="30">
        <f ca="1">IF(AND(Popis01[[#This Row],[Poglavje]]="",Popis01[[#This Row],[Enota mere]]&lt;&gt;"*"),ROUND(Popis01[[#This Row],[Količina]]*Popis01[[#This Row],[Cena na enoto]],2),"")</f>
        <v>0</v>
      </c>
      <c r="O39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3" s="31"/>
      <c r="Q3903" s="30"/>
    </row>
    <row r="3904" spans="1:17" x14ac:dyDescent="0.3">
      <c r="A3904" s="23">
        <v>15</v>
      </c>
      <c r="B3904" s="24">
        <v>4</v>
      </c>
      <c r="C3904" s="24">
        <v>11</v>
      </c>
      <c r="D3904" s="24">
        <v>1</v>
      </c>
      <c r="E39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4" s="25">
        <f ca="1">IF(Popis01[[#This Row],[Poglavje]]="",IF(OFFSET(Popis01[[#This Row],[Poglavje]],-1,0)="",OFFSET(Popis01[[#This Row],[Št. postavke]],-1,0)+1,1),Popis01[[#This Row],[Poglavje]])</f>
        <v>11</v>
      </c>
      <c r="H3904" s="26"/>
      <c r="I3904" s="27" t="s">
        <v>4145</v>
      </c>
      <c r="J3904" s="27"/>
      <c r="K3904" s="28" t="s">
        <v>206</v>
      </c>
      <c r="L3904" s="29">
        <v>1</v>
      </c>
      <c r="M3904" s="37"/>
      <c r="N3904" s="30">
        <f ca="1">IF(AND(Popis01[[#This Row],[Poglavje]]="",Popis01[[#This Row],[Enota mere]]&lt;&gt;"*"),ROUND(Popis01[[#This Row],[Količina]]*Popis01[[#This Row],[Cena na enoto]],2),"")</f>
        <v>0</v>
      </c>
      <c r="O39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4" s="31"/>
      <c r="Q3904" s="30"/>
    </row>
    <row r="3905" spans="1:17" x14ac:dyDescent="0.3">
      <c r="A3905" s="23">
        <v>15</v>
      </c>
      <c r="B3905" s="24">
        <v>4</v>
      </c>
      <c r="C3905" s="24">
        <v>11</v>
      </c>
      <c r="D3905" s="24">
        <v>1</v>
      </c>
      <c r="E39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5" s="25">
        <f ca="1">IF(Popis01[[#This Row],[Poglavje]]="",IF(OFFSET(Popis01[[#This Row],[Poglavje]],-1,0)="",OFFSET(Popis01[[#This Row],[Št. postavke]],-1,0)+1,1),Popis01[[#This Row],[Poglavje]])</f>
        <v>12</v>
      </c>
      <c r="H3905" s="26"/>
      <c r="I3905" s="27" t="s">
        <v>4146</v>
      </c>
      <c r="J3905" s="27"/>
      <c r="K3905" s="28" t="s">
        <v>230</v>
      </c>
      <c r="L3905" s="29">
        <v>2</v>
      </c>
      <c r="M3905" s="37"/>
      <c r="N3905" s="30">
        <f ca="1">IF(AND(Popis01[[#This Row],[Poglavje]]="",Popis01[[#This Row],[Enota mere]]&lt;&gt;"*"),ROUND(Popis01[[#This Row],[Količina]]*Popis01[[#This Row],[Cena na enoto]],2),"")</f>
        <v>0</v>
      </c>
      <c r="O39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5" s="31"/>
      <c r="Q3905" s="30"/>
    </row>
    <row r="3906" spans="1:17" ht="36" x14ac:dyDescent="0.3">
      <c r="A3906" s="23">
        <v>15</v>
      </c>
      <c r="B3906" s="24">
        <v>4</v>
      </c>
      <c r="C3906" s="24">
        <v>11</v>
      </c>
      <c r="D3906" s="24">
        <v>1</v>
      </c>
      <c r="E39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6" s="25">
        <f ca="1">IF(Popis01[[#This Row],[Poglavje]]="",IF(OFFSET(Popis01[[#This Row],[Poglavje]],-1,0)="",OFFSET(Popis01[[#This Row],[Št. postavke]],-1,0)+1,1),Popis01[[#This Row],[Poglavje]])</f>
        <v>13</v>
      </c>
      <c r="H3906" s="26"/>
      <c r="I3906" s="27" t="s">
        <v>4147</v>
      </c>
      <c r="J3906" s="27"/>
      <c r="K3906" s="28" t="s">
        <v>230</v>
      </c>
      <c r="L3906" s="29">
        <v>2</v>
      </c>
      <c r="M3906" s="37"/>
      <c r="N3906" s="30">
        <f ca="1">IF(AND(Popis01[[#This Row],[Poglavje]]="",Popis01[[#This Row],[Enota mere]]&lt;&gt;"*"),ROUND(Popis01[[#This Row],[Količina]]*Popis01[[#This Row],[Cena na enoto]],2),"")</f>
        <v>0</v>
      </c>
      <c r="O39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6" s="31"/>
      <c r="Q3906" s="30"/>
    </row>
    <row r="3907" spans="1:17" ht="24" x14ac:dyDescent="0.3">
      <c r="A3907" s="23">
        <v>15</v>
      </c>
      <c r="B3907" s="24">
        <v>4</v>
      </c>
      <c r="C3907" s="24">
        <v>11</v>
      </c>
      <c r="D3907" s="24">
        <v>1</v>
      </c>
      <c r="E39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15.4.11.1.</v>
      </c>
      <c r="F39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7" s="25">
        <f ca="1">IF(Popis01[[#This Row],[Poglavje]]="",IF(OFFSET(Popis01[[#This Row],[Poglavje]],-1,0)="",OFFSET(Popis01[[#This Row],[Št. postavke]],-1,0)+1,1),Popis01[[#This Row],[Poglavje]])</f>
        <v>14</v>
      </c>
      <c r="H3907" s="26"/>
      <c r="I3907" s="27" t="s">
        <v>4148</v>
      </c>
      <c r="J3907" s="27"/>
      <c r="K3907" s="28" t="s">
        <v>230</v>
      </c>
      <c r="L3907" s="29">
        <v>1</v>
      </c>
      <c r="M3907" s="37"/>
      <c r="N3907" s="30">
        <f ca="1">IF(AND(Popis01[[#This Row],[Poglavje]]="",Popis01[[#This Row],[Enota mere]]&lt;&gt;"*"),ROUND(Popis01[[#This Row],[Količina]]*Popis01[[#This Row],[Cena na enoto]],2),"")</f>
        <v>0</v>
      </c>
      <c r="O39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7" s="31"/>
      <c r="Q3907" s="30"/>
    </row>
    <row r="3908" spans="1:17" x14ac:dyDescent="0.3">
      <c r="A3908" s="23">
        <v>15</v>
      </c>
      <c r="B3908" s="24">
        <v>4</v>
      </c>
      <c r="C3908" s="24">
        <v>11</v>
      </c>
      <c r="D3908" s="24">
        <v>2</v>
      </c>
      <c r="E39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15.4.11.2.</v>
      </c>
      <c r="G3908" s="25" t="str">
        <f ca="1">IF(Popis01[[#This Row],[Poglavje]]="",IF(OFFSET(Popis01[[#This Row],[Poglavje]],-1,0)="",OFFSET(Popis01[[#This Row],[Št. postavke]],-1,0)+1,1),Popis01[[#This Row],[Poglavje]])</f>
        <v>15.4.11.2.</v>
      </c>
      <c r="H3908" s="26"/>
      <c r="I3908" s="27" t="s">
        <v>3992</v>
      </c>
      <c r="J3908" s="27"/>
      <c r="K3908" s="28" t="s">
        <v>10</v>
      </c>
      <c r="L3908" s="29"/>
      <c r="M3908" s="30"/>
      <c r="N3908" s="30" t="str">
        <f ca="1">IF(AND(Popis01[[#This Row],[Poglavje]]="",Popis01[[#This Row],[Enota mere]]&lt;&gt;"*"),ROUND(Popis01[[#This Row],[Količina]]*Popis01[[#This Row],[Cena na enoto]],2),"")</f>
        <v/>
      </c>
      <c r="O390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08" s="31"/>
      <c r="Q3908" s="30"/>
    </row>
    <row r="3909" spans="1:17" ht="36" x14ac:dyDescent="0.3">
      <c r="A3909" s="23">
        <v>15</v>
      </c>
      <c r="B3909" s="24">
        <v>4</v>
      </c>
      <c r="C3909" s="24">
        <v>11</v>
      </c>
      <c r="D3909" s="24">
        <v>2</v>
      </c>
      <c r="E39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09" s="25">
        <f ca="1">IF(Popis01[[#This Row],[Poglavje]]="",IF(OFFSET(Popis01[[#This Row],[Poglavje]],-1,0)="",OFFSET(Popis01[[#This Row],[Št. postavke]],-1,0)+1,1),Popis01[[#This Row],[Poglavje]])</f>
        <v>1</v>
      </c>
      <c r="H3909" s="26"/>
      <c r="I3909" s="27" t="s">
        <v>4149</v>
      </c>
      <c r="J3909" s="27"/>
      <c r="K3909" s="28" t="s">
        <v>246</v>
      </c>
      <c r="L3909" s="29">
        <v>50</v>
      </c>
      <c r="M3909" s="37"/>
      <c r="N3909" s="30">
        <f ca="1">IF(AND(Popis01[[#This Row],[Poglavje]]="",Popis01[[#This Row],[Enota mere]]&lt;&gt;"*"),ROUND(Popis01[[#This Row],[Količina]]*Popis01[[#This Row],[Cena na enoto]],2),"")</f>
        <v>0</v>
      </c>
      <c r="O39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09" s="31"/>
      <c r="Q3909" s="30"/>
    </row>
    <row r="3910" spans="1:17" ht="36" x14ac:dyDescent="0.3">
      <c r="A3910" s="23">
        <v>15</v>
      </c>
      <c r="B3910" s="24">
        <v>4</v>
      </c>
      <c r="C3910" s="24">
        <v>11</v>
      </c>
      <c r="D3910" s="24">
        <v>2</v>
      </c>
      <c r="E39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0" s="25">
        <f ca="1">IF(Popis01[[#This Row],[Poglavje]]="",IF(OFFSET(Popis01[[#This Row],[Poglavje]],-1,0)="",OFFSET(Popis01[[#This Row],[Št. postavke]],-1,0)+1,1),Popis01[[#This Row],[Poglavje]])</f>
        <v>2</v>
      </c>
      <c r="H3910" s="26"/>
      <c r="I3910" s="27" t="s">
        <v>4150</v>
      </c>
      <c r="J3910" s="27"/>
      <c r="K3910" s="28" t="s">
        <v>246</v>
      </c>
      <c r="L3910" s="29">
        <v>25</v>
      </c>
      <c r="M3910" s="37"/>
      <c r="N3910" s="30">
        <f ca="1">IF(AND(Popis01[[#This Row],[Poglavje]]="",Popis01[[#This Row],[Enota mere]]&lt;&gt;"*"),ROUND(Popis01[[#This Row],[Količina]]*Popis01[[#This Row],[Cena na enoto]],2),"")</f>
        <v>0</v>
      </c>
      <c r="O39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0" s="31"/>
      <c r="Q3910" s="30"/>
    </row>
    <row r="3911" spans="1:17" ht="36" x14ac:dyDescent="0.3">
      <c r="A3911" s="23">
        <v>15</v>
      </c>
      <c r="B3911" s="24">
        <v>4</v>
      </c>
      <c r="C3911" s="24">
        <v>11</v>
      </c>
      <c r="D3911" s="24">
        <v>2</v>
      </c>
      <c r="E39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1" s="25">
        <f ca="1">IF(Popis01[[#This Row],[Poglavje]]="",IF(OFFSET(Popis01[[#This Row],[Poglavje]],-1,0)="",OFFSET(Popis01[[#This Row],[Št. postavke]],-1,0)+1,1),Popis01[[#This Row],[Poglavje]])</f>
        <v>3</v>
      </c>
      <c r="H3911" s="26"/>
      <c r="I3911" s="27" t="s">
        <v>4151</v>
      </c>
      <c r="J3911" s="27"/>
      <c r="K3911" s="28" t="s">
        <v>246</v>
      </c>
      <c r="L3911" s="29">
        <v>3950</v>
      </c>
      <c r="M3911" s="37"/>
      <c r="N3911" s="30">
        <f ca="1">IF(AND(Popis01[[#This Row],[Poglavje]]="",Popis01[[#This Row],[Enota mere]]&lt;&gt;"*"),ROUND(Popis01[[#This Row],[Količina]]*Popis01[[#This Row],[Cena na enoto]],2),"")</f>
        <v>0</v>
      </c>
      <c r="O39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1" s="31"/>
      <c r="Q3911" s="30"/>
    </row>
    <row r="3912" spans="1:17" ht="48" x14ac:dyDescent="0.3">
      <c r="A3912" s="23">
        <v>15</v>
      </c>
      <c r="B3912" s="24">
        <v>4</v>
      </c>
      <c r="C3912" s="24">
        <v>11</v>
      </c>
      <c r="D3912" s="24">
        <v>2</v>
      </c>
      <c r="E39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2" s="25">
        <f ca="1">IF(Popis01[[#This Row],[Poglavje]]="",IF(OFFSET(Popis01[[#This Row],[Poglavje]],-1,0)="",OFFSET(Popis01[[#This Row],[Št. postavke]],-1,0)+1,1),Popis01[[#This Row],[Poglavje]])</f>
        <v>4</v>
      </c>
      <c r="H3912" s="26"/>
      <c r="I3912" s="27" t="s">
        <v>4152</v>
      </c>
      <c r="J3912" s="27"/>
      <c r="K3912" s="28" t="s">
        <v>246</v>
      </c>
      <c r="L3912" s="29">
        <v>600</v>
      </c>
      <c r="M3912" s="37"/>
      <c r="N3912" s="30">
        <f ca="1">IF(AND(Popis01[[#This Row],[Poglavje]]="",Popis01[[#This Row],[Enota mere]]&lt;&gt;"*"),ROUND(Popis01[[#This Row],[Količina]]*Popis01[[#This Row],[Cena na enoto]],2),"")</f>
        <v>0</v>
      </c>
      <c r="O39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2" s="31"/>
      <c r="Q3912" s="30"/>
    </row>
    <row r="3913" spans="1:17" x14ac:dyDescent="0.3">
      <c r="A3913" s="23">
        <v>15</v>
      </c>
      <c r="B3913" s="24">
        <v>4</v>
      </c>
      <c r="C3913" s="24">
        <v>11</v>
      </c>
      <c r="D3913" s="24">
        <v>2</v>
      </c>
      <c r="E39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3" s="25">
        <f ca="1">IF(Popis01[[#This Row],[Poglavje]]="",IF(OFFSET(Popis01[[#This Row],[Poglavje]],-1,0)="",OFFSET(Popis01[[#This Row],[Št. postavke]],-1,0)+1,1),Popis01[[#This Row],[Poglavje]])</f>
        <v>5</v>
      </c>
      <c r="H3913" s="26"/>
      <c r="I3913" s="27" t="s">
        <v>4153</v>
      </c>
      <c r="J3913" s="27"/>
      <c r="K3913" s="28" t="s">
        <v>206</v>
      </c>
      <c r="L3913" s="29">
        <v>1</v>
      </c>
      <c r="M3913" s="37"/>
      <c r="N3913" s="30">
        <f ca="1">IF(AND(Popis01[[#This Row],[Poglavje]]="",Popis01[[#This Row],[Enota mere]]&lt;&gt;"*"),ROUND(Popis01[[#This Row],[Količina]]*Popis01[[#This Row],[Cena na enoto]],2),"")</f>
        <v>0</v>
      </c>
      <c r="O39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3" s="31"/>
      <c r="Q3913" s="30"/>
    </row>
    <row r="3914" spans="1:17" x14ac:dyDescent="0.3">
      <c r="A3914" s="23">
        <v>15</v>
      </c>
      <c r="B3914" s="24">
        <v>4</v>
      </c>
      <c r="C3914" s="24">
        <v>11</v>
      </c>
      <c r="D3914" s="24">
        <v>2</v>
      </c>
      <c r="E39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15.4.11.2.</v>
      </c>
      <c r="F39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4" s="25">
        <f ca="1">IF(Popis01[[#This Row],[Poglavje]]="",IF(OFFSET(Popis01[[#This Row],[Poglavje]],-1,0)="",OFFSET(Popis01[[#This Row],[Št. postavke]],-1,0)+1,1),Popis01[[#This Row],[Poglavje]])</f>
        <v>6</v>
      </c>
      <c r="H3914" s="26"/>
      <c r="I3914" s="27" t="s">
        <v>4154</v>
      </c>
      <c r="J3914" s="27"/>
      <c r="K3914" s="28" t="s">
        <v>206</v>
      </c>
      <c r="L3914" s="29">
        <v>1</v>
      </c>
      <c r="M3914" s="37"/>
      <c r="N3914" s="30">
        <f ca="1">IF(AND(Popis01[[#This Row],[Poglavje]]="",Popis01[[#This Row],[Enota mere]]&lt;&gt;"*"),ROUND(Popis01[[#This Row],[Količina]]*Popis01[[#This Row],[Cena na enoto]],2),"")</f>
        <v>0</v>
      </c>
      <c r="O39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4" s="31"/>
      <c r="Q3914" s="30"/>
    </row>
    <row r="3915" spans="1:17" ht="24" x14ac:dyDescent="0.3">
      <c r="A3915" s="23">
        <v>15</v>
      </c>
      <c r="B3915" s="24">
        <v>4</v>
      </c>
      <c r="C3915" s="24">
        <v>12</v>
      </c>
      <c r="D3915" s="24"/>
      <c r="E39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v>
      </c>
      <c r="F39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15.4.12.</v>
      </c>
      <c r="G3915" s="25" t="str">
        <f ca="1">IF(Popis01[[#This Row],[Poglavje]]="",IF(OFFSET(Popis01[[#This Row],[Poglavje]],-1,0)="",OFFSET(Popis01[[#This Row],[Št. postavke]],-1,0)+1,1),Popis01[[#This Row],[Poglavje]])</f>
        <v>15.4.12.</v>
      </c>
      <c r="H3915" s="26"/>
      <c r="I3915" s="27" t="s">
        <v>4155</v>
      </c>
      <c r="J3915" s="27" t="s">
        <v>4156</v>
      </c>
      <c r="K3915" s="28" t="s">
        <v>10</v>
      </c>
      <c r="L3915" s="29"/>
      <c r="M3915" s="30"/>
      <c r="N3915" s="30" t="str">
        <f ca="1">IF(AND(Popis01[[#This Row],[Poglavje]]="",Popis01[[#This Row],[Enota mere]]&lt;&gt;"*"),ROUND(Popis01[[#This Row],[Količina]]*Popis01[[#This Row],[Cena na enoto]],2),"")</f>
        <v/>
      </c>
      <c r="O39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15" s="31"/>
      <c r="Q3915" s="30"/>
    </row>
    <row r="3916" spans="1:17" x14ac:dyDescent="0.3">
      <c r="A3916" s="23">
        <v>15</v>
      </c>
      <c r="B3916" s="24">
        <v>4</v>
      </c>
      <c r="C3916" s="24">
        <v>12</v>
      </c>
      <c r="D3916" s="24">
        <v>1</v>
      </c>
      <c r="E39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15.4.12.1.</v>
      </c>
      <c r="F39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15.4.12.1.</v>
      </c>
      <c r="G3916" s="25" t="str">
        <f ca="1">IF(Popis01[[#This Row],[Poglavje]]="",IF(OFFSET(Popis01[[#This Row],[Poglavje]],-1,0)="",OFFSET(Popis01[[#This Row],[Št. postavke]],-1,0)+1,1),Popis01[[#This Row],[Poglavje]])</f>
        <v>15.4.12.1.</v>
      </c>
      <c r="H3916" s="26"/>
      <c r="I3916" s="27" t="s">
        <v>3976</v>
      </c>
      <c r="J3916" s="27"/>
      <c r="K3916" s="28" t="s">
        <v>10</v>
      </c>
      <c r="L3916" s="29"/>
      <c r="M3916" s="30"/>
      <c r="N3916" s="30" t="str">
        <f ca="1">IF(AND(Popis01[[#This Row],[Poglavje]]="",Popis01[[#This Row],[Enota mere]]&lt;&gt;"*"),ROUND(Popis01[[#This Row],[Količina]]*Popis01[[#This Row],[Cena na enoto]],2),"")</f>
        <v/>
      </c>
      <c r="O39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16" s="31"/>
      <c r="Q3916" s="30"/>
    </row>
    <row r="3917" spans="1:17" ht="409.5" x14ac:dyDescent="0.3">
      <c r="A3917" s="23">
        <v>15</v>
      </c>
      <c r="B3917" s="24">
        <v>4</v>
      </c>
      <c r="C3917" s="24">
        <v>12</v>
      </c>
      <c r="D3917" s="24">
        <v>1</v>
      </c>
      <c r="E39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15.4.12.1.</v>
      </c>
      <c r="F39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7" s="25">
        <f ca="1">IF(Popis01[[#This Row],[Poglavje]]="",IF(OFFSET(Popis01[[#This Row],[Poglavje]],-1,0)="",OFFSET(Popis01[[#This Row],[Št. postavke]],-1,0)+1,1),Popis01[[#This Row],[Poglavje]])</f>
        <v>1</v>
      </c>
      <c r="H3917" s="26"/>
      <c r="I3917" s="27" t="s">
        <v>4157</v>
      </c>
      <c r="J3917" s="27"/>
      <c r="K3917" s="28" t="s">
        <v>230</v>
      </c>
      <c r="L3917" s="29">
        <v>16</v>
      </c>
      <c r="M3917" s="37"/>
      <c r="N3917" s="30">
        <f ca="1">IF(AND(Popis01[[#This Row],[Poglavje]]="",Popis01[[#This Row],[Enota mere]]&lt;&gt;"*"),ROUND(Popis01[[#This Row],[Količina]]*Popis01[[#This Row],[Cena na enoto]],2),"")</f>
        <v>0</v>
      </c>
      <c r="O39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7" s="31"/>
      <c r="Q3917" s="30"/>
    </row>
    <row r="3918" spans="1:17" ht="409.5" x14ac:dyDescent="0.3">
      <c r="A3918" s="23">
        <v>15</v>
      </c>
      <c r="B3918" s="24">
        <v>4</v>
      </c>
      <c r="C3918" s="24">
        <v>12</v>
      </c>
      <c r="D3918" s="24">
        <v>1</v>
      </c>
      <c r="E39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15.4.12.1.</v>
      </c>
      <c r="F39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8" s="25">
        <f ca="1">IF(Popis01[[#This Row],[Poglavje]]="",IF(OFFSET(Popis01[[#This Row],[Poglavje]],-1,0)="",OFFSET(Popis01[[#This Row],[Št. postavke]],-1,0)+1,1),Popis01[[#This Row],[Poglavje]])</f>
        <v>2</v>
      </c>
      <c r="H3918" s="26"/>
      <c r="I3918" s="27" t="s">
        <v>4158</v>
      </c>
      <c r="J3918" s="27"/>
      <c r="K3918" s="28" t="s">
        <v>230</v>
      </c>
      <c r="L3918" s="29">
        <v>20</v>
      </c>
      <c r="M3918" s="37"/>
      <c r="N3918" s="30">
        <f ca="1">IF(AND(Popis01[[#This Row],[Poglavje]]="",Popis01[[#This Row],[Enota mere]]&lt;&gt;"*"),ROUND(Popis01[[#This Row],[Količina]]*Popis01[[#This Row],[Cena na enoto]],2),"")</f>
        <v>0</v>
      </c>
      <c r="O39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8" s="31"/>
      <c r="Q3918" s="30"/>
    </row>
    <row r="3919" spans="1:17" ht="372" x14ac:dyDescent="0.3">
      <c r="A3919" s="23">
        <v>15</v>
      </c>
      <c r="B3919" s="24">
        <v>4</v>
      </c>
      <c r="C3919" s="24">
        <v>12</v>
      </c>
      <c r="D3919" s="24">
        <v>1</v>
      </c>
      <c r="E39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15.4.12.1.</v>
      </c>
      <c r="F39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19" s="25">
        <f ca="1">IF(Popis01[[#This Row],[Poglavje]]="",IF(OFFSET(Popis01[[#This Row],[Poglavje]],-1,0)="",OFFSET(Popis01[[#This Row],[Št. postavke]],-1,0)+1,1),Popis01[[#This Row],[Poglavje]])</f>
        <v>3</v>
      </c>
      <c r="H3919" s="26"/>
      <c r="I3919" s="27" t="s">
        <v>4159</v>
      </c>
      <c r="J3919" s="27"/>
      <c r="K3919" s="28" t="s">
        <v>230</v>
      </c>
      <c r="L3919" s="29">
        <v>8</v>
      </c>
      <c r="M3919" s="37"/>
      <c r="N3919" s="30">
        <f ca="1">IF(AND(Popis01[[#This Row],[Poglavje]]="",Popis01[[#This Row],[Enota mere]]&lt;&gt;"*"),ROUND(Popis01[[#This Row],[Količina]]*Popis01[[#This Row],[Cena na enoto]],2),"")</f>
        <v>0</v>
      </c>
      <c r="O39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19" s="31"/>
      <c r="Q3919" s="30"/>
    </row>
    <row r="3920" spans="1:17" x14ac:dyDescent="0.3">
      <c r="A3920" s="23">
        <v>15</v>
      </c>
      <c r="B3920" s="24">
        <v>4</v>
      </c>
      <c r="C3920" s="24">
        <v>12</v>
      </c>
      <c r="D3920" s="24">
        <v>2</v>
      </c>
      <c r="E39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15.4.12.2.</v>
      </c>
      <c r="F39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15.4.12.2.</v>
      </c>
      <c r="G3920" s="25" t="str">
        <f ca="1">IF(Popis01[[#This Row],[Poglavje]]="",IF(OFFSET(Popis01[[#This Row],[Poglavje]],-1,0)="",OFFSET(Popis01[[#This Row],[Št. postavke]],-1,0)+1,1),Popis01[[#This Row],[Poglavje]])</f>
        <v>15.4.12.2.</v>
      </c>
      <c r="H3920" s="26"/>
      <c r="I3920" s="27" t="s">
        <v>3992</v>
      </c>
      <c r="J3920" s="27"/>
      <c r="K3920" s="28" t="s">
        <v>10</v>
      </c>
      <c r="L3920" s="29"/>
      <c r="M3920" s="30"/>
      <c r="N3920" s="30" t="str">
        <f ca="1">IF(AND(Popis01[[#This Row],[Poglavje]]="",Popis01[[#This Row],[Enota mere]]&lt;&gt;"*"),ROUND(Popis01[[#This Row],[Količina]]*Popis01[[#This Row],[Cena na enoto]],2),"")</f>
        <v/>
      </c>
      <c r="O392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20" s="31"/>
      <c r="Q3920" s="30"/>
    </row>
    <row r="3921" spans="1:17" ht="60" x14ac:dyDescent="0.3">
      <c r="A3921" s="23">
        <v>15</v>
      </c>
      <c r="B3921" s="24">
        <v>4</v>
      </c>
      <c r="C3921" s="24">
        <v>12</v>
      </c>
      <c r="D3921" s="24">
        <v>2</v>
      </c>
      <c r="E39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15.4.12.2.</v>
      </c>
      <c r="F39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1" s="25">
        <f ca="1">IF(Popis01[[#This Row],[Poglavje]]="",IF(OFFSET(Popis01[[#This Row],[Poglavje]],-1,0)="",OFFSET(Popis01[[#This Row],[Št. postavke]],-1,0)+1,1),Popis01[[#This Row],[Poglavje]])</f>
        <v>1</v>
      </c>
      <c r="H3921" s="26"/>
      <c r="I3921" s="27" t="s">
        <v>4160</v>
      </c>
      <c r="J3921" s="27"/>
      <c r="K3921" s="28" t="s">
        <v>246</v>
      </c>
      <c r="L3921" s="29">
        <v>4500</v>
      </c>
      <c r="M3921" s="37"/>
      <c r="N3921" s="30">
        <f ca="1">IF(AND(Popis01[[#This Row],[Poglavje]]="",Popis01[[#This Row],[Enota mere]]&lt;&gt;"*"),ROUND(Popis01[[#This Row],[Količina]]*Popis01[[#This Row],[Cena na enoto]],2),"")</f>
        <v>0</v>
      </c>
      <c r="O39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1" s="31"/>
      <c r="Q3921" s="30"/>
    </row>
    <row r="3922" spans="1:17" x14ac:dyDescent="0.3">
      <c r="A3922" s="23">
        <v>15</v>
      </c>
      <c r="B3922" s="24">
        <v>4</v>
      </c>
      <c r="C3922" s="24">
        <v>12</v>
      </c>
      <c r="D3922" s="24">
        <v>2</v>
      </c>
      <c r="E39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15.4.12.2.</v>
      </c>
      <c r="F39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2" s="25">
        <f ca="1">IF(Popis01[[#This Row],[Poglavje]]="",IF(OFFSET(Popis01[[#This Row],[Poglavje]],-1,0)="",OFFSET(Popis01[[#This Row],[Št. postavke]],-1,0)+1,1),Popis01[[#This Row],[Poglavje]])</f>
        <v>2</v>
      </c>
      <c r="H3922" s="26"/>
      <c r="I3922" s="27" t="s">
        <v>4154</v>
      </c>
      <c r="J3922" s="27"/>
      <c r="K3922" s="28" t="s">
        <v>206</v>
      </c>
      <c r="L3922" s="29">
        <v>1</v>
      </c>
      <c r="M3922" s="37"/>
      <c r="N3922" s="30">
        <f ca="1">IF(AND(Popis01[[#This Row],[Poglavje]]="",Popis01[[#This Row],[Enota mere]]&lt;&gt;"*"),ROUND(Popis01[[#This Row],[Količina]]*Popis01[[#This Row],[Cena na enoto]],2),"")</f>
        <v>0</v>
      </c>
      <c r="O39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2" s="31"/>
      <c r="Q3922" s="30"/>
    </row>
    <row r="3923" spans="1:17" x14ac:dyDescent="0.3">
      <c r="A3923" s="23">
        <v>15</v>
      </c>
      <c r="B3923" s="24">
        <v>4</v>
      </c>
      <c r="C3923" s="24">
        <v>14</v>
      </c>
      <c r="D3923" s="24"/>
      <c r="E39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v>
      </c>
      <c r="F39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15.4.14.</v>
      </c>
      <c r="G3923" s="25" t="str">
        <f ca="1">IF(Popis01[[#This Row],[Poglavje]]="",IF(OFFSET(Popis01[[#This Row],[Poglavje]],-1,0)="",OFFSET(Popis01[[#This Row],[Št. postavke]],-1,0)+1,1),Popis01[[#This Row],[Poglavje]])</f>
        <v>15.4.14.</v>
      </c>
      <c r="H3923" s="26"/>
      <c r="I3923" s="27" t="s">
        <v>4161</v>
      </c>
      <c r="J3923" s="27"/>
      <c r="K3923" s="28" t="s">
        <v>10</v>
      </c>
      <c r="L3923" s="29"/>
      <c r="M3923" s="30"/>
      <c r="N3923" s="30" t="str">
        <f ca="1">IF(AND(Popis01[[#This Row],[Poglavje]]="",Popis01[[#This Row],[Enota mere]]&lt;&gt;"*"),ROUND(Popis01[[#This Row],[Količina]]*Popis01[[#This Row],[Cena na enoto]],2),"")</f>
        <v/>
      </c>
      <c r="O39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23" s="31"/>
      <c r="Q3923" s="30"/>
    </row>
    <row r="3924" spans="1:17" x14ac:dyDescent="0.3">
      <c r="A3924" s="23">
        <v>15</v>
      </c>
      <c r="B3924" s="24">
        <v>4</v>
      </c>
      <c r="C3924" s="24">
        <v>14</v>
      </c>
      <c r="D3924" s="24">
        <v>1</v>
      </c>
      <c r="E39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15.4.14.1.</v>
      </c>
      <c r="G3924" s="25" t="str">
        <f ca="1">IF(Popis01[[#This Row],[Poglavje]]="",IF(OFFSET(Popis01[[#This Row],[Poglavje]],-1,0)="",OFFSET(Popis01[[#This Row],[Št. postavke]],-1,0)+1,1),Popis01[[#This Row],[Poglavje]])</f>
        <v>15.4.14.1.</v>
      </c>
      <c r="H3924" s="26"/>
      <c r="I3924" s="27" t="s">
        <v>3666</v>
      </c>
      <c r="J3924" s="27"/>
      <c r="K3924" s="28" t="s">
        <v>10</v>
      </c>
      <c r="L3924" s="29"/>
      <c r="M3924" s="30"/>
      <c r="N3924" s="30" t="str">
        <f ca="1">IF(AND(Popis01[[#This Row],[Poglavje]]="",Popis01[[#This Row],[Enota mere]]&lt;&gt;"*"),ROUND(Popis01[[#This Row],[Količina]]*Popis01[[#This Row],[Cena na enoto]],2),"")</f>
        <v/>
      </c>
      <c r="O392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24" s="31"/>
      <c r="Q3924" s="30"/>
    </row>
    <row r="3925" spans="1:17" ht="180" x14ac:dyDescent="0.3">
      <c r="A3925" s="23">
        <v>15</v>
      </c>
      <c r="B3925" s="24">
        <v>4</v>
      </c>
      <c r="C3925" s="24">
        <v>14</v>
      </c>
      <c r="D3925" s="24">
        <v>1</v>
      </c>
      <c r="E39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5" s="25">
        <f ca="1">IF(Popis01[[#This Row],[Poglavje]]="",IF(OFFSET(Popis01[[#This Row],[Poglavje]],-1,0)="",OFFSET(Popis01[[#This Row],[Št. postavke]],-1,0)+1,1),Popis01[[#This Row],[Poglavje]])</f>
        <v>1</v>
      </c>
      <c r="H3925" s="26"/>
      <c r="I3925" s="27" t="s">
        <v>4162</v>
      </c>
      <c r="J3925" s="27"/>
      <c r="K3925" s="28" t="s">
        <v>206</v>
      </c>
      <c r="L3925" s="29">
        <v>12</v>
      </c>
      <c r="M3925" s="37"/>
      <c r="N3925" s="30">
        <f ca="1">IF(AND(Popis01[[#This Row],[Poglavje]]="",Popis01[[#This Row],[Enota mere]]&lt;&gt;"*"),ROUND(Popis01[[#This Row],[Količina]]*Popis01[[#This Row],[Cena na enoto]],2),"")</f>
        <v>0</v>
      </c>
      <c r="O39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5" s="31"/>
      <c r="Q3925" s="30"/>
    </row>
    <row r="3926" spans="1:17" ht="312" x14ac:dyDescent="0.3">
      <c r="A3926" s="23">
        <v>15</v>
      </c>
      <c r="B3926" s="24">
        <v>4</v>
      </c>
      <c r="C3926" s="24">
        <v>14</v>
      </c>
      <c r="D3926" s="24">
        <v>1</v>
      </c>
      <c r="E39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6" s="25">
        <f ca="1">IF(Popis01[[#This Row],[Poglavje]]="",IF(OFFSET(Popis01[[#This Row],[Poglavje]],-1,0)="",OFFSET(Popis01[[#This Row],[Št. postavke]],-1,0)+1,1),Popis01[[#This Row],[Poglavje]])</f>
        <v>2</v>
      </c>
      <c r="H3926" s="26"/>
      <c r="I3926" s="27" t="s">
        <v>4163</v>
      </c>
      <c r="J3926" s="27"/>
      <c r="K3926" s="28" t="s">
        <v>206</v>
      </c>
      <c r="L3926" s="29">
        <v>12</v>
      </c>
      <c r="M3926" s="37"/>
      <c r="N3926" s="30">
        <f ca="1">IF(AND(Popis01[[#This Row],[Poglavje]]="",Popis01[[#This Row],[Enota mere]]&lt;&gt;"*"),ROUND(Popis01[[#This Row],[Količina]]*Popis01[[#This Row],[Cena na enoto]],2),"")</f>
        <v>0</v>
      </c>
      <c r="O39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6" s="31"/>
      <c r="Q3926" s="30"/>
    </row>
    <row r="3927" spans="1:17" ht="216" x14ac:dyDescent="0.3">
      <c r="A3927" s="23">
        <v>15</v>
      </c>
      <c r="B3927" s="24">
        <v>4</v>
      </c>
      <c r="C3927" s="24">
        <v>14</v>
      </c>
      <c r="D3927" s="24">
        <v>1</v>
      </c>
      <c r="E39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7" s="25">
        <f ca="1">IF(Popis01[[#This Row],[Poglavje]]="",IF(OFFSET(Popis01[[#This Row],[Poglavje]],-1,0)="",OFFSET(Popis01[[#This Row],[Št. postavke]],-1,0)+1,1),Popis01[[#This Row],[Poglavje]])</f>
        <v>3</v>
      </c>
      <c r="H3927" s="26"/>
      <c r="I3927" s="27" t="s">
        <v>4164</v>
      </c>
      <c r="J3927" s="27"/>
      <c r="K3927" s="28" t="s">
        <v>206</v>
      </c>
      <c r="L3927" s="29">
        <v>1</v>
      </c>
      <c r="M3927" s="37"/>
      <c r="N3927" s="30">
        <f ca="1">IF(AND(Popis01[[#This Row],[Poglavje]]="",Popis01[[#This Row],[Enota mere]]&lt;&gt;"*"),ROUND(Popis01[[#This Row],[Količina]]*Popis01[[#This Row],[Cena na enoto]],2),"")</f>
        <v>0</v>
      </c>
      <c r="O39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7" s="31"/>
      <c r="Q3927" s="30"/>
    </row>
    <row r="3928" spans="1:17" ht="24" x14ac:dyDescent="0.3">
      <c r="A3928" s="23">
        <v>15</v>
      </c>
      <c r="B3928" s="24">
        <v>4</v>
      </c>
      <c r="C3928" s="24">
        <v>14</v>
      </c>
      <c r="D3928" s="24">
        <v>1</v>
      </c>
      <c r="E39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8" s="25">
        <f ca="1">IF(Popis01[[#This Row],[Poglavje]]="",IF(OFFSET(Popis01[[#This Row],[Poglavje]],-1,0)="",OFFSET(Popis01[[#This Row],[Št. postavke]],-1,0)+1,1),Popis01[[#This Row],[Poglavje]])</f>
        <v>4</v>
      </c>
      <c r="H3928" s="26"/>
      <c r="I3928" s="27" t="s">
        <v>4165</v>
      </c>
      <c r="J3928" s="27"/>
      <c r="K3928" s="28" t="s">
        <v>206</v>
      </c>
      <c r="L3928" s="29">
        <v>2</v>
      </c>
      <c r="M3928" s="37"/>
      <c r="N3928" s="30">
        <f ca="1">IF(AND(Popis01[[#This Row],[Poglavje]]="",Popis01[[#This Row],[Enota mere]]&lt;&gt;"*"),ROUND(Popis01[[#This Row],[Količina]]*Popis01[[#This Row],[Cena na enoto]],2),"")</f>
        <v>0</v>
      </c>
      <c r="O39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8" s="31"/>
      <c r="Q3928" s="30"/>
    </row>
    <row r="3929" spans="1:17" ht="24" x14ac:dyDescent="0.3">
      <c r="A3929" s="23">
        <v>15</v>
      </c>
      <c r="B3929" s="24">
        <v>4</v>
      </c>
      <c r="C3929" s="24">
        <v>14</v>
      </c>
      <c r="D3929" s="24">
        <v>1</v>
      </c>
      <c r="E39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29" s="25">
        <f ca="1">IF(Popis01[[#This Row],[Poglavje]]="",IF(OFFSET(Popis01[[#This Row],[Poglavje]],-1,0)="",OFFSET(Popis01[[#This Row],[Št. postavke]],-1,0)+1,1),Popis01[[#This Row],[Poglavje]])</f>
        <v>5</v>
      </c>
      <c r="H3929" s="26"/>
      <c r="I3929" s="27" t="s">
        <v>4166</v>
      </c>
      <c r="J3929" s="27"/>
      <c r="K3929" s="28" t="s">
        <v>206</v>
      </c>
      <c r="L3929" s="29">
        <v>1</v>
      </c>
      <c r="M3929" s="37"/>
      <c r="N3929" s="30">
        <f ca="1">IF(AND(Popis01[[#This Row],[Poglavje]]="",Popis01[[#This Row],[Enota mere]]&lt;&gt;"*"),ROUND(Popis01[[#This Row],[Količina]]*Popis01[[#This Row],[Cena na enoto]],2),"")</f>
        <v>0</v>
      </c>
      <c r="O39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29" s="31"/>
      <c r="Q3929" s="30"/>
    </row>
    <row r="3930" spans="1:17" ht="24" x14ac:dyDescent="0.3">
      <c r="A3930" s="23">
        <v>15</v>
      </c>
      <c r="B3930" s="24">
        <v>4</v>
      </c>
      <c r="C3930" s="24">
        <v>14</v>
      </c>
      <c r="D3930" s="24">
        <v>1</v>
      </c>
      <c r="E39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0" s="25">
        <f ca="1">IF(Popis01[[#This Row],[Poglavje]]="",IF(OFFSET(Popis01[[#This Row],[Poglavje]],-1,0)="",OFFSET(Popis01[[#This Row],[Št. postavke]],-1,0)+1,1),Popis01[[#This Row],[Poglavje]])</f>
        <v>6</v>
      </c>
      <c r="H3930" s="26"/>
      <c r="I3930" s="27" t="s">
        <v>4167</v>
      </c>
      <c r="J3930" s="27"/>
      <c r="K3930" s="28" t="s">
        <v>206</v>
      </c>
      <c r="L3930" s="29">
        <v>1</v>
      </c>
      <c r="M3930" s="37"/>
      <c r="N3930" s="30">
        <f ca="1">IF(AND(Popis01[[#This Row],[Poglavje]]="",Popis01[[#This Row],[Enota mere]]&lt;&gt;"*"),ROUND(Popis01[[#This Row],[Količina]]*Popis01[[#This Row],[Cena na enoto]],2),"")</f>
        <v>0</v>
      </c>
      <c r="O39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0" s="31"/>
      <c r="Q3930" s="30"/>
    </row>
    <row r="3931" spans="1:17" ht="60" x14ac:dyDescent="0.3">
      <c r="A3931" s="23">
        <v>15</v>
      </c>
      <c r="B3931" s="24">
        <v>4</v>
      </c>
      <c r="C3931" s="24">
        <v>14</v>
      </c>
      <c r="D3931" s="24">
        <v>1</v>
      </c>
      <c r="E39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1" s="25">
        <f ca="1">IF(Popis01[[#This Row],[Poglavje]]="",IF(OFFSET(Popis01[[#This Row],[Poglavje]],-1,0)="",OFFSET(Popis01[[#This Row],[Št. postavke]],-1,0)+1,1),Popis01[[#This Row],[Poglavje]])</f>
        <v>7</v>
      </c>
      <c r="H3931" s="26"/>
      <c r="I3931" s="27" t="s">
        <v>4168</v>
      </c>
      <c r="J3931" s="27"/>
      <c r="K3931" s="28" t="s">
        <v>230</v>
      </c>
      <c r="L3931" s="29">
        <v>12</v>
      </c>
      <c r="M3931" s="37"/>
      <c r="N3931" s="30">
        <f ca="1">IF(AND(Popis01[[#This Row],[Poglavje]]="",Popis01[[#This Row],[Enota mere]]&lt;&gt;"*"),ROUND(Popis01[[#This Row],[Količina]]*Popis01[[#This Row],[Cena na enoto]],2),"")</f>
        <v>0</v>
      </c>
      <c r="O39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1" s="31"/>
      <c r="Q3931" s="30"/>
    </row>
    <row r="3932" spans="1:17" ht="36" x14ac:dyDescent="0.3">
      <c r="A3932" s="23">
        <v>15</v>
      </c>
      <c r="B3932" s="24">
        <v>4</v>
      </c>
      <c r="C3932" s="24">
        <v>14</v>
      </c>
      <c r="D3932" s="24">
        <v>1</v>
      </c>
      <c r="E39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2" s="25">
        <f ca="1">IF(Popis01[[#This Row],[Poglavje]]="",IF(OFFSET(Popis01[[#This Row],[Poglavje]],-1,0)="",OFFSET(Popis01[[#This Row],[Št. postavke]],-1,0)+1,1),Popis01[[#This Row],[Poglavje]])</f>
        <v>8</v>
      </c>
      <c r="H3932" s="26"/>
      <c r="I3932" s="27" t="s">
        <v>4169</v>
      </c>
      <c r="J3932" s="27"/>
      <c r="K3932" s="28" t="s">
        <v>206</v>
      </c>
      <c r="L3932" s="29">
        <v>1</v>
      </c>
      <c r="M3932" s="37"/>
      <c r="N3932" s="30">
        <f ca="1">IF(AND(Popis01[[#This Row],[Poglavje]]="",Popis01[[#This Row],[Enota mere]]&lt;&gt;"*"),ROUND(Popis01[[#This Row],[Količina]]*Popis01[[#This Row],[Cena na enoto]],2),"")</f>
        <v>0</v>
      </c>
      <c r="O39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2" s="31"/>
      <c r="Q3932" s="30"/>
    </row>
    <row r="3933" spans="1:17" ht="24" x14ac:dyDescent="0.3">
      <c r="A3933" s="23">
        <v>15</v>
      </c>
      <c r="B3933" s="24">
        <v>4</v>
      </c>
      <c r="C3933" s="24">
        <v>14</v>
      </c>
      <c r="D3933" s="24">
        <v>1</v>
      </c>
      <c r="E39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3" s="25">
        <f ca="1">IF(Popis01[[#This Row],[Poglavje]]="",IF(OFFSET(Popis01[[#This Row],[Poglavje]],-1,0)="",OFFSET(Popis01[[#This Row],[Št. postavke]],-1,0)+1,1),Popis01[[#This Row],[Poglavje]])</f>
        <v>9</v>
      </c>
      <c r="H3933" s="26"/>
      <c r="I3933" s="27" t="s">
        <v>4170</v>
      </c>
      <c r="J3933" s="27"/>
      <c r="K3933" s="28" t="s">
        <v>206</v>
      </c>
      <c r="L3933" s="29">
        <v>12</v>
      </c>
      <c r="M3933" s="37"/>
      <c r="N3933" s="30">
        <f ca="1">IF(AND(Popis01[[#This Row],[Poglavje]]="",Popis01[[#This Row],[Enota mere]]&lt;&gt;"*"),ROUND(Popis01[[#This Row],[Količina]]*Popis01[[#This Row],[Cena na enoto]],2),"")</f>
        <v>0</v>
      </c>
      <c r="O39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3" s="31"/>
      <c r="Q3933" s="30"/>
    </row>
    <row r="3934" spans="1:17" ht="24" x14ac:dyDescent="0.3">
      <c r="A3934" s="23">
        <v>15</v>
      </c>
      <c r="B3934" s="24">
        <v>4</v>
      </c>
      <c r="C3934" s="24">
        <v>14</v>
      </c>
      <c r="D3934" s="24">
        <v>1</v>
      </c>
      <c r="E39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4" s="25">
        <f ca="1">IF(Popis01[[#This Row],[Poglavje]]="",IF(OFFSET(Popis01[[#This Row],[Poglavje]],-1,0)="",OFFSET(Popis01[[#This Row],[Št. postavke]],-1,0)+1,1),Popis01[[#This Row],[Poglavje]])</f>
        <v>10</v>
      </c>
      <c r="H3934" s="26"/>
      <c r="I3934" s="27" t="s">
        <v>4171</v>
      </c>
      <c r="J3934" s="27"/>
      <c r="K3934" s="28" t="s">
        <v>206</v>
      </c>
      <c r="L3934" s="29">
        <v>12</v>
      </c>
      <c r="M3934" s="37"/>
      <c r="N3934" s="30">
        <f ca="1">IF(AND(Popis01[[#This Row],[Poglavje]]="",Popis01[[#This Row],[Enota mere]]&lt;&gt;"*"),ROUND(Popis01[[#This Row],[Količina]]*Popis01[[#This Row],[Cena na enoto]],2),"")</f>
        <v>0</v>
      </c>
      <c r="O39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4" s="31"/>
      <c r="Q3934" s="30"/>
    </row>
    <row r="3935" spans="1:17" ht="24" x14ac:dyDescent="0.3">
      <c r="A3935" s="23">
        <v>15</v>
      </c>
      <c r="B3935" s="24">
        <v>4</v>
      </c>
      <c r="C3935" s="24">
        <v>14</v>
      </c>
      <c r="D3935" s="24">
        <v>1</v>
      </c>
      <c r="E39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5" s="25">
        <f ca="1">IF(Popis01[[#This Row],[Poglavje]]="",IF(OFFSET(Popis01[[#This Row],[Poglavje]],-1,0)="",OFFSET(Popis01[[#This Row],[Št. postavke]],-1,0)+1,1),Popis01[[#This Row],[Poglavje]])</f>
        <v>11</v>
      </c>
      <c r="H3935" s="26"/>
      <c r="I3935" s="27" t="s">
        <v>4172</v>
      </c>
      <c r="J3935" s="27"/>
      <c r="K3935" s="28" t="s">
        <v>206</v>
      </c>
      <c r="L3935" s="29">
        <v>12</v>
      </c>
      <c r="M3935" s="37"/>
      <c r="N3935" s="30">
        <f ca="1">IF(AND(Popis01[[#This Row],[Poglavje]]="",Popis01[[#This Row],[Enota mere]]&lt;&gt;"*"),ROUND(Popis01[[#This Row],[Količina]]*Popis01[[#This Row],[Cena na enoto]],2),"")</f>
        <v>0</v>
      </c>
      <c r="O39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5" s="31"/>
      <c r="Q3935" s="30"/>
    </row>
    <row r="3936" spans="1:17" ht="24" x14ac:dyDescent="0.3">
      <c r="A3936" s="23">
        <v>15</v>
      </c>
      <c r="B3936" s="24">
        <v>4</v>
      </c>
      <c r="C3936" s="24">
        <v>14</v>
      </c>
      <c r="D3936" s="24">
        <v>1</v>
      </c>
      <c r="E39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6" s="25">
        <f ca="1">IF(Popis01[[#This Row],[Poglavje]]="",IF(OFFSET(Popis01[[#This Row],[Poglavje]],-1,0)="",OFFSET(Popis01[[#This Row],[Št. postavke]],-1,0)+1,1),Popis01[[#This Row],[Poglavje]])</f>
        <v>12</v>
      </c>
      <c r="H3936" s="26"/>
      <c r="I3936" s="27" t="s">
        <v>4173</v>
      </c>
      <c r="J3936" s="27"/>
      <c r="K3936" s="28" t="s">
        <v>206</v>
      </c>
      <c r="L3936" s="29">
        <v>12</v>
      </c>
      <c r="M3936" s="37"/>
      <c r="N3936" s="30">
        <f ca="1">IF(AND(Popis01[[#This Row],[Poglavje]]="",Popis01[[#This Row],[Enota mere]]&lt;&gt;"*"),ROUND(Popis01[[#This Row],[Količina]]*Popis01[[#This Row],[Cena na enoto]],2),"")</f>
        <v>0</v>
      </c>
      <c r="O39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6" s="31"/>
      <c r="Q3936" s="30"/>
    </row>
    <row r="3937" spans="1:17" ht="48" x14ac:dyDescent="0.3">
      <c r="A3937" s="23">
        <v>15</v>
      </c>
      <c r="B3937" s="24">
        <v>4</v>
      </c>
      <c r="C3937" s="24">
        <v>14</v>
      </c>
      <c r="D3937" s="24">
        <v>1</v>
      </c>
      <c r="E39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7" s="25">
        <f ca="1">IF(Popis01[[#This Row],[Poglavje]]="",IF(OFFSET(Popis01[[#This Row],[Poglavje]],-1,0)="",OFFSET(Popis01[[#This Row],[Št. postavke]],-1,0)+1,1),Popis01[[#This Row],[Poglavje]])</f>
        <v>13</v>
      </c>
      <c r="H3937" s="26"/>
      <c r="I3937" s="27" t="s">
        <v>4174</v>
      </c>
      <c r="J3937" s="27"/>
      <c r="K3937" s="28" t="s">
        <v>206</v>
      </c>
      <c r="L3937" s="29">
        <v>24</v>
      </c>
      <c r="M3937" s="37"/>
      <c r="N3937" s="30">
        <f ca="1">IF(AND(Popis01[[#This Row],[Poglavje]]="",Popis01[[#This Row],[Enota mere]]&lt;&gt;"*"),ROUND(Popis01[[#This Row],[Količina]]*Popis01[[#This Row],[Cena na enoto]],2),"")</f>
        <v>0</v>
      </c>
      <c r="O39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7" s="31"/>
      <c r="Q3937" s="30"/>
    </row>
    <row r="3938" spans="1:17" ht="36" x14ac:dyDescent="0.3">
      <c r="A3938" s="23">
        <v>15</v>
      </c>
      <c r="B3938" s="24">
        <v>4</v>
      </c>
      <c r="C3938" s="24">
        <v>14</v>
      </c>
      <c r="D3938" s="24">
        <v>1</v>
      </c>
      <c r="E39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8" s="25">
        <f ca="1">IF(Popis01[[#This Row],[Poglavje]]="",IF(OFFSET(Popis01[[#This Row],[Poglavje]],-1,0)="",OFFSET(Popis01[[#This Row],[Št. postavke]],-1,0)+1,1),Popis01[[#This Row],[Poglavje]])</f>
        <v>14</v>
      </c>
      <c r="H3938" s="26"/>
      <c r="I3938" s="27" t="s">
        <v>4175</v>
      </c>
      <c r="J3938" s="27"/>
      <c r="K3938" s="28" t="s">
        <v>206</v>
      </c>
      <c r="L3938" s="29">
        <v>1</v>
      </c>
      <c r="M3938" s="37"/>
      <c r="N3938" s="30">
        <f ca="1">IF(AND(Popis01[[#This Row],[Poglavje]]="",Popis01[[#This Row],[Enota mere]]&lt;&gt;"*"),ROUND(Popis01[[#This Row],[Količina]]*Popis01[[#This Row],[Cena na enoto]],2),"")</f>
        <v>0</v>
      </c>
      <c r="O39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8" s="31"/>
      <c r="Q3938" s="30"/>
    </row>
    <row r="3939" spans="1:17" x14ac:dyDescent="0.3">
      <c r="A3939" s="23">
        <v>15</v>
      </c>
      <c r="B3939" s="24">
        <v>4</v>
      </c>
      <c r="C3939" s="24">
        <v>14</v>
      </c>
      <c r="D3939" s="24">
        <v>1</v>
      </c>
      <c r="E39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15.4.14.1.</v>
      </c>
      <c r="F39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39" s="25">
        <f ca="1">IF(Popis01[[#This Row],[Poglavje]]="",IF(OFFSET(Popis01[[#This Row],[Poglavje]],-1,0)="",OFFSET(Popis01[[#This Row],[Št. postavke]],-1,0)+1,1),Popis01[[#This Row],[Poglavje]])</f>
        <v>15</v>
      </c>
      <c r="H3939" s="26"/>
      <c r="I3939" s="27" t="s">
        <v>4176</v>
      </c>
      <c r="J3939" s="27"/>
      <c r="K3939" s="28" t="s">
        <v>206</v>
      </c>
      <c r="L3939" s="29">
        <v>1</v>
      </c>
      <c r="M3939" s="37"/>
      <c r="N3939" s="30">
        <f ca="1">IF(AND(Popis01[[#This Row],[Poglavje]]="",Popis01[[#This Row],[Enota mere]]&lt;&gt;"*"),ROUND(Popis01[[#This Row],[Količina]]*Popis01[[#This Row],[Cena na enoto]],2),"")</f>
        <v>0</v>
      </c>
      <c r="O39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39" s="31"/>
      <c r="Q3939" s="30"/>
    </row>
    <row r="3940" spans="1:17" x14ac:dyDescent="0.3">
      <c r="A3940" s="23">
        <v>15</v>
      </c>
      <c r="B3940" s="24">
        <v>4</v>
      </c>
      <c r="C3940" s="24">
        <v>14</v>
      </c>
      <c r="D3940" s="24">
        <v>2</v>
      </c>
      <c r="E39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15.4.14.2.</v>
      </c>
      <c r="G3940" s="25" t="str">
        <f ca="1">IF(Popis01[[#This Row],[Poglavje]]="",IF(OFFSET(Popis01[[#This Row],[Poglavje]],-1,0)="",OFFSET(Popis01[[#This Row],[Št. postavke]],-1,0)+1,1),Popis01[[#This Row],[Poglavje]])</f>
        <v>15.4.14.2.</v>
      </c>
      <c r="H3940" s="26"/>
      <c r="I3940" s="27" t="s">
        <v>3702</v>
      </c>
      <c r="J3940" s="27"/>
      <c r="K3940" s="28" t="s">
        <v>10</v>
      </c>
      <c r="L3940" s="29"/>
      <c r="M3940" s="30"/>
      <c r="N3940" s="30" t="str">
        <f ca="1">IF(AND(Popis01[[#This Row],[Poglavje]]="",Popis01[[#This Row],[Enota mere]]&lt;&gt;"*"),ROUND(Popis01[[#This Row],[Količina]]*Popis01[[#This Row],[Cena na enoto]],2),"")</f>
        <v/>
      </c>
      <c r="O394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40" s="31"/>
      <c r="Q3940" s="30"/>
    </row>
    <row r="3941" spans="1:17" ht="36" x14ac:dyDescent="0.3">
      <c r="A3941" s="23">
        <v>15</v>
      </c>
      <c r="B3941" s="24">
        <v>4</v>
      </c>
      <c r="C3941" s="24">
        <v>14</v>
      </c>
      <c r="D3941" s="24">
        <v>2</v>
      </c>
      <c r="E39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1" s="25">
        <f ca="1">IF(Popis01[[#This Row],[Poglavje]]="",IF(OFFSET(Popis01[[#This Row],[Poglavje]],-1,0)="",OFFSET(Popis01[[#This Row],[Št. postavke]],-1,0)+1,1),Popis01[[#This Row],[Poglavje]])</f>
        <v>1</v>
      </c>
      <c r="H3941" s="26"/>
      <c r="I3941" s="27" t="s">
        <v>4177</v>
      </c>
      <c r="J3941" s="27"/>
      <c r="K3941" s="28" t="s">
        <v>246</v>
      </c>
      <c r="L3941" s="29">
        <v>580</v>
      </c>
      <c r="M3941" s="37"/>
      <c r="N3941" s="30">
        <f ca="1">IF(AND(Popis01[[#This Row],[Poglavje]]="",Popis01[[#This Row],[Enota mere]]&lt;&gt;"*"),ROUND(Popis01[[#This Row],[Količina]]*Popis01[[#This Row],[Cena na enoto]],2),"")</f>
        <v>0</v>
      </c>
      <c r="O39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1" s="31"/>
      <c r="Q3941" s="30"/>
    </row>
    <row r="3942" spans="1:17" ht="36" x14ac:dyDescent="0.3">
      <c r="A3942" s="23">
        <v>15</v>
      </c>
      <c r="B3942" s="24">
        <v>4</v>
      </c>
      <c r="C3942" s="24">
        <v>14</v>
      </c>
      <c r="D3942" s="24">
        <v>2</v>
      </c>
      <c r="E39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2" s="25">
        <f ca="1">IF(Popis01[[#This Row],[Poglavje]]="",IF(OFFSET(Popis01[[#This Row],[Poglavje]],-1,0)="",OFFSET(Popis01[[#This Row],[Št. postavke]],-1,0)+1,1),Popis01[[#This Row],[Poglavje]])</f>
        <v>2</v>
      </c>
      <c r="H3942" s="26"/>
      <c r="I3942" s="27" t="s">
        <v>4178</v>
      </c>
      <c r="J3942" s="27"/>
      <c r="K3942" s="28" t="s">
        <v>246</v>
      </c>
      <c r="L3942" s="29">
        <v>20</v>
      </c>
      <c r="M3942" s="37"/>
      <c r="N3942" s="30">
        <f ca="1">IF(AND(Popis01[[#This Row],[Poglavje]]="",Popis01[[#This Row],[Enota mere]]&lt;&gt;"*"),ROUND(Popis01[[#This Row],[Količina]]*Popis01[[#This Row],[Cena na enoto]],2),"")</f>
        <v>0</v>
      </c>
      <c r="O39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2" s="31"/>
      <c r="Q3942" s="30"/>
    </row>
    <row r="3943" spans="1:17" ht="36" x14ac:dyDescent="0.3">
      <c r="A3943" s="23">
        <v>15</v>
      </c>
      <c r="B3943" s="24">
        <v>4</v>
      </c>
      <c r="C3943" s="24">
        <v>14</v>
      </c>
      <c r="D3943" s="24">
        <v>2</v>
      </c>
      <c r="E39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3" s="25">
        <f ca="1">IF(Popis01[[#This Row],[Poglavje]]="",IF(OFFSET(Popis01[[#This Row],[Poglavje]],-1,0)="",OFFSET(Popis01[[#This Row],[Št. postavke]],-1,0)+1,1),Popis01[[#This Row],[Poglavje]])</f>
        <v>3</v>
      </c>
      <c r="H3943" s="26"/>
      <c r="I3943" s="27" t="s">
        <v>4179</v>
      </c>
      <c r="J3943" s="27"/>
      <c r="K3943" s="28" t="s">
        <v>246</v>
      </c>
      <c r="L3943" s="29">
        <v>10</v>
      </c>
      <c r="M3943" s="37"/>
      <c r="N3943" s="30">
        <f ca="1">IF(AND(Popis01[[#This Row],[Poglavje]]="",Popis01[[#This Row],[Enota mere]]&lt;&gt;"*"),ROUND(Popis01[[#This Row],[Količina]]*Popis01[[#This Row],[Cena na enoto]],2),"")</f>
        <v>0</v>
      </c>
      <c r="O39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3" s="31"/>
      <c r="Q3943" s="30"/>
    </row>
    <row r="3944" spans="1:17" ht="36" x14ac:dyDescent="0.3">
      <c r="A3944" s="23">
        <v>15</v>
      </c>
      <c r="B3944" s="24">
        <v>4</v>
      </c>
      <c r="C3944" s="24">
        <v>14</v>
      </c>
      <c r="D3944" s="24">
        <v>2</v>
      </c>
      <c r="E39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4" s="25">
        <f ca="1">IF(Popis01[[#This Row],[Poglavje]]="",IF(OFFSET(Popis01[[#This Row],[Poglavje]],-1,0)="",OFFSET(Popis01[[#This Row],[Št. postavke]],-1,0)+1,1),Popis01[[#This Row],[Poglavje]])</f>
        <v>4</v>
      </c>
      <c r="H3944" s="26"/>
      <c r="I3944" s="27" t="s">
        <v>4180</v>
      </c>
      <c r="J3944" s="27"/>
      <c r="K3944" s="28" t="s">
        <v>246</v>
      </c>
      <c r="L3944" s="29">
        <v>720</v>
      </c>
      <c r="M3944" s="37"/>
      <c r="N3944" s="30">
        <f ca="1">IF(AND(Popis01[[#This Row],[Poglavje]]="",Popis01[[#This Row],[Enota mere]]&lt;&gt;"*"),ROUND(Popis01[[#This Row],[Količina]]*Popis01[[#This Row],[Cena na enoto]],2),"")</f>
        <v>0</v>
      </c>
      <c r="O39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4" s="31"/>
      <c r="Q3944" s="30"/>
    </row>
    <row r="3945" spans="1:17" ht="24" x14ac:dyDescent="0.3">
      <c r="A3945" s="23">
        <v>15</v>
      </c>
      <c r="B3945" s="24">
        <v>4</v>
      </c>
      <c r="C3945" s="24">
        <v>14</v>
      </c>
      <c r="D3945" s="24">
        <v>2</v>
      </c>
      <c r="E39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5" s="25">
        <f ca="1">IF(Popis01[[#This Row],[Poglavje]]="",IF(OFFSET(Popis01[[#This Row],[Poglavje]],-1,0)="",OFFSET(Popis01[[#This Row],[Št. postavke]],-1,0)+1,1),Popis01[[#This Row],[Poglavje]])</f>
        <v>5</v>
      </c>
      <c r="H3945" s="26"/>
      <c r="I3945" s="27" t="s">
        <v>4181</v>
      </c>
      <c r="J3945" s="27"/>
      <c r="K3945" s="28" t="s">
        <v>230</v>
      </c>
      <c r="L3945" s="29">
        <v>8</v>
      </c>
      <c r="M3945" s="37"/>
      <c r="N3945" s="30">
        <f ca="1">IF(AND(Popis01[[#This Row],[Poglavje]]="",Popis01[[#This Row],[Enota mere]]&lt;&gt;"*"),ROUND(Popis01[[#This Row],[Količina]]*Popis01[[#This Row],[Cena na enoto]],2),"")</f>
        <v>0</v>
      </c>
      <c r="O39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5" s="31"/>
      <c r="Q3945" s="30"/>
    </row>
    <row r="3946" spans="1:17" ht="24" x14ac:dyDescent="0.3">
      <c r="A3946" s="23">
        <v>15</v>
      </c>
      <c r="B3946" s="24">
        <v>4</v>
      </c>
      <c r="C3946" s="24">
        <v>14</v>
      </c>
      <c r="D3946" s="24">
        <v>2</v>
      </c>
      <c r="E39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6" s="25">
        <f ca="1">IF(Popis01[[#This Row],[Poglavje]]="",IF(OFFSET(Popis01[[#This Row],[Poglavje]],-1,0)="",OFFSET(Popis01[[#This Row],[Št. postavke]],-1,0)+1,1),Popis01[[#This Row],[Poglavje]])</f>
        <v>6</v>
      </c>
      <c r="H3946" s="26"/>
      <c r="I3946" s="27" t="s">
        <v>4182</v>
      </c>
      <c r="J3946" s="27"/>
      <c r="K3946" s="28" t="s">
        <v>230</v>
      </c>
      <c r="L3946" s="29">
        <v>4</v>
      </c>
      <c r="M3946" s="37"/>
      <c r="N3946" s="30">
        <f ca="1">IF(AND(Popis01[[#This Row],[Poglavje]]="",Popis01[[#This Row],[Enota mere]]&lt;&gt;"*"),ROUND(Popis01[[#This Row],[Količina]]*Popis01[[#This Row],[Cena na enoto]],2),"")</f>
        <v>0</v>
      </c>
      <c r="O39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6" s="31"/>
      <c r="Q3946" s="30"/>
    </row>
    <row r="3947" spans="1:17" x14ac:dyDescent="0.3">
      <c r="A3947" s="23">
        <v>15</v>
      </c>
      <c r="B3947" s="24">
        <v>4</v>
      </c>
      <c r="C3947" s="24">
        <v>14</v>
      </c>
      <c r="D3947" s="24">
        <v>2</v>
      </c>
      <c r="E39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15.4.14.2.</v>
      </c>
      <c r="F39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7" s="25">
        <f ca="1">IF(Popis01[[#This Row],[Poglavje]]="",IF(OFFSET(Popis01[[#This Row],[Poglavje]],-1,0)="",OFFSET(Popis01[[#This Row],[Št. postavke]],-1,0)+1,1),Popis01[[#This Row],[Poglavje]])</f>
        <v>7</v>
      </c>
      <c r="H3947" s="26"/>
      <c r="I3947" s="27" t="s">
        <v>3736</v>
      </c>
      <c r="J3947" s="27"/>
      <c r="K3947" s="28" t="s">
        <v>206</v>
      </c>
      <c r="L3947" s="29">
        <v>1</v>
      </c>
      <c r="M3947" s="37"/>
      <c r="N3947" s="30">
        <f ca="1">IF(AND(Popis01[[#This Row],[Poglavje]]="",Popis01[[#This Row],[Enota mere]]&lt;&gt;"*"),ROUND(Popis01[[#This Row],[Količina]]*Popis01[[#This Row],[Cena na enoto]],2),"")</f>
        <v>0</v>
      </c>
      <c r="O39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7" s="31"/>
      <c r="Q3947" s="30"/>
    </row>
    <row r="3948" spans="1:17" x14ac:dyDescent="0.3">
      <c r="A3948" s="23">
        <v>15</v>
      </c>
      <c r="B3948" s="24">
        <v>4</v>
      </c>
      <c r="C3948" s="24">
        <v>14</v>
      </c>
      <c r="D3948" s="24">
        <v>3</v>
      </c>
      <c r="E39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15.4.14.3.</v>
      </c>
      <c r="G3948" s="25" t="str">
        <f ca="1">IF(Popis01[[#This Row],[Poglavje]]="",IF(OFFSET(Popis01[[#This Row],[Poglavje]],-1,0)="",OFFSET(Popis01[[#This Row],[Št. postavke]],-1,0)+1,1),Popis01[[#This Row],[Poglavje]])</f>
        <v>15.4.14.3.</v>
      </c>
      <c r="H3948" s="26"/>
      <c r="I3948" s="27" t="s">
        <v>66</v>
      </c>
      <c r="J3948" s="27"/>
      <c r="K3948" s="28" t="s">
        <v>10</v>
      </c>
      <c r="L3948" s="29"/>
      <c r="M3948" s="30"/>
      <c r="N3948" s="30" t="str">
        <f ca="1">IF(AND(Popis01[[#This Row],[Poglavje]]="",Popis01[[#This Row],[Enota mere]]&lt;&gt;"*"),ROUND(Popis01[[#This Row],[Količina]]*Popis01[[#This Row],[Cena na enoto]],2),"")</f>
        <v/>
      </c>
      <c r="O394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48" s="31"/>
      <c r="Q3948" s="30"/>
    </row>
    <row r="3949" spans="1:17" ht="36" x14ac:dyDescent="0.3">
      <c r="A3949" s="23">
        <v>15</v>
      </c>
      <c r="B3949" s="24">
        <v>4</v>
      </c>
      <c r="C3949" s="24">
        <v>14</v>
      </c>
      <c r="D3949" s="24">
        <v>3</v>
      </c>
      <c r="E39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49" s="25">
        <f ca="1">IF(Popis01[[#This Row],[Poglavje]]="",IF(OFFSET(Popis01[[#This Row],[Poglavje]],-1,0)="",OFFSET(Popis01[[#This Row],[Št. postavke]],-1,0)+1,1),Popis01[[#This Row],[Poglavje]])</f>
        <v>1</v>
      </c>
      <c r="H3949" s="26"/>
      <c r="I3949" s="27" t="s">
        <v>4183</v>
      </c>
      <c r="J3949" s="27"/>
      <c r="K3949" s="28" t="s">
        <v>246</v>
      </c>
      <c r="L3949" s="29">
        <v>80</v>
      </c>
      <c r="M3949" s="37"/>
      <c r="N3949" s="30">
        <f ca="1">IF(AND(Popis01[[#This Row],[Poglavje]]="",Popis01[[#This Row],[Enota mere]]&lt;&gt;"*"),ROUND(Popis01[[#This Row],[Količina]]*Popis01[[#This Row],[Cena na enoto]],2),"")</f>
        <v>0</v>
      </c>
      <c r="O39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49" s="31"/>
      <c r="Q3949" s="30"/>
    </row>
    <row r="3950" spans="1:17" ht="36" x14ac:dyDescent="0.3">
      <c r="A3950" s="23">
        <v>15</v>
      </c>
      <c r="B3950" s="24">
        <v>4</v>
      </c>
      <c r="C3950" s="24">
        <v>14</v>
      </c>
      <c r="D3950" s="24">
        <v>3</v>
      </c>
      <c r="E39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0" s="25">
        <f ca="1">IF(Popis01[[#This Row],[Poglavje]]="",IF(OFFSET(Popis01[[#This Row],[Poglavje]],-1,0)="",OFFSET(Popis01[[#This Row],[Št. postavke]],-1,0)+1,1),Popis01[[#This Row],[Poglavje]])</f>
        <v>2</v>
      </c>
      <c r="H3950" s="26"/>
      <c r="I3950" s="27" t="s">
        <v>4184</v>
      </c>
      <c r="J3950" s="27"/>
      <c r="K3950" s="28" t="s">
        <v>246</v>
      </c>
      <c r="L3950" s="29">
        <v>40</v>
      </c>
      <c r="M3950" s="37"/>
      <c r="N3950" s="30">
        <f ca="1">IF(AND(Popis01[[#This Row],[Poglavje]]="",Popis01[[#This Row],[Enota mere]]&lt;&gt;"*"),ROUND(Popis01[[#This Row],[Količina]]*Popis01[[#This Row],[Cena na enoto]],2),"")</f>
        <v>0</v>
      </c>
      <c r="O39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0" s="31"/>
      <c r="Q3950" s="30"/>
    </row>
    <row r="3951" spans="1:17" ht="36" x14ac:dyDescent="0.3">
      <c r="A3951" s="23">
        <v>15</v>
      </c>
      <c r="B3951" s="24">
        <v>4</v>
      </c>
      <c r="C3951" s="24">
        <v>14</v>
      </c>
      <c r="D3951" s="24">
        <v>3</v>
      </c>
      <c r="E39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1" s="25">
        <f ca="1">IF(Popis01[[#This Row],[Poglavje]]="",IF(OFFSET(Popis01[[#This Row],[Poglavje]],-1,0)="",OFFSET(Popis01[[#This Row],[Št. postavke]],-1,0)+1,1),Popis01[[#This Row],[Poglavje]])</f>
        <v>3</v>
      </c>
      <c r="H3951" s="26"/>
      <c r="I3951" s="27" t="s">
        <v>4185</v>
      </c>
      <c r="J3951" s="27"/>
      <c r="K3951" s="28" t="s">
        <v>246</v>
      </c>
      <c r="L3951" s="29">
        <v>5030</v>
      </c>
      <c r="M3951" s="37"/>
      <c r="N3951" s="30">
        <f ca="1">IF(AND(Popis01[[#This Row],[Poglavje]]="",Popis01[[#This Row],[Enota mere]]&lt;&gt;"*"),ROUND(Popis01[[#This Row],[Količina]]*Popis01[[#This Row],[Cena na enoto]],2),"")</f>
        <v>0</v>
      </c>
      <c r="O39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1" s="31"/>
      <c r="Q3951" s="30"/>
    </row>
    <row r="3952" spans="1:17" ht="36" x14ac:dyDescent="0.3">
      <c r="A3952" s="23">
        <v>15</v>
      </c>
      <c r="B3952" s="24">
        <v>4</v>
      </c>
      <c r="C3952" s="24">
        <v>14</v>
      </c>
      <c r="D3952" s="24">
        <v>3</v>
      </c>
      <c r="E39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2" s="25">
        <f ca="1">IF(Popis01[[#This Row],[Poglavje]]="",IF(OFFSET(Popis01[[#This Row],[Poglavje]],-1,0)="",OFFSET(Popis01[[#This Row],[Št. postavke]],-1,0)+1,1),Popis01[[#This Row],[Poglavje]])</f>
        <v>4</v>
      </c>
      <c r="H3952" s="26"/>
      <c r="I3952" s="27" t="s">
        <v>4186</v>
      </c>
      <c r="J3952" s="27"/>
      <c r="K3952" s="28" t="s">
        <v>246</v>
      </c>
      <c r="L3952" s="29">
        <v>3360</v>
      </c>
      <c r="M3952" s="37"/>
      <c r="N3952" s="30">
        <f ca="1">IF(AND(Popis01[[#This Row],[Poglavje]]="",Popis01[[#This Row],[Enota mere]]&lt;&gt;"*"),ROUND(Popis01[[#This Row],[Količina]]*Popis01[[#This Row],[Cena na enoto]],2),"")</f>
        <v>0</v>
      </c>
      <c r="O39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2" s="31"/>
      <c r="Q3952" s="30"/>
    </row>
    <row r="3953" spans="1:17" ht="36" x14ac:dyDescent="0.3">
      <c r="A3953" s="23">
        <v>15</v>
      </c>
      <c r="B3953" s="24">
        <v>4</v>
      </c>
      <c r="C3953" s="24">
        <v>14</v>
      </c>
      <c r="D3953" s="24">
        <v>3</v>
      </c>
      <c r="E39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3" s="25">
        <f ca="1">IF(Popis01[[#This Row],[Poglavje]]="",IF(OFFSET(Popis01[[#This Row],[Poglavje]],-1,0)="",OFFSET(Popis01[[#This Row],[Št. postavke]],-1,0)+1,1),Popis01[[#This Row],[Poglavje]])</f>
        <v>5</v>
      </c>
      <c r="H3953" s="26"/>
      <c r="I3953" s="27" t="s">
        <v>4187</v>
      </c>
      <c r="J3953" s="27"/>
      <c r="K3953" s="28" t="s">
        <v>246</v>
      </c>
      <c r="L3953" s="29">
        <v>300</v>
      </c>
      <c r="M3953" s="37"/>
      <c r="N3953" s="30">
        <f ca="1">IF(AND(Popis01[[#This Row],[Poglavje]]="",Popis01[[#This Row],[Enota mere]]&lt;&gt;"*"),ROUND(Popis01[[#This Row],[Količina]]*Popis01[[#This Row],[Cena na enoto]],2),"")</f>
        <v>0</v>
      </c>
      <c r="O39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3" s="31"/>
      <c r="Q3953" s="30"/>
    </row>
    <row r="3954" spans="1:17" ht="36" x14ac:dyDescent="0.3">
      <c r="A3954" s="23">
        <v>15</v>
      </c>
      <c r="B3954" s="24">
        <v>4</v>
      </c>
      <c r="C3954" s="24">
        <v>14</v>
      </c>
      <c r="D3954" s="24">
        <v>3</v>
      </c>
      <c r="E39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4" s="25">
        <f ca="1">IF(Popis01[[#This Row],[Poglavje]]="",IF(OFFSET(Popis01[[#This Row],[Poglavje]],-1,0)="",OFFSET(Popis01[[#This Row],[Št. postavke]],-1,0)+1,1),Popis01[[#This Row],[Poglavje]])</f>
        <v>6</v>
      </c>
      <c r="H3954" s="26"/>
      <c r="I3954" s="27" t="s">
        <v>4188</v>
      </c>
      <c r="J3954" s="27"/>
      <c r="K3954" s="28" t="s">
        <v>246</v>
      </c>
      <c r="L3954" s="29">
        <v>150</v>
      </c>
      <c r="M3954" s="37"/>
      <c r="N3954" s="30">
        <f ca="1">IF(AND(Popis01[[#This Row],[Poglavje]]="",Popis01[[#This Row],[Enota mere]]&lt;&gt;"*"),ROUND(Popis01[[#This Row],[Količina]]*Popis01[[#This Row],[Cena na enoto]],2),"")</f>
        <v>0</v>
      </c>
      <c r="O39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4" s="31"/>
      <c r="Q3954" s="30"/>
    </row>
    <row r="3955" spans="1:17" ht="36" x14ac:dyDescent="0.3">
      <c r="A3955" s="23">
        <v>15</v>
      </c>
      <c r="B3955" s="24">
        <v>4</v>
      </c>
      <c r="C3955" s="24">
        <v>14</v>
      </c>
      <c r="D3955" s="24">
        <v>3</v>
      </c>
      <c r="E39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5" s="25">
        <f ca="1">IF(Popis01[[#This Row],[Poglavje]]="",IF(OFFSET(Popis01[[#This Row],[Poglavje]],-1,0)="",OFFSET(Popis01[[#This Row],[Št. postavke]],-1,0)+1,1),Popis01[[#This Row],[Poglavje]])</f>
        <v>7</v>
      </c>
      <c r="H3955" s="26"/>
      <c r="I3955" s="27" t="s">
        <v>4189</v>
      </c>
      <c r="J3955" s="27"/>
      <c r="K3955" s="28" t="s">
        <v>246</v>
      </c>
      <c r="L3955" s="29">
        <v>40</v>
      </c>
      <c r="M3955" s="37"/>
      <c r="N3955" s="30">
        <f ca="1">IF(AND(Popis01[[#This Row],[Poglavje]]="",Popis01[[#This Row],[Enota mere]]&lt;&gt;"*"),ROUND(Popis01[[#This Row],[Količina]]*Popis01[[#This Row],[Cena na enoto]],2),"")</f>
        <v>0</v>
      </c>
      <c r="O39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5" s="31"/>
      <c r="Q3955" s="30"/>
    </row>
    <row r="3956" spans="1:17" ht="48" x14ac:dyDescent="0.3">
      <c r="A3956" s="23">
        <v>15</v>
      </c>
      <c r="B3956" s="24">
        <v>4</v>
      </c>
      <c r="C3956" s="24">
        <v>14</v>
      </c>
      <c r="D3956" s="24">
        <v>3</v>
      </c>
      <c r="E39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6" s="25">
        <f ca="1">IF(Popis01[[#This Row],[Poglavje]]="",IF(OFFSET(Popis01[[#This Row],[Poglavje]],-1,0)="",OFFSET(Popis01[[#This Row],[Št. postavke]],-1,0)+1,1),Popis01[[#This Row],[Poglavje]])</f>
        <v>8</v>
      </c>
      <c r="H3956" s="26"/>
      <c r="I3956" s="27" t="s">
        <v>4190</v>
      </c>
      <c r="J3956" s="27"/>
      <c r="K3956" s="28" t="s">
        <v>246</v>
      </c>
      <c r="L3956" s="29">
        <v>65</v>
      </c>
      <c r="M3956" s="37"/>
      <c r="N3956" s="30">
        <f ca="1">IF(AND(Popis01[[#This Row],[Poglavje]]="",Popis01[[#This Row],[Enota mere]]&lt;&gt;"*"),ROUND(Popis01[[#This Row],[Količina]]*Popis01[[#This Row],[Cena na enoto]],2),"")</f>
        <v>0</v>
      </c>
      <c r="O39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6" s="31"/>
      <c r="Q3956" s="30"/>
    </row>
    <row r="3957" spans="1:17" ht="48" x14ac:dyDescent="0.3">
      <c r="A3957" s="23">
        <v>15</v>
      </c>
      <c r="B3957" s="24">
        <v>4</v>
      </c>
      <c r="C3957" s="24">
        <v>14</v>
      </c>
      <c r="D3957" s="24">
        <v>3</v>
      </c>
      <c r="E39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7" s="25">
        <f ca="1">IF(Popis01[[#This Row],[Poglavje]]="",IF(OFFSET(Popis01[[#This Row],[Poglavje]],-1,0)="",OFFSET(Popis01[[#This Row],[Št. postavke]],-1,0)+1,1),Popis01[[#This Row],[Poglavje]])</f>
        <v>9</v>
      </c>
      <c r="H3957" s="26"/>
      <c r="I3957" s="27" t="s">
        <v>4191</v>
      </c>
      <c r="J3957" s="27"/>
      <c r="K3957" s="28" t="s">
        <v>246</v>
      </c>
      <c r="L3957" s="29">
        <v>660</v>
      </c>
      <c r="M3957" s="37"/>
      <c r="N3957" s="30">
        <f ca="1">IF(AND(Popis01[[#This Row],[Poglavje]]="",Popis01[[#This Row],[Enota mere]]&lt;&gt;"*"),ROUND(Popis01[[#This Row],[Količina]]*Popis01[[#This Row],[Cena na enoto]],2),"")</f>
        <v>0</v>
      </c>
      <c r="O39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7" s="31"/>
      <c r="Q3957" s="30"/>
    </row>
    <row r="3958" spans="1:17" ht="48" x14ac:dyDescent="0.3">
      <c r="A3958" s="23">
        <v>15</v>
      </c>
      <c r="B3958" s="24">
        <v>4</v>
      </c>
      <c r="C3958" s="24">
        <v>14</v>
      </c>
      <c r="D3958" s="24">
        <v>3</v>
      </c>
      <c r="E39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8" s="25">
        <f ca="1">IF(Popis01[[#This Row],[Poglavje]]="",IF(OFFSET(Popis01[[#This Row],[Poglavje]],-1,0)="",OFFSET(Popis01[[#This Row],[Št. postavke]],-1,0)+1,1),Popis01[[#This Row],[Poglavje]])</f>
        <v>10</v>
      </c>
      <c r="H3958" s="26"/>
      <c r="I3958" s="27" t="s">
        <v>4192</v>
      </c>
      <c r="J3958" s="27"/>
      <c r="K3958" s="28" t="s">
        <v>246</v>
      </c>
      <c r="L3958" s="29">
        <v>120</v>
      </c>
      <c r="M3958" s="37"/>
      <c r="N3958" s="30">
        <f ca="1">IF(AND(Popis01[[#This Row],[Poglavje]]="",Popis01[[#This Row],[Enota mere]]&lt;&gt;"*"),ROUND(Popis01[[#This Row],[Količina]]*Popis01[[#This Row],[Cena na enoto]],2),"")</f>
        <v>0</v>
      </c>
      <c r="O39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8" s="31"/>
      <c r="Q3958" s="30"/>
    </row>
    <row r="3959" spans="1:17" ht="48" x14ac:dyDescent="0.3">
      <c r="A3959" s="23">
        <v>15</v>
      </c>
      <c r="B3959" s="24">
        <v>4</v>
      </c>
      <c r="C3959" s="24">
        <v>14</v>
      </c>
      <c r="D3959" s="24">
        <v>3</v>
      </c>
      <c r="E39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59" s="25">
        <f ca="1">IF(Popis01[[#This Row],[Poglavje]]="",IF(OFFSET(Popis01[[#This Row],[Poglavje]],-1,0)="",OFFSET(Popis01[[#This Row],[Št. postavke]],-1,0)+1,1),Popis01[[#This Row],[Poglavje]])</f>
        <v>11</v>
      </c>
      <c r="H3959" s="26"/>
      <c r="I3959" s="27" t="s">
        <v>4193</v>
      </c>
      <c r="J3959" s="27"/>
      <c r="K3959" s="28" t="s">
        <v>246</v>
      </c>
      <c r="L3959" s="29">
        <v>50</v>
      </c>
      <c r="M3959" s="37"/>
      <c r="N3959" s="30">
        <f ca="1">IF(AND(Popis01[[#This Row],[Poglavje]]="",Popis01[[#This Row],[Enota mere]]&lt;&gt;"*"),ROUND(Popis01[[#This Row],[Količina]]*Popis01[[#This Row],[Cena na enoto]],2),"")</f>
        <v>0</v>
      </c>
      <c r="O39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59" s="31"/>
      <c r="Q3959" s="30"/>
    </row>
    <row r="3960" spans="1:17" ht="48" x14ac:dyDescent="0.3">
      <c r="A3960" s="23">
        <v>15</v>
      </c>
      <c r="B3960" s="24">
        <v>4</v>
      </c>
      <c r="C3960" s="24">
        <v>14</v>
      </c>
      <c r="D3960" s="24">
        <v>3</v>
      </c>
      <c r="E39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0" s="25">
        <f ca="1">IF(Popis01[[#This Row],[Poglavje]]="",IF(OFFSET(Popis01[[#This Row],[Poglavje]],-1,0)="",OFFSET(Popis01[[#This Row],[Št. postavke]],-1,0)+1,1),Popis01[[#This Row],[Poglavje]])</f>
        <v>12</v>
      </c>
      <c r="H3960" s="26"/>
      <c r="I3960" s="27" t="s">
        <v>4194</v>
      </c>
      <c r="J3960" s="27"/>
      <c r="K3960" s="28" t="s">
        <v>246</v>
      </c>
      <c r="L3960" s="29">
        <v>30</v>
      </c>
      <c r="M3960" s="37"/>
      <c r="N3960" s="30">
        <f ca="1">IF(AND(Popis01[[#This Row],[Poglavje]]="",Popis01[[#This Row],[Enota mere]]&lt;&gt;"*"),ROUND(Popis01[[#This Row],[Količina]]*Popis01[[#This Row],[Cena na enoto]],2),"")</f>
        <v>0</v>
      </c>
      <c r="O39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0" s="31"/>
      <c r="Q3960" s="30"/>
    </row>
    <row r="3961" spans="1:17" ht="48" x14ac:dyDescent="0.3">
      <c r="A3961" s="23">
        <v>15</v>
      </c>
      <c r="B3961" s="24">
        <v>4</v>
      </c>
      <c r="C3961" s="24">
        <v>14</v>
      </c>
      <c r="D3961" s="24">
        <v>3</v>
      </c>
      <c r="E39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1" s="25">
        <f ca="1">IF(Popis01[[#This Row],[Poglavje]]="",IF(OFFSET(Popis01[[#This Row],[Poglavje]],-1,0)="",OFFSET(Popis01[[#This Row],[Št. postavke]],-1,0)+1,1),Popis01[[#This Row],[Poglavje]])</f>
        <v>13</v>
      </c>
      <c r="H3961" s="26"/>
      <c r="I3961" s="27" t="s">
        <v>4195</v>
      </c>
      <c r="J3961" s="27"/>
      <c r="K3961" s="28" t="s">
        <v>246</v>
      </c>
      <c r="L3961" s="29">
        <v>10</v>
      </c>
      <c r="M3961" s="37"/>
      <c r="N3961" s="30">
        <f ca="1">IF(AND(Popis01[[#This Row],[Poglavje]]="",Popis01[[#This Row],[Enota mere]]&lt;&gt;"*"),ROUND(Popis01[[#This Row],[Količina]]*Popis01[[#This Row],[Cena na enoto]],2),"")</f>
        <v>0</v>
      </c>
      <c r="O39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1" s="31"/>
      <c r="Q3961" s="30"/>
    </row>
    <row r="3962" spans="1:17" ht="48" x14ac:dyDescent="0.3">
      <c r="A3962" s="23">
        <v>15</v>
      </c>
      <c r="B3962" s="24">
        <v>4</v>
      </c>
      <c r="C3962" s="24">
        <v>14</v>
      </c>
      <c r="D3962" s="24">
        <v>3</v>
      </c>
      <c r="E39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2" s="25">
        <f ca="1">IF(Popis01[[#This Row],[Poglavje]]="",IF(OFFSET(Popis01[[#This Row],[Poglavje]],-1,0)="",OFFSET(Popis01[[#This Row],[Št. postavke]],-1,0)+1,1),Popis01[[#This Row],[Poglavje]])</f>
        <v>14</v>
      </c>
      <c r="H3962" s="26"/>
      <c r="I3962" s="27" t="s">
        <v>4196</v>
      </c>
      <c r="J3962" s="27"/>
      <c r="K3962" s="28" t="s">
        <v>246</v>
      </c>
      <c r="L3962" s="29">
        <v>20</v>
      </c>
      <c r="M3962" s="37"/>
      <c r="N3962" s="30">
        <f ca="1">IF(AND(Popis01[[#This Row],[Poglavje]]="",Popis01[[#This Row],[Enota mere]]&lt;&gt;"*"),ROUND(Popis01[[#This Row],[Količina]]*Popis01[[#This Row],[Cena na enoto]],2),"")</f>
        <v>0</v>
      </c>
      <c r="O39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2" s="31"/>
      <c r="Q3962" s="30"/>
    </row>
    <row r="3963" spans="1:17" ht="36" x14ac:dyDescent="0.3">
      <c r="A3963" s="23">
        <v>15</v>
      </c>
      <c r="B3963" s="24">
        <v>4</v>
      </c>
      <c r="C3963" s="24">
        <v>14</v>
      </c>
      <c r="D3963" s="24">
        <v>3</v>
      </c>
      <c r="E39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3" s="25">
        <f ca="1">IF(Popis01[[#This Row],[Poglavje]]="",IF(OFFSET(Popis01[[#This Row],[Poglavje]],-1,0)="",OFFSET(Popis01[[#This Row],[Št. postavke]],-1,0)+1,1),Popis01[[#This Row],[Poglavje]])</f>
        <v>15</v>
      </c>
      <c r="H3963" s="26"/>
      <c r="I3963" s="27" t="s">
        <v>4197</v>
      </c>
      <c r="J3963" s="27"/>
      <c r="K3963" s="28" t="s">
        <v>246</v>
      </c>
      <c r="L3963" s="29">
        <v>210</v>
      </c>
      <c r="M3963" s="37"/>
      <c r="N3963" s="30">
        <f ca="1">IF(AND(Popis01[[#This Row],[Poglavje]]="",Popis01[[#This Row],[Enota mere]]&lt;&gt;"*"),ROUND(Popis01[[#This Row],[Količina]]*Popis01[[#This Row],[Cena na enoto]],2),"")</f>
        <v>0</v>
      </c>
      <c r="O39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3" s="31"/>
      <c r="Q3963" s="30"/>
    </row>
    <row r="3964" spans="1:17" ht="36" x14ac:dyDescent="0.3">
      <c r="A3964" s="23">
        <v>15</v>
      </c>
      <c r="B3964" s="24">
        <v>4</v>
      </c>
      <c r="C3964" s="24">
        <v>14</v>
      </c>
      <c r="D3964" s="24">
        <v>3</v>
      </c>
      <c r="E39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4" s="25">
        <f ca="1">IF(Popis01[[#This Row],[Poglavje]]="",IF(OFFSET(Popis01[[#This Row],[Poglavje]],-1,0)="",OFFSET(Popis01[[#This Row],[Št. postavke]],-1,0)+1,1),Popis01[[#This Row],[Poglavje]])</f>
        <v>16</v>
      </c>
      <c r="H3964" s="26"/>
      <c r="I3964" s="27" t="s">
        <v>4198</v>
      </c>
      <c r="J3964" s="27"/>
      <c r="K3964" s="28" t="s">
        <v>246</v>
      </c>
      <c r="L3964" s="29">
        <v>130</v>
      </c>
      <c r="M3964" s="37"/>
      <c r="N3964" s="30">
        <f ca="1">IF(AND(Popis01[[#This Row],[Poglavje]]="",Popis01[[#This Row],[Enota mere]]&lt;&gt;"*"),ROUND(Popis01[[#This Row],[Količina]]*Popis01[[#This Row],[Cena na enoto]],2),"")</f>
        <v>0</v>
      </c>
      <c r="O39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4" s="31"/>
      <c r="Q3964" s="30"/>
    </row>
    <row r="3965" spans="1:17" ht="24" x14ac:dyDescent="0.3">
      <c r="A3965" s="23">
        <v>15</v>
      </c>
      <c r="B3965" s="24">
        <v>4</v>
      </c>
      <c r="C3965" s="24">
        <v>14</v>
      </c>
      <c r="D3965" s="24">
        <v>3</v>
      </c>
      <c r="E39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5" s="25">
        <f ca="1">IF(Popis01[[#This Row],[Poglavje]]="",IF(OFFSET(Popis01[[#This Row],[Poglavje]],-1,0)="",OFFSET(Popis01[[#This Row],[Št. postavke]],-1,0)+1,1),Popis01[[#This Row],[Poglavje]])</f>
        <v>17</v>
      </c>
      <c r="H3965" s="26"/>
      <c r="I3965" s="27" t="s">
        <v>4199</v>
      </c>
      <c r="J3965" s="27"/>
      <c r="K3965" s="28" t="s">
        <v>4200</v>
      </c>
      <c r="L3965" s="29">
        <v>30</v>
      </c>
      <c r="M3965" s="37"/>
      <c r="N3965" s="30">
        <f ca="1">IF(AND(Popis01[[#This Row],[Poglavje]]="",Popis01[[#This Row],[Enota mere]]&lt;&gt;"*"),ROUND(Popis01[[#This Row],[Količina]]*Popis01[[#This Row],[Cena na enoto]],2),"")</f>
        <v>0</v>
      </c>
      <c r="O39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5" s="31"/>
      <c r="Q3965" s="30"/>
    </row>
    <row r="3966" spans="1:17" ht="24" x14ac:dyDescent="0.3">
      <c r="A3966" s="23">
        <v>15</v>
      </c>
      <c r="B3966" s="24">
        <v>4</v>
      </c>
      <c r="C3966" s="24">
        <v>14</v>
      </c>
      <c r="D3966" s="24">
        <v>3</v>
      </c>
      <c r="E39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15.4.14.3.</v>
      </c>
      <c r="F39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6" s="25">
        <f ca="1">IF(Popis01[[#This Row],[Poglavje]]="",IF(OFFSET(Popis01[[#This Row],[Poglavje]],-1,0)="",OFFSET(Popis01[[#This Row],[Št. postavke]],-1,0)+1,1),Popis01[[#This Row],[Poglavje]])</f>
        <v>18</v>
      </c>
      <c r="H3966" s="26"/>
      <c r="I3966" s="27" t="s">
        <v>4201</v>
      </c>
      <c r="J3966" s="27"/>
      <c r="K3966" s="28" t="s">
        <v>206</v>
      </c>
      <c r="L3966" s="29">
        <v>1</v>
      </c>
      <c r="M3966" s="37"/>
      <c r="N3966" s="30">
        <f ca="1">IF(AND(Popis01[[#This Row],[Poglavje]]="",Popis01[[#This Row],[Enota mere]]&lt;&gt;"*"),ROUND(Popis01[[#This Row],[Količina]]*Popis01[[#This Row],[Cena na enoto]],2),"")</f>
        <v>0</v>
      </c>
      <c r="O39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6" s="31"/>
      <c r="Q3966" s="30"/>
    </row>
    <row r="3967" spans="1:17" x14ac:dyDescent="0.3">
      <c r="A3967" s="23">
        <v>15</v>
      </c>
      <c r="B3967" s="24">
        <v>4</v>
      </c>
      <c r="C3967" s="24">
        <v>14</v>
      </c>
      <c r="D3967" s="24">
        <v>4</v>
      </c>
      <c r="E39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15.4.14.4.</v>
      </c>
      <c r="F39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15.4.14.4.</v>
      </c>
      <c r="G3967" s="25" t="str">
        <f ca="1">IF(Popis01[[#This Row],[Poglavje]]="",IF(OFFSET(Popis01[[#This Row],[Poglavje]],-1,0)="",OFFSET(Popis01[[#This Row],[Št. postavke]],-1,0)+1,1),Popis01[[#This Row],[Poglavje]])</f>
        <v>15.4.14.4.</v>
      </c>
      <c r="H3967" s="26"/>
      <c r="I3967" s="27" t="s">
        <v>4202</v>
      </c>
      <c r="J3967" s="27"/>
      <c r="K3967" s="28" t="s">
        <v>10</v>
      </c>
      <c r="L3967" s="29"/>
      <c r="M3967" s="30"/>
      <c r="N3967" s="30" t="str">
        <f ca="1">IF(AND(Popis01[[#This Row],[Poglavje]]="",Popis01[[#This Row],[Enota mere]]&lt;&gt;"*"),ROUND(Popis01[[#This Row],[Količina]]*Popis01[[#This Row],[Cena na enoto]],2),"")</f>
        <v/>
      </c>
      <c r="O396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67" s="31"/>
      <c r="Q3967" s="30"/>
    </row>
    <row r="3968" spans="1:17" ht="24" x14ac:dyDescent="0.3">
      <c r="A3968" s="23">
        <v>15</v>
      </c>
      <c r="B3968" s="24">
        <v>4</v>
      </c>
      <c r="C3968" s="24">
        <v>14</v>
      </c>
      <c r="D3968" s="24">
        <v>4</v>
      </c>
      <c r="E39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15.4.14.4.</v>
      </c>
      <c r="F39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8" s="25">
        <f ca="1">IF(Popis01[[#This Row],[Poglavje]]="",IF(OFFSET(Popis01[[#This Row],[Poglavje]],-1,0)="",OFFSET(Popis01[[#This Row],[Št. postavke]],-1,0)+1,1),Popis01[[#This Row],[Poglavje]])</f>
        <v>1</v>
      </c>
      <c r="H3968" s="26"/>
      <c r="I3968" s="27" t="s">
        <v>4203</v>
      </c>
      <c r="J3968" s="27"/>
      <c r="K3968" s="28" t="s">
        <v>206</v>
      </c>
      <c r="L3968" s="29">
        <v>3532</v>
      </c>
      <c r="M3968" s="37"/>
      <c r="N3968" s="30">
        <f ca="1">IF(AND(Popis01[[#This Row],[Poglavje]]="",Popis01[[#This Row],[Enota mere]]&lt;&gt;"*"),ROUND(Popis01[[#This Row],[Količina]]*Popis01[[#This Row],[Cena na enoto]],2),"")</f>
        <v>0</v>
      </c>
      <c r="O39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8" s="31"/>
      <c r="Q3968" s="30"/>
    </row>
    <row r="3969" spans="1:17" ht="24" x14ac:dyDescent="0.3">
      <c r="A3969" s="23">
        <v>15</v>
      </c>
      <c r="B3969" s="24">
        <v>4</v>
      </c>
      <c r="C3969" s="24">
        <v>14</v>
      </c>
      <c r="D3969" s="24">
        <v>4</v>
      </c>
      <c r="E39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15.4.14.4.</v>
      </c>
      <c r="F39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69" s="25">
        <f ca="1">IF(Popis01[[#This Row],[Poglavje]]="",IF(OFFSET(Popis01[[#This Row],[Poglavje]],-1,0)="",OFFSET(Popis01[[#This Row],[Št. postavke]],-1,0)+1,1),Popis01[[#This Row],[Poglavje]])</f>
        <v>2</v>
      </c>
      <c r="H3969" s="26"/>
      <c r="I3969" s="27" t="s">
        <v>4204</v>
      </c>
      <c r="J3969" s="27"/>
      <c r="K3969" s="28" t="s">
        <v>206</v>
      </c>
      <c r="L3969" s="29">
        <v>1</v>
      </c>
      <c r="M3969" s="37"/>
      <c r="N3969" s="30">
        <f ca="1">IF(AND(Popis01[[#This Row],[Poglavje]]="",Popis01[[#This Row],[Enota mere]]&lt;&gt;"*"),ROUND(Popis01[[#This Row],[Količina]]*Popis01[[#This Row],[Cena na enoto]],2),"")</f>
        <v>0</v>
      </c>
      <c r="O39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69" s="31"/>
      <c r="Q3969" s="30"/>
    </row>
    <row r="3970" spans="1:17" ht="24" x14ac:dyDescent="0.3">
      <c r="A3970" s="23">
        <v>15</v>
      </c>
      <c r="B3970" s="24">
        <v>4</v>
      </c>
      <c r="C3970" s="24">
        <v>14</v>
      </c>
      <c r="D3970" s="24">
        <v>4</v>
      </c>
      <c r="E39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15.4.14.4.</v>
      </c>
      <c r="F39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0" s="25">
        <f ca="1">IF(Popis01[[#This Row],[Poglavje]]="",IF(OFFSET(Popis01[[#This Row],[Poglavje]],-1,0)="",OFFSET(Popis01[[#This Row],[Št. postavke]],-1,0)+1,1),Popis01[[#This Row],[Poglavje]])</f>
        <v>3</v>
      </c>
      <c r="H3970" s="26"/>
      <c r="I3970" s="27" t="s">
        <v>4205</v>
      </c>
      <c r="J3970" s="27"/>
      <c r="K3970" s="28" t="s">
        <v>206</v>
      </c>
      <c r="L3970" s="29">
        <v>1</v>
      </c>
      <c r="M3970" s="37"/>
      <c r="N3970" s="30">
        <f ca="1">IF(AND(Popis01[[#This Row],[Poglavje]]="",Popis01[[#This Row],[Enota mere]]&lt;&gt;"*"),ROUND(Popis01[[#This Row],[Količina]]*Popis01[[#This Row],[Cena na enoto]],2),"")</f>
        <v>0</v>
      </c>
      <c r="O39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0" s="31"/>
      <c r="Q3970" s="30"/>
    </row>
    <row r="3971" spans="1:17" x14ac:dyDescent="0.3">
      <c r="A3971" s="23">
        <v>15</v>
      </c>
      <c r="B3971" s="24">
        <v>4</v>
      </c>
      <c r="C3971" s="24">
        <v>15</v>
      </c>
      <c r="D3971" s="24"/>
      <c r="E39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v>
      </c>
      <c r="F39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15.4.15.</v>
      </c>
      <c r="G3971" s="25" t="str">
        <f ca="1">IF(Popis01[[#This Row],[Poglavje]]="",IF(OFFSET(Popis01[[#This Row],[Poglavje]],-1,0)="",OFFSET(Popis01[[#This Row],[Št. postavke]],-1,0)+1,1),Popis01[[#This Row],[Poglavje]])</f>
        <v>15.4.15.</v>
      </c>
      <c r="H3971" s="26"/>
      <c r="I3971" s="27" t="s">
        <v>4206</v>
      </c>
      <c r="J3971" s="27"/>
      <c r="K3971" s="28" t="s">
        <v>10</v>
      </c>
      <c r="L3971" s="29"/>
      <c r="M3971" s="30"/>
      <c r="N3971" s="30" t="str">
        <f ca="1">IF(AND(Popis01[[#This Row],[Poglavje]]="",Popis01[[#This Row],[Enota mere]]&lt;&gt;"*"),ROUND(Popis01[[#This Row],[Količina]]*Popis01[[#This Row],[Cena na enoto]],2),"")</f>
        <v/>
      </c>
      <c r="O39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71" s="31"/>
      <c r="Q3971" s="30"/>
    </row>
    <row r="3972" spans="1:17" ht="36" x14ac:dyDescent="0.3">
      <c r="A3972" s="23">
        <v>15</v>
      </c>
      <c r="B3972" s="24">
        <v>4</v>
      </c>
      <c r="C3972" s="24">
        <v>15</v>
      </c>
      <c r="D3972" s="24">
        <v>1</v>
      </c>
      <c r="E39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15.4.15.1.</v>
      </c>
      <c r="G3972" s="25" t="str">
        <f ca="1">IF(Popis01[[#This Row],[Poglavje]]="",IF(OFFSET(Popis01[[#This Row],[Poglavje]],-1,0)="",OFFSET(Popis01[[#This Row],[Št. postavke]],-1,0)+1,1),Popis01[[#This Row],[Poglavje]])</f>
        <v>15.4.15.1.</v>
      </c>
      <c r="H3972" s="26"/>
      <c r="I3972" s="27" t="s">
        <v>3976</v>
      </c>
      <c r="J3972" s="27" t="s">
        <v>4207</v>
      </c>
      <c r="K3972" s="28" t="s">
        <v>10</v>
      </c>
      <c r="L3972" s="29"/>
      <c r="M3972" s="30"/>
      <c r="N3972" s="30" t="str">
        <f ca="1">IF(AND(Popis01[[#This Row],[Poglavje]]="",Popis01[[#This Row],[Enota mere]]&lt;&gt;"*"),ROUND(Popis01[[#This Row],[Količina]]*Popis01[[#This Row],[Cena na enoto]],2),"")</f>
        <v/>
      </c>
      <c r="O39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72" s="31"/>
      <c r="Q3972" s="30"/>
    </row>
    <row r="3973" spans="1:17" ht="409.5" x14ac:dyDescent="0.3">
      <c r="A3973" s="23">
        <v>15</v>
      </c>
      <c r="B3973" s="24">
        <v>4</v>
      </c>
      <c r="C3973" s="24">
        <v>15</v>
      </c>
      <c r="D3973" s="24">
        <v>1</v>
      </c>
      <c r="E39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3" s="25">
        <f ca="1">IF(Popis01[[#This Row],[Poglavje]]="",IF(OFFSET(Popis01[[#This Row],[Poglavje]],-1,0)="",OFFSET(Popis01[[#This Row],[Št. postavke]],-1,0)+1,1),Popis01[[#This Row],[Poglavje]])</f>
        <v>1</v>
      </c>
      <c r="H3973" s="26"/>
      <c r="I3973" s="27" t="s">
        <v>4208</v>
      </c>
      <c r="J3973" s="27"/>
      <c r="K3973" s="28" t="s">
        <v>206</v>
      </c>
      <c r="L3973" s="29">
        <v>1</v>
      </c>
      <c r="M3973" s="37"/>
      <c r="N3973" s="30">
        <f ca="1">IF(AND(Popis01[[#This Row],[Poglavje]]="",Popis01[[#This Row],[Enota mere]]&lt;&gt;"*"),ROUND(Popis01[[#This Row],[Količina]]*Popis01[[#This Row],[Cena na enoto]],2),"")</f>
        <v>0</v>
      </c>
      <c r="O39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3" s="31"/>
      <c r="Q3973" s="30"/>
    </row>
    <row r="3974" spans="1:17" ht="60" x14ac:dyDescent="0.3">
      <c r="A3974" s="23">
        <v>15</v>
      </c>
      <c r="B3974" s="24">
        <v>4</v>
      </c>
      <c r="C3974" s="24">
        <v>15</v>
      </c>
      <c r="D3974" s="24">
        <v>1</v>
      </c>
      <c r="E39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4" s="25">
        <f ca="1">IF(Popis01[[#This Row],[Poglavje]]="",IF(OFFSET(Popis01[[#This Row],[Poglavje]],-1,0)="",OFFSET(Popis01[[#This Row],[Št. postavke]],-1,0)+1,1),Popis01[[#This Row],[Poglavje]])</f>
        <v>2</v>
      </c>
      <c r="H3974" s="26"/>
      <c r="I3974" s="27" t="s">
        <v>4209</v>
      </c>
      <c r="J3974" s="27"/>
      <c r="K3974" s="28" t="s">
        <v>230</v>
      </c>
      <c r="L3974" s="29">
        <v>8</v>
      </c>
      <c r="M3974" s="37"/>
      <c r="N3974" s="30">
        <f ca="1">IF(AND(Popis01[[#This Row],[Poglavje]]="",Popis01[[#This Row],[Enota mere]]&lt;&gt;"*"),ROUND(Popis01[[#This Row],[Količina]]*Popis01[[#This Row],[Cena na enoto]],2),"")</f>
        <v>0</v>
      </c>
      <c r="O39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4" s="31"/>
      <c r="Q3974" s="30"/>
    </row>
    <row r="3975" spans="1:17" ht="24" x14ac:dyDescent="0.3">
      <c r="A3975" s="23">
        <v>15</v>
      </c>
      <c r="B3975" s="24">
        <v>4</v>
      </c>
      <c r="C3975" s="24">
        <v>15</v>
      </c>
      <c r="D3975" s="24">
        <v>1</v>
      </c>
      <c r="E39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5" s="25">
        <f ca="1">IF(Popis01[[#This Row],[Poglavje]]="",IF(OFFSET(Popis01[[#This Row],[Poglavje]],-1,0)="",OFFSET(Popis01[[#This Row],[Št. postavke]],-1,0)+1,1),Popis01[[#This Row],[Poglavje]])</f>
        <v>3</v>
      </c>
      <c r="H3975" s="26"/>
      <c r="I3975" s="27" t="s">
        <v>4210</v>
      </c>
      <c r="J3975" s="27"/>
      <c r="K3975" s="28" t="s">
        <v>230</v>
      </c>
      <c r="L3975" s="29">
        <v>39</v>
      </c>
      <c r="M3975" s="37"/>
      <c r="N3975" s="30">
        <f ca="1">IF(AND(Popis01[[#This Row],[Poglavje]]="",Popis01[[#This Row],[Enota mere]]&lt;&gt;"*"),ROUND(Popis01[[#This Row],[Količina]]*Popis01[[#This Row],[Cena na enoto]],2),"")</f>
        <v>0</v>
      </c>
      <c r="O39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5" s="31"/>
      <c r="Q3975" s="30"/>
    </row>
    <row r="3976" spans="1:17" ht="24" x14ac:dyDescent="0.3">
      <c r="A3976" s="23">
        <v>15</v>
      </c>
      <c r="B3976" s="24">
        <v>4</v>
      </c>
      <c r="C3976" s="24">
        <v>15</v>
      </c>
      <c r="D3976" s="24">
        <v>1</v>
      </c>
      <c r="E39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6" s="25">
        <f ca="1">IF(Popis01[[#This Row],[Poglavje]]="",IF(OFFSET(Popis01[[#This Row],[Poglavje]],-1,0)="",OFFSET(Popis01[[#This Row],[Št. postavke]],-1,0)+1,1),Popis01[[#This Row],[Poglavje]])</f>
        <v>4</v>
      </c>
      <c r="H3976" s="26"/>
      <c r="I3976" s="27" t="s">
        <v>4211</v>
      </c>
      <c r="J3976" s="27"/>
      <c r="K3976" s="28" t="s">
        <v>230</v>
      </c>
      <c r="L3976" s="29">
        <v>39</v>
      </c>
      <c r="M3976" s="37"/>
      <c r="N3976" s="30">
        <f ca="1">IF(AND(Popis01[[#This Row],[Poglavje]]="",Popis01[[#This Row],[Enota mere]]&lt;&gt;"*"),ROUND(Popis01[[#This Row],[Količina]]*Popis01[[#This Row],[Cena na enoto]],2),"")</f>
        <v>0</v>
      </c>
      <c r="O39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6" s="31"/>
      <c r="Q3976" s="30"/>
    </row>
    <row r="3977" spans="1:17" ht="48" x14ac:dyDescent="0.3">
      <c r="A3977" s="23">
        <v>15</v>
      </c>
      <c r="B3977" s="24">
        <v>4</v>
      </c>
      <c r="C3977" s="24">
        <v>15</v>
      </c>
      <c r="D3977" s="24">
        <v>1</v>
      </c>
      <c r="E39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7" s="25">
        <f ca="1">IF(Popis01[[#This Row],[Poglavje]]="",IF(OFFSET(Popis01[[#This Row],[Poglavje]],-1,0)="",OFFSET(Popis01[[#This Row],[Št. postavke]],-1,0)+1,1),Popis01[[#This Row],[Poglavje]])</f>
        <v>5</v>
      </c>
      <c r="H3977" s="26"/>
      <c r="I3977" s="27" t="s">
        <v>4212</v>
      </c>
      <c r="J3977" s="27"/>
      <c r="K3977" s="28" t="s">
        <v>230</v>
      </c>
      <c r="L3977" s="29">
        <v>14</v>
      </c>
      <c r="M3977" s="37"/>
      <c r="N3977" s="30">
        <f ca="1">IF(AND(Popis01[[#This Row],[Poglavje]]="",Popis01[[#This Row],[Enota mere]]&lt;&gt;"*"),ROUND(Popis01[[#This Row],[Količina]]*Popis01[[#This Row],[Cena na enoto]],2),"")</f>
        <v>0</v>
      </c>
      <c r="O39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7" s="31"/>
      <c r="Q3977" s="30"/>
    </row>
    <row r="3978" spans="1:17" ht="24" x14ac:dyDescent="0.3">
      <c r="A3978" s="23">
        <v>15</v>
      </c>
      <c r="B3978" s="24">
        <v>4</v>
      </c>
      <c r="C3978" s="24">
        <v>15</v>
      </c>
      <c r="D3978" s="24">
        <v>1</v>
      </c>
      <c r="E39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8" s="25">
        <f ca="1">IF(Popis01[[#This Row],[Poglavje]]="",IF(OFFSET(Popis01[[#This Row],[Poglavje]],-1,0)="",OFFSET(Popis01[[#This Row],[Št. postavke]],-1,0)+1,1),Popis01[[#This Row],[Poglavje]])</f>
        <v>6</v>
      </c>
      <c r="H3978" s="26"/>
      <c r="I3978" s="27" t="s">
        <v>4213</v>
      </c>
      <c r="J3978" s="27"/>
      <c r="K3978" s="28" t="s">
        <v>230</v>
      </c>
      <c r="L3978" s="29">
        <v>39</v>
      </c>
      <c r="M3978" s="37"/>
      <c r="N3978" s="30">
        <f ca="1">IF(AND(Popis01[[#This Row],[Poglavje]]="",Popis01[[#This Row],[Enota mere]]&lt;&gt;"*"),ROUND(Popis01[[#This Row],[Količina]]*Popis01[[#This Row],[Cena na enoto]],2),"")</f>
        <v>0</v>
      </c>
      <c r="O39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8" s="31"/>
      <c r="Q3978" s="30"/>
    </row>
    <row r="3979" spans="1:17" x14ac:dyDescent="0.3">
      <c r="A3979" s="23">
        <v>15</v>
      </c>
      <c r="B3979" s="24">
        <v>4</v>
      </c>
      <c r="C3979" s="24">
        <v>15</v>
      </c>
      <c r="D3979" s="24">
        <v>1</v>
      </c>
      <c r="E39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15.4.15.1.</v>
      </c>
      <c r="F39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79" s="25">
        <f ca="1">IF(Popis01[[#This Row],[Poglavje]]="",IF(OFFSET(Popis01[[#This Row],[Poglavje]],-1,0)="",OFFSET(Popis01[[#This Row],[Št. postavke]],-1,0)+1,1),Popis01[[#This Row],[Poglavje]])</f>
        <v>7</v>
      </c>
      <c r="H3979" s="26"/>
      <c r="I3979" s="27" t="s">
        <v>3736</v>
      </c>
      <c r="J3979" s="27"/>
      <c r="K3979" s="28" t="s">
        <v>206</v>
      </c>
      <c r="L3979" s="29">
        <v>1</v>
      </c>
      <c r="M3979" s="37"/>
      <c r="N3979" s="30">
        <f ca="1">IF(AND(Popis01[[#This Row],[Poglavje]]="",Popis01[[#This Row],[Enota mere]]&lt;&gt;"*"),ROUND(Popis01[[#This Row],[Količina]]*Popis01[[#This Row],[Cena na enoto]],2),"")</f>
        <v>0</v>
      </c>
      <c r="O39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79" s="31"/>
      <c r="Q3979" s="30"/>
    </row>
    <row r="3980" spans="1:17" x14ac:dyDescent="0.3">
      <c r="A3980" s="23">
        <v>15</v>
      </c>
      <c r="B3980" s="24">
        <v>4</v>
      </c>
      <c r="C3980" s="24">
        <v>15</v>
      </c>
      <c r="D3980" s="24">
        <v>2</v>
      </c>
      <c r="E39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15.4.15.2.</v>
      </c>
      <c r="G3980" s="25" t="str">
        <f ca="1">IF(Popis01[[#This Row],[Poglavje]]="",IF(OFFSET(Popis01[[#This Row],[Poglavje]],-1,0)="",OFFSET(Popis01[[#This Row],[Št. postavke]],-1,0)+1,1),Popis01[[#This Row],[Poglavje]])</f>
        <v>15.4.15.2.</v>
      </c>
      <c r="H3980" s="26"/>
      <c r="I3980" s="27" t="s">
        <v>3992</v>
      </c>
      <c r="J3980" s="27"/>
      <c r="K3980" s="28" t="s">
        <v>10</v>
      </c>
      <c r="L3980" s="29"/>
      <c r="M3980" s="30"/>
      <c r="N3980" s="30" t="str">
        <f ca="1">IF(AND(Popis01[[#This Row],[Poglavje]]="",Popis01[[#This Row],[Enota mere]]&lt;&gt;"*"),ROUND(Popis01[[#This Row],[Količina]]*Popis01[[#This Row],[Cena na enoto]],2),"")</f>
        <v/>
      </c>
      <c r="O39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80" s="31"/>
      <c r="Q3980" s="30"/>
    </row>
    <row r="3981" spans="1:17" ht="24" x14ac:dyDescent="0.3">
      <c r="A3981" s="23">
        <v>15</v>
      </c>
      <c r="B3981" s="24">
        <v>4</v>
      </c>
      <c r="C3981" s="24">
        <v>15</v>
      </c>
      <c r="D3981" s="24">
        <v>2</v>
      </c>
      <c r="E39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1" s="25">
        <f ca="1">IF(Popis01[[#This Row],[Poglavje]]="",IF(OFFSET(Popis01[[#This Row],[Poglavje]],-1,0)="",OFFSET(Popis01[[#This Row],[Št. postavke]],-1,0)+1,1),Popis01[[#This Row],[Poglavje]])</f>
        <v>1</v>
      </c>
      <c r="H3981" s="26"/>
      <c r="I3981" s="27" t="s">
        <v>4214</v>
      </c>
      <c r="J3981" s="27"/>
      <c r="K3981" s="28" t="s">
        <v>206</v>
      </c>
      <c r="L3981" s="29">
        <v>1</v>
      </c>
      <c r="M3981" s="37"/>
      <c r="N3981" s="30">
        <f ca="1">IF(AND(Popis01[[#This Row],[Poglavje]]="",Popis01[[#This Row],[Enota mere]]&lt;&gt;"*"),ROUND(Popis01[[#This Row],[Količina]]*Popis01[[#This Row],[Cena na enoto]],2),"")</f>
        <v>0</v>
      </c>
      <c r="O39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1" s="31"/>
      <c r="Q3981" s="30"/>
    </row>
    <row r="3982" spans="1:17" ht="48" x14ac:dyDescent="0.3">
      <c r="A3982" s="23">
        <v>15</v>
      </c>
      <c r="B3982" s="24">
        <v>4</v>
      </c>
      <c r="C3982" s="24">
        <v>15</v>
      </c>
      <c r="D3982" s="24">
        <v>2</v>
      </c>
      <c r="E39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2" s="25">
        <f ca="1">IF(Popis01[[#This Row],[Poglavje]]="",IF(OFFSET(Popis01[[#This Row],[Poglavje]],-1,0)="",OFFSET(Popis01[[#This Row],[Št. postavke]],-1,0)+1,1),Popis01[[#This Row],[Poglavje]])</f>
        <v>2</v>
      </c>
      <c r="H3982" s="26"/>
      <c r="I3982" s="27" t="s">
        <v>4215</v>
      </c>
      <c r="J3982" s="27"/>
      <c r="K3982" s="28" t="s">
        <v>206</v>
      </c>
      <c r="L3982" s="29">
        <v>1</v>
      </c>
      <c r="M3982" s="37"/>
      <c r="N3982" s="30">
        <f ca="1">IF(AND(Popis01[[#This Row],[Poglavje]]="",Popis01[[#This Row],[Enota mere]]&lt;&gt;"*"),ROUND(Popis01[[#This Row],[Količina]]*Popis01[[#This Row],[Cena na enoto]],2),"")</f>
        <v>0</v>
      </c>
      <c r="O39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2" s="31"/>
      <c r="Q3982" s="30"/>
    </row>
    <row r="3983" spans="1:17" ht="24" x14ac:dyDescent="0.3">
      <c r="A3983" s="23">
        <v>15</v>
      </c>
      <c r="B3983" s="24">
        <v>4</v>
      </c>
      <c r="C3983" s="24">
        <v>15</v>
      </c>
      <c r="D3983" s="24">
        <v>2</v>
      </c>
      <c r="E39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3" s="25">
        <f ca="1">IF(Popis01[[#This Row],[Poglavje]]="",IF(OFFSET(Popis01[[#This Row],[Poglavje]],-1,0)="",OFFSET(Popis01[[#This Row],[Št. postavke]],-1,0)+1,1),Popis01[[#This Row],[Poglavje]])</f>
        <v>3</v>
      </c>
      <c r="H3983" s="26"/>
      <c r="I3983" s="27" t="s">
        <v>4216</v>
      </c>
      <c r="J3983" s="27"/>
      <c r="K3983" s="28" t="s">
        <v>206</v>
      </c>
      <c r="L3983" s="29">
        <v>1</v>
      </c>
      <c r="M3983" s="37"/>
      <c r="N3983" s="30">
        <f ca="1">IF(AND(Popis01[[#This Row],[Poglavje]]="",Popis01[[#This Row],[Enota mere]]&lt;&gt;"*"),ROUND(Popis01[[#This Row],[Količina]]*Popis01[[#This Row],[Cena na enoto]],2),"")</f>
        <v>0</v>
      </c>
      <c r="O39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3" s="31"/>
      <c r="Q3983" s="30"/>
    </row>
    <row r="3984" spans="1:17" ht="48" x14ac:dyDescent="0.3">
      <c r="A3984" s="23">
        <v>15</v>
      </c>
      <c r="B3984" s="24">
        <v>4</v>
      </c>
      <c r="C3984" s="24">
        <v>15</v>
      </c>
      <c r="D3984" s="24">
        <v>2</v>
      </c>
      <c r="E39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4" s="25">
        <f ca="1">IF(Popis01[[#This Row],[Poglavje]]="",IF(OFFSET(Popis01[[#This Row],[Poglavje]],-1,0)="",OFFSET(Popis01[[#This Row],[Št. postavke]],-1,0)+1,1),Popis01[[#This Row],[Poglavje]])</f>
        <v>4</v>
      </c>
      <c r="H3984" s="26"/>
      <c r="I3984" s="27" t="s">
        <v>4217</v>
      </c>
      <c r="J3984" s="27"/>
      <c r="K3984" s="28" t="s">
        <v>206</v>
      </c>
      <c r="L3984" s="29">
        <v>1</v>
      </c>
      <c r="M3984" s="37"/>
      <c r="N3984" s="30">
        <f ca="1">IF(AND(Popis01[[#This Row],[Poglavje]]="",Popis01[[#This Row],[Enota mere]]&lt;&gt;"*"),ROUND(Popis01[[#This Row],[Količina]]*Popis01[[#This Row],[Cena na enoto]],2),"")</f>
        <v>0</v>
      </c>
      <c r="O39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4" s="31"/>
      <c r="Q3984" s="30"/>
    </row>
    <row r="3985" spans="1:17" ht="36" x14ac:dyDescent="0.3">
      <c r="A3985" s="23">
        <v>15</v>
      </c>
      <c r="B3985" s="24">
        <v>4</v>
      </c>
      <c r="C3985" s="24">
        <v>15</v>
      </c>
      <c r="D3985" s="24">
        <v>2</v>
      </c>
      <c r="E39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5" s="25">
        <f ca="1">IF(Popis01[[#This Row],[Poglavje]]="",IF(OFFSET(Popis01[[#This Row],[Poglavje]],-1,0)="",OFFSET(Popis01[[#This Row],[Št. postavke]],-1,0)+1,1),Popis01[[#This Row],[Poglavje]])</f>
        <v>5</v>
      </c>
      <c r="H3985" s="26"/>
      <c r="I3985" s="27" t="s">
        <v>4218</v>
      </c>
      <c r="J3985" s="27"/>
      <c r="K3985" s="28" t="s">
        <v>246</v>
      </c>
      <c r="L3985" s="29">
        <v>10</v>
      </c>
      <c r="M3985" s="37"/>
      <c r="N3985" s="30">
        <f ca="1">IF(AND(Popis01[[#This Row],[Poglavje]]="",Popis01[[#This Row],[Enota mere]]&lt;&gt;"*"),ROUND(Popis01[[#This Row],[Količina]]*Popis01[[#This Row],[Cena na enoto]],2),"")</f>
        <v>0</v>
      </c>
      <c r="O39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5" s="31"/>
      <c r="Q3985" s="30"/>
    </row>
    <row r="3986" spans="1:17" ht="36" x14ac:dyDescent="0.3">
      <c r="A3986" s="23">
        <v>15</v>
      </c>
      <c r="B3986" s="24">
        <v>4</v>
      </c>
      <c r="C3986" s="24">
        <v>15</v>
      </c>
      <c r="D3986" s="24">
        <v>2</v>
      </c>
      <c r="E39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6" s="25">
        <f ca="1">IF(Popis01[[#This Row],[Poglavje]]="",IF(OFFSET(Popis01[[#This Row],[Poglavje]],-1,0)="",OFFSET(Popis01[[#This Row],[Št. postavke]],-1,0)+1,1),Popis01[[#This Row],[Poglavje]])</f>
        <v>6</v>
      </c>
      <c r="H3986" s="26"/>
      <c r="I3986" s="27" t="s">
        <v>4219</v>
      </c>
      <c r="J3986" s="27"/>
      <c r="K3986" s="28" t="s">
        <v>246</v>
      </c>
      <c r="L3986" s="29">
        <v>320</v>
      </c>
      <c r="M3986" s="37"/>
      <c r="N3986" s="30">
        <f ca="1">IF(AND(Popis01[[#This Row],[Poglavje]]="",Popis01[[#This Row],[Enota mere]]&lt;&gt;"*"),ROUND(Popis01[[#This Row],[Količina]]*Popis01[[#This Row],[Cena na enoto]],2),"")</f>
        <v>0</v>
      </c>
      <c r="O39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6" s="31"/>
      <c r="Q3986" s="30"/>
    </row>
    <row r="3987" spans="1:17" ht="36" x14ac:dyDescent="0.3">
      <c r="A3987" s="23">
        <v>15</v>
      </c>
      <c r="B3987" s="24">
        <v>4</v>
      </c>
      <c r="C3987" s="24">
        <v>15</v>
      </c>
      <c r="D3987" s="24">
        <v>2</v>
      </c>
      <c r="E39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7" s="25">
        <f ca="1">IF(Popis01[[#This Row],[Poglavje]]="",IF(OFFSET(Popis01[[#This Row],[Poglavje]],-1,0)="",OFFSET(Popis01[[#This Row],[Št. postavke]],-1,0)+1,1),Popis01[[#This Row],[Poglavje]])</f>
        <v>7</v>
      </c>
      <c r="H3987" s="26"/>
      <c r="I3987" s="27" t="s">
        <v>4220</v>
      </c>
      <c r="J3987" s="27"/>
      <c r="K3987" s="28" t="s">
        <v>246</v>
      </c>
      <c r="L3987" s="29">
        <v>650</v>
      </c>
      <c r="M3987" s="37"/>
      <c r="N3987" s="30">
        <f ca="1">IF(AND(Popis01[[#This Row],[Poglavje]]="",Popis01[[#This Row],[Enota mere]]&lt;&gt;"*"),ROUND(Popis01[[#This Row],[Količina]]*Popis01[[#This Row],[Cena na enoto]],2),"")</f>
        <v>0</v>
      </c>
      <c r="O39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7" s="31"/>
      <c r="Q3987" s="30"/>
    </row>
    <row r="3988" spans="1:17" ht="36" x14ac:dyDescent="0.3">
      <c r="A3988" s="23">
        <v>15</v>
      </c>
      <c r="B3988" s="24">
        <v>4</v>
      </c>
      <c r="C3988" s="24">
        <v>15</v>
      </c>
      <c r="D3988" s="24">
        <v>2</v>
      </c>
      <c r="E39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8" s="25">
        <f ca="1">IF(Popis01[[#This Row],[Poglavje]]="",IF(OFFSET(Popis01[[#This Row],[Poglavje]],-1,0)="",OFFSET(Popis01[[#This Row],[Št. postavke]],-1,0)+1,1),Popis01[[#This Row],[Poglavje]])</f>
        <v>8</v>
      </c>
      <c r="H3988" s="26"/>
      <c r="I3988" s="27" t="s">
        <v>4221</v>
      </c>
      <c r="J3988" s="27"/>
      <c r="K3988" s="28" t="s">
        <v>246</v>
      </c>
      <c r="L3988" s="29">
        <v>2100</v>
      </c>
      <c r="M3988" s="37"/>
      <c r="N3988" s="30">
        <f ca="1">IF(AND(Popis01[[#This Row],[Poglavje]]="",Popis01[[#This Row],[Enota mere]]&lt;&gt;"*"),ROUND(Popis01[[#This Row],[Količina]]*Popis01[[#This Row],[Cena na enoto]],2),"")</f>
        <v>0</v>
      </c>
      <c r="O39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8" s="31"/>
      <c r="Q3988" s="30"/>
    </row>
    <row r="3989" spans="1:17" ht="36" x14ac:dyDescent="0.3">
      <c r="A3989" s="23">
        <v>15</v>
      </c>
      <c r="B3989" s="24">
        <v>4</v>
      </c>
      <c r="C3989" s="24">
        <v>15</v>
      </c>
      <c r="D3989" s="24">
        <v>2</v>
      </c>
      <c r="E39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89" s="25">
        <f ca="1">IF(Popis01[[#This Row],[Poglavje]]="",IF(OFFSET(Popis01[[#This Row],[Poglavje]],-1,0)="",OFFSET(Popis01[[#This Row],[Št. postavke]],-1,0)+1,1),Popis01[[#This Row],[Poglavje]])</f>
        <v>9</v>
      </c>
      <c r="H3989" s="26"/>
      <c r="I3989" s="27" t="s">
        <v>4222</v>
      </c>
      <c r="J3989" s="27"/>
      <c r="K3989" s="28" t="s">
        <v>246</v>
      </c>
      <c r="L3989" s="29">
        <v>750</v>
      </c>
      <c r="M3989" s="37"/>
      <c r="N3989" s="30">
        <f ca="1">IF(AND(Popis01[[#This Row],[Poglavje]]="",Popis01[[#This Row],[Enota mere]]&lt;&gt;"*"),ROUND(Popis01[[#This Row],[Količina]]*Popis01[[#This Row],[Cena na enoto]],2),"")</f>
        <v>0</v>
      </c>
      <c r="O39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89" s="31"/>
      <c r="Q3989" s="30"/>
    </row>
    <row r="3990" spans="1:17" ht="36" x14ac:dyDescent="0.3">
      <c r="A3990" s="23">
        <v>15</v>
      </c>
      <c r="B3990" s="24">
        <v>4</v>
      </c>
      <c r="C3990" s="24">
        <v>15</v>
      </c>
      <c r="D3990" s="24">
        <v>2</v>
      </c>
      <c r="E39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0" s="25">
        <f ca="1">IF(Popis01[[#This Row],[Poglavje]]="",IF(OFFSET(Popis01[[#This Row],[Poglavje]],-1,0)="",OFFSET(Popis01[[#This Row],[Št. postavke]],-1,0)+1,1),Popis01[[#This Row],[Poglavje]])</f>
        <v>10</v>
      </c>
      <c r="H3990" s="26"/>
      <c r="I3990" s="27" t="s">
        <v>4223</v>
      </c>
      <c r="J3990" s="27"/>
      <c r="K3990" s="28" t="s">
        <v>246</v>
      </c>
      <c r="L3990" s="29">
        <v>450</v>
      </c>
      <c r="M3990" s="37"/>
      <c r="N3990" s="30">
        <f ca="1">IF(AND(Popis01[[#This Row],[Poglavje]]="",Popis01[[#This Row],[Enota mere]]&lt;&gt;"*"),ROUND(Popis01[[#This Row],[Količina]]*Popis01[[#This Row],[Cena na enoto]],2),"")</f>
        <v>0</v>
      </c>
      <c r="O39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0" s="31"/>
      <c r="Q3990" s="30"/>
    </row>
    <row r="3991" spans="1:17" ht="36" x14ac:dyDescent="0.3">
      <c r="A3991" s="23">
        <v>15</v>
      </c>
      <c r="B3991" s="24">
        <v>4</v>
      </c>
      <c r="C3991" s="24">
        <v>15</v>
      </c>
      <c r="D3991" s="24">
        <v>2</v>
      </c>
      <c r="E39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1" s="25">
        <f ca="1">IF(Popis01[[#This Row],[Poglavje]]="",IF(OFFSET(Popis01[[#This Row],[Poglavje]],-1,0)="",OFFSET(Popis01[[#This Row],[Št. postavke]],-1,0)+1,1),Popis01[[#This Row],[Poglavje]])</f>
        <v>11</v>
      </c>
      <c r="H3991" s="26"/>
      <c r="I3991" s="27" t="s">
        <v>4224</v>
      </c>
      <c r="J3991" s="27"/>
      <c r="K3991" s="28" t="s">
        <v>246</v>
      </c>
      <c r="L3991" s="29">
        <v>210</v>
      </c>
      <c r="M3991" s="37"/>
      <c r="N3991" s="30">
        <f ca="1">IF(AND(Popis01[[#This Row],[Poglavje]]="",Popis01[[#This Row],[Enota mere]]&lt;&gt;"*"),ROUND(Popis01[[#This Row],[Količina]]*Popis01[[#This Row],[Cena na enoto]],2),"")</f>
        <v>0</v>
      </c>
      <c r="O39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1" s="31"/>
      <c r="Q3991" s="30"/>
    </row>
    <row r="3992" spans="1:17" ht="36" x14ac:dyDescent="0.3">
      <c r="A3992" s="23">
        <v>15</v>
      </c>
      <c r="B3992" s="24">
        <v>4</v>
      </c>
      <c r="C3992" s="24">
        <v>15</v>
      </c>
      <c r="D3992" s="24">
        <v>2</v>
      </c>
      <c r="E39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2" s="25">
        <f ca="1">IF(Popis01[[#This Row],[Poglavje]]="",IF(OFFSET(Popis01[[#This Row],[Poglavje]],-1,0)="",OFFSET(Popis01[[#This Row],[Št. postavke]],-1,0)+1,1),Popis01[[#This Row],[Poglavje]])</f>
        <v>12</v>
      </c>
      <c r="H3992" s="26"/>
      <c r="I3992" s="27" t="s">
        <v>4225</v>
      </c>
      <c r="J3992" s="27"/>
      <c r="K3992" s="28" t="s">
        <v>246</v>
      </c>
      <c r="L3992" s="29">
        <v>960</v>
      </c>
      <c r="M3992" s="37"/>
      <c r="N3992" s="30">
        <f ca="1">IF(AND(Popis01[[#This Row],[Poglavje]]="",Popis01[[#This Row],[Enota mere]]&lt;&gt;"*"),ROUND(Popis01[[#This Row],[Količina]]*Popis01[[#This Row],[Cena na enoto]],2),"")</f>
        <v>0</v>
      </c>
      <c r="O39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2" s="31"/>
      <c r="Q3992" s="30"/>
    </row>
    <row r="3993" spans="1:17" ht="36" x14ac:dyDescent="0.3">
      <c r="A3993" s="23">
        <v>15</v>
      </c>
      <c r="B3993" s="24">
        <v>4</v>
      </c>
      <c r="C3993" s="24">
        <v>15</v>
      </c>
      <c r="D3993" s="24">
        <v>2</v>
      </c>
      <c r="E39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3" s="25">
        <f ca="1">IF(Popis01[[#This Row],[Poglavje]]="",IF(OFFSET(Popis01[[#This Row],[Poglavje]],-1,0)="",OFFSET(Popis01[[#This Row],[Št. postavke]],-1,0)+1,1),Popis01[[#This Row],[Poglavje]])</f>
        <v>13</v>
      </c>
      <c r="H3993" s="26"/>
      <c r="I3993" s="27" t="s">
        <v>4226</v>
      </c>
      <c r="J3993" s="27"/>
      <c r="K3993" s="28" t="s">
        <v>246</v>
      </c>
      <c r="L3993" s="29">
        <v>120</v>
      </c>
      <c r="M3993" s="37"/>
      <c r="N3993" s="30">
        <f ca="1">IF(AND(Popis01[[#This Row],[Poglavje]]="",Popis01[[#This Row],[Enota mere]]&lt;&gt;"*"),ROUND(Popis01[[#This Row],[Količina]]*Popis01[[#This Row],[Cena na enoto]],2),"")</f>
        <v>0</v>
      </c>
      <c r="O39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3" s="31"/>
      <c r="Q3993" s="30"/>
    </row>
    <row r="3994" spans="1:17" ht="24" x14ac:dyDescent="0.3">
      <c r="A3994" s="23">
        <v>15</v>
      </c>
      <c r="B3994" s="24">
        <v>4</v>
      </c>
      <c r="C3994" s="24">
        <v>15</v>
      </c>
      <c r="D3994" s="24">
        <v>2</v>
      </c>
      <c r="E39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15.4.15.2.</v>
      </c>
      <c r="F39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4" s="25">
        <f ca="1">IF(Popis01[[#This Row],[Poglavje]]="",IF(OFFSET(Popis01[[#This Row],[Poglavje]],-1,0)="",OFFSET(Popis01[[#This Row],[Št. postavke]],-1,0)+1,1),Popis01[[#This Row],[Poglavje]])</f>
        <v>14</v>
      </c>
      <c r="H3994" s="26"/>
      <c r="I3994" s="27" t="s">
        <v>4227</v>
      </c>
      <c r="J3994" s="27"/>
      <c r="K3994" s="28" t="s">
        <v>206</v>
      </c>
      <c r="L3994" s="29">
        <v>1</v>
      </c>
      <c r="M3994" s="37"/>
      <c r="N3994" s="30">
        <f ca="1">IF(AND(Popis01[[#This Row],[Poglavje]]="",Popis01[[#This Row],[Enota mere]]&lt;&gt;"*"),ROUND(Popis01[[#This Row],[Količina]]*Popis01[[#This Row],[Cena na enoto]],2),"")</f>
        <v>0</v>
      </c>
      <c r="O39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4" s="31"/>
      <c r="Q3994" s="30"/>
    </row>
    <row r="3995" spans="1:17" ht="36" x14ac:dyDescent="0.3">
      <c r="A3995" s="23">
        <v>15</v>
      </c>
      <c r="B3995" s="24">
        <v>4</v>
      </c>
      <c r="C3995" s="24">
        <v>16</v>
      </c>
      <c r="D3995" s="24"/>
      <c r="E39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v>
      </c>
      <c r="F39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15.4.16.</v>
      </c>
      <c r="G3995" s="25" t="str">
        <f ca="1">IF(Popis01[[#This Row],[Poglavje]]="",IF(OFFSET(Popis01[[#This Row],[Poglavje]],-1,0)="",OFFSET(Popis01[[#This Row],[Št. postavke]],-1,0)+1,1),Popis01[[#This Row],[Poglavje]])</f>
        <v>15.4.16.</v>
      </c>
      <c r="H3995" s="26"/>
      <c r="I3995" s="27" t="s">
        <v>4228</v>
      </c>
      <c r="J3995" s="27" t="s">
        <v>4229</v>
      </c>
      <c r="K3995" s="28" t="s">
        <v>10</v>
      </c>
      <c r="L3995" s="29"/>
      <c r="M3995" s="30"/>
      <c r="N3995" s="30" t="str">
        <f ca="1">IF(AND(Popis01[[#This Row],[Poglavje]]="",Popis01[[#This Row],[Enota mere]]&lt;&gt;"*"),ROUND(Popis01[[#This Row],[Količina]]*Popis01[[#This Row],[Cena na enoto]],2),"")</f>
        <v/>
      </c>
      <c r="O399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95" s="31"/>
      <c r="Q3995" s="30"/>
    </row>
    <row r="3996" spans="1:17" x14ac:dyDescent="0.3">
      <c r="A3996" s="23">
        <v>15</v>
      </c>
      <c r="B3996" s="24">
        <v>4</v>
      </c>
      <c r="C3996" s="24">
        <v>16</v>
      </c>
      <c r="D3996" s="24">
        <v>1</v>
      </c>
      <c r="E39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39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15.4.16.1.</v>
      </c>
      <c r="G3996" s="25" t="str">
        <f ca="1">IF(Popis01[[#This Row],[Poglavje]]="",IF(OFFSET(Popis01[[#This Row],[Poglavje]],-1,0)="",OFFSET(Popis01[[#This Row],[Št. postavke]],-1,0)+1,1),Popis01[[#This Row],[Poglavje]])</f>
        <v>15.4.16.1.</v>
      </c>
      <c r="H3996" s="26"/>
      <c r="I3996" s="27" t="s">
        <v>3976</v>
      </c>
      <c r="J3996" s="27"/>
      <c r="K3996" s="28" t="s">
        <v>10</v>
      </c>
      <c r="L3996" s="29"/>
      <c r="M3996" s="30"/>
      <c r="N3996" s="30" t="str">
        <f ca="1">IF(AND(Popis01[[#This Row],[Poglavje]]="",Popis01[[#This Row],[Enota mere]]&lt;&gt;"*"),ROUND(Popis01[[#This Row],[Količina]]*Popis01[[#This Row],[Cena na enoto]],2),"")</f>
        <v/>
      </c>
      <c r="O399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3996" s="31"/>
      <c r="Q3996" s="30"/>
    </row>
    <row r="3997" spans="1:17" ht="60" x14ac:dyDescent="0.3">
      <c r="A3997" s="23">
        <v>15</v>
      </c>
      <c r="B3997" s="24">
        <v>4</v>
      </c>
      <c r="C3997" s="24">
        <v>16</v>
      </c>
      <c r="D3997" s="24">
        <v>1</v>
      </c>
      <c r="E39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39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7" s="25">
        <f ca="1">IF(Popis01[[#This Row],[Poglavje]]="",IF(OFFSET(Popis01[[#This Row],[Poglavje]],-1,0)="",OFFSET(Popis01[[#This Row],[Št. postavke]],-1,0)+1,1),Popis01[[#This Row],[Poglavje]])</f>
        <v>1</v>
      </c>
      <c r="H3997" s="26"/>
      <c r="I3997" s="27" t="s">
        <v>4230</v>
      </c>
      <c r="J3997" s="27"/>
      <c r="K3997" s="28" t="s">
        <v>230</v>
      </c>
      <c r="L3997" s="29">
        <v>7</v>
      </c>
      <c r="M3997" s="37"/>
      <c r="N3997" s="30">
        <f ca="1">IF(AND(Popis01[[#This Row],[Poglavje]]="",Popis01[[#This Row],[Enota mere]]&lt;&gt;"*"),ROUND(Popis01[[#This Row],[Količina]]*Popis01[[#This Row],[Cena na enoto]],2),"")</f>
        <v>0</v>
      </c>
      <c r="O39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7" s="31"/>
      <c r="Q3997" s="30"/>
    </row>
    <row r="3998" spans="1:17" ht="48" x14ac:dyDescent="0.3">
      <c r="A3998" s="23">
        <v>15</v>
      </c>
      <c r="B3998" s="24">
        <v>4</v>
      </c>
      <c r="C3998" s="24">
        <v>16</v>
      </c>
      <c r="D3998" s="24">
        <v>1</v>
      </c>
      <c r="E39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39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8" s="25">
        <f ca="1">IF(Popis01[[#This Row],[Poglavje]]="",IF(OFFSET(Popis01[[#This Row],[Poglavje]],-1,0)="",OFFSET(Popis01[[#This Row],[Št. postavke]],-1,0)+1,1),Popis01[[#This Row],[Poglavje]])</f>
        <v>2</v>
      </c>
      <c r="H3998" s="26"/>
      <c r="I3998" s="27" t="s">
        <v>4231</v>
      </c>
      <c r="J3998" s="27"/>
      <c r="K3998" s="28" t="s">
        <v>230</v>
      </c>
      <c r="L3998" s="29">
        <v>15</v>
      </c>
      <c r="M3998" s="37"/>
      <c r="N3998" s="30">
        <f ca="1">IF(AND(Popis01[[#This Row],[Poglavje]]="",Popis01[[#This Row],[Enota mere]]&lt;&gt;"*"),ROUND(Popis01[[#This Row],[Količina]]*Popis01[[#This Row],[Cena na enoto]],2),"")</f>
        <v>0</v>
      </c>
      <c r="O39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8" s="31"/>
      <c r="Q3998" s="30"/>
    </row>
    <row r="3999" spans="1:17" ht="48" x14ac:dyDescent="0.3">
      <c r="A3999" s="23">
        <v>15</v>
      </c>
      <c r="B3999" s="24">
        <v>4</v>
      </c>
      <c r="C3999" s="24">
        <v>16</v>
      </c>
      <c r="D3999" s="24">
        <v>1</v>
      </c>
      <c r="E39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39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3999" s="25">
        <f ca="1">IF(Popis01[[#This Row],[Poglavje]]="",IF(OFFSET(Popis01[[#This Row],[Poglavje]],-1,0)="",OFFSET(Popis01[[#This Row],[Št. postavke]],-1,0)+1,1),Popis01[[#This Row],[Poglavje]])</f>
        <v>3</v>
      </c>
      <c r="H3999" s="26"/>
      <c r="I3999" s="27" t="s">
        <v>4232</v>
      </c>
      <c r="J3999" s="27"/>
      <c r="K3999" s="28" t="s">
        <v>230</v>
      </c>
      <c r="L3999" s="29">
        <v>4</v>
      </c>
      <c r="M3999" s="37"/>
      <c r="N3999" s="30">
        <f ca="1">IF(AND(Popis01[[#This Row],[Poglavje]]="",Popis01[[#This Row],[Enota mere]]&lt;&gt;"*"),ROUND(Popis01[[#This Row],[Količina]]*Popis01[[#This Row],[Cena na enoto]],2),"")</f>
        <v>0</v>
      </c>
      <c r="O39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3999" s="31"/>
      <c r="Q3999" s="30"/>
    </row>
    <row r="4000" spans="1:17" ht="48" x14ac:dyDescent="0.3">
      <c r="A4000" s="23">
        <v>15</v>
      </c>
      <c r="B4000" s="24">
        <v>4</v>
      </c>
      <c r="C4000" s="24">
        <v>16</v>
      </c>
      <c r="D4000" s="24">
        <v>1</v>
      </c>
      <c r="E40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40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0" s="25">
        <f ca="1">IF(Popis01[[#This Row],[Poglavje]]="",IF(OFFSET(Popis01[[#This Row],[Poglavje]],-1,0)="",OFFSET(Popis01[[#This Row],[Št. postavke]],-1,0)+1,1),Popis01[[#This Row],[Poglavje]])</f>
        <v>4</v>
      </c>
      <c r="H4000" s="26"/>
      <c r="I4000" s="27" t="s">
        <v>4233</v>
      </c>
      <c r="J4000" s="27"/>
      <c r="K4000" s="28" t="s">
        <v>230</v>
      </c>
      <c r="L4000" s="29">
        <v>2</v>
      </c>
      <c r="M4000" s="37"/>
      <c r="N4000" s="30">
        <f ca="1">IF(AND(Popis01[[#This Row],[Poglavje]]="",Popis01[[#This Row],[Enota mere]]&lt;&gt;"*"),ROUND(Popis01[[#This Row],[Količina]]*Popis01[[#This Row],[Cena na enoto]],2),"")</f>
        <v>0</v>
      </c>
      <c r="O40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0" s="31"/>
      <c r="Q4000" s="30"/>
    </row>
    <row r="4001" spans="1:17" ht="36" x14ac:dyDescent="0.3">
      <c r="A4001" s="23">
        <v>15</v>
      </c>
      <c r="B4001" s="24">
        <v>4</v>
      </c>
      <c r="C4001" s="24">
        <v>16</v>
      </c>
      <c r="D4001" s="24">
        <v>1</v>
      </c>
      <c r="E40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40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1" s="25">
        <f ca="1">IF(Popis01[[#This Row],[Poglavje]]="",IF(OFFSET(Popis01[[#This Row],[Poglavje]],-1,0)="",OFFSET(Popis01[[#This Row],[Št. postavke]],-1,0)+1,1),Popis01[[#This Row],[Poglavje]])</f>
        <v>5</v>
      </c>
      <c r="H4001" s="26"/>
      <c r="I4001" s="27" t="s">
        <v>4234</v>
      </c>
      <c r="J4001" s="27"/>
      <c r="K4001" s="28" t="s">
        <v>230</v>
      </c>
      <c r="L4001" s="29">
        <v>3</v>
      </c>
      <c r="M4001" s="37"/>
      <c r="N4001" s="30">
        <f ca="1">IF(AND(Popis01[[#This Row],[Poglavje]]="",Popis01[[#This Row],[Enota mere]]&lt;&gt;"*"),ROUND(Popis01[[#This Row],[Količina]]*Popis01[[#This Row],[Cena na enoto]],2),"")</f>
        <v>0</v>
      </c>
      <c r="O40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1" s="31"/>
      <c r="Q4001" s="30"/>
    </row>
    <row r="4002" spans="1:17" ht="36" x14ac:dyDescent="0.3">
      <c r="A4002" s="23">
        <v>15</v>
      </c>
      <c r="B4002" s="24">
        <v>4</v>
      </c>
      <c r="C4002" s="24">
        <v>16</v>
      </c>
      <c r="D4002" s="24">
        <v>1</v>
      </c>
      <c r="E40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40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2" s="25">
        <f ca="1">IF(Popis01[[#This Row],[Poglavje]]="",IF(OFFSET(Popis01[[#This Row],[Poglavje]],-1,0)="",OFFSET(Popis01[[#This Row],[Št. postavke]],-1,0)+1,1),Popis01[[#This Row],[Poglavje]])</f>
        <v>6</v>
      </c>
      <c r="H4002" s="26"/>
      <c r="I4002" s="27" t="s">
        <v>4235</v>
      </c>
      <c r="J4002" s="27"/>
      <c r="K4002" s="28" t="s">
        <v>230</v>
      </c>
      <c r="L4002" s="29">
        <v>9</v>
      </c>
      <c r="M4002" s="37"/>
      <c r="N4002" s="30">
        <f ca="1">IF(AND(Popis01[[#This Row],[Poglavje]]="",Popis01[[#This Row],[Enota mere]]&lt;&gt;"*"),ROUND(Popis01[[#This Row],[Količina]]*Popis01[[#This Row],[Cena na enoto]],2),"")</f>
        <v>0</v>
      </c>
      <c r="O40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2" s="31"/>
      <c r="Q4002" s="30"/>
    </row>
    <row r="4003" spans="1:17" ht="24" x14ac:dyDescent="0.3">
      <c r="A4003" s="23">
        <v>15</v>
      </c>
      <c r="B4003" s="24">
        <v>4</v>
      </c>
      <c r="C4003" s="24">
        <v>16</v>
      </c>
      <c r="D4003" s="24">
        <v>1</v>
      </c>
      <c r="E40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15.4.16.1.</v>
      </c>
      <c r="F40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3" s="25">
        <f ca="1">IF(Popis01[[#This Row],[Poglavje]]="",IF(OFFSET(Popis01[[#This Row],[Poglavje]],-1,0)="",OFFSET(Popis01[[#This Row],[Št. postavke]],-1,0)+1,1),Popis01[[#This Row],[Poglavje]])</f>
        <v>7</v>
      </c>
      <c r="H4003" s="26"/>
      <c r="I4003" s="27" t="s">
        <v>4236</v>
      </c>
      <c r="J4003" s="27"/>
      <c r="K4003" s="28" t="s">
        <v>206</v>
      </c>
      <c r="L4003" s="29">
        <v>1</v>
      </c>
      <c r="M4003" s="37"/>
      <c r="N4003" s="30">
        <f ca="1">IF(AND(Popis01[[#This Row],[Poglavje]]="",Popis01[[#This Row],[Enota mere]]&lt;&gt;"*"),ROUND(Popis01[[#This Row],[Količina]]*Popis01[[#This Row],[Cena na enoto]],2),"")</f>
        <v>0</v>
      </c>
      <c r="O40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3" s="31"/>
      <c r="Q4003" s="30"/>
    </row>
    <row r="4004" spans="1:17" x14ac:dyDescent="0.3">
      <c r="A4004" s="23">
        <v>15</v>
      </c>
      <c r="B4004" s="24">
        <v>4</v>
      </c>
      <c r="C4004" s="24">
        <v>16</v>
      </c>
      <c r="D4004" s="24">
        <v>2</v>
      </c>
      <c r="E40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15.4.16.2.</v>
      </c>
      <c r="G4004" s="25" t="str">
        <f ca="1">IF(Popis01[[#This Row],[Poglavje]]="",IF(OFFSET(Popis01[[#This Row],[Poglavje]],-1,0)="",OFFSET(Popis01[[#This Row],[Št. postavke]],-1,0)+1,1),Popis01[[#This Row],[Poglavje]])</f>
        <v>15.4.16.2.</v>
      </c>
      <c r="H4004" s="26"/>
      <c r="I4004" s="27" t="s">
        <v>3992</v>
      </c>
      <c r="J4004" s="27"/>
      <c r="K4004" s="28" t="s">
        <v>10</v>
      </c>
      <c r="L4004" s="29"/>
      <c r="M4004" s="30"/>
      <c r="N4004" s="30" t="str">
        <f ca="1">IF(AND(Popis01[[#This Row],[Poglavje]]="",Popis01[[#This Row],[Enota mere]]&lt;&gt;"*"),ROUND(Popis01[[#This Row],[Količina]]*Popis01[[#This Row],[Cena na enoto]],2),"")</f>
        <v/>
      </c>
      <c r="O400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04" s="31"/>
      <c r="Q4004" s="30"/>
    </row>
    <row r="4005" spans="1:17" ht="36" x14ac:dyDescent="0.3">
      <c r="A4005" s="23">
        <v>15</v>
      </c>
      <c r="B4005" s="24">
        <v>4</v>
      </c>
      <c r="C4005" s="24">
        <v>16</v>
      </c>
      <c r="D4005" s="24">
        <v>2</v>
      </c>
      <c r="E40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5" s="25">
        <f ca="1">IF(Popis01[[#This Row],[Poglavje]]="",IF(OFFSET(Popis01[[#This Row],[Poglavje]],-1,0)="",OFFSET(Popis01[[#This Row],[Št. postavke]],-1,0)+1,1),Popis01[[#This Row],[Poglavje]])</f>
        <v>1</v>
      </c>
      <c r="H4005" s="26"/>
      <c r="I4005" s="27" t="s">
        <v>3710</v>
      </c>
      <c r="J4005" s="27"/>
      <c r="K4005" s="28" t="s">
        <v>246</v>
      </c>
      <c r="L4005" s="29">
        <v>85</v>
      </c>
      <c r="M4005" s="37"/>
      <c r="N4005" s="30">
        <f ca="1">IF(AND(Popis01[[#This Row],[Poglavje]]="",Popis01[[#This Row],[Enota mere]]&lt;&gt;"*"),ROUND(Popis01[[#This Row],[Količina]]*Popis01[[#This Row],[Cena na enoto]],2),"")</f>
        <v>0</v>
      </c>
      <c r="O40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5" s="31"/>
      <c r="Q4005" s="30"/>
    </row>
    <row r="4006" spans="1:17" ht="36" x14ac:dyDescent="0.3">
      <c r="A4006" s="23">
        <v>15</v>
      </c>
      <c r="B4006" s="24">
        <v>4</v>
      </c>
      <c r="C4006" s="24">
        <v>16</v>
      </c>
      <c r="D4006" s="24">
        <v>2</v>
      </c>
      <c r="E40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6" s="25">
        <f ca="1">IF(Popis01[[#This Row],[Poglavje]]="",IF(OFFSET(Popis01[[#This Row],[Poglavje]],-1,0)="",OFFSET(Popis01[[#This Row],[Št. postavke]],-1,0)+1,1),Popis01[[#This Row],[Poglavje]])</f>
        <v>2</v>
      </c>
      <c r="H4006" s="26"/>
      <c r="I4006" s="27" t="s">
        <v>3711</v>
      </c>
      <c r="J4006" s="27"/>
      <c r="K4006" s="28" t="s">
        <v>246</v>
      </c>
      <c r="L4006" s="29">
        <v>45</v>
      </c>
      <c r="M4006" s="37"/>
      <c r="N4006" s="30">
        <f ca="1">IF(AND(Popis01[[#This Row],[Poglavje]]="",Popis01[[#This Row],[Enota mere]]&lt;&gt;"*"),ROUND(Popis01[[#This Row],[Količina]]*Popis01[[#This Row],[Cena na enoto]],2),"")</f>
        <v>0</v>
      </c>
      <c r="O40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6" s="31"/>
      <c r="Q4006" s="30"/>
    </row>
    <row r="4007" spans="1:17" ht="36" x14ac:dyDescent="0.3">
      <c r="A4007" s="23">
        <v>15</v>
      </c>
      <c r="B4007" s="24">
        <v>4</v>
      </c>
      <c r="C4007" s="24">
        <v>16</v>
      </c>
      <c r="D4007" s="24">
        <v>2</v>
      </c>
      <c r="E40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7" s="25">
        <f ca="1">IF(Popis01[[#This Row],[Poglavje]]="",IF(OFFSET(Popis01[[#This Row],[Poglavje]],-1,0)="",OFFSET(Popis01[[#This Row],[Št. postavke]],-1,0)+1,1),Popis01[[#This Row],[Poglavje]])</f>
        <v>3</v>
      </c>
      <c r="H4007" s="26"/>
      <c r="I4007" s="27" t="s">
        <v>4237</v>
      </c>
      <c r="J4007" s="27"/>
      <c r="K4007" s="28" t="s">
        <v>246</v>
      </c>
      <c r="L4007" s="29">
        <v>20</v>
      </c>
      <c r="M4007" s="37"/>
      <c r="N4007" s="30">
        <f ca="1">IF(AND(Popis01[[#This Row],[Poglavje]]="",Popis01[[#This Row],[Enota mere]]&lt;&gt;"*"),ROUND(Popis01[[#This Row],[Količina]]*Popis01[[#This Row],[Cena na enoto]],2),"")</f>
        <v>0</v>
      </c>
      <c r="O40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7" s="31"/>
      <c r="Q4007" s="30"/>
    </row>
    <row r="4008" spans="1:17" ht="36" x14ac:dyDescent="0.3">
      <c r="A4008" s="23">
        <v>15</v>
      </c>
      <c r="B4008" s="24">
        <v>4</v>
      </c>
      <c r="C4008" s="24">
        <v>16</v>
      </c>
      <c r="D4008" s="24">
        <v>2</v>
      </c>
      <c r="E40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8" s="25">
        <f ca="1">IF(Popis01[[#This Row],[Poglavje]]="",IF(OFFSET(Popis01[[#This Row],[Poglavje]],-1,0)="",OFFSET(Popis01[[#This Row],[Št. postavke]],-1,0)+1,1),Popis01[[#This Row],[Poglavje]])</f>
        <v>4</v>
      </c>
      <c r="H4008" s="26"/>
      <c r="I4008" s="27" t="s">
        <v>4238</v>
      </c>
      <c r="J4008" s="27"/>
      <c r="K4008" s="28" t="s">
        <v>246</v>
      </c>
      <c r="L4008" s="29">
        <v>65</v>
      </c>
      <c r="M4008" s="37"/>
      <c r="N4008" s="30">
        <f ca="1">IF(AND(Popis01[[#This Row],[Poglavje]]="",Popis01[[#This Row],[Enota mere]]&lt;&gt;"*"),ROUND(Popis01[[#This Row],[Količina]]*Popis01[[#This Row],[Cena na enoto]],2),"")</f>
        <v>0</v>
      </c>
      <c r="O40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8" s="31"/>
      <c r="Q4008" s="30"/>
    </row>
    <row r="4009" spans="1:17" ht="36" x14ac:dyDescent="0.3">
      <c r="A4009" s="23">
        <v>15</v>
      </c>
      <c r="B4009" s="24">
        <v>4</v>
      </c>
      <c r="C4009" s="24">
        <v>16</v>
      </c>
      <c r="D4009" s="24">
        <v>2</v>
      </c>
      <c r="E40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09" s="25">
        <f ca="1">IF(Popis01[[#This Row],[Poglavje]]="",IF(OFFSET(Popis01[[#This Row],[Poglavje]],-1,0)="",OFFSET(Popis01[[#This Row],[Št. postavke]],-1,0)+1,1),Popis01[[#This Row],[Poglavje]])</f>
        <v>5</v>
      </c>
      <c r="H4009" s="26"/>
      <c r="I4009" s="27" t="s">
        <v>4239</v>
      </c>
      <c r="J4009" s="27"/>
      <c r="K4009" s="28" t="s">
        <v>246</v>
      </c>
      <c r="L4009" s="29">
        <v>150</v>
      </c>
      <c r="M4009" s="37"/>
      <c r="N4009" s="30">
        <f ca="1">IF(AND(Popis01[[#This Row],[Poglavje]]="",Popis01[[#This Row],[Enota mere]]&lt;&gt;"*"),ROUND(Popis01[[#This Row],[Količina]]*Popis01[[#This Row],[Cena na enoto]],2),"")</f>
        <v>0</v>
      </c>
      <c r="O40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09" s="31"/>
      <c r="Q4009" s="30"/>
    </row>
    <row r="4010" spans="1:17" ht="60" x14ac:dyDescent="0.3">
      <c r="A4010" s="23">
        <v>15</v>
      </c>
      <c r="B4010" s="24">
        <v>4</v>
      </c>
      <c r="C4010" s="24">
        <v>16</v>
      </c>
      <c r="D4010" s="24">
        <v>2</v>
      </c>
      <c r="E40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0" s="25">
        <f ca="1">IF(Popis01[[#This Row],[Poglavje]]="",IF(OFFSET(Popis01[[#This Row],[Poglavje]],-1,0)="",OFFSET(Popis01[[#This Row],[Št. postavke]],-1,0)+1,1),Popis01[[#This Row],[Poglavje]])</f>
        <v>6</v>
      </c>
      <c r="H4010" s="26"/>
      <c r="I4010" s="27" t="s">
        <v>4240</v>
      </c>
      <c r="J4010" s="27"/>
      <c r="K4010" s="28" t="s">
        <v>206</v>
      </c>
      <c r="L4010" s="29">
        <v>1</v>
      </c>
      <c r="M4010" s="37"/>
      <c r="N4010" s="30">
        <f ca="1">IF(AND(Popis01[[#This Row],[Poglavje]]="",Popis01[[#This Row],[Enota mere]]&lt;&gt;"*"),ROUND(Popis01[[#This Row],[Količina]]*Popis01[[#This Row],[Cena na enoto]],2),"")</f>
        <v>0</v>
      </c>
      <c r="O40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0" s="31"/>
      <c r="Q4010" s="30"/>
    </row>
    <row r="4011" spans="1:17" ht="24" x14ac:dyDescent="0.3">
      <c r="A4011" s="23">
        <v>15</v>
      </c>
      <c r="B4011" s="24">
        <v>4</v>
      </c>
      <c r="C4011" s="24">
        <v>16</v>
      </c>
      <c r="D4011" s="24">
        <v>2</v>
      </c>
      <c r="E40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1" s="25">
        <f ca="1">IF(Popis01[[#This Row],[Poglavje]]="",IF(OFFSET(Popis01[[#This Row],[Poglavje]],-1,0)="",OFFSET(Popis01[[#This Row],[Št. postavke]],-1,0)+1,1),Popis01[[#This Row],[Poglavje]])</f>
        <v>7</v>
      </c>
      <c r="H4011" s="26"/>
      <c r="I4011" s="27" t="s">
        <v>4241</v>
      </c>
      <c r="J4011" s="27"/>
      <c r="K4011" s="28" t="s">
        <v>206</v>
      </c>
      <c r="L4011" s="29">
        <v>2</v>
      </c>
      <c r="M4011" s="37"/>
      <c r="N4011" s="30">
        <f ca="1">IF(AND(Popis01[[#This Row],[Poglavje]]="",Popis01[[#This Row],[Enota mere]]&lt;&gt;"*"),ROUND(Popis01[[#This Row],[Količina]]*Popis01[[#This Row],[Cena na enoto]],2),"")</f>
        <v>0</v>
      </c>
      <c r="O40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1" s="31"/>
      <c r="Q4011" s="30"/>
    </row>
    <row r="4012" spans="1:17" ht="24" x14ac:dyDescent="0.3">
      <c r="A4012" s="23">
        <v>15</v>
      </c>
      <c r="B4012" s="24">
        <v>4</v>
      </c>
      <c r="C4012" s="24">
        <v>16</v>
      </c>
      <c r="D4012" s="24">
        <v>2</v>
      </c>
      <c r="E40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15.4.16.2.</v>
      </c>
      <c r="F40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2" s="25">
        <f ca="1">IF(Popis01[[#This Row],[Poglavje]]="",IF(OFFSET(Popis01[[#This Row],[Poglavje]],-1,0)="",OFFSET(Popis01[[#This Row],[Št. postavke]],-1,0)+1,1),Popis01[[#This Row],[Poglavje]])</f>
        <v>8</v>
      </c>
      <c r="H4012" s="26"/>
      <c r="I4012" s="27" t="s">
        <v>4242</v>
      </c>
      <c r="J4012" s="27"/>
      <c r="K4012" s="28" t="s">
        <v>206</v>
      </c>
      <c r="L4012" s="29">
        <v>1</v>
      </c>
      <c r="M4012" s="37"/>
      <c r="N4012" s="30">
        <f ca="1">IF(AND(Popis01[[#This Row],[Poglavje]]="",Popis01[[#This Row],[Enota mere]]&lt;&gt;"*"),ROUND(Popis01[[#This Row],[Količina]]*Popis01[[#This Row],[Cena na enoto]],2),"")</f>
        <v>0</v>
      </c>
      <c r="O40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2" s="31"/>
      <c r="Q4012" s="30"/>
    </row>
    <row r="4013" spans="1:17" x14ac:dyDescent="0.3">
      <c r="A4013" s="23">
        <v>15</v>
      </c>
      <c r="B4013" s="24">
        <v>4</v>
      </c>
      <c r="C4013" s="24">
        <v>17</v>
      </c>
      <c r="D4013" s="24"/>
      <c r="E40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v>
      </c>
      <c r="F40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v>
      </c>
      <c r="G4013" s="25" t="str">
        <f ca="1">IF(Popis01[[#This Row],[Poglavje]]="",IF(OFFSET(Popis01[[#This Row],[Poglavje]],-1,0)="",OFFSET(Popis01[[#This Row],[Št. postavke]],-1,0)+1,1),Popis01[[#This Row],[Poglavje]])</f>
        <v>15.4.17.</v>
      </c>
      <c r="H4013" s="26"/>
      <c r="I4013" s="27" t="s">
        <v>4243</v>
      </c>
      <c r="J4013" s="27"/>
      <c r="K4013" s="28" t="s">
        <v>10</v>
      </c>
      <c r="L4013" s="29"/>
      <c r="M4013" s="30"/>
      <c r="N4013" s="30" t="str">
        <f ca="1">IF(AND(Popis01[[#This Row],[Poglavje]]="",Popis01[[#This Row],[Enota mere]]&lt;&gt;"*"),ROUND(Popis01[[#This Row],[Količina]]*Popis01[[#This Row],[Cena na enoto]],2),"")</f>
        <v/>
      </c>
      <c r="O401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13" s="31"/>
      <c r="Q4013" s="30"/>
    </row>
    <row r="4014" spans="1:17" x14ac:dyDescent="0.3">
      <c r="A4014" s="23">
        <v>15</v>
      </c>
      <c r="B4014" s="24">
        <v>4</v>
      </c>
      <c r="C4014" s="24">
        <v>17</v>
      </c>
      <c r="D4014" s="24">
        <v>1</v>
      </c>
      <c r="E40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15.4.17.1.</v>
      </c>
      <c r="F40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15.4.17.1.</v>
      </c>
      <c r="G4014" s="25" t="str">
        <f ca="1">IF(Popis01[[#This Row],[Poglavje]]="",IF(OFFSET(Popis01[[#This Row],[Poglavje]],-1,0)="",OFFSET(Popis01[[#This Row],[Št. postavke]],-1,0)+1,1),Popis01[[#This Row],[Poglavje]])</f>
        <v>15.4.17.1.</v>
      </c>
      <c r="H4014" s="26"/>
      <c r="I4014" s="27" t="s">
        <v>3666</v>
      </c>
      <c r="J4014" s="27" t="s">
        <v>4244</v>
      </c>
      <c r="K4014" s="28" t="s">
        <v>10</v>
      </c>
      <c r="L4014" s="29"/>
      <c r="M4014" s="30"/>
      <c r="N4014" s="30" t="str">
        <f ca="1">IF(AND(Popis01[[#This Row],[Poglavje]]="",Popis01[[#This Row],[Enota mere]]&lt;&gt;"*"),ROUND(Popis01[[#This Row],[Količina]]*Popis01[[#This Row],[Cena na enoto]],2),"")</f>
        <v/>
      </c>
      <c r="O401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14" s="31"/>
      <c r="Q4014" s="30"/>
    </row>
    <row r="4015" spans="1:17" ht="409.5" x14ac:dyDescent="0.3">
      <c r="A4015" s="23">
        <v>15</v>
      </c>
      <c r="B4015" s="24">
        <v>4</v>
      </c>
      <c r="C4015" s="24">
        <v>17</v>
      </c>
      <c r="D4015" s="24">
        <v>1</v>
      </c>
      <c r="E40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15.4.17.1.</v>
      </c>
      <c r="F40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5" s="25">
        <f ca="1">IF(Popis01[[#This Row],[Poglavje]]="",IF(OFFSET(Popis01[[#This Row],[Poglavje]],-1,0)="",OFFSET(Popis01[[#This Row],[Št. postavke]],-1,0)+1,1),Popis01[[#This Row],[Poglavje]])</f>
        <v>1</v>
      </c>
      <c r="H4015" s="26"/>
      <c r="I4015" s="27" t="s">
        <v>4245</v>
      </c>
      <c r="J4015" s="27"/>
      <c r="K4015" s="28" t="s">
        <v>206</v>
      </c>
      <c r="L4015" s="29">
        <v>2</v>
      </c>
      <c r="M4015" s="37"/>
      <c r="N4015" s="30">
        <f ca="1">IF(AND(Popis01[[#This Row],[Poglavje]]="",Popis01[[#This Row],[Enota mere]]&lt;&gt;"*"),ROUND(Popis01[[#This Row],[Količina]]*Popis01[[#This Row],[Cena na enoto]],2),"")</f>
        <v>0</v>
      </c>
      <c r="O40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5" s="31"/>
      <c r="Q4015" s="30"/>
    </row>
    <row r="4016" spans="1:17" x14ac:dyDescent="0.3">
      <c r="A4016" s="23">
        <v>15</v>
      </c>
      <c r="B4016" s="24">
        <v>4</v>
      </c>
      <c r="C4016" s="24">
        <v>17</v>
      </c>
      <c r="D4016" s="24">
        <v>2</v>
      </c>
      <c r="E40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15.4.17.2.</v>
      </c>
      <c r="G4016" s="25" t="str">
        <f ca="1">IF(Popis01[[#This Row],[Poglavje]]="",IF(OFFSET(Popis01[[#This Row],[Poglavje]],-1,0)="",OFFSET(Popis01[[#This Row],[Št. postavke]],-1,0)+1,1),Popis01[[#This Row],[Poglavje]])</f>
        <v>15.4.17.2.</v>
      </c>
      <c r="H4016" s="26"/>
      <c r="I4016" s="27" t="s">
        <v>3702</v>
      </c>
      <c r="J4016" s="27"/>
      <c r="K4016" s="28" t="s">
        <v>10</v>
      </c>
      <c r="L4016" s="29"/>
      <c r="M4016" s="30"/>
      <c r="N4016" s="30" t="str">
        <f ca="1">IF(AND(Popis01[[#This Row],[Poglavje]]="",Popis01[[#This Row],[Enota mere]]&lt;&gt;"*"),ROUND(Popis01[[#This Row],[Količina]]*Popis01[[#This Row],[Cena na enoto]],2),"")</f>
        <v/>
      </c>
      <c r="O40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16" s="31"/>
      <c r="Q4016" s="30"/>
    </row>
    <row r="4017" spans="1:17" ht="48" x14ac:dyDescent="0.3">
      <c r="A4017" s="23">
        <v>15</v>
      </c>
      <c r="B4017" s="24">
        <v>4</v>
      </c>
      <c r="C4017" s="24">
        <v>17</v>
      </c>
      <c r="D4017" s="24">
        <v>2</v>
      </c>
      <c r="E40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7" s="25">
        <f ca="1">IF(Popis01[[#This Row],[Poglavje]]="",IF(OFFSET(Popis01[[#This Row],[Poglavje]],-1,0)="",OFFSET(Popis01[[#This Row],[Št. postavke]],-1,0)+1,1),Popis01[[#This Row],[Poglavje]])</f>
        <v>1</v>
      </c>
      <c r="H4017" s="26"/>
      <c r="I4017" s="27" t="s">
        <v>4246</v>
      </c>
      <c r="J4017" s="27"/>
      <c r="K4017" s="28" t="s">
        <v>246</v>
      </c>
      <c r="L4017" s="29">
        <v>25</v>
      </c>
      <c r="M4017" s="37"/>
      <c r="N4017" s="30">
        <f ca="1">IF(AND(Popis01[[#This Row],[Poglavje]]="",Popis01[[#This Row],[Enota mere]]&lt;&gt;"*"),ROUND(Popis01[[#This Row],[Količina]]*Popis01[[#This Row],[Cena na enoto]],2),"")</f>
        <v>0</v>
      </c>
      <c r="O40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7" s="31"/>
      <c r="Q4017" s="30"/>
    </row>
    <row r="4018" spans="1:17" ht="48" x14ac:dyDescent="0.3">
      <c r="A4018" s="23">
        <v>15</v>
      </c>
      <c r="B4018" s="24">
        <v>4</v>
      </c>
      <c r="C4018" s="24">
        <v>17</v>
      </c>
      <c r="D4018" s="24">
        <v>2</v>
      </c>
      <c r="E40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8" s="25">
        <f ca="1">IF(Popis01[[#This Row],[Poglavje]]="",IF(OFFSET(Popis01[[#This Row],[Poglavje]],-1,0)="",OFFSET(Popis01[[#This Row],[Št. postavke]],-1,0)+1,1),Popis01[[#This Row],[Poglavje]])</f>
        <v>2</v>
      </c>
      <c r="H4018" s="26"/>
      <c r="I4018" s="27" t="s">
        <v>4247</v>
      </c>
      <c r="J4018" s="27"/>
      <c r="K4018" s="28" t="s">
        <v>246</v>
      </c>
      <c r="L4018" s="29">
        <v>40</v>
      </c>
      <c r="M4018" s="37"/>
      <c r="N4018" s="30">
        <f ca="1">IF(AND(Popis01[[#This Row],[Poglavje]]="",Popis01[[#This Row],[Enota mere]]&lt;&gt;"*"),ROUND(Popis01[[#This Row],[Količina]]*Popis01[[#This Row],[Cena na enoto]],2),"")</f>
        <v>0</v>
      </c>
      <c r="O40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8" s="31"/>
      <c r="Q4018" s="30"/>
    </row>
    <row r="4019" spans="1:17" ht="48" x14ac:dyDescent="0.3">
      <c r="A4019" s="23">
        <v>15</v>
      </c>
      <c r="B4019" s="24">
        <v>4</v>
      </c>
      <c r="C4019" s="24">
        <v>17</v>
      </c>
      <c r="D4019" s="24">
        <v>2</v>
      </c>
      <c r="E40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19" s="25">
        <f ca="1">IF(Popis01[[#This Row],[Poglavje]]="",IF(OFFSET(Popis01[[#This Row],[Poglavje]],-1,0)="",OFFSET(Popis01[[#This Row],[Št. postavke]],-1,0)+1,1),Popis01[[#This Row],[Poglavje]])</f>
        <v>3</v>
      </c>
      <c r="H4019" s="26"/>
      <c r="I4019" s="27" t="s">
        <v>4248</v>
      </c>
      <c r="J4019" s="27"/>
      <c r="K4019" s="28" t="s">
        <v>246</v>
      </c>
      <c r="L4019" s="29">
        <v>10</v>
      </c>
      <c r="M4019" s="37"/>
      <c r="N4019" s="30">
        <f ca="1">IF(AND(Popis01[[#This Row],[Poglavje]]="",Popis01[[#This Row],[Enota mere]]&lt;&gt;"*"),ROUND(Popis01[[#This Row],[Količina]]*Popis01[[#This Row],[Cena na enoto]],2),"")</f>
        <v>0</v>
      </c>
      <c r="O40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19" s="31"/>
      <c r="Q4019" s="30"/>
    </row>
    <row r="4020" spans="1:17" ht="36" x14ac:dyDescent="0.3">
      <c r="A4020" s="23">
        <v>15</v>
      </c>
      <c r="B4020" s="24">
        <v>4</v>
      </c>
      <c r="C4020" s="24">
        <v>17</v>
      </c>
      <c r="D4020" s="24">
        <v>2</v>
      </c>
      <c r="E40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0" s="25">
        <f ca="1">IF(Popis01[[#This Row],[Poglavje]]="",IF(OFFSET(Popis01[[#This Row],[Poglavje]],-1,0)="",OFFSET(Popis01[[#This Row],[Št. postavke]],-1,0)+1,1),Popis01[[#This Row],[Poglavje]])</f>
        <v>4</v>
      </c>
      <c r="H4020" s="26"/>
      <c r="I4020" s="27" t="s">
        <v>4249</v>
      </c>
      <c r="J4020" s="27"/>
      <c r="K4020" s="28" t="s">
        <v>246</v>
      </c>
      <c r="L4020" s="29">
        <v>550</v>
      </c>
      <c r="M4020" s="37"/>
      <c r="N4020" s="30">
        <f ca="1">IF(AND(Popis01[[#This Row],[Poglavje]]="",Popis01[[#This Row],[Enota mere]]&lt;&gt;"*"),ROUND(Popis01[[#This Row],[Količina]]*Popis01[[#This Row],[Cena na enoto]],2),"")</f>
        <v>0</v>
      </c>
      <c r="O40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0" s="31"/>
      <c r="Q4020" s="30"/>
    </row>
    <row r="4021" spans="1:17" ht="36" x14ac:dyDescent="0.3">
      <c r="A4021" s="23">
        <v>15</v>
      </c>
      <c r="B4021" s="24">
        <v>4</v>
      </c>
      <c r="C4021" s="24">
        <v>17</v>
      </c>
      <c r="D4021" s="24">
        <v>2</v>
      </c>
      <c r="E40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1" s="25">
        <f ca="1">IF(Popis01[[#This Row],[Poglavje]]="",IF(OFFSET(Popis01[[#This Row],[Poglavje]],-1,0)="",OFFSET(Popis01[[#This Row],[Št. postavke]],-1,0)+1,1),Popis01[[#This Row],[Poglavje]])</f>
        <v>5</v>
      </c>
      <c r="H4021" s="26"/>
      <c r="I4021" s="27" t="s">
        <v>4250</v>
      </c>
      <c r="J4021" s="27"/>
      <c r="K4021" s="28" t="s">
        <v>246</v>
      </c>
      <c r="L4021" s="29">
        <v>890</v>
      </c>
      <c r="M4021" s="37"/>
      <c r="N4021" s="30">
        <f ca="1">IF(AND(Popis01[[#This Row],[Poglavje]]="",Popis01[[#This Row],[Enota mere]]&lt;&gt;"*"),ROUND(Popis01[[#This Row],[Količina]]*Popis01[[#This Row],[Cena na enoto]],2),"")</f>
        <v>0</v>
      </c>
      <c r="O40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1" s="31"/>
      <c r="Q4021" s="30"/>
    </row>
    <row r="4022" spans="1:17" ht="36" x14ac:dyDescent="0.3">
      <c r="A4022" s="23">
        <v>15</v>
      </c>
      <c r="B4022" s="24">
        <v>4</v>
      </c>
      <c r="C4022" s="24">
        <v>17</v>
      </c>
      <c r="D4022" s="24">
        <v>2</v>
      </c>
      <c r="E40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2" s="25">
        <f ca="1">IF(Popis01[[#This Row],[Poglavje]]="",IF(OFFSET(Popis01[[#This Row],[Poglavje]],-1,0)="",OFFSET(Popis01[[#This Row],[Št. postavke]],-1,0)+1,1),Popis01[[#This Row],[Poglavje]])</f>
        <v>6</v>
      </c>
      <c r="H4022" s="26"/>
      <c r="I4022" s="27" t="s">
        <v>4251</v>
      </c>
      <c r="J4022" s="27"/>
      <c r="K4022" s="28" t="s">
        <v>246</v>
      </c>
      <c r="L4022" s="29">
        <v>180</v>
      </c>
      <c r="M4022" s="37"/>
      <c r="N4022" s="30">
        <f ca="1">IF(AND(Popis01[[#This Row],[Poglavje]]="",Popis01[[#This Row],[Enota mere]]&lt;&gt;"*"),ROUND(Popis01[[#This Row],[Količina]]*Popis01[[#This Row],[Cena na enoto]],2),"")</f>
        <v>0</v>
      </c>
      <c r="O40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2" s="31"/>
      <c r="Q4022" s="30"/>
    </row>
    <row r="4023" spans="1:17" ht="60" x14ac:dyDescent="0.3">
      <c r="A4023" s="23">
        <v>15</v>
      </c>
      <c r="B4023" s="24">
        <v>4</v>
      </c>
      <c r="C4023" s="24">
        <v>17</v>
      </c>
      <c r="D4023" s="24">
        <v>2</v>
      </c>
      <c r="E40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3" s="25">
        <f ca="1">IF(Popis01[[#This Row],[Poglavje]]="",IF(OFFSET(Popis01[[#This Row],[Poglavje]],-1,0)="",OFFSET(Popis01[[#This Row],[Št. postavke]],-1,0)+1,1),Popis01[[#This Row],[Poglavje]])</f>
        <v>7</v>
      </c>
      <c r="H4023" s="26"/>
      <c r="I4023" s="27" t="s">
        <v>4252</v>
      </c>
      <c r="J4023" s="27"/>
      <c r="K4023" s="28" t="s">
        <v>246</v>
      </c>
      <c r="L4023" s="29">
        <v>240</v>
      </c>
      <c r="M4023" s="37"/>
      <c r="N4023" s="30">
        <f ca="1">IF(AND(Popis01[[#This Row],[Poglavje]]="",Popis01[[#This Row],[Enota mere]]&lt;&gt;"*"),ROUND(Popis01[[#This Row],[Količina]]*Popis01[[#This Row],[Cena na enoto]],2),"")</f>
        <v>0</v>
      </c>
      <c r="O40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3" s="31"/>
      <c r="Q4023" s="30"/>
    </row>
    <row r="4024" spans="1:17" ht="60" x14ac:dyDescent="0.3">
      <c r="A4024" s="23">
        <v>15</v>
      </c>
      <c r="B4024" s="24">
        <v>4</v>
      </c>
      <c r="C4024" s="24">
        <v>17</v>
      </c>
      <c r="D4024" s="24">
        <v>2</v>
      </c>
      <c r="E40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4" s="25">
        <f ca="1">IF(Popis01[[#This Row],[Poglavje]]="",IF(OFFSET(Popis01[[#This Row],[Poglavje]],-1,0)="",OFFSET(Popis01[[#This Row],[Št. postavke]],-1,0)+1,1),Popis01[[#This Row],[Poglavje]])</f>
        <v>8</v>
      </c>
      <c r="H4024" s="26"/>
      <c r="I4024" s="27" t="s">
        <v>4253</v>
      </c>
      <c r="J4024" s="27"/>
      <c r="K4024" s="28" t="s">
        <v>246</v>
      </c>
      <c r="L4024" s="29">
        <v>320</v>
      </c>
      <c r="M4024" s="37"/>
      <c r="N4024" s="30">
        <f ca="1">IF(AND(Popis01[[#This Row],[Poglavje]]="",Popis01[[#This Row],[Enota mere]]&lt;&gt;"*"),ROUND(Popis01[[#This Row],[Količina]]*Popis01[[#This Row],[Cena na enoto]],2),"")</f>
        <v>0</v>
      </c>
      <c r="O40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4" s="31"/>
      <c r="Q4024" s="30"/>
    </row>
    <row r="4025" spans="1:17" ht="24" x14ac:dyDescent="0.3">
      <c r="A4025" s="23">
        <v>15</v>
      </c>
      <c r="B4025" s="24">
        <v>4</v>
      </c>
      <c r="C4025" s="24">
        <v>17</v>
      </c>
      <c r="D4025" s="24">
        <v>2</v>
      </c>
      <c r="E40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15.4.17.2.</v>
      </c>
      <c r="F40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5" s="25">
        <f ca="1">IF(Popis01[[#This Row],[Poglavje]]="",IF(OFFSET(Popis01[[#This Row],[Poglavje]],-1,0)="",OFFSET(Popis01[[#This Row],[Št. postavke]],-1,0)+1,1),Popis01[[#This Row],[Poglavje]])</f>
        <v>9</v>
      </c>
      <c r="H4025" s="26"/>
      <c r="I4025" s="27" t="s">
        <v>3734</v>
      </c>
      <c r="J4025" s="27"/>
      <c r="K4025" s="28" t="s">
        <v>230</v>
      </c>
      <c r="L4025" s="29">
        <v>50</v>
      </c>
      <c r="M4025" s="37"/>
      <c r="N4025" s="30">
        <f ca="1">IF(AND(Popis01[[#This Row],[Poglavje]]="",Popis01[[#This Row],[Enota mere]]&lt;&gt;"*"),ROUND(Popis01[[#This Row],[Količina]]*Popis01[[#This Row],[Cena na enoto]],2),"")</f>
        <v>0</v>
      </c>
      <c r="O40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5" s="31"/>
      <c r="Q4025" s="30"/>
    </row>
    <row r="4026" spans="1:17" x14ac:dyDescent="0.3">
      <c r="A4026" s="23">
        <v>15</v>
      </c>
      <c r="B4026" s="24">
        <v>4</v>
      </c>
      <c r="C4026" s="24">
        <v>17</v>
      </c>
      <c r="D4026" s="24">
        <v>3</v>
      </c>
      <c r="E40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15.4.17.3.</v>
      </c>
      <c r="G4026" s="25" t="str">
        <f ca="1">IF(Popis01[[#This Row],[Poglavje]]="",IF(OFFSET(Popis01[[#This Row],[Poglavje]],-1,0)="",OFFSET(Popis01[[#This Row],[Št. postavke]],-1,0)+1,1),Popis01[[#This Row],[Poglavje]])</f>
        <v>15.4.17.3.</v>
      </c>
      <c r="H4026" s="26"/>
      <c r="I4026" s="27" t="s">
        <v>4254</v>
      </c>
      <c r="J4026" s="27"/>
      <c r="K4026" s="28" t="s">
        <v>10</v>
      </c>
      <c r="L4026" s="29"/>
      <c r="M4026" s="30"/>
      <c r="N4026" s="30" t="str">
        <f ca="1">IF(AND(Popis01[[#This Row],[Poglavje]]="",Popis01[[#This Row],[Enota mere]]&lt;&gt;"*"),ROUND(Popis01[[#This Row],[Količina]]*Popis01[[#This Row],[Cena na enoto]],2),"")</f>
        <v/>
      </c>
      <c r="O402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26" s="31"/>
      <c r="Q4026" s="30"/>
    </row>
    <row r="4027" spans="1:17" ht="36" x14ac:dyDescent="0.3">
      <c r="A4027" s="23">
        <v>15</v>
      </c>
      <c r="B4027" s="24">
        <v>4</v>
      </c>
      <c r="C4027" s="24">
        <v>17</v>
      </c>
      <c r="D4027" s="24">
        <v>3</v>
      </c>
      <c r="E40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7" s="25">
        <f ca="1">IF(Popis01[[#This Row],[Poglavje]]="",IF(OFFSET(Popis01[[#This Row],[Poglavje]],-1,0)="",OFFSET(Popis01[[#This Row],[Št. postavke]],-1,0)+1,1),Popis01[[#This Row],[Poglavje]])</f>
        <v>1</v>
      </c>
      <c r="H4027" s="26"/>
      <c r="I4027" s="27" t="s">
        <v>4238</v>
      </c>
      <c r="J4027" s="27"/>
      <c r="K4027" s="28" t="s">
        <v>246</v>
      </c>
      <c r="L4027" s="29">
        <v>450</v>
      </c>
      <c r="M4027" s="37"/>
      <c r="N4027" s="30">
        <f ca="1">IF(AND(Popis01[[#This Row],[Poglavje]]="",Popis01[[#This Row],[Enota mere]]&lt;&gt;"*"),ROUND(Popis01[[#This Row],[Količina]]*Popis01[[#This Row],[Cena na enoto]],2),"")</f>
        <v>0</v>
      </c>
      <c r="O40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7" s="31"/>
      <c r="Q4027" s="30"/>
    </row>
    <row r="4028" spans="1:17" ht="36" x14ac:dyDescent="0.3">
      <c r="A4028" s="23">
        <v>15</v>
      </c>
      <c r="B4028" s="24">
        <v>4</v>
      </c>
      <c r="C4028" s="24">
        <v>17</v>
      </c>
      <c r="D4028" s="24">
        <v>3</v>
      </c>
      <c r="E40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8" s="25">
        <f ca="1">IF(Popis01[[#This Row],[Poglavje]]="",IF(OFFSET(Popis01[[#This Row],[Poglavje]],-1,0)="",OFFSET(Popis01[[#This Row],[Št. postavke]],-1,0)+1,1),Popis01[[#This Row],[Poglavje]])</f>
        <v>2</v>
      </c>
      <c r="H4028" s="26"/>
      <c r="I4028" s="27" t="s">
        <v>4255</v>
      </c>
      <c r="J4028" s="27"/>
      <c r="K4028" s="28" t="s">
        <v>246</v>
      </c>
      <c r="L4028" s="29">
        <v>650</v>
      </c>
      <c r="M4028" s="37"/>
      <c r="N4028" s="30">
        <f ca="1">IF(AND(Popis01[[#This Row],[Poglavje]]="",Popis01[[#This Row],[Enota mere]]&lt;&gt;"*"),ROUND(Popis01[[#This Row],[Količina]]*Popis01[[#This Row],[Cena na enoto]],2),"")</f>
        <v>0</v>
      </c>
      <c r="O40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8" s="31"/>
      <c r="Q4028" s="30"/>
    </row>
    <row r="4029" spans="1:17" ht="36" x14ac:dyDescent="0.3">
      <c r="A4029" s="23">
        <v>15</v>
      </c>
      <c r="B4029" s="24">
        <v>4</v>
      </c>
      <c r="C4029" s="24">
        <v>17</v>
      </c>
      <c r="D4029" s="24">
        <v>3</v>
      </c>
      <c r="E40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29" s="25">
        <f ca="1">IF(Popis01[[#This Row],[Poglavje]]="",IF(OFFSET(Popis01[[#This Row],[Poglavje]],-1,0)="",OFFSET(Popis01[[#This Row],[Št. postavke]],-1,0)+1,1),Popis01[[#This Row],[Poglavje]])</f>
        <v>3</v>
      </c>
      <c r="H4029" s="26"/>
      <c r="I4029" s="27" t="s">
        <v>4239</v>
      </c>
      <c r="J4029" s="27"/>
      <c r="K4029" s="28" t="s">
        <v>246</v>
      </c>
      <c r="L4029" s="29">
        <v>680</v>
      </c>
      <c r="M4029" s="37"/>
      <c r="N4029" s="30">
        <f ca="1">IF(AND(Popis01[[#This Row],[Poglavje]]="",Popis01[[#This Row],[Enota mere]]&lt;&gt;"*"),ROUND(Popis01[[#This Row],[Količina]]*Popis01[[#This Row],[Cena na enoto]],2),"")</f>
        <v>0</v>
      </c>
      <c r="O40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29" s="31"/>
      <c r="Q4029" s="30"/>
    </row>
    <row r="4030" spans="1:17" ht="36" x14ac:dyDescent="0.3">
      <c r="A4030" s="23">
        <v>15</v>
      </c>
      <c r="B4030" s="24">
        <v>4</v>
      </c>
      <c r="C4030" s="24">
        <v>17</v>
      </c>
      <c r="D4030" s="24">
        <v>3</v>
      </c>
      <c r="E40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0" s="25">
        <f ca="1">IF(Popis01[[#This Row],[Poglavje]]="",IF(OFFSET(Popis01[[#This Row],[Poglavje]],-1,0)="",OFFSET(Popis01[[#This Row],[Št. postavke]],-1,0)+1,1),Popis01[[#This Row],[Poglavje]])</f>
        <v>4</v>
      </c>
      <c r="H4030" s="26"/>
      <c r="I4030" s="27" t="s">
        <v>4256</v>
      </c>
      <c r="J4030" s="27"/>
      <c r="K4030" s="28" t="s">
        <v>246</v>
      </c>
      <c r="L4030" s="29">
        <v>40</v>
      </c>
      <c r="M4030" s="37"/>
      <c r="N4030" s="30">
        <f ca="1">IF(AND(Popis01[[#This Row],[Poglavje]]="",Popis01[[#This Row],[Enota mere]]&lt;&gt;"*"),ROUND(Popis01[[#This Row],[Količina]]*Popis01[[#This Row],[Cena na enoto]],2),"")</f>
        <v>0</v>
      </c>
      <c r="O40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0" s="31"/>
      <c r="Q4030" s="30"/>
    </row>
    <row r="4031" spans="1:17" ht="60" x14ac:dyDescent="0.3">
      <c r="A4031" s="23">
        <v>15</v>
      </c>
      <c r="B4031" s="24">
        <v>4</v>
      </c>
      <c r="C4031" s="24">
        <v>17</v>
      </c>
      <c r="D4031" s="24">
        <v>3</v>
      </c>
      <c r="E40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1" s="25">
        <f ca="1">IF(Popis01[[#This Row],[Poglavje]]="",IF(OFFSET(Popis01[[#This Row],[Poglavje]],-1,0)="",OFFSET(Popis01[[#This Row],[Št. postavke]],-1,0)+1,1),Popis01[[#This Row],[Poglavje]])</f>
        <v>5</v>
      </c>
      <c r="H4031" s="26"/>
      <c r="I4031" s="27" t="s">
        <v>4257</v>
      </c>
      <c r="J4031" s="27"/>
      <c r="K4031" s="28" t="s">
        <v>206</v>
      </c>
      <c r="L4031" s="29">
        <v>4</v>
      </c>
      <c r="M4031" s="37"/>
      <c r="N4031" s="30">
        <f ca="1">IF(AND(Popis01[[#This Row],[Poglavje]]="",Popis01[[#This Row],[Enota mere]]&lt;&gt;"*"),ROUND(Popis01[[#This Row],[Količina]]*Popis01[[#This Row],[Cena na enoto]],2),"")</f>
        <v>0</v>
      </c>
      <c r="O40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1" s="31"/>
      <c r="Q4031" s="30"/>
    </row>
    <row r="4032" spans="1:17" ht="60" x14ac:dyDescent="0.3">
      <c r="A4032" s="23">
        <v>15</v>
      </c>
      <c r="B4032" s="24">
        <v>4</v>
      </c>
      <c r="C4032" s="24">
        <v>17</v>
      </c>
      <c r="D4032" s="24">
        <v>3</v>
      </c>
      <c r="E40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15.4.17.3.</v>
      </c>
      <c r="F40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2" s="25">
        <f ca="1">IF(Popis01[[#This Row],[Poglavje]]="",IF(OFFSET(Popis01[[#This Row],[Poglavje]],-1,0)="",OFFSET(Popis01[[#This Row],[Št. postavke]],-1,0)+1,1),Popis01[[#This Row],[Poglavje]])</f>
        <v>6</v>
      </c>
      <c r="H4032" s="26"/>
      <c r="I4032" s="27" t="s">
        <v>3766</v>
      </c>
      <c r="J4032" s="27"/>
      <c r="K4032" s="28" t="s">
        <v>206</v>
      </c>
      <c r="L4032" s="29">
        <v>1</v>
      </c>
      <c r="M4032" s="37"/>
      <c r="N4032" s="30">
        <f ca="1">IF(AND(Popis01[[#This Row],[Poglavje]]="",Popis01[[#This Row],[Enota mere]]&lt;&gt;"*"),ROUND(Popis01[[#This Row],[Količina]]*Popis01[[#This Row],[Cena na enoto]],2),"")</f>
        <v>0</v>
      </c>
      <c r="O40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2" s="31"/>
      <c r="Q4032" s="30"/>
    </row>
    <row r="4033" spans="1:17" ht="36" x14ac:dyDescent="0.3">
      <c r="A4033" s="23">
        <v>15</v>
      </c>
      <c r="B4033" s="24">
        <v>4</v>
      </c>
      <c r="C4033" s="24">
        <v>17</v>
      </c>
      <c r="D4033" s="24">
        <v>4</v>
      </c>
      <c r="E40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15.4.17.4.</v>
      </c>
      <c r="F40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15.4.17.4.</v>
      </c>
      <c r="G4033" s="25" t="str">
        <f ca="1">IF(Popis01[[#This Row],[Poglavje]]="",IF(OFFSET(Popis01[[#This Row],[Poglavje]],-1,0)="",OFFSET(Popis01[[#This Row],[Št. postavke]],-1,0)+1,1),Popis01[[#This Row],[Poglavje]])</f>
        <v>15.4.17.4.</v>
      </c>
      <c r="H4033" s="26"/>
      <c r="I4033" s="27" t="s">
        <v>3784</v>
      </c>
      <c r="J4033" s="27" t="s">
        <v>4258</v>
      </c>
      <c r="K4033" s="28" t="s">
        <v>10</v>
      </c>
      <c r="L4033" s="29"/>
      <c r="M4033" s="30"/>
      <c r="N4033" s="30" t="str">
        <f ca="1">IF(AND(Popis01[[#This Row],[Poglavje]]="",Popis01[[#This Row],[Enota mere]]&lt;&gt;"*"),ROUND(Popis01[[#This Row],[Količina]]*Popis01[[#This Row],[Cena na enoto]],2),"")</f>
        <v/>
      </c>
      <c r="O403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33" s="31"/>
      <c r="Q4033" s="30"/>
    </row>
    <row r="4034" spans="1:17" ht="108" x14ac:dyDescent="0.3">
      <c r="A4034" s="23">
        <v>15</v>
      </c>
      <c r="B4034" s="24">
        <v>4</v>
      </c>
      <c r="C4034" s="24">
        <v>17</v>
      </c>
      <c r="D4034" s="24">
        <v>4</v>
      </c>
      <c r="E40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15.4.17.4.</v>
      </c>
      <c r="F40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4" s="25">
        <f ca="1">IF(Popis01[[#This Row],[Poglavje]]="",IF(OFFSET(Popis01[[#This Row],[Poglavje]],-1,0)="",OFFSET(Popis01[[#This Row],[Št. postavke]],-1,0)+1,1),Popis01[[#This Row],[Poglavje]])</f>
        <v>1</v>
      </c>
      <c r="H4034" s="26"/>
      <c r="I4034" s="27" t="s">
        <v>4259</v>
      </c>
      <c r="J4034" s="27"/>
      <c r="K4034" s="28" t="s">
        <v>230</v>
      </c>
      <c r="L4034" s="29">
        <v>75</v>
      </c>
      <c r="M4034" s="37"/>
      <c r="N4034" s="30">
        <f ca="1">IF(AND(Popis01[[#This Row],[Poglavje]]="",Popis01[[#This Row],[Enota mere]]&lt;&gt;"*"),ROUND(Popis01[[#This Row],[Količina]]*Popis01[[#This Row],[Cena na enoto]],2),"")</f>
        <v>0</v>
      </c>
      <c r="O40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4" s="31"/>
      <c r="Q4034" s="30"/>
    </row>
    <row r="4035" spans="1:17" ht="96" x14ac:dyDescent="0.3">
      <c r="A4035" s="23">
        <v>15</v>
      </c>
      <c r="B4035" s="24">
        <v>4</v>
      </c>
      <c r="C4035" s="24">
        <v>17</v>
      </c>
      <c r="D4035" s="24">
        <v>4</v>
      </c>
      <c r="E40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15.4.17.4.</v>
      </c>
      <c r="F40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5" s="25">
        <f ca="1">IF(Popis01[[#This Row],[Poglavje]]="",IF(OFFSET(Popis01[[#This Row],[Poglavje]],-1,0)="",OFFSET(Popis01[[#This Row],[Št. postavke]],-1,0)+1,1),Popis01[[#This Row],[Poglavje]])</f>
        <v>2</v>
      </c>
      <c r="H4035" s="26"/>
      <c r="I4035" s="27" t="s">
        <v>4260</v>
      </c>
      <c r="J4035" s="27"/>
      <c r="K4035" s="28" t="s">
        <v>230</v>
      </c>
      <c r="L4035" s="29">
        <v>18</v>
      </c>
      <c r="M4035" s="37"/>
      <c r="N4035" s="30">
        <f ca="1">IF(AND(Popis01[[#This Row],[Poglavje]]="",Popis01[[#This Row],[Enota mere]]&lt;&gt;"*"),ROUND(Popis01[[#This Row],[Količina]]*Popis01[[#This Row],[Cena na enoto]],2),"")</f>
        <v>0</v>
      </c>
      <c r="O40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5" s="31"/>
      <c r="Q4035" s="30"/>
    </row>
    <row r="4036" spans="1:17" ht="84" x14ac:dyDescent="0.3">
      <c r="A4036" s="23">
        <v>15</v>
      </c>
      <c r="B4036" s="24">
        <v>4</v>
      </c>
      <c r="C4036" s="24">
        <v>17</v>
      </c>
      <c r="D4036" s="24">
        <v>4</v>
      </c>
      <c r="E40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15.4.17.4.</v>
      </c>
      <c r="F40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6" s="25">
        <f ca="1">IF(Popis01[[#This Row],[Poglavje]]="",IF(OFFSET(Popis01[[#This Row],[Poglavje]],-1,0)="",OFFSET(Popis01[[#This Row],[Št. postavke]],-1,0)+1,1),Popis01[[#This Row],[Poglavje]])</f>
        <v>3</v>
      </c>
      <c r="H4036" s="26"/>
      <c r="I4036" s="27" t="s">
        <v>4261</v>
      </c>
      <c r="J4036" s="27"/>
      <c r="K4036" s="28" t="s">
        <v>230</v>
      </c>
      <c r="L4036" s="29">
        <v>66</v>
      </c>
      <c r="M4036" s="37"/>
      <c r="N4036" s="30">
        <f ca="1">IF(AND(Popis01[[#This Row],[Poglavje]]="",Popis01[[#This Row],[Enota mere]]&lt;&gt;"*"),ROUND(Popis01[[#This Row],[Količina]]*Popis01[[#This Row],[Cena na enoto]],2),"")</f>
        <v>0</v>
      </c>
      <c r="O40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6" s="31"/>
      <c r="Q4036" s="30"/>
    </row>
    <row r="4037" spans="1:17" ht="36" x14ac:dyDescent="0.3">
      <c r="A4037" s="23">
        <v>15</v>
      </c>
      <c r="B4037" s="24">
        <v>4</v>
      </c>
      <c r="C4037" s="24">
        <v>17</v>
      </c>
      <c r="D4037" s="24">
        <v>5</v>
      </c>
      <c r="E40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15.4.17.5.</v>
      </c>
      <c r="G4037" s="25" t="str">
        <f ca="1">IF(Popis01[[#This Row],[Poglavje]]="",IF(OFFSET(Popis01[[#This Row],[Poglavje]],-1,0)="",OFFSET(Popis01[[#This Row],[Št. postavke]],-1,0)+1,1),Popis01[[#This Row],[Poglavje]])</f>
        <v>15.4.17.5.</v>
      </c>
      <c r="H4037" s="26"/>
      <c r="I4037" s="27" t="s">
        <v>3822</v>
      </c>
      <c r="J4037" s="27" t="s">
        <v>4258</v>
      </c>
      <c r="K4037" s="28" t="s">
        <v>10</v>
      </c>
      <c r="L4037" s="29"/>
      <c r="M4037" s="30"/>
      <c r="N4037" s="30" t="str">
        <f ca="1">IF(AND(Popis01[[#This Row],[Poglavje]]="",Popis01[[#This Row],[Enota mere]]&lt;&gt;"*"),ROUND(Popis01[[#This Row],[Količina]]*Popis01[[#This Row],[Cena na enoto]],2),"")</f>
        <v/>
      </c>
      <c r="O403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37" s="31"/>
      <c r="Q4037" s="30"/>
    </row>
    <row r="4038" spans="1:17" ht="204" x14ac:dyDescent="0.3">
      <c r="A4038" s="23">
        <v>15</v>
      </c>
      <c r="B4038" s="24">
        <v>4</v>
      </c>
      <c r="C4038" s="24">
        <v>17</v>
      </c>
      <c r="D4038" s="24">
        <v>5</v>
      </c>
      <c r="E40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8" s="25">
        <f ca="1">IF(Popis01[[#This Row],[Poglavje]]="",IF(OFFSET(Popis01[[#This Row],[Poglavje]],-1,0)="",OFFSET(Popis01[[#This Row],[Št. postavke]],-1,0)+1,1),Popis01[[#This Row],[Poglavje]])</f>
        <v>1</v>
      </c>
      <c r="H4038" s="26"/>
      <c r="I4038" s="27" t="s">
        <v>4262</v>
      </c>
      <c r="J4038" s="27"/>
      <c r="K4038" s="28" t="s">
        <v>230</v>
      </c>
      <c r="L4038" s="29">
        <v>2</v>
      </c>
      <c r="M4038" s="37"/>
      <c r="N4038" s="30">
        <f ca="1">IF(AND(Popis01[[#This Row],[Poglavje]]="",Popis01[[#This Row],[Enota mere]]&lt;&gt;"*"),ROUND(Popis01[[#This Row],[Količina]]*Popis01[[#This Row],[Cena na enoto]],2),"")</f>
        <v>0</v>
      </c>
      <c r="O40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8" s="31"/>
      <c r="Q4038" s="30"/>
    </row>
    <row r="4039" spans="1:17" ht="96" x14ac:dyDescent="0.3">
      <c r="A4039" s="23">
        <v>15</v>
      </c>
      <c r="B4039" s="24">
        <v>4</v>
      </c>
      <c r="C4039" s="24">
        <v>17</v>
      </c>
      <c r="D4039" s="24">
        <v>5</v>
      </c>
      <c r="E40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39" s="25">
        <f ca="1">IF(Popis01[[#This Row],[Poglavje]]="",IF(OFFSET(Popis01[[#This Row],[Poglavje]],-1,0)="",OFFSET(Popis01[[#This Row],[Št. postavke]],-1,0)+1,1),Popis01[[#This Row],[Poglavje]])</f>
        <v>2</v>
      </c>
      <c r="H4039" s="26"/>
      <c r="I4039" s="27" t="s">
        <v>4263</v>
      </c>
      <c r="J4039" s="27"/>
      <c r="K4039" s="28" t="s">
        <v>230</v>
      </c>
      <c r="L4039" s="29">
        <v>2</v>
      </c>
      <c r="M4039" s="37"/>
      <c r="N4039" s="30">
        <f ca="1">IF(AND(Popis01[[#This Row],[Poglavje]]="",Popis01[[#This Row],[Enota mere]]&lt;&gt;"*"),ROUND(Popis01[[#This Row],[Količina]]*Popis01[[#This Row],[Cena na enoto]],2),"")</f>
        <v>0</v>
      </c>
      <c r="O40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39" s="31"/>
      <c r="Q4039" s="30"/>
    </row>
    <row r="4040" spans="1:17" ht="48" x14ac:dyDescent="0.3">
      <c r="A4040" s="23">
        <v>15</v>
      </c>
      <c r="B4040" s="24">
        <v>4</v>
      </c>
      <c r="C4040" s="24">
        <v>17</v>
      </c>
      <c r="D4040" s="24">
        <v>5</v>
      </c>
      <c r="E40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0" s="25">
        <f ca="1">IF(Popis01[[#This Row],[Poglavje]]="",IF(OFFSET(Popis01[[#This Row],[Poglavje]],-1,0)="",OFFSET(Popis01[[#This Row],[Št. postavke]],-1,0)+1,1),Popis01[[#This Row],[Poglavje]])</f>
        <v>3</v>
      </c>
      <c r="H4040" s="26"/>
      <c r="I4040" s="27" t="s">
        <v>4264</v>
      </c>
      <c r="J4040" s="27"/>
      <c r="K4040" s="28" t="s">
        <v>230</v>
      </c>
      <c r="L4040" s="29">
        <v>2</v>
      </c>
      <c r="M4040" s="37"/>
      <c r="N4040" s="30">
        <f ca="1">IF(AND(Popis01[[#This Row],[Poglavje]]="",Popis01[[#This Row],[Enota mere]]&lt;&gt;"*"),ROUND(Popis01[[#This Row],[Količina]]*Popis01[[#This Row],[Cena na enoto]],2),"")</f>
        <v>0</v>
      </c>
      <c r="O40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0" s="31"/>
      <c r="Q4040" s="30"/>
    </row>
    <row r="4041" spans="1:17" ht="60" x14ac:dyDescent="0.3">
      <c r="A4041" s="23">
        <v>15</v>
      </c>
      <c r="B4041" s="24">
        <v>4</v>
      </c>
      <c r="C4041" s="24">
        <v>17</v>
      </c>
      <c r="D4041" s="24">
        <v>5</v>
      </c>
      <c r="E40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1" s="25">
        <f ca="1">IF(Popis01[[#This Row],[Poglavje]]="",IF(OFFSET(Popis01[[#This Row],[Poglavje]],-1,0)="",OFFSET(Popis01[[#This Row],[Št. postavke]],-1,0)+1,1),Popis01[[#This Row],[Poglavje]])</f>
        <v>4</v>
      </c>
      <c r="H4041" s="26"/>
      <c r="I4041" s="27" t="s">
        <v>4265</v>
      </c>
      <c r="J4041" s="27"/>
      <c r="K4041" s="28" t="s">
        <v>230</v>
      </c>
      <c r="L4041" s="29">
        <v>2</v>
      </c>
      <c r="M4041" s="37"/>
      <c r="N4041" s="30">
        <f ca="1">IF(AND(Popis01[[#This Row],[Poglavje]]="",Popis01[[#This Row],[Enota mere]]&lt;&gt;"*"),ROUND(Popis01[[#This Row],[Količina]]*Popis01[[#This Row],[Cena na enoto]],2),"")</f>
        <v>0</v>
      </c>
      <c r="O40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1" s="31"/>
      <c r="Q4041" s="30"/>
    </row>
    <row r="4042" spans="1:17" ht="72" x14ac:dyDescent="0.3">
      <c r="A4042" s="23">
        <v>15</v>
      </c>
      <c r="B4042" s="24">
        <v>4</v>
      </c>
      <c r="C4042" s="24">
        <v>17</v>
      </c>
      <c r="D4042" s="24">
        <v>5</v>
      </c>
      <c r="E40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2" s="25">
        <f ca="1">IF(Popis01[[#This Row],[Poglavje]]="",IF(OFFSET(Popis01[[#This Row],[Poglavje]],-1,0)="",OFFSET(Popis01[[#This Row],[Št. postavke]],-1,0)+1,1),Popis01[[#This Row],[Poglavje]])</f>
        <v>5</v>
      </c>
      <c r="H4042" s="26"/>
      <c r="I4042" s="27" t="s">
        <v>4266</v>
      </c>
      <c r="J4042" s="27"/>
      <c r="K4042" s="28" t="s">
        <v>230</v>
      </c>
      <c r="L4042" s="29">
        <v>1</v>
      </c>
      <c r="M4042" s="37"/>
      <c r="N4042" s="30">
        <f ca="1">IF(AND(Popis01[[#This Row],[Poglavje]]="",Popis01[[#This Row],[Enota mere]]&lt;&gt;"*"),ROUND(Popis01[[#This Row],[Količina]]*Popis01[[#This Row],[Cena na enoto]],2),"")</f>
        <v>0</v>
      </c>
      <c r="O40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2" s="31"/>
      <c r="Q4042" s="30"/>
    </row>
    <row r="4043" spans="1:17" x14ac:dyDescent="0.3">
      <c r="A4043" s="23">
        <v>15</v>
      </c>
      <c r="B4043" s="24">
        <v>4</v>
      </c>
      <c r="C4043" s="24">
        <v>17</v>
      </c>
      <c r="D4043" s="24">
        <v>5</v>
      </c>
      <c r="E40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3" s="25">
        <f ca="1">IF(Popis01[[#This Row],[Poglavje]]="",IF(OFFSET(Popis01[[#This Row],[Poglavje]],-1,0)="",OFFSET(Popis01[[#This Row],[Št. postavke]],-1,0)+1,1),Popis01[[#This Row],[Poglavje]])</f>
        <v>6</v>
      </c>
      <c r="H4043" s="26"/>
      <c r="I4043" s="27" t="s">
        <v>4267</v>
      </c>
      <c r="J4043" s="27"/>
      <c r="K4043" s="28" t="s">
        <v>230</v>
      </c>
      <c r="L4043" s="29">
        <v>1</v>
      </c>
      <c r="M4043" s="37"/>
      <c r="N4043" s="30">
        <f ca="1">IF(AND(Popis01[[#This Row],[Poglavje]]="",Popis01[[#This Row],[Enota mere]]&lt;&gt;"*"),ROUND(Popis01[[#This Row],[Količina]]*Popis01[[#This Row],[Cena na enoto]],2),"")</f>
        <v>0</v>
      </c>
      <c r="O40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3" s="31"/>
      <c r="Q4043" s="30"/>
    </row>
    <row r="4044" spans="1:17" ht="60" x14ac:dyDescent="0.3">
      <c r="A4044" s="23">
        <v>15</v>
      </c>
      <c r="B4044" s="24">
        <v>4</v>
      </c>
      <c r="C4044" s="24">
        <v>17</v>
      </c>
      <c r="D4044" s="24">
        <v>5</v>
      </c>
      <c r="E40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4" s="25">
        <f ca="1">IF(Popis01[[#This Row],[Poglavje]]="",IF(OFFSET(Popis01[[#This Row],[Poglavje]],-1,0)="",OFFSET(Popis01[[#This Row],[Št. postavke]],-1,0)+1,1),Popis01[[#This Row],[Poglavje]])</f>
        <v>7</v>
      </c>
      <c r="H4044" s="26"/>
      <c r="I4044" s="27" t="s">
        <v>3832</v>
      </c>
      <c r="J4044" s="27"/>
      <c r="K4044" s="28" t="s">
        <v>206</v>
      </c>
      <c r="L4044" s="29">
        <v>1</v>
      </c>
      <c r="M4044" s="37"/>
      <c r="N4044" s="30">
        <f ca="1">IF(AND(Popis01[[#This Row],[Poglavje]]="",Popis01[[#This Row],[Enota mere]]&lt;&gt;"*"),ROUND(Popis01[[#This Row],[Količina]]*Popis01[[#This Row],[Cena na enoto]],2),"")</f>
        <v>0</v>
      </c>
      <c r="O40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4" s="31"/>
      <c r="Q4044" s="30"/>
    </row>
    <row r="4045" spans="1:17" ht="180" x14ac:dyDescent="0.3">
      <c r="A4045" s="23">
        <v>15</v>
      </c>
      <c r="B4045" s="24">
        <v>4</v>
      </c>
      <c r="C4045" s="24">
        <v>17</v>
      </c>
      <c r="D4045" s="24">
        <v>5</v>
      </c>
      <c r="E40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5" s="25">
        <f ca="1">IF(Popis01[[#This Row],[Poglavje]]="",IF(OFFSET(Popis01[[#This Row],[Poglavje]],-1,0)="",OFFSET(Popis01[[#This Row],[Št. postavke]],-1,0)+1,1),Popis01[[#This Row],[Poglavje]])</f>
        <v>8</v>
      </c>
      <c r="H4045" s="26"/>
      <c r="I4045" s="27" t="s">
        <v>4268</v>
      </c>
      <c r="J4045" s="27"/>
      <c r="K4045" s="28" t="s">
        <v>230</v>
      </c>
      <c r="L4045" s="29">
        <v>42</v>
      </c>
      <c r="M4045" s="37"/>
      <c r="N4045" s="30">
        <f ca="1">IF(AND(Popis01[[#This Row],[Poglavje]]="",Popis01[[#This Row],[Enota mere]]&lt;&gt;"*"),ROUND(Popis01[[#This Row],[Količina]]*Popis01[[#This Row],[Cena na enoto]],2),"")</f>
        <v>0</v>
      </c>
      <c r="O40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5" s="31"/>
      <c r="Q4045" s="30"/>
    </row>
    <row r="4046" spans="1:17" ht="180" x14ac:dyDescent="0.3">
      <c r="A4046" s="23">
        <v>15</v>
      </c>
      <c r="B4046" s="24">
        <v>4</v>
      </c>
      <c r="C4046" s="24">
        <v>17</v>
      </c>
      <c r="D4046" s="24">
        <v>5</v>
      </c>
      <c r="E40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6" s="25">
        <f ca="1">IF(Popis01[[#This Row],[Poglavje]]="",IF(OFFSET(Popis01[[#This Row],[Poglavje]],-1,0)="",OFFSET(Popis01[[#This Row],[Št. postavke]],-1,0)+1,1),Popis01[[#This Row],[Poglavje]])</f>
        <v>9</v>
      </c>
      <c r="H4046" s="26"/>
      <c r="I4046" s="27" t="s">
        <v>4269</v>
      </c>
      <c r="J4046" s="27"/>
      <c r="K4046" s="28" t="s">
        <v>230</v>
      </c>
      <c r="L4046" s="29">
        <v>4</v>
      </c>
      <c r="M4046" s="37"/>
      <c r="N4046" s="30">
        <f ca="1">IF(AND(Popis01[[#This Row],[Poglavje]]="",Popis01[[#This Row],[Enota mere]]&lt;&gt;"*"),ROUND(Popis01[[#This Row],[Količina]]*Popis01[[#This Row],[Cena na enoto]],2),"")</f>
        <v>0</v>
      </c>
      <c r="O40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6" s="31"/>
      <c r="Q4046" s="30"/>
    </row>
    <row r="4047" spans="1:17" ht="72" x14ac:dyDescent="0.3">
      <c r="A4047" s="23">
        <v>15</v>
      </c>
      <c r="B4047" s="24">
        <v>4</v>
      </c>
      <c r="C4047" s="24">
        <v>17</v>
      </c>
      <c r="D4047" s="24">
        <v>5</v>
      </c>
      <c r="E40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7" s="25">
        <f ca="1">IF(Popis01[[#This Row],[Poglavje]]="",IF(OFFSET(Popis01[[#This Row],[Poglavje]],-1,0)="",OFFSET(Popis01[[#This Row],[Št. postavke]],-1,0)+1,1),Popis01[[#This Row],[Poglavje]])</f>
        <v>10</v>
      </c>
      <c r="H4047" s="26"/>
      <c r="I4047" s="27" t="s">
        <v>4270</v>
      </c>
      <c r="J4047" s="27"/>
      <c r="K4047" s="28" t="s">
        <v>230</v>
      </c>
      <c r="L4047" s="29">
        <v>4</v>
      </c>
      <c r="M4047" s="37"/>
      <c r="N4047" s="30">
        <f ca="1">IF(AND(Popis01[[#This Row],[Poglavje]]="",Popis01[[#This Row],[Enota mere]]&lt;&gt;"*"),ROUND(Popis01[[#This Row],[Količina]]*Popis01[[#This Row],[Cena na enoto]],2),"")</f>
        <v>0</v>
      </c>
      <c r="O40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7" s="31"/>
      <c r="Q4047" s="30"/>
    </row>
    <row r="4048" spans="1:17" ht="24" x14ac:dyDescent="0.3">
      <c r="A4048" s="23">
        <v>15</v>
      </c>
      <c r="B4048" s="24">
        <v>4</v>
      </c>
      <c r="C4048" s="24">
        <v>17</v>
      </c>
      <c r="D4048" s="24">
        <v>5</v>
      </c>
      <c r="E40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8" s="25">
        <f ca="1">IF(Popis01[[#This Row],[Poglavje]]="",IF(OFFSET(Popis01[[#This Row],[Poglavje]],-1,0)="",OFFSET(Popis01[[#This Row],[Št. postavke]],-1,0)+1,1),Popis01[[#This Row],[Poglavje]])</f>
        <v>11</v>
      </c>
      <c r="H4048" s="26"/>
      <c r="I4048" s="27" t="s">
        <v>3866</v>
      </c>
      <c r="J4048" s="27"/>
      <c r="K4048" s="28" t="s">
        <v>230</v>
      </c>
      <c r="L4048" s="29">
        <v>46</v>
      </c>
      <c r="M4048" s="37"/>
      <c r="N4048" s="30">
        <f ca="1">IF(AND(Popis01[[#This Row],[Poglavje]]="",Popis01[[#This Row],[Enota mere]]&lt;&gt;"*"),ROUND(Popis01[[#This Row],[Količina]]*Popis01[[#This Row],[Cena na enoto]],2),"")</f>
        <v>0</v>
      </c>
      <c r="O40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8" s="31"/>
      <c r="Q4048" s="30"/>
    </row>
    <row r="4049" spans="1:17" ht="36" x14ac:dyDescent="0.3">
      <c r="A4049" s="23">
        <v>15</v>
      </c>
      <c r="B4049" s="24">
        <v>4</v>
      </c>
      <c r="C4049" s="24">
        <v>17</v>
      </c>
      <c r="D4049" s="24">
        <v>5</v>
      </c>
      <c r="E40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49" s="25">
        <f ca="1">IF(Popis01[[#This Row],[Poglavje]]="",IF(OFFSET(Popis01[[#This Row],[Poglavje]],-1,0)="",OFFSET(Popis01[[#This Row],[Št. postavke]],-1,0)+1,1),Popis01[[#This Row],[Poglavje]])</f>
        <v>12</v>
      </c>
      <c r="H4049" s="26"/>
      <c r="I4049" s="27" t="s">
        <v>3877</v>
      </c>
      <c r="J4049" s="27"/>
      <c r="K4049" s="28" t="s">
        <v>206</v>
      </c>
      <c r="L4049" s="29">
        <v>1</v>
      </c>
      <c r="M4049" s="37"/>
      <c r="N4049" s="30">
        <f ca="1">IF(AND(Popis01[[#This Row],[Poglavje]]="",Popis01[[#This Row],[Enota mere]]&lt;&gt;"*"),ROUND(Popis01[[#This Row],[Količina]]*Popis01[[#This Row],[Cena na enoto]],2),"")</f>
        <v>0</v>
      </c>
      <c r="O40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49" s="31"/>
      <c r="Q4049" s="30"/>
    </row>
    <row r="4050" spans="1:17" ht="36" x14ac:dyDescent="0.3">
      <c r="A4050" s="23">
        <v>15</v>
      </c>
      <c r="B4050" s="24">
        <v>4</v>
      </c>
      <c r="C4050" s="24">
        <v>17</v>
      </c>
      <c r="D4050" s="24">
        <v>5</v>
      </c>
      <c r="E40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15.4.17.5.</v>
      </c>
      <c r="F40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0" s="25">
        <f ca="1">IF(Popis01[[#This Row],[Poglavje]]="",IF(OFFSET(Popis01[[#This Row],[Poglavje]],-1,0)="",OFFSET(Popis01[[#This Row],[Št. postavke]],-1,0)+1,1),Popis01[[#This Row],[Poglavje]])</f>
        <v>13</v>
      </c>
      <c r="H4050" s="26"/>
      <c r="I4050" s="27" t="s">
        <v>3878</v>
      </c>
      <c r="J4050" s="27"/>
      <c r="K4050" s="28" t="s">
        <v>206</v>
      </c>
      <c r="L4050" s="29">
        <v>1</v>
      </c>
      <c r="M4050" s="37"/>
      <c r="N4050" s="30">
        <f ca="1">IF(AND(Popis01[[#This Row],[Poglavje]]="",Popis01[[#This Row],[Enota mere]]&lt;&gt;"*"),ROUND(Popis01[[#This Row],[Količina]]*Popis01[[#This Row],[Cena na enoto]],2),"")</f>
        <v>0</v>
      </c>
      <c r="O40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0" s="31"/>
      <c r="Q4050" s="30"/>
    </row>
    <row r="4051" spans="1:17" x14ac:dyDescent="0.3">
      <c r="A4051" s="23">
        <v>15</v>
      </c>
      <c r="B4051" s="24">
        <v>4</v>
      </c>
      <c r="C4051" s="24">
        <v>17</v>
      </c>
      <c r="D4051" s="24">
        <v>6</v>
      </c>
      <c r="E40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15.4.17.6.</v>
      </c>
      <c r="G4051" s="25" t="str">
        <f ca="1">IF(Popis01[[#This Row],[Poglavje]]="",IF(OFFSET(Popis01[[#This Row],[Poglavje]],-1,0)="",OFFSET(Popis01[[#This Row],[Št. postavke]],-1,0)+1,1),Popis01[[#This Row],[Poglavje]])</f>
        <v>15.4.17.6.</v>
      </c>
      <c r="H4051" s="26"/>
      <c r="I4051" s="27" t="s">
        <v>4271</v>
      </c>
      <c r="J4051" s="27"/>
      <c r="K4051" s="28" t="s">
        <v>10</v>
      </c>
      <c r="L4051" s="29"/>
      <c r="M4051" s="30"/>
      <c r="N4051" s="30" t="str">
        <f ca="1">IF(AND(Popis01[[#This Row],[Poglavje]]="",Popis01[[#This Row],[Enota mere]]&lt;&gt;"*"),ROUND(Popis01[[#This Row],[Količina]]*Popis01[[#This Row],[Cena na enoto]],2),"")</f>
        <v/>
      </c>
      <c r="O405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51" s="31"/>
      <c r="Q4051" s="30"/>
    </row>
    <row r="4052" spans="1:17" ht="48" x14ac:dyDescent="0.3">
      <c r="A4052" s="23">
        <v>15</v>
      </c>
      <c r="B4052" s="24">
        <v>4</v>
      </c>
      <c r="C4052" s="24">
        <v>17</v>
      </c>
      <c r="D4052" s="24">
        <v>6</v>
      </c>
      <c r="E40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2" s="25">
        <f ca="1">IF(Popis01[[#This Row],[Poglavje]]="",IF(OFFSET(Popis01[[#This Row],[Poglavje]],-1,0)="",OFFSET(Popis01[[#This Row],[Št. postavke]],-1,0)+1,1),Popis01[[#This Row],[Poglavje]])</f>
        <v>1</v>
      </c>
      <c r="H4052" s="26"/>
      <c r="I4052" s="27" t="s">
        <v>4272</v>
      </c>
      <c r="J4052" s="27"/>
      <c r="K4052" s="28" t="s">
        <v>230</v>
      </c>
      <c r="L4052" s="29">
        <v>15</v>
      </c>
      <c r="M4052" s="37"/>
      <c r="N4052" s="30">
        <f ca="1">IF(AND(Popis01[[#This Row],[Poglavje]]="",Popis01[[#This Row],[Enota mere]]&lt;&gt;"*"),ROUND(Popis01[[#This Row],[Količina]]*Popis01[[#This Row],[Cena na enoto]],2),"")</f>
        <v>0</v>
      </c>
      <c r="O40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2" s="31"/>
      <c r="Q4052" s="30"/>
    </row>
    <row r="4053" spans="1:17" ht="48" x14ac:dyDescent="0.3">
      <c r="A4053" s="23">
        <v>15</v>
      </c>
      <c r="B4053" s="24">
        <v>4</v>
      </c>
      <c r="C4053" s="24">
        <v>17</v>
      </c>
      <c r="D4053" s="24">
        <v>6</v>
      </c>
      <c r="E40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3" s="25">
        <f ca="1">IF(Popis01[[#This Row],[Poglavje]]="",IF(OFFSET(Popis01[[#This Row],[Poglavje]],-1,0)="",OFFSET(Popis01[[#This Row],[Št. postavke]],-1,0)+1,1),Popis01[[#This Row],[Poglavje]])</f>
        <v>2</v>
      </c>
      <c r="H4053" s="26"/>
      <c r="I4053" s="27" t="s">
        <v>4273</v>
      </c>
      <c r="J4053" s="27"/>
      <c r="K4053" s="28" t="s">
        <v>230</v>
      </c>
      <c r="L4053" s="29">
        <v>6</v>
      </c>
      <c r="M4053" s="37"/>
      <c r="N4053" s="30">
        <f ca="1">IF(AND(Popis01[[#This Row],[Poglavje]]="",Popis01[[#This Row],[Enota mere]]&lt;&gt;"*"),ROUND(Popis01[[#This Row],[Količina]]*Popis01[[#This Row],[Cena na enoto]],2),"")</f>
        <v>0</v>
      </c>
      <c r="O40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3" s="31"/>
      <c r="Q4053" s="30"/>
    </row>
    <row r="4054" spans="1:17" ht="48" x14ac:dyDescent="0.3">
      <c r="A4054" s="23">
        <v>15</v>
      </c>
      <c r="B4054" s="24">
        <v>4</v>
      </c>
      <c r="C4054" s="24">
        <v>17</v>
      </c>
      <c r="D4054" s="24">
        <v>6</v>
      </c>
      <c r="E40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4" s="25">
        <f ca="1">IF(Popis01[[#This Row],[Poglavje]]="",IF(OFFSET(Popis01[[#This Row],[Poglavje]],-1,0)="",OFFSET(Popis01[[#This Row],[Št. postavke]],-1,0)+1,1),Popis01[[#This Row],[Poglavje]])</f>
        <v>3</v>
      </c>
      <c r="H4054" s="26"/>
      <c r="I4054" s="27" t="s">
        <v>4274</v>
      </c>
      <c r="J4054" s="27"/>
      <c r="K4054" s="28" t="s">
        <v>230</v>
      </c>
      <c r="L4054" s="29">
        <v>8</v>
      </c>
      <c r="M4054" s="37"/>
      <c r="N4054" s="30">
        <f ca="1">IF(AND(Popis01[[#This Row],[Poglavje]]="",Popis01[[#This Row],[Enota mere]]&lt;&gt;"*"),ROUND(Popis01[[#This Row],[Količina]]*Popis01[[#This Row],[Cena na enoto]],2),"")</f>
        <v>0</v>
      </c>
      <c r="O40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4" s="31"/>
      <c r="Q4054" s="30"/>
    </row>
    <row r="4055" spans="1:17" ht="48" x14ac:dyDescent="0.3">
      <c r="A4055" s="23">
        <v>15</v>
      </c>
      <c r="B4055" s="24">
        <v>4</v>
      </c>
      <c r="C4055" s="24">
        <v>17</v>
      </c>
      <c r="D4055" s="24">
        <v>6</v>
      </c>
      <c r="E40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5" s="25">
        <f ca="1">IF(Popis01[[#This Row],[Poglavje]]="",IF(OFFSET(Popis01[[#This Row],[Poglavje]],-1,0)="",OFFSET(Popis01[[#This Row],[Št. postavke]],-1,0)+1,1),Popis01[[#This Row],[Poglavje]])</f>
        <v>4</v>
      </c>
      <c r="H4055" s="26"/>
      <c r="I4055" s="27" t="s">
        <v>4275</v>
      </c>
      <c r="J4055" s="27"/>
      <c r="K4055" s="28" t="s">
        <v>230</v>
      </c>
      <c r="L4055" s="29">
        <v>16</v>
      </c>
      <c r="M4055" s="37"/>
      <c r="N4055" s="30">
        <f ca="1">IF(AND(Popis01[[#This Row],[Poglavje]]="",Popis01[[#This Row],[Enota mere]]&lt;&gt;"*"),ROUND(Popis01[[#This Row],[Količina]]*Popis01[[#This Row],[Cena na enoto]],2),"")</f>
        <v>0</v>
      </c>
      <c r="O40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5" s="31"/>
      <c r="Q4055" s="30"/>
    </row>
    <row r="4056" spans="1:17" ht="48" x14ac:dyDescent="0.3">
      <c r="A4056" s="23">
        <v>15</v>
      </c>
      <c r="B4056" s="24">
        <v>4</v>
      </c>
      <c r="C4056" s="24">
        <v>17</v>
      </c>
      <c r="D4056" s="24">
        <v>6</v>
      </c>
      <c r="E40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6" s="25">
        <f ca="1">IF(Popis01[[#This Row],[Poglavje]]="",IF(OFFSET(Popis01[[#This Row],[Poglavje]],-1,0)="",OFFSET(Popis01[[#This Row],[Št. postavke]],-1,0)+1,1),Popis01[[#This Row],[Poglavje]])</f>
        <v>5</v>
      </c>
      <c r="H4056" s="26"/>
      <c r="I4056" s="27" t="s">
        <v>4276</v>
      </c>
      <c r="J4056" s="27"/>
      <c r="K4056" s="28" t="s">
        <v>230</v>
      </c>
      <c r="L4056" s="29">
        <v>8</v>
      </c>
      <c r="M4056" s="37"/>
      <c r="N4056" s="30">
        <f ca="1">IF(AND(Popis01[[#This Row],[Poglavje]]="",Popis01[[#This Row],[Enota mere]]&lt;&gt;"*"),ROUND(Popis01[[#This Row],[Količina]]*Popis01[[#This Row],[Cena na enoto]],2),"")</f>
        <v>0</v>
      </c>
      <c r="O40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6" s="31"/>
      <c r="Q4056" s="30"/>
    </row>
    <row r="4057" spans="1:17" ht="48" x14ac:dyDescent="0.3">
      <c r="A4057" s="23">
        <v>15</v>
      </c>
      <c r="B4057" s="24">
        <v>4</v>
      </c>
      <c r="C4057" s="24">
        <v>17</v>
      </c>
      <c r="D4057" s="24">
        <v>6</v>
      </c>
      <c r="E40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7" s="25">
        <f ca="1">IF(Popis01[[#This Row],[Poglavje]]="",IF(OFFSET(Popis01[[#This Row],[Poglavje]],-1,0)="",OFFSET(Popis01[[#This Row],[Št. postavke]],-1,0)+1,1),Popis01[[#This Row],[Poglavje]])</f>
        <v>6</v>
      </c>
      <c r="H4057" s="26"/>
      <c r="I4057" s="27" t="s">
        <v>4277</v>
      </c>
      <c r="J4057" s="27"/>
      <c r="K4057" s="28" t="s">
        <v>230</v>
      </c>
      <c r="L4057" s="29">
        <v>12</v>
      </c>
      <c r="M4057" s="37"/>
      <c r="N4057" s="30">
        <f ca="1">IF(AND(Popis01[[#This Row],[Poglavje]]="",Popis01[[#This Row],[Enota mere]]&lt;&gt;"*"),ROUND(Popis01[[#This Row],[Količina]]*Popis01[[#This Row],[Cena na enoto]],2),"")</f>
        <v>0</v>
      </c>
      <c r="O40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7" s="31"/>
      <c r="Q4057" s="30"/>
    </row>
    <row r="4058" spans="1:17" ht="48" x14ac:dyDescent="0.3">
      <c r="A4058" s="23">
        <v>15</v>
      </c>
      <c r="B4058" s="24">
        <v>4</v>
      </c>
      <c r="C4058" s="24">
        <v>17</v>
      </c>
      <c r="D4058" s="24">
        <v>6</v>
      </c>
      <c r="E40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8" s="25">
        <f ca="1">IF(Popis01[[#This Row],[Poglavje]]="",IF(OFFSET(Popis01[[#This Row],[Poglavje]],-1,0)="",OFFSET(Popis01[[#This Row],[Št. postavke]],-1,0)+1,1),Popis01[[#This Row],[Poglavje]])</f>
        <v>7</v>
      </c>
      <c r="H4058" s="26"/>
      <c r="I4058" s="27" t="s">
        <v>4278</v>
      </c>
      <c r="J4058" s="27"/>
      <c r="K4058" s="28" t="s">
        <v>230</v>
      </c>
      <c r="L4058" s="29">
        <v>4</v>
      </c>
      <c r="M4058" s="37"/>
      <c r="N4058" s="30">
        <f ca="1">IF(AND(Popis01[[#This Row],[Poglavje]]="",Popis01[[#This Row],[Enota mere]]&lt;&gt;"*"),ROUND(Popis01[[#This Row],[Količina]]*Popis01[[#This Row],[Cena na enoto]],2),"")</f>
        <v>0</v>
      </c>
      <c r="O40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8" s="31"/>
      <c r="Q4058" s="30"/>
    </row>
    <row r="4059" spans="1:17" ht="48" x14ac:dyDescent="0.3">
      <c r="A4059" s="23">
        <v>15</v>
      </c>
      <c r="B4059" s="24">
        <v>4</v>
      </c>
      <c r="C4059" s="24">
        <v>17</v>
      </c>
      <c r="D4059" s="24">
        <v>6</v>
      </c>
      <c r="E40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59" s="25">
        <f ca="1">IF(Popis01[[#This Row],[Poglavje]]="",IF(OFFSET(Popis01[[#This Row],[Poglavje]],-1,0)="",OFFSET(Popis01[[#This Row],[Št. postavke]],-1,0)+1,1),Popis01[[#This Row],[Poglavje]])</f>
        <v>8</v>
      </c>
      <c r="H4059" s="26"/>
      <c r="I4059" s="27" t="s">
        <v>4279</v>
      </c>
      <c r="J4059" s="27"/>
      <c r="K4059" s="28" t="s">
        <v>230</v>
      </c>
      <c r="L4059" s="29">
        <v>2</v>
      </c>
      <c r="M4059" s="37"/>
      <c r="N4059" s="30">
        <f ca="1">IF(AND(Popis01[[#This Row],[Poglavje]]="",Popis01[[#This Row],[Enota mere]]&lt;&gt;"*"),ROUND(Popis01[[#This Row],[Količina]]*Popis01[[#This Row],[Cena na enoto]],2),"")</f>
        <v>0</v>
      </c>
      <c r="O40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59" s="31"/>
      <c r="Q4059" s="30"/>
    </row>
    <row r="4060" spans="1:17" ht="36" x14ac:dyDescent="0.3">
      <c r="A4060" s="23">
        <v>15</v>
      </c>
      <c r="B4060" s="24">
        <v>4</v>
      </c>
      <c r="C4060" s="24">
        <v>17</v>
      </c>
      <c r="D4060" s="24">
        <v>6</v>
      </c>
      <c r="E40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0" s="25">
        <f ca="1">IF(Popis01[[#This Row],[Poglavje]]="",IF(OFFSET(Popis01[[#This Row],[Poglavje]],-1,0)="",OFFSET(Popis01[[#This Row],[Št. postavke]],-1,0)+1,1),Popis01[[#This Row],[Poglavje]])</f>
        <v>9</v>
      </c>
      <c r="H4060" s="26"/>
      <c r="I4060" s="27" t="s">
        <v>4280</v>
      </c>
      <c r="J4060" s="27"/>
      <c r="K4060" s="28" t="s">
        <v>230</v>
      </c>
      <c r="L4060" s="29">
        <v>12</v>
      </c>
      <c r="M4060" s="37"/>
      <c r="N4060" s="30">
        <f ca="1">IF(AND(Popis01[[#This Row],[Poglavje]]="",Popis01[[#This Row],[Enota mere]]&lt;&gt;"*"),ROUND(Popis01[[#This Row],[Količina]]*Popis01[[#This Row],[Cena na enoto]],2),"")</f>
        <v>0</v>
      </c>
      <c r="O40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0" s="31"/>
      <c r="Q4060" s="30"/>
    </row>
    <row r="4061" spans="1:17" ht="36" x14ac:dyDescent="0.3">
      <c r="A4061" s="23">
        <v>15</v>
      </c>
      <c r="B4061" s="24">
        <v>4</v>
      </c>
      <c r="C4061" s="24">
        <v>17</v>
      </c>
      <c r="D4061" s="24">
        <v>6</v>
      </c>
      <c r="E40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1" s="25">
        <f ca="1">IF(Popis01[[#This Row],[Poglavje]]="",IF(OFFSET(Popis01[[#This Row],[Poglavje]],-1,0)="",OFFSET(Popis01[[#This Row],[Št. postavke]],-1,0)+1,1),Popis01[[#This Row],[Poglavje]])</f>
        <v>10</v>
      </c>
      <c r="H4061" s="26"/>
      <c r="I4061" s="27" t="s">
        <v>4281</v>
      </c>
      <c r="J4061" s="27"/>
      <c r="K4061" s="28" t="s">
        <v>230</v>
      </c>
      <c r="L4061" s="29">
        <v>6</v>
      </c>
      <c r="M4061" s="37"/>
      <c r="N4061" s="30">
        <f ca="1">IF(AND(Popis01[[#This Row],[Poglavje]]="",Popis01[[#This Row],[Enota mere]]&lt;&gt;"*"),ROUND(Popis01[[#This Row],[Količina]]*Popis01[[#This Row],[Cena na enoto]],2),"")</f>
        <v>0</v>
      </c>
      <c r="O40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1" s="31"/>
      <c r="Q4061" s="30"/>
    </row>
    <row r="4062" spans="1:17" ht="36" x14ac:dyDescent="0.3">
      <c r="A4062" s="23">
        <v>15</v>
      </c>
      <c r="B4062" s="24">
        <v>4</v>
      </c>
      <c r="C4062" s="24">
        <v>17</v>
      </c>
      <c r="D4062" s="24">
        <v>6</v>
      </c>
      <c r="E40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2" s="25">
        <f ca="1">IF(Popis01[[#This Row],[Poglavje]]="",IF(OFFSET(Popis01[[#This Row],[Poglavje]],-1,0)="",OFFSET(Popis01[[#This Row],[Št. postavke]],-1,0)+1,1),Popis01[[#This Row],[Poglavje]])</f>
        <v>11</v>
      </c>
      <c r="H4062" s="26"/>
      <c r="I4062" s="27" t="s">
        <v>4282</v>
      </c>
      <c r="J4062" s="27"/>
      <c r="K4062" s="28" t="s">
        <v>230</v>
      </c>
      <c r="L4062" s="29">
        <v>2</v>
      </c>
      <c r="M4062" s="37"/>
      <c r="N4062" s="30">
        <f ca="1">IF(AND(Popis01[[#This Row],[Poglavje]]="",Popis01[[#This Row],[Enota mere]]&lt;&gt;"*"),ROUND(Popis01[[#This Row],[Količina]]*Popis01[[#This Row],[Cena na enoto]],2),"")</f>
        <v>0</v>
      </c>
      <c r="O40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2" s="31"/>
      <c r="Q4062" s="30"/>
    </row>
    <row r="4063" spans="1:17" ht="48" x14ac:dyDescent="0.3">
      <c r="A4063" s="23">
        <v>15</v>
      </c>
      <c r="B4063" s="24">
        <v>4</v>
      </c>
      <c r="C4063" s="24">
        <v>17</v>
      </c>
      <c r="D4063" s="24">
        <v>6</v>
      </c>
      <c r="E40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3" s="25">
        <f ca="1">IF(Popis01[[#This Row],[Poglavje]]="",IF(OFFSET(Popis01[[#This Row],[Poglavje]],-1,0)="",OFFSET(Popis01[[#This Row],[Št. postavke]],-1,0)+1,1),Popis01[[#This Row],[Poglavje]])</f>
        <v>12</v>
      </c>
      <c r="H4063" s="26"/>
      <c r="I4063" s="27" t="s">
        <v>4283</v>
      </c>
      <c r="J4063" s="27"/>
      <c r="K4063" s="28" t="s">
        <v>230</v>
      </c>
      <c r="L4063" s="29">
        <v>12</v>
      </c>
      <c r="M4063" s="37"/>
      <c r="N4063" s="30">
        <f ca="1">IF(AND(Popis01[[#This Row],[Poglavje]]="",Popis01[[#This Row],[Enota mere]]&lt;&gt;"*"),ROUND(Popis01[[#This Row],[Količina]]*Popis01[[#This Row],[Cena na enoto]],2),"")</f>
        <v>0</v>
      </c>
      <c r="O40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3" s="31"/>
      <c r="Q4063" s="30"/>
    </row>
    <row r="4064" spans="1:17" ht="48" x14ac:dyDescent="0.3">
      <c r="A4064" s="23">
        <v>15</v>
      </c>
      <c r="B4064" s="24">
        <v>4</v>
      </c>
      <c r="C4064" s="24">
        <v>17</v>
      </c>
      <c r="D4064" s="24">
        <v>6</v>
      </c>
      <c r="E40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4" s="25">
        <f ca="1">IF(Popis01[[#This Row],[Poglavje]]="",IF(OFFSET(Popis01[[#This Row],[Poglavje]],-1,0)="",OFFSET(Popis01[[#This Row],[Št. postavke]],-1,0)+1,1),Popis01[[#This Row],[Poglavje]])</f>
        <v>13</v>
      </c>
      <c r="H4064" s="26"/>
      <c r="I4064" s="27" t="s">
        <v>4284</v>
      </c>
      <c r="J4064" s="27"/>
      <c r="K4064" s="28" t="s">
        <v>230</v>
      </c>
      <c r="L4064" s="29">
        <v>20</v>
      </c>
      <c r="M4064" s="37"/>
      <c r="N4064" s="30">
        <f ca="1">IF(AND(Popis01[[#This Row],[Poglavje]]="",Popis01[[#This Row],[Enota mere]]&lt;&gt;"*"),ROUND(Popis01[[#This Row],[Količina]]*Popis01[[#This Row],[Cena na enoto]],2),"")</f>
        <v>0</v>
      </c>
      <c r="O40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4" s="31"/>
      <c r="Q4064" s="30"/>
    </row>
    <row r="4065" spans="1:17" x14ac:dyDescent="0.3">
      <c r="A4065" s="23">
        <v>15</v>
      </c>
      <c r="B4065" s="24">
        <v>4</v>
      </c>
      <c r="C4065" s="24">
        <v>17</v>
      </c>
      <c r="D4065" s="24">
        <v>6</v>
      </c>
      <c r="E40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15.4.17.6.</v>
      </c>
      <c r="F40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5" s="25">
        <f ca="1">IF(Popis01[[#This Row],[Poglavje]]="",IF(OFFSET(Popis01[[#This Row],[Poglavje]],-1,0)="",OFFSET(Popis01[[#This Row],[Št. postavke]],-1,0)+1,1),Popis01[[#This Row],[Poglavje]])</f>
        <v>14</v>
      </c>
      <c r="H4065" s="26"/>
      <c r="I4065" s="27" t="s">
        <v>4285</v>
      </c>
      <c r="J4065" s="27"/>
      <c r="K4065" s="28" t="s">
        <v>230</v>
      </c>
      <c r="L4065" s="29">
        <v>6</v>
      </c>
      <c r="M4065" s="37"/>
      <c r="N4065" s="30">
        <f ca="1">IF(AND(Popis01[[#This Row],[Poglavje]]="",Popis01[[#This Row],[Enota mere]]&lt;&gt;"*"),ROUND(Popis01[[#This Row],[Količina]]*Popis01[[#This Row],[Cena na enoto]],2),"")</f>
        <v>0</v>
      </c>
      <c r="O40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5" s="31"/>
      <c r="Q4065" s="30"/>
    </row>
    <row r="4066" spans="1:17" x14ac:dyDescent="0.3">
      <c r="A4066" s="23">
        <v>15</v>
      </c>
      <c r="B4066" s="24">
        <v>4</v>
      </c>
      <c r="C4066" s="24">
        <v>17</v>
      </c>
      <c r="D4066" s="24">
        <v>7</v>
      </c>
      <c r="E40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15.4.17.7.</v>
      </c>
      <c r="G4066" s="25" t="str">
        <f ca="1">IF(Popis01[[#This Row],[Poglavje]]="",IF(OFFSET(Popis01[[#This Row],[Poglavje]],-1,0)="",OFFSET(Popis01[[#This Row],[Št. postavke]],-1,0)+1,1),Popis01[[#This Row],[Poglavje]])</f>
        <v>15.4.17.7.</v>
      </c>
      <c r="H4066" s="26"/>
      <c r="I4066" s="27" t="s">
        <v>3663</v>
      </c>
      <c r="J4066" s="27"/>
      <c r="K4066" s="28" t="s">
        <v>10</v>
      </c>
      <c r="L4066" s="29"/>
      <c r="M4066" s="30"/>
      <c r="N4066" s="30" t="str">
        <f ca="1">IF(AND(Popis01[[#This Row],[Poglavje]]="",Popis01[[#This Row],[Enota mere]]&lt;&gt;"*"),ROUND(Popis01[[#This Row],[Količina]]*Popis01[[#This Row],[Cena na enoto]],2),"")</f>
        <v/>
      </c>
      <c r="O406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66" s="31"/>
      <c r="Q4066" s="30"/>
    </row>
    <row r="4067" spans="1:17" ht="48" x14ac:dyDescent="0.3">
      <c r="A4067" s="23">
        <v>15</v>
      </c>
      <c r="B4067" s="24">
        <v>4</v>
      </c>
      <c r="C4067" s="24">
        <v>17</v>
      </c>
      <c r="D4067" s="24">
        <v>7</v>
      </c>
      <c r="E40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7" s="25">
        <f ca="1">IF(Popis01[[#This Row],[Poglavje]]="",IF(OFFSET(Popis01[[#This Row],[Poglavje]],-1,0)="",OFFSET(Popis01[[#This Row],[Št. postavke]],-1,0)+1,1),Popis01[[#This Row],[Poglavje]])</f>
        <v>1</v>
      </c>
      <c r="H4067" s="26"/>
      <c r="I4067" s="27" t="s">
        <v>3926</v>
      </c>
      <c r="J4067" s="27"/>
      <c r="K4067" s="28" t="s">
        <v>246</v>
      </c>
      <c r="L4067" s="29">
        <v>20</v>
      </c>
      <c r="M4067" s="37"/>
      <c r="N4067" s="30">
        <f ca="1">IF(AND(Popis01[[#This Row],[Poglavje]]="",Popis01[[#This Row],[Enota mere]]&lt;&gt;"*"),ROUND(Popis01[[#This Row],[Količina]]*Popis01[[#This Row],[Cena na enoto]],2),"")</f>
        <v>0</v>
      </c>
      <c r="O40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7" s="31"/>
      <c r="Q4067" s="30"/>
    </row>
    <row r="4068" spans="1:17" ht="48" x14ac:dyDescent="0.3">
      <c r="A4068" s="23">
        <v>15</v>
      </c>
      <c r="B4068" s="24">
        <v>4</v>
      </c>
      <c r="C4068" s="24">
        <v>17</v>
      </c>
      <c r="D4068" s="24">
        <v>7</v>
      </c>
      <c r="E40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8" s="25">
        <f ca="1">IF(Popis01[[#This Row],[Poglavje]]="",IF(OFFSET(Popis01[[#This Row],[Poglavje]],-1,0)="",OFFSET(Popis01[[#This Row],[Št. postavke]],-1,0)+1,1),Popis01[[#This Row],[Poglavje]])</f>
        <v>2</v>
      </c>
      <c r="H4068" s="26"/>
      <c r="I4068" s="27" t="s">
        <v>4286</v>
      </c>
      <c r="J4068" s="27"/>
      <c r="K4068" s="28" t="s">
        <v>246</v>
      </c>
      <c r="L4068" s="29">
        <v>55</v>
      </c>
      <c r="M4068" s="37"/>
      <c r="N4068" s="30">
        <f ca="1">IF(AND(Popis01[[#This Row],[Poglavje]]="",Popis01[[#This Row],[Enota mere]]&lt;&gt;"*"),ROUND(Popis01[[#This Row],[Količina]]*Popis01[[#This Row],[Cena na enoto]],2),"")</f>
        <v>0</v>
      </c>
      <c r="O40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8" s="31"/>
      <c r="Q4068" s="30"/>
    </row>
    <row r="4069" spans="1:17" ht="48" x14ac:dyDescent="0.3">
      <c r="A4069" s="23">
        <v>15</v>
      </c>
      <c r="B4069" s="24">
        <v>4</v>
      </c>
      <c r="C4069" s="24">
        <v>17</v>
      </c>
      <c r="D4069" s="24">
        <v>7</v>
      </c>
      <c r="E40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69" s="25">
        <f ca="1">IF(Popis01[[#This Row],[Poglavje]]="",IF(OFFSET(Popis01[[#This Row],[Poglavje]],-1,0)="",OFFSET(Popis01[[#This Row],[Št. postavke]],-1,0)+1,1),Popis01[[#This Row],[Poglavje]])</f>
        <v>3</v>
      </c>
      <c r="H4069" s="26"/>
      <c r="I4069" s="27" t="s">
        <v>4287</v>
      </c>
      <c r="J4069" s="27"/>
      <c r="K4069" s="28" t="s">
        <v>246</v>
      </c>
      <c r="L4069" s="29">
        <v>45</v>
      </c>
      <c r="M4069" s="37"/>
      <c r="N4069" s="30">
        <f ca="1">IF(AND(Popis01[[#This Row],[Poglavje]]="",Popis01[[#This Row],[Enota mere]]&lt;&gt;"*"),ROUND(Popis01[[#This Row],[Količina]]*Popis01[[#This Row],[Cena na enoto]],2),"")</f>
        <v>0</v>
      </c>
      <c r="O40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69" s="31"/>
      <c r="Q4069" s="30"/>
    </row>
    <row r="4070" spans="1:17" ht="48" x14ac:dyDescent="0.3">
      <c r="A4070" s="23">
        <v>15</v>
      </c>
      <c r="B4070" s="24">
        <v>4</v>
      </c>
      <c r="C4070" s="24">
        <v>17</v>
      </c>
      <c r="D4070" s="24">
        <v>7</v>
      </c>
      <c r="E40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0" s="25">
        <f ca="1">IF(Popis01[[#This Row],[Poglavje]]="",IF(OFFSET(Popis01[[#This Row],[Poglavje]],-1,0)="",OFFSET(Popis01[[#This Row],[Št. postavke]],-1,0)+1,1),Popis01[[#This Row],[Poglavje]])</f>
        <v>4</v>
      </c>
      <c r="H4070" s="26"/>
      <c r="I4070" s="27" t="s">
        <v>3932</v>
      </c>
      <c r="J4070" s="27"/>
      <c r="K4070" s="28" t="s">
        <v>206</v>
      </c>
      <c r="L4070" s="29">
        <v>1</v>
      </c>
      <c r="M4070" s="37"/>
      <c r="N4070" s="30">
        <f ca="1">IF(AND(Popis01[[#This Row],[Poglavje]]="",Popis01[[#This Row],[Enota mere]]&lt;&gt;"*"),ROUND(Popis01[[#This Row],[Količina]]*Popis01[[#This Row],[Cena na enoto]],2),"")</f>
        <v>0</v>
      </c>
      <c r="O40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0" s="31"/>
      <c r="Q4070" s="30"/>
    </row>
    <row r="4071" spans="1:17" ht="36" x14ac:dyDescent="0.3">
      <c r="A4071" s="23">
        <v>15</v>
      </c>
      <c r="B4071" s="24">
        <v>4</v>
      </c>
      <c r="C4071" s="24">
        <v>17</v>
      </c>
      <c r="D4071" s="24">
        <v>7</v>
      </c>
      <c r="E40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1" s="25">
        <f ca="1">IF(Popis01[[#This Row],[Poglavje]]="",IF(OFFSET(Popis01[[#This Row],[Poglavje]],-1,0)="",OFFSET(Popis01[[#This Row],[Št. postavke]],-1,0)+1,1),Popis01[[#This Row],[Poglavje]])</f>
        <v>5</v>
      </c>
      <c r="H4071" s="26"/>
      <c r="I4071" s="27" t="s">
        <v>3699</v>
      </c>
      <c r="J4071" s="27"/>
      <c r="K4071" s="28" t="s">
        <v>206</v>
      </c>
      <c r="L4071" s="29">
        <v>2</v>
      </c>
      <c r="M4071" s="37"/>
      <c r="N4071" s="30">
        <f ca="1">IF(AND(Popis01[[#This Row],[Poglavje]]="",Popis01[[#This Row],[Enota mere]]&lt;&gt;"*"),ROUND(Popis01[[#This Row],[Količina]]*Popis01[[#This Row],[Cena na enoto]],2),"")</f>
        <v>0</v>
      </c>
      <c r="O40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1" s="31"/>
      <c r="Q4071" s="30"/>
    </row>
    <row r="4072" spans="1:17" ht="24" x14ac:dyDescent="0.3">
      <c r="A4072" s="23">
        <v>15</v>
      </c>
      <c r="B4072" s="24">
        <v>4</v>
      </c>
      <c r="C4072" s="24">
        <v>17</v>
      </c>
      <c r="D4072" s="24">
        <v>7</v>
      </c>
      <c r="E40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2" s="25">
        <f ca="1">IF(Popis01[[#This Row],[Poglavje]]="",IF(OFFSET(Popis01[[#This Row],[Poglavje]],-1,0)="",OFFSET(Popis01[[#This Row],[Št. postavke]],-1,0)+1,1),Popis01[[#This Row],[Poglavje]])</f>
        <v>6</v>
      </c>
      <c r="H4072" s="26"/>
      <c r="I4072" s="27" t="s">
        <v>3933</v>
      </c>
      <c r="J4072" s="27"/>
      <c r="K4072" s="28" t="s">
        <v>230</v>
      </c>
      <c r="L4072" s="29">
        <v>8</v>
      </c>
      <c r="M4072" s="37"/>
      <c r="N4072" s="30">
        <f ca="1">IF(AND(Popis01[[#This Row],[Poglavje]]="",Popis01[[#This Row],[Enota mere]]&lt;&gt;"*"),ROUND(Popis01[[#This Row],[Količina]]*Popis01[[#This Row],[Cena na enoto]],2),"")</f>
        <v>0</v>
      </c>
      <c r="O40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2" s="31"/>
      <c r="Q4072" s="30"/>
    </row>
    <row r="4073" spans="1:17" ht="24" x14ac:dyDescent="0.3">
      <c r="A4073" s="23">
        <v>15</v>
      </c>
      <c r="B4073" s="24">
        <v>4</v>
      </c>
      <c r="C4073" s="24">
        <v>17</v>
      </c>
      <c r="D4073" s="24">
        <v>7</v>
      </c>
      <c r="E40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15.4.17.7.</v>
      </c>
      <c r="F40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3" s="25">
        <f ca="1">IF(Popis01[[#This Row],[Poglavje]]="",IF(OFFSET(Popis01[[#This Row],[Poglavje]],-1,0)="",OFFSET(Popis01[[#This Row],[Št. postavke]],-1,0)+1,1),Popis01[[#This Row],[Poglavje]])</f>
        <v>7</v>
      </c>
      <c r="H4073" s="26"/>
      <c r="I4073" s="27" t="s">
        <v>4288</v>
      </c>
      <c r="J4073" s="27"/>
      <c r="K4073" s="28" t="s">
        <v>230</v>
      </c>
      <c r="L4073" s="29">
        <v>4</v>
      </c>
      <c r="M4073" s="37"/>
      <c r="N4073" s="30">
        <f ca="1">IF(AND(Popis01[[#This Row],[Poglavje]]="",Popis01[[#This Row],[Enota mere]]&lt;&gt;"*"),ROUND(Popis01[[#This Row],[Količina]]*Popis01[[#This Row],[Cena na enoto]],2),"")</f>
        <v>0</v>
      </c>
      <c r="O40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3" s="31"/>
      <c r="Q4073" s="30"/>
    </row>
    <row r="4074" spans="1:17" x14ac:dyDescent="0.3">
      <c r="A4074" s="23">
        <v>15</v>
      </c>
      <c r="B4074" s="24">
        <v>4</v>
      </c>
      <c r="C4074" s="24">
        <v>17</v>
      </c>
      <c r="D4074" s="24">
        <v>8</v>
      </c>
      <c r="E40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15.4.17.8.</v>
      </c>
      <c r="F40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15.4.17.8.</v>
      </c>
      <c r="G4074" s="25" t="str">
        <f ca="1">IF(Popis01[[#This Row],[Poglavje]]="",IF(OFFSET(Popis01[[#This Row],[Poglavje]],-1,0)="",OFFSET(Popis01[[#This Row],[Št. postavke]],-1,0)+1,1),Popis01[[#This Row],[Poglavje]])</f>
        <v>15.4.17.8.</v>
      </c>
      <c r="H4074" s="26"/>
      <c r="I4074" s="27" t="s">
        <v>3958</v>
      </c>
      <c r="J4074" s="27"/>
      <c r="K4074" s="28" t="s">
        <v>10</v>
      </c>
      <c r="L4074" s="29"/>
      <c r="M4074" s="30"/>
      <c r="N4074" s="30" t="str">
        <f ca="1">IF(AND(Popis01[[#This Row],[Poglavje]]="",Popis01[[#This Row],[Enota mere]]&lt;&gt;"*"),ROUND(Popis01[[#This Row],[Količina]]*Popis01[[#This Row],[Cena na enoto]],2),"")</f>
        <v/>
      </c>
      <c r="O40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74" s="31"/>
      <c r="Q4074" s="30"/>
    </row>
    <row r="4075" spans="1:17" ht="48" x14ac:dyDescent="0.3">
      <c r="A4075" s="23">
        <v>15</v>
      </c>
      <c r="B4075" s="24">
        <v>4</v>
      </c>
      <c r="C4075" s="24">
        <v>17</v>
      </c>
      <c r="D4075" s="24">
        <v>8</v>
      </c>
      <c r="E40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15.4.17.8.</v>
      </c>
      <c r="F40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5" s="25">
        <f ca="1">IF(Popis01[[#This Row],[Poglavje]]="",IF(OFFSET(Popis01[[#This Row],[Poglavje]],-1,0)="",OFFSET(Popis01[[#This Row],[Št. postavke]],-1,0)+1,1),Popis01[[#This Row],[Poglavje]])</f>
        <v>1</v>
      </c>
      <c r="H4075" s="26"/>
      <c r="I4075" s="27" t="s">
        <v>4289</v>
      </c>
      <c r="J4075" s="27"/>
      <c r="K4075" s="28" t="s">
        <v>230</v>
      </c>
      <c r="L4075" s="29">
        <v>12</v>
      </c>
      <c r="M4075" s="37"/>
      <c r="N4075" s="30">
        <f ca="1">IF(AND(Popis01[[#This Row],[Poglavje]]="",Popis01[[#This Row],[Enota mere]]&lt;&gt;"*"),ROUND(Popis01[[#This Row],[Količina]]*Popis01[[#This Row],[Cena na enoto]],2),"")</f>
        <v>0</v>
      </c>
      <c r="O40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5" s="31"/>
      <c r="Q4075" s="30"/>
    </row>
    <row r="4076" spans="1:17" ht="60" x14ac:dyDescent="0.3">
      <c r="A4076" s="23">
        <v>15</v>
      </c>
      <c r="B4076" s="24">
        <v>4</v>
      </c>
      <c r="C4076" s="24">
        <v>17</v>
      </c>
      <c r="D4076" s="24">
        <v>8</v>
      </c>
      <c r="E40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15.4.17.8.</v>
      </c>
      <c r="F40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6" s="25">
        <f ca="1">IF(Popis01[[#This Row],[Poglavje]]="",IF(OFFSET(Popis01[[#This Row],[Poglavje]],-1,0)="",OFFSET(Popis01[[#This Row],[Št. postavke]],-1,0)+1,1),Popis01[[#This Row],[Poglavje]])</f>
        <v>2</v>
      </c>
      <c r="H4076" s="26"/>
      <c r="I4076" s="27" t="s">
        <v>4290</v>
      </c>
      <c r="J4076" s="27"/>
      <c r="K4076" s="28" t="s">
        <v>230</v>
      </c>
      <c r="L4076" s="29">
        <v>2</v>
      </c>
      <c r="M4076" s="37"/>
      <c r="N4076" s="30">
        <f ca="1">IF(AND(Popis01[[#This Row],[Poglavje]]="",Popis01[[#This Row],[Enota mere]]&lt;&gt;"*"),ROUND(Popis01[[#This Row],[Količina]]*Popis01[[#This Row],[Cena na enoto]],2),"")</f>
        <v>0</v>
      </c>
      <c r="O40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6" s="31"/>
      <c r="Q4076" s="30"/>
    </row>
    <row r="4077" spans="1:17" ht="48" x14ac:dyDescent="0.3">
      <c r="A4077" s="23">
        <v>15</v>
      </c>
      <c r="B4077" s="24">
        <v>4</v>
      </c>
      <c r="C4077" s="24">
        <v>17</v>
      </c>
      <c r="D4077" s="24">
        <v>8</v>
      </c>
      <c r="E40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15.4.17.8.</v>
      </c>
      <c r="F40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7" s="25">
        <f ca="1">IF(Popis01[[#This Row],[Poglavje]]="",IF(OFFSET(Popis01[[#This Row],[Poglavje]],-1,0)="",OFFSET(Popis01[[#This Row],[Št. postavke]],-1,0)+1,1),Popis01[[#This Row],[Poglavje]])</f>
        <v>3</v>
      </c>
      <c r="H4077" s="26"/>
      <c r="I4077" s="27" t="s">
        <v>4291</v>
      </c>
      <c r="J4077" s="27"/>
      <c r="K4077" s="28" t="s">
        <v>246</v>
      </c>
      <c r="L4077" s="29">
        <v>420</v>
      </c>
      <c r="M4077" s="37"/>
      <c r="N4077" s="30">
        <f ca="1">IF(AND(Popis01[[#This Row],[Poglavje]]="",Popis01[[#This Row],[Enota mere]]&lt;&gt;"*"),ROUND(Popis01[[#This Row],[Količina]]*Popis01[[#This Row],[Cena na enoto]],2),"")</f>
        <v>0</v>
      </c>
      <c r="O40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7" s="31"/>
      <c r="Q4077" s="30"/>
    </row>
    <row r="4078" spans="1:17" ht="408" x14ac:dyDescent="0.3">
      <c r="A4078" s="23">
        <v>15</v>
      </c>
      <c r="B4078" s="24">
        <v>4</v>
      </c>
      <c r="C4078" s="24">
        <v>17</v>
      </c>
      <c r="D4078" s="24">
        <v>8</v>
      </c>
      <c r="E40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15.4.17.8.</v>
      </c>
      <c r="F40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8" s="25">
        <f ca="1">IF(Popis01[[#This Row],[Poglavje]]="",IF(OFFSET(Popis01[[#This Row],[Poglavje]],-1,0)="",OFFSET(Popis01[[#This Row],[Št. postavke]],-1,0)+1,1),Popis01[[#This Row],[Poglavje]])</f>
        <v>4</v>
      </c>
      <c r="H4078" s="26"/>
      <c r="I4078" s="27" t="s">
        <v>4292</v>
      </c>
      <c r="J4078" s="27"/>
      <c r="K4078" s="28" t="s">
        <v>206</v>
      </c>
      <c r="L4078" s="29">
        <v>1</v>
      </c>
      <c r="M4078" s="37"/>
      <c r="N4078" s="30">
        <f ca="1">IF(AND(Popis01[[#This Row],[Poglavje]]="",Popis01[[#This Row],[Enota mere]]&lt;&gt;"*"),ROUND(Popis01[[#This Row],[Količina]]*Popis01[[#This Row],[Cena na enoto]],2),"")</f>
        <v>0</v>
      </c>
      <c r="O40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8" s="31"/>
      <c r="Q4078" s="30"/>
    </row>
    <row r="4079" spans="1:17" ht="408" x14ac:dyDescent="0.3">
      <c r="A4079" s="23">
        <v>15</v>
      </c>
      <c r="B4079" s="24">
        <v>4</v>
      </c>
      <c r="C4079" s="24">
        <v>17</v>
      </c>
      <c r="D4079" s="24">
        <v>8</v>
      </c>
      <c r="E40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15.4.17.8.</v>
      </c>
      <c r="F40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79" s="25">
        <f ca="1">IF(Popis01[[#This Row],[Poglavje]]="",IF(OFFSET(Popis01[[#This Row],[Poglavje]],-1,0)="",OFFSET(Popis01[[#This Row],[Št. postavke]],-1,0)+1,1),Popis01[[#This Row],[Poglavje]])</f>
        <v>5</v>
      </c>
      <c r="H4079" s="26"/>
      <c r="I4079" s="27" t="s">
        <v>4293</v>
      </c>
      <c r="J4079" s="27"/>
      <c r="K4079" s="28" t="s">
        <v>206</v>
      </c>
      <c r="L4079" s="29">
        <v>1</v>
      </c>
      <c r="M4079" s="37"/>
      <c r="N4079" s="30">
        <f ca="1">IF(AND(Popis01[[#This Row],[Poglavje]]="",Popis01[[#This Row],[Enota mere]]&lt;&gt;"*"),ROUND(Popis01[[#This Row],[Količina]]*Popis01[[#This Row],[Cena na enoto]],2),"")</f>
        <v>0</v>
      </c>
      <c r="O40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79" s="31"/>
      <c r="Q4079" s="30"/>
    </row>
    <row r="4080" spans="1:17" x14ac:dyDescent="0.3">
      <c r="A4080" s="23">
        <v>15</v>
      </c>
      <c r="B4080" s="24">
        <v>4</v>
      </c>
      <c r="C4080" s="24">
        <v>17</v>
      </c>
      <c r="D4080" s="24">
        <v>9</v>
      </c>
      <c r="E40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15.4.17.9.</v>
      </c>
      <c r="G4080" s="25" t="str">
        <f ca="1">IF(Popis01[[#This Row],[Poglavje]]="",IF(OFFSET(Popis01[[#This Row],[Poglavje]],-1,0)="",OFFSET(Popis01[[#This Row],[Št. postavke]],-1,0)+1,1),Popis01[[#This Row],[Poglavje]])</f>
        <v>15.4.17.9.</v>
      </c>
      <c r="H4080" s="26"/>
      <c r="I4080" s="27" t="s">
        <v>4035</v>
      </c>
      <c r="J4080" s="27"/>
      <c r="K4080" s="28" t="s">
        <v>10</v>
      </c>
      <c r="L4080" s="29"/>
      <c r="M4080" s="30"/>
      <c r="N4080" s="30" t="str">
        <f ca="1">IF(AND(Popis01[[#This Row],[Poglavje]]="",Popis01[[#This Row],[Enota mere]]&lt;&gt;"*"),ROUND(Popis01[[#This Row],[Količina]]*Popis01[[#This Row],[Cena na enoto]],2),"")</f>
        <v/>
      </c>
      <c r="O40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80" s="31"/>
      <c r="Q4080" s="30"/>
    </row>
    <row r="4081" spans="1:17" ht="48" x14ac:dyDescent="0.3">
      <c r="A4081" s="23">
        <v>15</v>
      </c>
      <c r="B4081" s="24">
        <v>4</v>
      </c>
      <c r="C4081" s="24">
        <v>17</v>
      </c>
      <c r="D4081" s="24">
        <v>9</v>
      </c>
      <c r="E40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1" s="25">
        <f ca="1">IF(Popis01[[#This Row],[Poglavje]]="",IF(OFFSET(Popis01[[#This Row],[Poglavje]],-1,0)="",OFFSET(Popis01[[#This Row],[Št. postavke]],-1,0)+1,1),Popis01[[#This Row],[Poglavje]])</f>
        <v>1</v>
      </c>
      <c r="H4081" s="26"/>
      <c r="I4081" s="27" t="s">
        <v>4042</v>
      </c>
      <c r="J4081" s="27"/>
      <c r="K4081" s="28" t="s">
        <v>230</v>
      </c>
      <c r="L4081" s="29">
        <v>2</v>
      </c>
      <c r="M4081" s="37"/>
      <c r="N4081" s="30">
        <f ca="1">IF(AND(Popis01[[#This Row],[Poglavje]]="",Popis01[[#This Row],[Enota mere]]&lt;&gt;"*"),ROUND(Popis01[[#This Row],[Količina]]*Popis01[[#This Row],[Cena na enoto]],2),"")</f>
        <v>0</v>
      </c>
      <c r="O40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1" s="31"/>
      <c r="Q4081" s="30"/>
    </row>
    <row r="4082" spans="1:17" ht="72" x14ac:dyDescent="0.3">
      <c r="A4082" s="23">
        <v>15</v>
      </c>
      <c r="B4082" s="24">
        <v>4</v>
      </c>
      <c r="C4082" s="24">
        <v>17</v>
      </c>
      <c r="D4082" s="24">
        <v>9</v>
      </c>
      <c r="E40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2" s="25">
        <f ca="1">IF(Popis01[[#This Row],[Poglavje]]="",IF(OFFSET(Popis01[[#This Row],[Poglavje]],-1,0)="",OFFSET(Popis01[[#This Row],[Št. postavke]],-1,0)+1,1),Popis01[[#This Row],[Poglavje]])</f>
        <v>2</v>
      </c>
      <c r="H4082" s="26"/>
      <c r="I4082" s="27" t="s">
        <v>4044</v>
      </c>
      <c r="J4082" s="27"/>
      <c r="K4082" s="28" t="s">
        <v>230</v>
      </c>
      <c r="L4082" s="29">
        <v>28</v>
      </c>
      <c r="M4082" s="37"/>
      <c r="N4082" s="30">
        <f ca="1">IF(AND(Popis01[[#This Row],[Poglavje]]="",Popis01[[#This Row],[Enota mere]]&lt;&gt;"*"),ROUND(Popis01[[#This Row],[Količina]]*Popis01[[#This Row],[Cena na enoto]],2),"")</f>
        <v>0</v>
      </c>
      <c r="O40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2" s="31"/>
      <c r="Q4082" s="30"/>
    </row>
    <row r="4083" spans="1:17" ht="60" x14ac:dyDescent="0.3">
      <c r="A4083" s="23">
        <v>15</v>
      </c>
      <c r="B4083" s="24">
        <v>4</v>
      </c>
      <c r="C4083" s="24">
        <v>17</v>
      </c>
      <c r="D4083" s="24">
        <v>9</v>
      </c>
      <c r="E40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3" s="25">
        <f ca="1">IF(Popis01[[#This Row],[Poglavje]]="",IF(OFFSET(Popis01[[#This Row],[Poglavje]],-1,0)="",OFFSET(Popis01[[#This Row],[Št. postavke]],-1,0)+1,1),Popis01[[#This Row],[Poglavje]])</f>
        <v>3</v>
      </c>
      <c r="H4083" s="26"/>
      <c r="I4083" s="27" t="s">
        <v>4046</v>
      </c>
      <c r="J4083" s="27"/>
      <c r="K4083" s="28" t="s">
        <v>230</v>
      </c>
      <c r="L4083" s="29">
        <v>6</v>
      </c>
      <c r="M4083" s="37"/>
      <c r="N4083" s="30">
        <f ca="1">IF(AND(Popis01[[#This Row],[Poglavje]]="",Popis01[[#This Row],[Enota mere]]&lt;&gt;"*"),ROUND(Popis01[[#This Row],[Količina]]*Popis01[[#This Row],[Cena na enoto]],2),"")</f>
        <v>0</v>
      </c>
      <c r="O40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3" s="31"/>
      <c r="Q4083" s="30"/>
    </row>
    <row r="4084" spans="1:17" ht="60" x14ac:dyDescent="0.3">
      <c r="A4084" s="23">
        <v>15</v>
      </c>
      <c r="B4084" s="24">
        <v>4</v>
      </c>
      <c r="C4084" s="24">
        <v>17</v>
      </c>
      <c r="D4084" s="24">
        <v>9</v>
      </c>
      <c r="E40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4" s="25">
        <f ca="1">IF(Popis01[[#This Row],[Poglavje]]="",IF(OFFSET(Popis01[[#This Row],[Poglavje]],-1,0)="",OFFSET(Popis01[[#This Row],[Št. postavke]],-1,0)+1,1),Popis01[[#This Row],[Poglavje]])</f>
        <v>4</v>
      </c>
      <c r="H4084" s="26"/>
      <c r="I4084" s="27" t="s">
        <v>4047</v>
      </c>
      <c r="J4084" s="27"/>
      <c r="K4084" s="28" t="s">
        <v>230</v>
      </c>
      <c r="L4084" s="29">
        <v>2</v>
      </c>
      <c r="M4084" s="37"/>
      <c r="N4084" s="30">
        <f ca="1">IF(AND(Popis01[[#This Row],[Poglavje]]="",Popis01[[#This Row],[Enota mere]]&lt;&gt;"*"),ROUND(Popis01[[#This Row],[Količina]]*Popis01[[#This Row],[Cena na enoto]],2),"")</f>
        <v>0</v>
      </c>
      <c r="O40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4" s="31"/>
      <c r="Q4084" s="30"/>
    </row>
    <row r="4085" spans="1:17" ht="24" x14ac:dyDescent="0.3">
      <c r="A4085" s="23">
        <v>15</v>
      </c>
      <c r="B4085" s="24">
        <v>4</v>
      </c>
      <c r="C4085" s="24">
        <v>17</v>
      </c>
      <c r="D4085" s="24">
        <v>9</v>
      </c>
      <c r="E40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5" s="25">
        <f ca="1">IF(Popis01[[#This Row],[Poglavje]]="",IF(OFFSET(Popis01[[#This Row],[Poglavje]],-1,0)="",OFFSET(Popis01[[#This Row],[Št. postavke]],-1,0)+1,1),Popis01[[#This Row],[Poglavje]])</f>
        <v>5</v>
      </c>
      <c r="H4085" s="26"/>
      <c r="I4085" s="27" t="s">
        <v>4049</v>
      </c>
      <c r="J4085" s="27"/>
      <c r="K4085" s="28" t="s">
        <v>230</v>
      </c>
      <c r="L4085" s="29">
        <v>4</v>
      </c>
      <c r="M4085" s="37"/>
      <c r="N4085" s="30">
        <f ca="1">IF(AND(Popis01[[#This Row],[Poglavje]]="",Popis01[[#This Row],[Enota mere]]&lt;&gt;"*"),ROUND(Popis01[[#This Row],[Količina]]*Popis01[[#This Row],[Cena na enoto]],2),"")</f>
        <v>0</v>
      </c>
      <c r="O40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5" s="31"/>
      <c r="Q4085" s="30"/>
    </row>
    <row r="4086" spans="1:17" ht="24" x14ac:dyDescent="0.3">
      <c r="A4086" s="23">
        <v>15</v>
      </c>
      <c r="B4086" s="24">
        <v>4</v>
      </c>
      <c r="C4086" s="24">
        <v>17</v>
      </c>
      <c r="D4086" s="24">
        <v>9</v>
      </c>
      <c r="E40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6" s="25">
        <f ca="1">IF(Popis01[[#This Row],[Poglavje]]="",IF(OFFSET(Popis01[[#This Row],[Poglavje]],-1,0)="",OFFSET(Popis01[[#This Row],[Št. postavke]],-1,0)+1,1),Popis01[[#This Row],[Poglavje]])</f>
        <v>6</v>
      </c>
      <c r="H4086" s="26"/>
      <c r="I4086" s="27" t="s">
        <v>4051</v>
      </c>
      <c r="J4086" s="27"/>
      <c r="K4086" s="28" t="s">
        <v>230</v>
      </c>
      <c r="L4086" s="29">
        <v>6</v>
      </c>
      <c r="M4086" s="37"/>
      <c r="N4086" s="30">
        <f ca="1">IF(AND(Popis01[[#This Row],[Poglavje]]="",Popis01[[#This Row],[Enota mere]]&lt;&gt;"*"),ROUND(Popis01[[#This Row],[Količina]]*Popis01[[#This Row],[Cena na enoto]],2),"")</f>
        <v>0</v>
      </c>
      <c r="O40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6" s="31"/>
      <c r="Q4086" s="30"/>
    </row>
    <row r="4087" spans="1:17" ht="24" x14ac:dyDescent="0.3">
      <c r="A4087" s="23">
        <v>15</v>
      </c>
      <c r="B4087" s="24">
        <v>4</v>
      </c>
      <c r="C4087" s="24">
        <v>17</v>
      </c>
      <c r="D4087" s="24">
        <v>9</v>
      </c>
      <c r="E40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7" s="25">
        <f ca="1">IF(Popis01[[#This Row],[Poglavje]]="",IF(OFFSET(Popis01[[#This Row],[Poglavje]],-1,0)="",OFFSET(Popis01[[#This Row],[Št. postavke]],-1,0)+1,1),Popis01[[#This Row],[Poglavje]])</f>
        <v>7</v>
      </c>
      <c r="H4087" s="26"/>
      <c r="I4087" s="27" t="s">
        <v>4052</v>
      </c>
      <c r="J4087" s="27"/>
      <c r="K4087" s="28" t="s">
        <v>230</v>
      </c>
      <c r="L4087" s="29">
        <v>48</v>
      </c>
      <c r="M4087" s="37"/>
      <c r="N4087" s="30">
        <f ca="1">IF(AND(Popis01[[#This Row],[Poglavje]]="",Popis01[[#This Row],[Enota mere]]&lt;&gt;"*"),ROUND(Popis01[[#This Row],[Količina]]*Popis01[[#This Row],[Cena na enoto]],2),"")</f>
        <v>0</v>
      </c>
      <c r="O40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7" s="31"/>
      <c r="Q4087" s="30"/>
    </row>
    <row r="4088" spans="1:17" ht="36" x14ac:dyDescent="0.3">
      <c r="A4088" s="23">
        <v>15</v>
      </c>
      <c r="B4088" s="24">
        <v>4</v>
      </c>
      <c r="C4088" s="24">
        <v>17</v>
      </c>
      <c r="D4088" s="24">
        <v>9</v>
      </c>
      <c r="E40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8" s="25">
        <f ca="1">IF(Popis01[[#This Row],[Poglavje]]="",IF(OFFSET(Popis01[[#This Row],[Poglavje]],-1,0)="",OFFSET(Popis01[[#This Row],[Št. postavke]],-1,0)+1,1),Popis01[[#This Row],[Poglavje]])</f>
        <v>8</v>
      </c>
      <c r="H4088" s="26"/>
      <c r="I4088" s="27" t="s">
        <v>4294</v>
      </c>
      <c r="J4088" s="27"/>
      <c r="K4088" s="28" t="s">
        <v>230</v>
      </c>
      <c r="L4088" s="29">
        <v>2</v>
      </c>
      <c r="M4088" s="37"/>
      <c r="N4088" s="30">
        <f ca="1">IF(AND(Popis01[[#This Row],[Poglavje]]="",Popis01[[#This Row],[Enota mere]]&lt;&gt;"*"),ROUND(Popis01[[#This Row],[Količina]]*Popis01[[#This Row],[Cena na enoto]],2),"")</f>
        <v>0</v>
      </c>
      <c r="O40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8" s="31"/>
      <c r="Q4088" s="30"/>
    </row>
    <row r="4089" spans="1:17" ht="48" x14ac:dyDescent="0.3">
      <c r="A4089" s="23">
        <v>15</v>
      </c>
      <c r="B4089" s="24">
        <v>4</v>
      </c>
      <c r="C4089" s="24">
        <v>17</v>
      </c>
      <c r="D4089" s="24">
        <v>9</v>
      </c>
      <c r="E40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89" s="25">
        <f ca="1">IF(Popis01[[#This Row],[Poglavje]]="",IF(OFFSET(Popis01[[#This Row],[Poglavje]],-1,0)="",OFFSET(Popis01[[#This Row],[Št. postavke]],-1,0)+1,1),Popis01[[#This Row],[Poglavje]])</f>
        <v>9</v>
      </c>
      <c r="H4089" s="26"/>
      <c r="I4089" s="27" t="s">
        <v>4056</v>
      </c>
      <c r="J4089" s="27"/>
      <c r="K4089" s="28" t="s">
        <v>246</v>
      </c>
      <c r="L4089" s="29">
        <v>280</v>
      </c>
      <c r="M4089" s="37"/>
      <c r="N4089" s="30">
        <f ca="1">IF(AND(Popis01[[#This Row],[Poglavje]]="",Popis01[[#This Row],[Enota mere]]&lt;&gt;"*"),ROUND(Popis01[[#This Row],[Količina]]*Popis01[[#This Row],[Cena na enoto]],2),"")</f>
        <v>0</v>
      </c>
      <c r="O40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89" s="31"/>
      <c r="Q4089" s="30"/>
    </row>
    <row r="4090" spans="1:17" ht="60" x14ac:dyDescent="0.3">
      <c r="A4090" s="23">
        <v>15</v>
      </c>
      <c r="B4090" s="24">
        <v>4</v>
      </c>
      <c r="C4090" s="24">
        <v>17</v>
      </c>
      <c r="D4090" s="24">
        <v>9</v>
      </c>
      <c r="E40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15.4.17.9.</v>
      </c>
      <c r="F40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0" s="25">
        <f ca="1">IF(Popis01[[#This Row],[Poglavje]]="",IF(OFFSET(Popis01[[#This Row],[Poglavje]],-1,0)="",OFFSET(Popis01[[#This Row],[Št. postavke]],-1,0)+1,1),Popis01[[#This Row],[Poglavje]])</f>
        <v>10</v>
      </c>
      <c r="H4090" s="26"/>
      <c r="I4090" s="27" t="s">
        <v>4057</v>
      </c>
      <c r="J4090" s="27"/>
      <c r="K4090" s="28" t="s">
        <v>246</v>
      </c>
      <c r="L4090" s="29">
        <v>90</v>
      </c>
      <c r="M4090" s="37"/>
      <c r="N4090" s="30">
        <f ca="1">IF(AND(Popis01[[#This Row],[Poglavje]]="",Popis01[[#This Row],[Enota mere]]&lt;&gt;"*"),ROUND(Popis01[[#This Row],[Količina]]*Popis01[[#This Row],[Cena na enoto]],2),"")</f>
        <v>0</v>
      </c>
      <c r="O40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0" s="31"/>
      <c r="Q4090" s="30"/>
    </row>
    <row r="4091" spans="1:17" x14ac:dyDescent="0.3">
      <c r="A4091" s="23">
        <v>15</v>
      </c>
      <c r="B4091" s="24">
        <v>5</v>
      </c>
      <c r="C4091" s="24"/>
      <c r="D4091" s="24"/>
      <c r="E40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v>
      </c>
      <c r="F40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v>
      </c>
      <c r="G4091" s="25" t="str">
        <f ca="1">IF(Popis01[[#This Row],[Poglavje]]="",IF(OFFSET(Popis01[[#This Row],[Poglavje]],-1,0)="",OFFSET(Popis01[[#This Row],[Št. postavke]],-1,0)+1,1),Popis01[[#This Row],[Poglavje]])</f>
        <v>15.5.</v>
      </c>
      <c r="H4091" s="26"/>
      <c r="I4091" s="27" t="s">
        <v>154</v>
      </c>
      <c r="J4091" s="27"/>
      <c r="K4091" s="28" t="s">
        <v>10</v>
      </c>
      <c r="L4091" s="29"/>
      <c r="M4091" s="30"/>
      <c r="N4091" s="30" t="str">
        <f ca="1">IF(AND(Popis01[[#This Row],[Poglavje]]="",Popis01[[#This Row],[Enota mere]]&lt;&gt;"*"),ROUND(Popis01[[#This Row],[Količina]]*Popis01[[#This Row],[Cena na enoto]],2),"")</f>
        <v/>
      </c>
      <c r="O409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91" s="31"/>
      <c r="Q4091" s="30"/>
    </row>
    <row r="4092" spans="1:17" x14ac:dyDescent="0.3">
      <c r="A4092" s="23">
        <v>15</v>
      </c>
      <c r="B4092" s="24">
        <v>5</v>
      </c>
      <c r="C4092" s="24">
        <v>1</v>
      </c>
      <c r="D4092" s="24"/>
      <c r="E40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v>
      </c>
      <c r="F40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15.5.1.</v>
      </c>
      <c r="G4092" s="25" t="str">
        <f ca="1">IF(Popis01[[#This Row],[Poglavje]]="",IF(OFFSET(Popis01[[#This Row],[Poglavje]],-1,0)="",OFFSET(Popis01[[#This Row],[Št. postavke]],-1,0)+1,1),Popis01[[#This Row],[Poglavje]])</f>
        <v>15.5.1.</v>
      </c>
      <c r="H4092" s="26"/>
      <c r="I4092" s="27" t="s">
        <v>4295</v>
      </c>
      <c r="J4092" s="27" t="s">
        <v>4296</v>
      </c>
      <c r="K4092" s="28" t="s">
        <v>10</v>
      </c>
      <c r="L4092" s="29"/>
      <c r="M4092" s="30"/>
      <c r="N4092" s="30" t="str">
        <f ca="1">IF(AND(Popis01[[#This Row],[Poglavje]]="",Popis01[[#This Row],[Enota mere]]&lt;&gt;"*"),ROUND(Popis01[[#This Row],[Količina]]*Popis01[[#This Row],[Cena na enoto]],2),"")</f>
        <v/>
      </c>
      <c r="O409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92" s="31"/>
      <c r="Q4092" s="30"/>
    </row>
    <row r="4093" spans="1:17" x14ac:dyDescent="0.3">
      <c r="A4093" s="23">
        <v>15</v>
      </c>
      <c r="B4093" s="24">
        <v>5</v>
      </c>
      <c r="C4093" s="24">
        <v>1</v>
      </c>
      <c r="D4093" s="24">
        <v>1</v>
      </c>
      <c r="E40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15.5.1.1.</v>
      </c>
      <c r="G4093" s="25" t="str">
        <f ca="1">IF(Popis01[[#This Row],[Poglavje]]="",IF(OFFSET(Popis01[[#This Row],[Poglavje]],-1,0)="",OFFSET(Popis01[[#This Row],[Št. postavke]],-1,0)+1,1),Popis01[[#This Row],[Poglavje]])</f>
        <v>15.5.1.1.</v>
      </c>
      <c r="H4093" s="26"/>
      <c r="I4093" s="27" t="s">
        <v>4297</v>
      </c>
      <c r="J4093" s="27"/>
      <c r="K4093" s="28" t="s">
        <v>10</v>
      </c>
      <c r="L4093" s="29"/>
      <c r="M4093" s="30"/>
      <c r="N4093" s="30" t="str">
        <f ca="1">IF(AND(Popis01[[#This Row],[Poglavje]]="",Popis01[[#This Row],[Enota mere]]&lt;&gt;"*"),ROUND(Popis01[[#This Row],[Količina]]*Popis01[[#This Row],[Cena na enoto]],2),"")</f>
        <v/>
      </c>
      <c r="O409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093" s="31"/>
      <c r="Q4093" s="30"/>
    </row>
    <row r="4094" spans="1:17" ht="36" x14ac:dyDescent="0.3">
      <c r="A4094" s="23">
        <v>15</v>
      </c>
      <c r="B4094" s="24">
        <v>5</v>
      </c>
      <c r="C4094" s="24">
        <v>1</v>
      </c>
      <c r="D4094" s="24">
        <v>1</v>
      </c>
      <c r="E40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4" s="25">
        <f ca="1">IF(Popis01[[#This Row],[Poglavje]]="",IF(OFFSET(Popis01[[#This Row],[Poglavje]],-1,0)="",OFFSET(Popis01[[#This Row],[Št. postavke]],-1,0)+1,1),Popis01[[#This Row],[Poglavje]])</f>
        <v>1</v>
      </c>
      <c r="H4094" s="26"/>
      <c r="I4094" s="27" t="s">
        <v>4298</v>
      </c>
      <c r="J4094" s="27"/>
      <c r="K4094" s="28" t="s">
        <v>246</v>
      </c>
      <c r="L4094" s="29">
        <v>30</v>
      </c>
      <c r="M4094" s="37"/>
      <c r="N4094" s="30">
        <f ca="1">IF(AND(Popis01[[#This Row],[Poglavje]]="",Popis01[[#This Row],[Enota mere]]&lt;&gt;"*"),ROUND(Popis01[[#This Row],[Količina]]*Popis01[[#This Row],[Cena na enoto]],2),"")</f>
        <v>0</v>
      </c>
      <c r="O40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4" s="31"/>
      <c r="Q4094" s="30"/>
    </row>
    <row r="4095" spans="1:17" ht="36" x14ac:dyDescent="0.3">
      <c r="A4095" s="23">
        <v>15</v>
      </c>
      <c r="B4095" s="24">
        <v>5</v>
      </c>
      <c r="C4095" s="24">
        <v>1</v>
      </c>
      <c r="D4095" s="24">
        <v>1</v>
      </c>
      <c r="E40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5" s="25">
        <f ca="1">IF(Popis01[[#This Row],[Poglavje]]="",IF(OFFSET(Popis01[[#This Row],[Poglavje]],-1,0)="",OFFSET(Popis01[[#This Row],[Št. postavke]],-1,0)+1,1),Popis01[[#This Row],[Poglavje]])</f>
        <v>2</v>
      </c>
      <c r="H4095" s="26"/>
      <c r="I4095" s="27" t="s">
        <v>4299</v>
      </c>
      <c r="J4095" s="27"/>
      <c r="K4095" s="28" t="s">
        <v>230</v>
      </c>
      <c r="L4095" s="29">
        <v>8</v>
      </c>
      <c r="M4095" s="37"/>
      <c r="N4095" s="30">
        <f ca="1">IF(AND(Popis01[[#This Row],[Poglavje]]="",Popis01[[#This Row],[Enota mere]]&lt;&gt;"*"),ROUND(Popis01[[#This Row],[Količina]]*Popis01[[#This Row],[Cena na enoto]],2),"")</f>
        <v>0</v>
      </c>
      <c r="O40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5" s="31"/>
      <c r="Q4095" s="30"/>
    </row>
    <row r="4096" spans="1:17" ht="48" x14ac:dyDescent="0.3">
      <c r="A4096" s="23">
        <v>15</v>
      </c>
      <c r="B4096" s="24">
        <v>5</v>
      </c>
      <c r="C4096" s="24">
        <v>1</v>
      </c>
      <c r="D4096" s="24">
        <v>1</v>
      </c>
      <c r="E40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6" s="25">
        <f ca="1">IF(Popis01[[#This Row],[Poglavje]]="",IF(OFFSET(Popis01[[#This Row],[Poglavje]],-1,0)="",OFFSET(Popis01[[#This Row],[Št. postavke]],-1,0)+1,1),Popis01[[#This Row],[Poglavje]])</f>
        <v>3</v>
      </c>
      <c r="H4096" s="26"/>
      <c r="I4096" s="27" t="s">
        <v>4300</v>
      </c>
      <c r="J4096" s="27"/>
      <c r="K4096" s="28" t="s">
        <v>261</v>
      </c>
      <c r="L4096" s="29">
        <v>58.499999999999993</v>
      </c>
      <c r="M4096" s="37"/>
      <c r="N4096" s="30">
        <f ca="1">IF(AND(Popis01[[#This Row],[Poglavje]]="",Popis01[[#This Row],[Enota mere]]&lt;&gt;"*"),ROUND(Popis01[[#This Row],[Količina]]*Popis01[[#This Row],[Cena na enoto]],2),"")</f>
        <v>0</v>
      </c>
      <c r="O40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6" s="31"/>
      <c r="Q4096" s="30"/>
    </row>
    <row r="4097" spans="1:17" ht="24" x14ac:dyDescent="0.3">
      <c r="A4097" s="23">
        <v>15</v>
      </c>
      <c r="B4097" s="24">
        <v>5</v>
      </c>
      <c r="C4097" s="24">
        <v>1</v>
      </c>
      <c r="D4097" s="24">
        <v>1</v>
      </c>
      <c r="E40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7" s="25">
        <f ca="1">IF(Popis01[[#This Row],[Poglavje]]="",IF(OFFSET(Popis01[[#This Row],[Poglavje]],-1,0)="",OFFSET(Popis01[[#This Row],[Št. postavke]],-1,0)+1,1),Popis01[[#This Row],[Poglavje]])</f>
        <v>4</v>
      </c>
      <c r="H4097" s="26"/>
      <c r="I4097" s="27" t="s">
        <v>4301</v>
      </c>
      <c r="J4097" s="27"/>
      <c r="K4097" s="28" t="s">
        <v>249</v>
      </c>
      <c r="L4097" s="29">
        <v>18</v>
      </c>
      <c r="M4097" s="37"/>
      <c r="N4097" s="30">
        <f ca="1">IF(AND(Popis01[[#This Row],[Poglavje]]="",Popis01[[#This Row],[Enota mere]]&lt;&gt;"*"),ROUND(Popis01[[#This Row],[Količina]]*Popis01[[#This Row],[Cena na enoto]],2),"")</f>
        <v>0</v>
      </c>
      <c r="O40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7" s="31"/>
      <c r="Q4097" s="30"/>
    </row>
    <row r="4098" spans="1:17" ht="60" x14ac:dyDescent="0.3">
      <c r="A4098" s="23">
        <v>15</v>
      </c>
      <c r="B4098" s="24">
        <v>5</v>
      </c>
      <c r="C4098" s="24">
        <v>1</v>
      </c>
      <c r="D4098" s="24">
        <v>1</v>
      </c>
      <c r="E40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8" s="25">
        <f ca="1">IF(Popis01[[#This Row],[Poglavje]]="",IF(OFFSET(Popis01[[#This Row],[Poglavje]],-1,0)="",OFFSET(Popis01[[#This Row],[Št. postavke]],-1,0)+1,1),Popis01[[#This Row],[Poglavje]])</f>
        <v>5</v>
      </c>
      <c r="H4098" s="26"/>
      <c r="I4098" s="27" t="s">
        <v>4302</v>
      </c>
      <c r="J4098" s="27"/>
      <c r="K4098" s="28" t="s">
        <v>261</v>
      </c>
      <c r="L4098" s="29">
        <v>2.16</v>
      </c>
      <c r="M4098" s="37"/>
      <c r="N4098" s="30">
        <f ca="1">IF(AND(Popis01[[#This Row],[Poglavje]]="",Popis01[[#This Row],[Enota mere]]&lt;&gt;"*"),ROUND(Popis01[[#This Row],[Količina]]*Popis01[[#This Row],[Cena na enoto]],2),"")</f>
        <v>0</v>
      </c>
      <c r="O40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8" s="31"/>
      <c r="Q4098" s="30"/>
    </row>
    <row r="4099" spans="1:17" ht="120" x14ac:dyDescent="0.3">
      <c r="A4099" s="23">
        <v>15</v>
      </c>
      <c r="B4099" s="24">
        <v>5</v>
      </c>
      <c r="C4099" s="24">
        <v>1</v>
      </c>
      <c r="D4099" s="24">
        <v>1</v>
      </c>
      <c r="E40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0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099" s="25">
        <f ca="1">IF(Popis01[[#This Row],[Poglavje]]="",IF(OFFSET(Popis01[[#This Row],[Poglavje]],-1,0)="",OFFSET(Popis01[[#This Row],[Št. postavke]],-1,0)+1,1),Popis01[[#This Row],[Poglavje]])</f>
        <v>6</v>
      </c>
      <c r="H4099" s="26"/>
      <c r="I4099" s="27" t="s">
        <v>4303</v>
      </c>
      <c r="J4099" s="27"/>
      <c r="K4099" s="28" t="s">
        <v>261</v>
      </c>
      <c r="L4099" s="29">
        <v>8.64</v>
      </c>
      <c r="M4099" s="37"/>
      <c r="N4099" s="30">
        <f ca="1">IF(AND(Popis01[[#This Row],[Poglavje]]="",Popis01[[#This Row],[Enota mere]]&lt;&gt;"*"),ROUND(Popis01[[#This Row],[Količina]]*Popis01[[#This Row],[Cena na enoto]],2),"")</f>
        <v>0</v>
      </c>
      <c r="O40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099" s="31"/>
      <c r="Q4099" s="30"/>
    </row>
    <row r="4100" spans="1:17" ht="60" x14ac:dyDescent="0.3">
      <c r="A4100" s="23">
        <v>15</v>
      </c>
      <c r="B4100" s="24">
        <v>5</v>
      </c>
      <c r="C4100" s="24">
        <v>1</v>
      </c>
      <c r="D4100" s="24">
        <v>1</v>
      </c>
      <c r="E41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0" s="25">
        <f ca="1">IF(Popis01[[#This Row],[Poglavje]]="",IF(OFFSET(Popis01[[#This Row],[Poglavje]],-1,0)="",OFFSET(Popis01[[#This Row],[Št. postavke]],-1,0)+1,1),Popis01[[#This Row],[Poglavje]])</f>
        <v>7</v>
      </c>
      <c r="H4100" s="26"/>
      <c r="I4100" s="27" t="s">
        <v>4304</v>
      </c>
      <c r="J4100" s="27"/>
      <c r="K4100" s="28" t="s">
        <v>261</v>
      </c>
      <c r="L4100" s="29">
        <v>47.699999999999989</v>
      </c>
      <c r="M4100" s="37"/>
      <c r="N4100" s="30">
        <f ca="1">IF(AND(Popis01[[#This Row],[Poglavje]]="",Popis01[[#This Row],[Enota mere]]&lt;&gt;"*"),ROUND(Popis01[[#This Row],[Količina]]*Popis01[[#This Row],[Cena na enoto]],2),"")</f>
        <v>0</v>
      </c>
      <c r="O41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0" s="31"/>
      <c r="Q4100" s="30"/>
    </row>
    <row r="4101" spans="1:17" ht="24" x14ac:dyDescent="0.3">
      <c r="A4101" s="23">
        <v>15</v>
      </c>
      <c r="B4101" s="24">
        <v>5</v>
      </c>
      <c r="C4101" s="24">
        <v>1</v>
      </c>
      <c r="D4101" s="24">
        <v>1</v>
      </c>
      <c r="E41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1" s="25">
        <f ca="1">IF(Popis01[[#This Row],[Poglavje]]="",IF(OFFSET(Popis01[[#This Row],[Poglavje]],-1,0)="",OFFSET(Popis01[[#This Row],[Št. postavke]],-1,0)+1,1),Popis01[[#This Row],[Poglavje]])</f>
        <v>8</v>
      </c>
      <c r="H4101" s="26"/>
      <c r="I4101" s="27" t="s">
        <v>4305</v>
      </c>
      <c r="J4101" s="27"/>
      <c r="K4101" s="28" t="s">
        <v>261</v>
      </c>
      <c r="L4101" s="29">
        <v>10.8</v>
      </c>
      <c r="M4101" s="37"/>
      <c r="N4101" s="30">
        <f ca="1">IF(AND(Popis01[[#This Row],[Poglavje]]="",Popis01[[#This Row],[Enota mere]]&lt;&gt;"*"),ROUND(Popis01[[#This Row],[Količina]]*Popis01[[#This Row],[Cena na enoto]],2),"")</f>
        <v>0</v>
      </c>
      <c r="O41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1" s="31"/>
      <c r="Q4101" s="30"/>
    </row>
    <row r="4102" spans="1:17" ht="48" x14ac:dyDescent="0.3">
      <c r="A4102" s="23">
        <v>15</v>
      </c>
      <c r="B4102" s="24">
        <v>5</v>
      </c>
      <c r="C4102" s="24">
        <v>1</v>
      </c>
      <c r="D4102" s="24">
        <v>1</v>
      </c>
      <c r="E41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2" s="25">
        <f ca="1">IF(Popis01[[#This Row],[Poglavje]]="",IF(OFFSET(Popis01[[#This Row],[Poglavje]],-1,0)="",OFFSET(Popis01[[#This Row],[Št. postavke]],-1,0)+1,1),Popis01[[#This Row],[Poglavje]])</f>
        <v>9</v>
      </c>
      <c r="H4102" s="26"/>
      <c r="I4102" s="27" t="s">
        <v>4306</v>
      </c>
      <c r="J4102" s="27"/>
      <c r="K4102" s="28" t="s">
        <v>246</v>
      </c>
      <c r="L4102" s="29">
        <v>30</v>
      </c>
      <c r="M4102" s="37"/>
      <c r="N4102" s="30">
        <f ca="1">IF(AND(Popis01[[#This Row],[Poglavje]]="",Popis01[[#This Row],[Enota mere]]&lt;&gt;"*"),ROUND(Popis01[[#This Row],[Količina]]*Popis01[[#This Row],[Cena na enoto]],2),"")</f>
        <v>0</v>
      </c>
      <c r="O41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2" s="31"/>
      <c r="Q4102" s="30"/>
    </row>
    <row r="4103" spans="1:17" x14ac:dyDescent="0.3">
      <c r="A4103" s="23">
        <v>15</v>
      </c>
      <c r="B4103" s="24">
        <v>5</v>
      </c>
      <c r="C4103" s="24">
        <v>1</v>
      </c>
      <c r="D4103" s="24">
        <v>1</v>
      </c>
      <c r="E41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3" s="25">
        <f ca="1">IF(Popis01[[#This Row],[Poglavje]]="",IF(OFFSET(Popis01[[#This Row],[Poglavje]],-1,0)="",OFFSET(Popis01[[#This Row],[Št. postavke]],-1,0)+1,1),Popis01[[#This Row],[Poglavje]])</f>
        <v>10</v>
      </c>
      <c r="H4103" s="26"/>
      <c r="I4103" s="27" t="s">
        <v>4307</v>
      </c>
      <c r="J4103" s="27"/>
      <c r="K4103" s="28" t="s">
        <v>230</v>
      </c>
      <c r="L4103" s="29">
        <v>1</v>
      </c>
      <c r="M4103" s="37"/>
      <c r="N4103" s="30">
        <f ca="1">IF(AND(Popis01[[#This Row],[Poglavje]]="",Popis01[[#This Row],[Enota mere]]&lt;&gt;"*"),ROUND(Popis01[[#This Row],[Količina]]*Popis01[[#This Row],[Cena na enoto]],2),"")</f>
        <v>0</v>
      </c>
      <c r="O41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3" s="31"/>
      <c r="Q4103" s="30"/>
    </row>
    <row r="4104" spans="1:17" ht="24" x14ac:dyDescent="0.3">
      <c r="A4104" s="23">
        <v>15</v>
      </c>
      <c r="B4104" s="24">
        <v>5</v>
      </c>
      <c r="C4104" s="24">
        <v>1</v>
      </c>
      <c r="D4104" s="24">
        <v>1</v>
      </c>
      <c r="E41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4" s="25">
        <f ca="1">IF(Popis01[[#This Row],[Poglavje]]="",IF(OFFSET(Popis01[[#This Row],[Poglavje]],-1,0)="",OFFSET(Popis01[[#This Row],[Št. postavke]],-1,0)+1,1),Popis01[[#This Row],[Poglavje]])</f>
        <v>11</v>
      </c>
      <c r="H4104" s="26"/>
      <c r="I4104" s="27" t="s">
        <v>4308</v>
      </c>
      <c r="J4104" s="27"/>
      <c r="K4104" s="28" t="s">
        <v>230</v>
      </c>
      <c r="L4104" s="29">
        <v>1</v>
      </c>
      <c r="M4104" s="37"/>
      <c r="N4104" s="30">
        <f ca="1">IF(AND(Popis01[[#This Row],[Poglavje]]="",Popis01[[#This Row],[Enota mere]]&lt;&gt;"*"),ROUND(Popis01[[#This Row],[Količina]]*Popis01[[#This Row],[Cena na enoto]],2),"")</f>
        <v>0</v>
      </c>
      <c r="O41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4" s="31"/>
      <c r="Q4104" s="30"/>
    </row>
    <row r="4105" spans="1:17" ht="24" x14ac:dyDescent="0.3">
      <c r="A4105" s="23">
        <v>15</v>
      </c>
      <c r="B4105" s="24">
        <v>5</v>
      </c>
      <c r="C4105" s="24">
        <v>1</v>
      </c>
      <c r="D4105" s="24">
        <v>1</v>
      </c>
      <c r="E41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5" s="25">
        <f ca="1">IF(Popis01[[#This Row],[Poglavje]]="",IF(OFFSET(Popis01[[#This Row],[Poglavje]],-1,0)="",OFFSET(Popis01[[#This Row],[Št. postavke]],-1,0)+1,1),Popis01[[#This Row],[Poglavje]])</f>
        <v>12</v>
      </c>
      <c r="H4105" s="26"/>
      <c r="I4105" s="27" t="s">
        <v>4309</v>
      </c>
      <c r="J4105" s="27"/>
      <c r="K4105" s="28" t="s">
        <v>246</v>
      </c>
      <c r="L4105" s="29">
        <v>30</v>
      </c>
      <c r="M4105" s="37"/>
      <c r="N4105" s="30">
        <f ca="1">IF(AND(Popis01[[#This Row],[Poglavje]]="",Popis01[[#This Row],[Enota mere]]&lt;&gt;"*"),ROUND(Popis01[[#This Row],[Količina]]*Popis01[[#This Row],[Cena na enoto]],2),"")</f>
        <v>0</v>
      </c>
      <c r="O41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5" s="31"/>
      <c r="Q4105" s="30"/>
    </row>
    <row r="4106" spans="1:17" ht="24" x14ac:dyDescent="0.3">
      <c r="A4106" s="23">
        <v>15</v>
      </c>
      <c r="B4106" s="24">
        <v>5</v>
      </c>
      <c r="C4106" s="24">
        <v>1</v>
      </c>
      <c r="D4106" s="24">
        <v>1</v>
      </c>
      <c r="E41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6" s="25">
        <f ca="1">IF(Popis01[[#This Row],[Poglavje]]="",IF(OFFSET(Popis01[[#This Row],[Poglavje]],-1,0)="",OFFSET(Popis01[[#This Row],[Št. postavke]],-1,0)+1,1),Popis01[[#This Row],[Poglavje]])</f>
        <v>13</v>
      </c>
      <c r="H4106" s="26"/>
      <c r="I4106" s="27" t="s">
        <v>4310</v>
      </c>
      <c r="J4106" s="27"/>
      <c r="K4106" s="28" t="s">
        <v>249</v>
      </c>
      <c r="L4106" s="29">
        <v>60</v>
      </c>
      <c r="M4106" s="37"/>
      <c r="N4106" s="30">
        <f ca="1">IF(AND(Popis01[[#This Row],[Poglavje]]="",Popis01[[#This Row],[Enota mere]]&lt;&gt;"*"),ROUND(Popis01[[#This Row],[Količina]]*Popis01[[#This Row],[Cena na enoto]],2),"")</f>
        <v>0</v>
      </c>
      <c r="O41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6" s="31"/>
      <c r="Q4106" s="30"/>
    </row>
    <row r="4107" spans="1:17" ht="36" x14ac:dyDescent="0.3">
      <c r="A4107" s="23">
        <v>15</v>
      </c>
      <c r="B4107" s="24">
        <v>5</v>
      </c>
      <c r="C4107" s="24">
        <v>1</v>
      </c>
      <c r="D4107" s="24">
        <v>1</v>
      </c>
      <c r="E41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7" s="25">
        <f ca="1">IF(Popis01[[#This Row],[Poglavje]]="",IF(OFFSET(Popis01[[#This Row],[Poglavje]],-1,0)="",OFFSET(Popis01[[#This Row],[Št. postavke]],-1,0)+1,1),Popis01[[#This Row],[Poglavje]])</f>
        <v>14</v>
      </c>
      <c r="H4107" s="26"/>
      <c r="I4107" s="27" t="s">
        <v>4311</v>
      </c>
      <c r="J4107" s="27"/>
      <c r="K4107" s="28" t="s">
        <v>249</v>
      </c>
      <c r="L4107" s="29">
        <v>60</v>
      </c>
      <c r="M4107" s="37"/>
      <c r="N4107" s="30">
        <f ca="1">IF(AND(Popis01[[#This Row],[Poglavje]]="",Popis01[[#This Row],[Enota mere]]&lt;&gt;"*"),ROUND(Popis01[[#This Row],[Količina]]*Popis01[[#This Row],[Cena na enoto]],2),"")</f>
        <v>0</v>
      </c>
      <c r="O41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7" s="31"/>
      <c r="Q4107" s="30"/>
    </row>
    <row r="4108" spans="1:17" x14ac:dyDescent="0.3">
      <c r="A4108" s="23">
        <v>15</v>
      </c>
      <c r="B4108" s="24">
        <v>5</v>
      </c>
      <c r="C4108" s="24">
        <v>1</v>
      </c>
      <c r="D4108" s="24">
        <v>1</v>
      </c>
      <c r="E41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8" s="25">
        <f ca="1">IF(Popis01[[#This Row],[Poglavje]]="",IF(OFFSET(Popis01[[#This Row],[Poglavje]],-1,0)="",OFFSET(Popis01[[#This Row],[Št. postavke]],-1,0)+1,1),Popis01[[#This Row],[Poglavje]])</f>
        <v>15</v>
      </c>
      <c r="H4108" s="26"/>
      <c r="I4108" s="27" t="s">
        <v>4312</v>
      </c>
      <c r="J4108" s="27"/>
      <c r="K4108" s="28" t="s">
        <v>249</v>
      </c>
      <c r="L4108" s="29">
        <v>60</v>
      </c>
      <c r="M4108" s="37"/>
      <c r="N4108" s="30">
        <f ca="1">IF(AND(Popis01[[#This Row],[Poglavje]]="",Popis01[[#This Row],[Enota mere]]&lt;&gt;"*"),ROUND(Popis01[[#This Row],[Količina]]*Popis01[[#This Row],[Cena na enoto]],2),"")</f>
        <v>0</v>
      </c>
      <c r="O41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8" s="31"/>
      <c r="Q4108" s="30"/>
    </row>
    <row r="4109" spans="1:17" x14ac:dyDescent="0.3">
      <c r="A4109" s="23">
        <v>15</v>
      </c>
      <c r="B4109" s="24">
        <v>5</v>
      </c>
      <c r="C4109" s="24">
        <v>1</v>
      </c>
      <c r="D4109" s="24">
        <v>1</v>
      </c>
      <c r="E41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09" s="25">
        <f ca="1">IF(Popis01[[#This Row],[Poglavje]]="",IF(OFFSET(Popis01[[#This Row],[Poglavje]],-1,0)="",OFFSET(Popis01[[#This Row],[Št. postavke]],-1,0)+1,1),Popis01[[#This Row],[Poglavje]])</f>
        <v>16</v>
      </c>
      <c r="H4109" s="26"/>
      <c r="I4109" s="27" t="s">
        <v>4313</v>
      </c>
      <c r="J4109" s="27"/>
      <c r="K4109" s="28" t="s">
        <v>249</v>
      </c>
      <c r="L4109" s="29">
        <v>60</v>
      </c>
      <c r="M4109" s="37"/>
      <c r="N4109" s="30">
        <f ca="1">IF(AND(Popis01[[#This Row],[Poglavje]]="",Popis01[[#This Row],[Enota mere]]&lt;&gt;"*"),ROUND(Popis01[[#This Row],[Količina]]*Popis01[[#This Row],[Cena na enoto]],2),"")</f>
        <v>0</v>
      </c>
      <c r="O41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09" s="31"/>
      <c r="Q4109" s="30"/>
    </row>
    <row r="4110" spans="1:17" x14ac:dyDescent="0.3">
      <c r="A4110" s="23">
        <v>15</v>
      </c>
      <c r="B4110" s="24">
        <v>5</v>
      </c>
      <c r="C4110" s="24">
        <v>1</v>
      </c>
      <c r="D4110" s="24">
        <v>1</v>
      </c>
      <c r="E41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0" s="25">
        <f ca="1">IF(Popis01[[#This Row],[Poglavje]]="",IF(OFFSET(Popis01[[#This Row],[Poglavje]],-1,0)="",OFFSET(Popis01[[#This Row],[Št. postavke]],-1,0)+1,1),Popis01[[#This Row],[Poglavje]])</f>
        <v>17</v>
      </c>
      <c r="H4110" s="26"/>
      <c r="I4110" s="27" t="s">
        <v>4314</v>
      </c>
      <c r="J4110" s="27"/>
      <c r="K4110" s="28" t="s">
        <v>249</v>
      </c>
      <c r="L4110" s="29">
        <v>60</v>
      </c>
      <c r="M4110" s="37"/>
      <c r="N4110" s="30">
        <f ca="1">IF(AND(Popis01[[#This Row],[Poglavje]]="",Popis01[[#This Row],[Enota mere]]&lt;&gt;"*"),ROUND(Popis01[[#This Row],[Količina]]*Popis01[[#This Row],[Cena na enoto]],2),"")</f>
        <v>0</v>
      </c>
      <c r="O41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0" s="31"/>
      <c r="Q4110" s="30"/>
    </row>
    <row r="4111" spans="1:17" x14ac:dyDescent="0.3">
      <c r="A4111" s="23">
        <v>15</v>
      </c>
      <c r="B4111" s="24">
        <v>5</v>
      </c>
      <c r="C4111" s="24">
        <v>1</v>
      </c>
      <c r="D4111" s="24">
        <v>1</v>
      </c>
      <c r="E41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1" s="25">
        <f ca="1">IF(Popis01[[#This Row],[Poglavje]]="",IF(OFFSET(Popis01[[#This Row],[Poglavje]],-1,0)="",OFFSET(Popis01[[#This Row],[Št. postavke]],-1,0)+1,1),Popis01[[#This Row],[Poglavje]])</f>
        <v>18</v>
      </c>
      <c r="H4111" s="26"/>
      <c r="I4111" s="27" t="s">
        <v>4315</v>
      </c>
      <c r="J4111" s="27"/>
      <c r="K4111" s="28" t="s">
        <v>249</v>
      </c>
      <c r="L4111" s="29">
        <v>90</v>
      </c>
      <c r="M4111" s="37"/>
      <c r="N4111" s="30">
        <f ca="1">IF(AND(Popis01[[#This Row],[Poglavje]]="",Popis01[[#This Row],[Enota mere]]&lt;&gt;"*"),ROUND(Popis01[[#This Row],[Količina]]*Popis01[[#This Row],[Cena na enoto]],2),"")</f>
        <v>0</v>
      </c>
      <c r="O41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1" s="31"/>
      <c r="Q4111" s="30"/>
    </row>
    <row r="4112" spans="1:17" ht="60" x14ac:dyDescent="0.3">
      <c r="A4112" s="23">
        <v>15</v>
      </c>
      <c r="B4112" s="24">
        <v>5</v>
      </c>
      <c r="C4112" s="24">
        <v>1</v>
      </c>
      <c r="D4112" s="24">
        <v>1</v>
      </c>
      <c r="E41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15.5.1.1.</v>
      </c>
      <c r="F41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2" s="25">
        <f ca="1">IF(Popis01[[#This Row],[Poglavje]]="",IF(OFFSET(Popis01[[#This Row],[Poglavje]],-1,0)="",OFFSET(Popis01[[#This Row],[Št. postavke]],-1,0)+1,1),Popis01[[#This Row],[Poglavje]])</f>
        <v>19</v>
      </c>
      <c r="H4112" s="26"/>
      <c r="I4112" s="27" t="s">
        <v>4316</v>
      </c>
      <c r="J4112" s="27"/>
      <c r="K4112" s="28" t="s">
        <v>206</v>
      </c>
      <c r="L4112" s="29">
        <v>1</v>
      </c>
      <c r="M4112" s="37"/>
      <c r="N4112" s="30">
        <f ca="1">IF(AND(Popis01[[#This Row],[Poglavje]]="",Popis01[[#This Row],[Enota mere]]&lt;&gt;"*"),ROUND(Popis01[[#This Row],[Količina]]*Popis01[[#This Row],[Cena na enoto]],2),"")</f>
        <v>0</v>
      </c>
      <c r="O41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2" s="31"/>
      <c r="Q4112" s="30"/>
    </row>
    <row r="4113" spans="1:17" x14ac:dyDescent="0.3">
      <c r="A4113" s="23">
        <v>15</v>
      </c>
      <c r="B4113" s="24">
        <v>5</v>
      </c>
      <c r="C4113" s="24">
        <v>1</v>
      </c>
      <c r="D4113" s="24">
        <v>2</v>
      </c>
      <c r="E41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15.5.1.2.</v>
      </c>
      <c r="G4113" s="25" t="str">
        <f ca="1">IF(Popis01[[#This Row],[Poglavje]]="",IF(OFFSET(Popis01[[#This Row],[Poglavje]],-1,0)="",OFFSET(Popis01[[#This Row],[Št. postavke]],-1,0)+1,1),Popis01[[#This Row],[Poglavje]])</f>
        <v>15.5.1.2.</v>
      </c>
      <c r="H4113" s="26"/>
      <c r="I4113" s="27" t="s">
        <v>4317</v>
      </c>
      <c r="J4113" s="27"/>
      <c r="K4113" s="28" t="s">
        <v>10</v>
      </c>
      <c r="L4113" s="29"/>
      <c r="M4113" s="30"/>
      <c r="N4113" s="30" t="str">
        <f ca="1">IF(AND(Popis01[[#This Row],[Poglavje]]="",Popis01[[#This Row],[Enota mere]]&lt;&gt;"*"),ROUND(Popis01[[#This Row],[Količina]]*Popis01[[#This Row],[Cena na enoto]],2),"")</f>
        <v/>
      </c>
      <c r="O411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13" s="31"/>
      <c r="Q4113" s="30"/>
    </row>
    <row r="4114" spans="1:17" ht="216" x14ac:dyDescent="0.3">
      <c r="A4114" s="23">
        <v>15</v>
      </c>
      <c r="B4114" s="24">
        <v>5</v>
      </c>
      <c r="C4114" s="24">
        <v>1</v>
      </c>
      <c r="D4114" s="24">
        <v>2</v>
      </c>
      <c r="E41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4" s="25">
        <f ca="1">IF(Popis01[[#This Row],[Poglavje]]="",IF(OFFSET(Popis01[[#This Row],[Poglavje]],-1,0)="",OFFSET(Popis01[[#This Row],[Št. postavke]],-1,0)+1,1),Popis01[[#This Row],[Poglavje]])</f>
        <v>1</v>
      </c>
      <c r="H4114" s="26"/>
      <c r="I4114" s="27" t="s">
        <v>4318</v>
      </c>
      <c r="J4114" s="27"/>
      <c r="K4114" s="28" t="s">
        <v>206</v>
      </c>
      <c r="L4114" s="29">
        <v>1</v>
      </c>
      <c r="M4114" s="37"/>
      <c r="N4114" s="30">
        <f ca="1">IF(AND(Popis01[[#This Row],[Poglavje]]="",Popis01[[#This Row],[Enota mere]]&lt;&gt;"*"),ROUND(Popis01[[#This Row],[Količina]]*Popis01[[#This Row],[Cena na enoto]],2),"")</f>
        <v>0</v>
      </c>
      <c r="O41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4" s="31"/>
      <c r="Q4114" s="30"/>
    </row>
    <row r="4115" spans="1:17" ht="36" x14ac:dyDescent="0.3">
      <c r="A4115" s="23">
        <v>15</v>
      </c>
      <c r="B4115" s="24">
        <v>5</v>
      </c>
      <c r="C4115" s="24">
        <v>1</v>
      </c>
      <c r="D4115" s="24">
        <v>2</v>
      </c>
      <c r="E41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5" s="25">
        <f ca="1">IF(Popis01[[#This Row],[Poglavje]]="",IF(OFFSET(Popis01[[#This Row],[Poglavje]],-1,0)="",OFFSET(Popis01[[#This Row],[Št. postavke]],-1,0)+1,1),Popis01[[#This Row],[Poglavje]])</f>
        <v>2</v>
      </c>
      <c r="H4115" s="26"/>
      <c r="I4115" s="27" t="s">
        <v>4319</v>
      </c>
      <c r="J4115" s="27"/>
      <c r="K4115" s="28" t="s">
        <v>246</v>
      </c>
      <c r="L4115" s="29">
        <v>32</v>
      </c>
      <c r="M4115" s="37"/>
      <c r="N4115" s="30">
        <f ca="1">IF(AND(Popis01[[#This Row],[Poglavje]]="",Popis01[[#This Row],[Enota mere]]&lt;&gt;"*"),ROUND(Popis01[[#This Row],[Količina]]*Popis01[[#This Row],[Cena na enoto]],2),"")</f>
        <v>0</v>
      </c>
      <c r="O41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5" s="31"/>
      <c r="Q4115" s="30"/>
    </row>
    <row r="4116" spans="1:17" ht="48" x14ac:dyDescent="0.3">
      <c r="A4116" s="23">
        <v>15</v>
      </c>
      <c r="B4116" s="24">
        <v>5</v>
      </c>
      <c r="C4116" s="24">
        <v>1</v>
      </c>
      <c r="D4116" s="24">
        <v>2</v>
      </c>
      <c r="E41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6" s="25">
        <f ca="1">IF(Popis01[[#This Row],[Poglavje]]="",IF(OFFSET(Popis01[[#This Row],[Poglavje]],-1,0)="",OFFSET(Popis01[[#This Row],[Št. postavke]],-1,0)+1,1),Popis01[[#This Row],[Poglavje]])</f>
        <v>3</v>
      </c>
      <c r="H4116" s="26"/>
      <c r="I4116" s="27" t="s">
        <v>4320</v>
      </c>
      <c r="J4116" s="27"/>
      <c r="K4116" s="28" t="s">
        <v>246</v>
      </c>
      <c r="L4116" s="29">
        <v>30</v>
      </c>
      <c r="M4116" s="37"/>
      <c r="N4116" s="30">
        <f ca="1">IF(AND(Popis01[[#This Row],[Poglavje]]="",Popis01[[#This Row],[Enota mere]]&lt;&gt;"*"),ROUND(Popis01[[#This Row],[Količina]]*Popis01[[#This Row],[Cena na enoto]],2),"")</f>
        <v>0</v>
      </c>
      <c r="O41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6" s="31"/>
      <c r="Q4116" s="30"/>
    </row>
    <row r="4117" spans="1:17" ht="36" x14ac:dyDescent="0.3">
      <c r="A4117" s="23">
        <v>15</v>
      </c>
      <c r="B4117" s="24">
        <v>5</v>
      </c>
      <c r="C4117" s="24">
        <v>1</v>
      </c>
      <c r="D4117" s="24">
        <v>2</v>
      </c>
      <c r="E41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7" s="25">
        <f ca="1">IF(Popis01[[#This Row],[Poglavje]]="",IF(OFFSET(Popis01[[#This Row],[Poglavje]],-1,0)="",OFFSET(Popis01[[#This Row],[Št. postavke]],-1,0)+1,1),Popis01[[#This Row],[Poglavje]])</f>
        <v>4</v>
      </c>
      <c r="H4117" s="26"/>
      <c r="I4117" s="27" t="s">
        <v>4321</v>
      </c>
      <c r="J4117" s="27"/>
      <c r="K4117" s="28" t="s">
        <v>206</v>
      </c>
      <c r="L4117" s="29">
        <v>1</v>
      </c>
      <c r="M4117" s="37"/>
      <c r="N4117" s="30">
        <f ca="1">IF(AND(Popis01[[#This Row],[Poglavje]]="",Popis01[[#This Row],[Enota mere]]&lt;&gt;"*"),ROUND(Popis01[[#This Row],[Količina]]*Popis01[[#This Row],[Cena na enoto]],2),"")</f>
        <v>0</v>
      </c>
      <c r="O41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7" s="31"/>
      <c r="Q4117" s="30"/>
    </row>
    <row r="4118" spans="1:17" ht="24" x14ac:dyDescent="0.3">
      <c r="A4118" s="23">
        <v>15</v>
      </c>
      <c r="B4118" s="24">
        <v>5</v>
      </c>
      <c r="C4118" s="24">
        <v>1</v>
      </c>
      <c r="D4118" s="24">
        <v>2</v>
      </c>
      <c r="E41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8" s="25">
        <f ca="1">IF(Popis01[[#This Row],[Poglavje]]="",IF(OFFSET(Popis01[[#This Row],[Poglavje]],-1,0)="",OFFSET(Popis01[[#This Row],[Št. postavke]],-1,0)+1,1),Popis01[[#This Row],[Poglavje]])</f>
        <v>5</v>
      </c>
      <c r="H4118" s="26"/>
      <c r="I4118" s="27" t="s">
        <v>4322</v>
      </c>
      <c r="J4118" s="27"/>
      <c r="K4118" s="28" t="s">
        <v>206</v>
      </c>
      <c r="L4118" s="29">
        <v>1</v>
      </c>
      <c r="M4118" s="37"/>
      <c r="N4118" s="30">
        <f ca="1">IF(AND(Popis01[[#This Row],[Poglavje]]="",Popis01[[#This Row],[Enota mere]]&lt;&gt;"*"),ROUND(Popis01[[#This Row],[Količina]]*Popis01[[#This Row],[Cena na enoto]],2),"")</f>
        <v>0</v>
      </c>
      <c r="O41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8" s="31"/>
      <c r="Q4118" s="30"/>
    </row>
    <row r="4119" spans="1:17" x14ac:dyDescent="0.3">
      <c r="A4119" s="23">
        <v>15</v>
      </c>
      <c r="B4119" s="24">
        <v>5</v>
      </c>
      <c r="C4119" s="24">
        <v>1</v>
      </c>
      <c r="D4119" s="24">
        <v>2</v>
      </c>
      <c r="E41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19" s="25">
        <f ca="1">IF(Popis01[[#This Row],[Poglavje]]="",IF(OFFSET(Popis01[[#This Row],[Poglavje]],-1,0)="",OFFSET(Popis01[[#This Row],[Št. postavke]],-1,0)+1,1),Popis01[[#This Row],[Poglavje]])</f>
        <v>6</v>
      </c>
      <c r="H4119" s="26"/>
      <c r="I4119" s="27" t="s">
        <v>4323</v>
      </c>
      <c r="J4119" s="27"/>
      <c r="K4119" s="28" t="s">
        <v>230</v>
      </c>
      <c r="L4119" s="29">
        <v>4</v>
      </c>
      <c r="M4119" s="37"/>
      <c r="N4119" s="30">
        <f ca="1">IF(AND(Popis01[[#This Row],[Poglavje]]="",Popis01[[#This Row],[Enota mere]]&lt;&gt;"*"),ROUND(Popis01[[#This Row],[Količina]]*Popis01[[#This Row],[Cena na enoto]],2),"")</f>
        <v>0</v>
      </c>
      <c r="O41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19" s="31"/>
      <c r="Q4119" s="30"/>
    </row>
    <row r="4120" spans="1:17" ht="24" x14ac:dyDescent="0.3">
      <c r="A4120" s="23">
        <v>15</v>
      </c>
      <c r="B4120" s="24">
        <v>5</v>
      </c>
      <c r="C4120" s="24">
        <v>1</v>
      </c>
      <c r="D4120" s="24">
        <v>2</v>
      </c>
      <c r="E41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15.5.1.2.</v>
      </c>
      <c r="F41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0" s="25">
        <f ca="1">IF(Popis01[[#This Row],[Poglavje]]="",IF(OFFSET(Popis01[[#This Row],[Poglavje]],-1,0)="",OFFSET(Popis01[[#This Row],[Št. postavke]],-1,0)+1,1),Popis01[[#This Row],[Poglavje]])</f>
        <v>7</v>
      </c>
      <c r="H4120" s="26"/>
      <c r="I4120" s="27" t="s">
        <v>4324</v>
      </c>
      <c r="J4120" s="27"/>
      <c r="K4120" s="28" t="s">
        <v>230</v>
      </c>
      <c r="L4120" s="29">
        <v>4</v>
      </c>
      <c r="M4120" s="37"/>
      <c r="N4120" s="30">
        <f ca="1">IF(AND(Popis01[[#This Row],[Poglavje]]="",Popis01[[#This Row],[Enota mere]]&lt;&gt;"*"),ROUND(Popis01[[#This Row],[Količina]]*Popis01[[#This Row],[Cena na enoto]],2),"")</f>
        <v>0</v>
      </c>
      <c r="O41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0" s="31"/>
      <c r="Q4120" s="30"/>
    </row>
    <row r="4121" spans="1:17" x14ac:dyDescent="0.3">
      <c r="A4121" s="23">
        <v>15</v>
      </c>
      <c r="B4121" s="24">
        <v>5</v>
      </c>
      <c r="C4121" s="24">
        <v>1</v>
      </c>
      <c r="D4121" s="24">
        <v>3</v>
      </c>
      <c r="E41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15.5.1.3.</v>
      </c>
      <c r="G4121" s="25" t="str">
        <f ca="1">IF(Popis01[[#This Row],[Poglavje]]="",IF(OFFSET(Popis01[[#This Row],[Poglavje]],-1,0)="",OFFSET(Popis01[[#This Row],[Št. postavke]],-1,0)+1,1),Popis01[[#This Row],[Poglavje]])</f>
        <v>15.5.1.3.</v>
      </c>
      <c r="H4121" s="26"/>
      <c r="I4121" s="27" t="s">
        <v>4325</v>
      </c>
      <c r="J4121" s="27"/>
      <c r="K4121" s="28" t="s">
        <v>10</v>
      </c>
      <c r="L4121" s="29"/>
      <c r="M4121" s="30"/>
      <c r="N4121" s="30" t="str">
        <f ca="1">IF(AND(Popis01[[#This Row],[Poglavje]]="",Popis01[[#This Row],[Enota mere]]&lt;&gt;"*"),ROUND(Popis01[[#This Row],[Količina]]*Popis01[[#This Row],[Cena na enoto]],2),"")</f>
        <v/>
      </c>
      <c r="O412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21" s="31"/>
      <c r="Q4121" s="30"/>
    </row>
    <row r="4122" spans="1:17" ht="36" x14ac:dyDescent="0.3">
      <c r="A4122" s="23">
        <v>15</v>
      </c>
      <c r="B4122" s="24">
        <v>5</v>
      </c>
      <c r="C4122" s="24">
        <v>1</v>
      </c>
      <c r="D4122" s="24">
        <v>3</v>
      </c>
      <c r="E41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2" s="25">
        <f ca="1">IF(Popis01[[#This Row],[Poglavje]]="",IF(OFFSET(Popis01[[#This Row],[Poglavje]],-1,0)="",OFFSET(Popis01[[#This Row],[Št. postavke]],-1,0)+1,1),Popis01[[#This Row],[Poglavje]])</f>
        <v>1</v>
      </c>
      <c r="H4122" s="26"/>
      <c r="I4122" s="27" t="s">
        <v>4326</v>
      </c>
      <c r="J4122" s="27"/>
      <c r="K4122" s="28" t="s">
        <v>230</v>
      </c>
      <c r="L4122" s="29">
        <v>1</v>
      </c>
      <c r="M4122" s="37"/>
      <c r="N4122" s="30">
        <f ca="1">IF(AND(Popis01[[#This Row],[Poglavje]]="",Popis01[[#This Row],[Enota mere]]&lt;&gt;"*"),ROUND(Popis01[[#This Row],[Količina]]*Popis01[[#This Row],[Cena na enoto]],2),"")</f>
        <v>0</v>
      </c>
      <c r="O41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2" s="31"/>
      <c r="Q4122" s="30"/>
    </row>
    <row r="4123" spans="1:17" ht="36" x14ac:dyDescent="0.3">
      <c r="A4123" s="23">
        <v>15</v>
      </c>
      <c r="B4123" s="24">
        <v>5</v>
      </c>
      <c r="C4123" s="24">
        <v>1</v>
      </c>
      <c r="D4123" s="24">
        <v>3</v>
      </c>
      <c r="E41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3" s="25">
        <f ca="1">IF(Popis01[[#This Row],[Poglavje]]="",IF(OFFSET(Popis01[[#This Row],[Poglavje]],-1,0)="",OFFSET(Popis01[[#This Row],[Št. postavke]],-1,0)+1,1),Popis01[[#This Row],[Poglavje]])</f>
        <v>2</v>
      </c>
      <c r="H4123" s="26"/>
      <c r="I4123" s="27" t="s">
        <v>4327</v>
      </c>
      <c r="J4123" s="27"/>
      <c r="K4123" s="28" t="s">
        <v>230</v>
      </c>
      <c r="L4123" s="29">
        <v>1</v>
      </c>
      <c r="M4123" s="37"/>
      <c r="N4123" s="30">
        <f ca="1">IF(AND(Popis01[[#This Row],[Poglavje]]="",Popis01[[#This Row],[Enota mere]]&lt;&gt;"*"),ROUND(Popis01[[#This Row],[Količina]]*Popis01[[#This Row],[Cena na enoto]],2),"")</f>
        <v>0</v>
      </c>
      <c r="O41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3" s="31"/>
      <c r="Q4123" s="30"/>
    </row>
    <row r="4124" spans="1:17" ht="36" x14ac:dyDescent="0.3">
      <c r="A4124" s="23">
        <v>15</v>
      </c>
      <c r="B4124" s="24">
        <v>5</v>
      </c>
      <c r="C4124" s="24">
        <v>1</v>
      </c>
      <c r="D4124" s="24">
        <v>3</v>
      </c>
      <c r="E41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4" s="25">
        <f ca="1">IF(Popis01[[#This Row],[Poglavje]]="",IF(OFFSET(Popis01[[#This Row],[Poglavje]],-1,0)="",OFFSET(Popis01[[#This Row],[Št. postavke]],-1,0)+1,1),Popis01[[#This Row],[Poglavje]])</f>
        <v>3</v>
      </c>
      <c r="H4124" s="26"/>
      <c r="I4124" s="27" t="s">
        <v>4328</v>
      </c>
      <c r="J4124" s="27"/>
      <c r="K4124" s="28" t="s">
        <v>230</v>
      </c>
      <c r="L4124" s="29">
        <v>1</v>
      </c>
      <c r="M4124" s="37"/>
      <c r="N4124" s="30">
        <f ca="1">IF(AND(Popis01[[#This Row],[Poglavje]]="",Popis01[[#This Row],[Enota mere]]&lt;&gt;"*"),ROUND(Popis01[[#This Row],[Količina]]*Popis01[[#This Row],[Cena na enoto]],2),"")</f>
        <v>0</v>
      </c>
      <c r="O41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4" s="31"/>
      <c r="Q4124" s="30"/>
    </row>
    <row r="4125" spans="1:17" ht="24" x14ac:dyDescent="0.3">
      <c r="A4125" s="23">
        <v>15</v>
      </c>
      <c r="B4125" s="24">
        <v>5</v>
      </c>
      <c r="C4125" s="24">
        <v>1</v>
      </c>
      <c r="D4125" s="24">
        <v>3</v>
      </c>
      <c r="E41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5" s="25">
        <f ca="1">IF(Popis01[[#This Row],[Poglavje]]="",IF(OFFSET(Popis01[[#This Row],[Poglavje]],-1,0)="",OFFSET(Popis01[[#This Row],[Št. postavke]],-1,0)+1,1),Popis01[[#This Row],[Poglavje]])</f>
        <v>4</v>
      </c>
      <c r="H4125" s="26"/>
      <c r="I4125" s="27" t="s">
        <v>4329</v>
      </c>
      <c r="J4125" s="27"/>
      <c r="K4125" s="28" t="s">
        <v>230</v>
      </c>
      <c r="L4125" s="29">
        <v>2</v>
      </c>
      <c r="M4125" s="37"/>
      <c r="N4125" s="30">
        <f ca="1">IF(AND(Popis01[[#This Row],[Poglavje]]="",Popis01[[#This Row],[Enota mere]]&lt;&gt;"*"),ROUND(Popis01[[#This Row],[Količina]]*Popis01[[#This Row],[Cena na enoto]],2),"")</f>
        <v>0</v>
      </c>
      <c r="O41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5" s="31"/>
      <c r="Q4125" s="30"/>
    </row>
    <row r="4126" spans="1:17" ht="24" x14ac:dyDescent="0.3">
      <c r="A4126" s="23">
        <v>15</v>
      </c>
      <c r="B4126" s="24">
        <v>5</v>
      </c>
      <c r="C4126" s="24">
        <v>1</v>
      </c>
      <c r="D4126" s="24">
        <v>3</v>
      </c>
      <c r="E41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6" s="25">
        <f ca="1">IF(Popis01[[#This Row],[Poglavje]]="",IF(OFFSET(Popis01[[#This Row],[Poglavje]],-1,0)="",OFFSET(Popis01[[#This Row],[Št. postavke]],-1,0)+1,1),Popis01[[#This Row],[Poglavje]])</f>
        <v>5</v>
      </c>
      <c r="H4126" s="26"/>
      <c r="I4126" s="27" t="s">
        <v>4330</v>
      </c>
      <c r="J4126" s="27"/>
      <c r="K4126" s="28" t="s">
        <v>230</v>
      </c>
      <c r="L4126" s="29">
        <v>2</v>
      </c>
      <c r="M4126" s="37"/>
      <c r="N4126" s="30">
        <f ca="1">IF(AND(Popis01[[#This Row],[Poglavje]]="",Popis01[[#This Row],[Enota mere]]&lt;&gt;"*"),ROUND(Popis01[[#This Row],[Količina]]*Popis01[[#This Row],[Cena na enoto]],2),"")</f>
        <v>0</v>
      </c>
      <c r="O41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6" s="31"/>
      <c r="Q4126" s="30"/>
    </row>
    <row r="4127" spans="1:17" ht="84" x14ac:dyDescent="0.3">
      <c r="A4127" s="23">
        <v>15</v>
      </c>
      <c r="B4127" s="24">
        <v>5</v>
      </c>
      <c r="C4127" s="24">
        <v>1</v>
      </c>
      <c r="D4127" s="24">
        <v>3</v>
      </c>
      <c r="E41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7" s="25">
        <f ca="1">IF(Popis01[[#This Row],[Poglavje]]="",IF(OFFSET(Popis01[[#This Row],[Poglavje]],-1,0)="",OFFSET(Popis01[[#This Row],[Št. postavke]],-1,0)+1,1),Popis01[[#This Row],[Poglavje]])</f>
        <v>6</v>
      </c>
      <c r="H4127" s="26"/>
      <c r="I4127" s="27" t="s">
        <v>4331</v>
      </c>
      <c r="J4127" s="27"/>
      <c r="K4127" s="28" t="s">
        <v>230</v>
      </c>
      <c r="L4127" s="29">
        <v>1</v>
      </c>
      <c r="M4127" s="37"/>
      <c r="N4127" s="30">
        <f ca="1">IF(AND(Popis01[[#This Row],[Poglavje]]="",Popis01[[#This Row],[Enota mere]]&lt;&gt;"*"),ROUND(Popis01[[#This Row],[Količina]]*Popis01[[#This Row],[Cena na enoto]],2),"")</f>
        <v>0</v>
      </c>
      <c r="O41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7" s="31"/>
      <c r="Q4127" s="30"/>
    </row>
    <row r="4128" spans="1:17" ht="144" x14ac:dyDescent="0.3">
      <c r="A4128" s="23">
        <v>15</v>
      </c>
      <c r="B4128" s="24">
        <v>5</v>
      </c>
      <c r="C4128" s="24">
        <v>1</v>
      </c>
      <c r="D4128" s="24">
        <v>3</v>
      </c>
      <c r="E41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8" s="25">
        <f ca="1">IF(Popis01[[#This Row],[Poglavje]]="",IF(OFFSET(Popis01[[#This Row],[Poglavje]],-1,0)="",OFFSET(Popis01[[#This Row],[Št. postavke]],-1,0)+1,1),Popis01[[#This Row],[Poglavje]])</f>
        <v>7</v>
      </c>
      <c r="H4128" s="26"/>
      <c r="I4128" s="27" t="s">
        <v>4332</v>
      </c>
      <c r="J4128" s="27"/>
      <c r="K4128" s="28" t="s">
        <v>230</v>
      </c>
      <c r="L4128" s="29">
        <v>1</v>
      </c>
      <c r="M4128" s="37"/>
      <c r="N4128" s="30">
        <f ca="1">IF(AND(Popis01[[#This Row],[Poglavje]]="",Popis01[[#This Row],[Enota mere]]&lt;&gt;"*"),ROUND(Popis01[[#This Row],[Količina]]*Popis01[[#This Row],[Cena na enoto]],2),"")</f>
        <v>0</v>
      </c>
      <c r="O41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8" s="31"/>
      <c r="Q4128" s="30"/>
    </row>
    <row r="4129" spans="1:17" ht="24" x14ac:dyDescent="0.3">
      <c r="A4129" s="23">
        <v>15</v>
      </c>
      <c r="B4129" s="24">
        <v>5</v>
      </c>
      <c r="C4129" s="24">
        <v>1</v>
      </c>
      <c r="D4129" s="24">
        <v>3</v>
      </c>
      <c r="E41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29" s="25">
        <f ca="1">IF(Popis01[[#This Row],[Poglavje]]="",IF(OFFSET(Popis01[[#This Row],[Poglavje]],-1,0)="",OFFSET(Popis01[[#This Row],[Št. postavke]],-1,0)+1,1),Popis01[[#This Row],[Poglavje]])</f>
        <v>8</v>
      </c>
      <c r="H4129" s="26"/>
      <c r="I4129" s="27" t="s">
        <v>4333</v>
      </c>
      <c r="J4129" s="27"/>
      <c r="K4129" s="28" t="s">
        <v>206</v>
      </c>
      <c r="L4129" s="29">
        <v>2</v>
      </c>
      <c r="M4129" s="37"/>
      <c r="N4129" s="30">
        <f ca="1">IF(AND(Popis01[[#This Row],[Poglavje]]="",Popis01[[#This Row],[Enota mere]]&lt;&gt;"*"),ROUND(Popis01[[#This Row],[Količina]]*Popis01[[#This Row],[Cena na enoto]],2),"")</f>
        <v>0</v>
      </c>
      <c r="O41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29" s="31"/>
      <c r="Q4129" s="30"/>
    </row>
    <row r="4130" spans="1:17" ht="24" x14ac:dyDescent="0.3">
      <c r="A4130" s="23">
        <v>15</v>
      </c>
      <c r="B4130" s="24">
        <v>5</v>
      </c>
      <c r="C4130" s="24">
        <v>1</v>
      </c>
      <c r="D4130" s="24">
        <v>3</v>
      </c>
      <c r="E41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0" s="25">
        <f ca="1">IF(Popis01[[#This Row],[Poglavje]]="",IF(OFFSET(Popis01[[#This Row],[Poglavje]],-1,0)="",OFFSET(Popis01[[#This Row],[Št. postavke]],-1,0)+1,1),Popis01[[#This Row],[Poglavje]])</f>
        <v>9</v>
      </c>
      <c r="H4130" s="26"/>
      <c r="I4130" s="27" t="s">
        <v>4322</v>
      </c>
      <c r="J4130" s="27"/>
      <c r="K4130" s="28" t="s">
        <v>206</v>
      </c>
      <c r="L4130" s="29">
        <v>1</v>
      </c>
      <c r="M4130" s="37"/>
      <c r="N4130" s="30">
        <f ca="1">IF(AND(Popis01[[#This Row],[Poglavje]]="",Popis01[[#This Row],[Enota mere]]&lt;&gt;"*"),ROUND(Popis01[[#This Row],[Količina]]*Popis01[[#This Row],[Cena na enoto]],2),"")</f>
        <v>0</v>
      </c>
      <c r="O41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0" s="31"/>
      <c r="Q4130" s="30"/>
    </row>
    <row r="4131" spans="1:17" ht="24" x14ac:dyDescent="0.3">
      <c r="A4131" s="23">
        <v>15</v>
      </c>
      <c r="B4131" s="24">
        <v>5</v>
      </c>
      <c r="C4131" s="24">
        <v>1</v>
      </c>
      <c r="D4131" s="24">
        <v>3</v>
      </c>
      <c r="E41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1" s="25">
        <f ca="1">IF(Popis01[[#This Row],[Poglavje]]="",IF(OFFSET(Popis01[[#This Row],[Poglavje]],-1,0)="",OFFSET(Popis01[[#This Row],[Št. postavke]],-1,0)+1,1),Popis01[[#This Row],[Poglavje]])</f>
        <v>10</v>
      </c>
      <c r="H4131" s="26"/>
      <c r="I4131" s="27" t="s">
        <v>4324</v>
      </c>
      <c r="J4131" s="27"/>
      <c r="K4131" s="28" t="s">
        <v>230</v>
      </c>
      <c r="L4131" s="29">
        <v>6</v>
      </c>
      <c r="M4131" s="37"/>
      <c r="N4131" s="30">
        <f ca="1">IF(AND(Popis01[[#This Row],[Poglavje]]="",Popis01[[#This Row],[Enota mere]]&lt;&gt;"*"),ROUND(Popis01[[#This Row],[Količina]]*Popis01[[#This Row],[Cena na enoto]],2),"")</f>
        <v>0</v>
      </c>
      <c r="O41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1" s="31"/>
      <c r="Q4131" s="30"/>
    </row>
    <row r="4132" spans="1:17" ht="36" x14ac:dyDescent="0.3">
      <c r="A4132" s="23">
        <v>15</v>
      </c>
      <c r="B4132" s="24">
        <v>5</v>
      </c>
      <c r="C4132" s="24">
        <v>1</v>
      </c>
      <c r="D4132" s="24">
        <v>3</v>
      </c>
      <c r="E41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15.5.1.3.</v>
      </c>
      <c r="F41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2" s="25">
        <f ca="1">IF(Popis01[[#This Row],[Poglavje]]="",IF(OFFSET(Popis01[[#This Row],[Poglavje]],-1,0)="",OFFSET(Popis01[[#This Row],[Št. postavke]],-1,0)+1,1),Popis01[[#This Row],[Poglavje]])</f>
        <v>11</v>
      </c>
      <c r="H4132" s="26"/>
      <c r="I4132" s="27" t="s">
        <v>4334</v>
      </c>
      <c r="J4132" s="27"/>
      <c r="K4132" s="28" t="s">
        <v>329</v>
      </c>
      <c r="L4132" s="29">
        <v>20</v>
      </c>
      <c r="M4132" s="37"/>
      <c r="N4132" s="30">
        <f ca="1">IF(AND(Popis01[[#This Row],[Poglavje]]="",Popis01[[#This Row],[Enota mere]]&lt;&gt;"*"),ROUND(Popis01[[#This Row],[Količina]]*Popis01[[#This Row],[Cena na enoto]],2),"")</f>
        <v>0</v>
      </c>
      <c r="O41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2" s="31"/>
      <c r="Q4132" s="30"/>
    </row>
    <row r="4133" spans="1:17" x14ac:dyDescent="0.3">
      <c r="A4133" s="23">
        <v>15</v>
      </c>
      <c r="B4133" s="24">
        <v>5</v>
      </c>
      <c r="C4133" s="24">
        <v>2</v>
      </c>
      <c r="D4133" s="24"/>
      <c r="E41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v>
      </c>
      <c r="F41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15.5.2.</v>
      </c>
      <c r="G4133" s="25" t="str">
        <f ca="1">IF(Popis01[[#This Row],[Poglavje]]="",IF(OFFSET(Popis01[[#This Row],[Poglavje]],-1,0)="",OFFSET(Popis01[[#This Row],[Št. postavke]],-1,0)+1,1),Popis01[[#This Row],[Poglavje]])</f>
        <v>15.5.2.</v>
      </c>
      <c r="H4133" s="26"/>
      <c r="I4133" s="27" t="s">
        <v>4335</v>
      </c>
      <c r="J4133" s="27" t="s">
        <v>4336</v>
      </c>
      <c r="K4133" s="28" t="s">
        <v>10</v>
      </c>
      <c r="L4133" s="29"/>
      <c r="M4133" s="30"/>
      <c r="N4133" s="30" t="str">
        <f ca="1">IF(AND(Popis01[[#This Row],[Poglavje]]="",Popis01[[#This Row],[Enota mere]]&lt;&gt;"*"),ROUND(Popis01[[#This Row],[Količina]]*Popis01[[#This Row],[Cena na enoto]],2),"")</f>
        <v/>
      </c>
      <c r="O413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33" s="31"/>
      <c r="Q4133" s="30"/>
    </row>
    <row r="4134" spans="1:17" x14ac:dyDescent="0.3">
      <c r="A4134" s="23">
        <v>15</v>
      </c>
      <c r="B4134" s="24">
        <v>5</v>
      </c>
      <c r="C4134" s="24">
        <v>2</v>
      </c>
      <c r="D4134" s="24">
        <v>1</v>
      </c>
      <c r="E41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15.5.2.1.</v>
      </c>
      <c r="G4134" s="25" t="str">
        <f ca="1">IF(Popis01[[#This Row],[Poglavje]]="",IF(OFFSET(Popis01[[#This Row],[Poglavje]],-1,0)="",OFFSET(Popis01[[#This Row],[Št. postavke]],-1,0)+1,1),Popis01[[#This Row],[Poglavje]])</f>
        <v>15.5.2.1.</v>
      </c>
      <c r="H4134" s="26"/>
      <c r="I4134" s="27" t="s">
        <v>4337</v>
      </c>
      <c r="J4134" s="27"/>
      <c r="K4134" s="28" t="s">
        <v>10</v>
      </c>
      <c r="L4134" s="29"/>
      <c r="M4134" s="30"/>
      <c r="N4134" s="30" t="str">
        <f ca="1">IF(AND(Popis01[[#This Row],[Poglavje]]="",Popis01[[#This Row],[Enota mere]]&lt;&gt;"*"),ROUND(Popis01[[#This Row],[Količina]]*Popis01[[#This Row],[Cena na enoto]],2),"")</f>
        <v/>
      </c>
      <c r="O413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34" s="31"/>
      <c r="Q4134" s="30"/>
    </row>
    <row r="4135" spans="1:17" ht="409.5" x14ac:dyDescent="0.3">
      <c r="A4135" s="23">
        <v>15</v>
      </c>
      <c r="B4135" s="24">
        <v>5</v>
      </c>
      <c r="C4135" s="24">
        <v>2</v>
      </c>
      <c r="D4135" s="24">
        <v>1</v>
      </c>
      <c r="E41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5" s="25">
        <f ca="1">IF(Popis01[[#This Row],[Poglavje]]="",IF(OFFSET(Popis01[[#This Row],[Poglavje]],-1,0)="",OFFSET(Popis01[[#This Row],[Št. postavke]],-1,0)+1,1),Popis01[[#This Row],[Poglavje]])</f>
        <v>1</v>
      </c>
      <c r="H4135" s="26"/>
      <c r="I4135" s="27" t="s">
        <v>4338</v>
      </c>
      <c r="J4135" s="27"/>
      <c r="K4135" s="28" t="s">
        <v>206</v>
      </c>
      <c r="L4135" s="29">
        <v>1</v>
      </c>
      <c r="M4135" s="37"/>
      <c r="N4135" s="30">
        <f ca="1">IF(AND(Popis01[[#This Row],[Poglavje]]="",Popis01[[#This Row],[Enota mere]]&lt;&gt;"*"),ROUND(Popis01[[#This Row],[Količina]]*Popis01[[#This Row],[Cena na enoto]],2),"")</f>
        <v>0</v>
      </c>
      <c r="O41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5" s="31"/>
      <c r="Q4135" s="30"/>
    </row>
    <row r="4136" spans="1:17" ht="84" x14ac:dyDescent="0.3">
      <c r="A4136" s="23">
        <v>15</v>
      </c>
      <c r="B4136" s="24">
        <v>5</v>
      </c>
      <c r="C4136" s="24">
        <v>2</v>
      </c>
      <c r="D4136" s="24">
        <v>1</v>
      </c>
      <c r="E41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6" s="25">
        <f ca="1">IF(Popis01[[#This Row],[Poglavje]]="",IF(OFFSET(Popis01[[#This Row],[Poglavje]],-1,0)="",OFFSET(Popis01[[#This Row],[Št. postavke]],-1,0)+1,1),Popis01[[#This Row],[Poglavje]])</f>
        <v>2</v>
      </c>
      <c r="H4136" s="26"/>
      <c r="I4136" s="27" t="s">
        <v>4339</v>
      </c>
      <c r="J4136" s="27"/>
      <c r="K4136" s="28" t="s">
        <v>230</v>
      </c>
      <c r="L4136" s="29">
        <v>16</v>
      </c>
      <c r="M4136" s="37"/>
      <c r="N4136" s="30">
        <f ca="1">IF(AND(Popis01[[#This Row],[Poglavje]]="",Popis01[[#This Row],[Enota mere]]&lt;&gt;"*"),ROUND(Popis01[[#This Row],[Količina]]*Popis01[[#This Row],[Cena na enoto]],2),"")</f>
        <v>0</v>
      </c>
      <c r="O41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6" s="31"/>
      <c r="Q4136" s="30"/>
    </row>
    <row r="4137" spans="1:17" ht="84" x14ac:dyDescent="0.3">
      <c r="A4137" s="23">
        <v>15</v>
      </c>
      <c r="B4137" s="24">
        <v>5</v>
      </c>
      <c r="C4137" s="24">
        <v>2</v>
      </c>
      <c r="D4137" s="24">
        <v>1</v>
      </c>
      <c r="E41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7" s="25">
        <f ca="1">IF(Popis01[[#This Row],[Poglavje]]="",IF(OFFSET(Popis01[[#This Row],[Poglavje]],-1,0)="",OFFSET(Popis01[[#This Row],[Št. postavke]],-1,0)+1,1),Popis01[[#This Row],[Poglavje]])</f>
        <v>3</v>
      </c>
      <c r="H4137" s="26"/>
      <c r="I4137" s="27" t="s">
        <v>4340</v>
      </c>
      <c r="J4137" s="27"/>
      <c r="K4137" s="28" t="s">
        <v>230</v>
      </c>
      <c r="L4137" s="29">
        <v>22</v>
      </c>
      <c r="M4137" s="37"/>
      <c r="N4137" s="30">
        <f ca="1">IF(AND(Popis01[[#This Row],[Poglavje]]="",Popis01[[#This Row],[Enota mere]]&lt;&gt;"*"),ROUND(Popis01[[#This Row],[Količina]]*Popis01[[#This Row],[Cena na enoto]],2),"")</f>
        <v>0</v>
      </c>
      <c r="O41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7" s="31"/>
      <c r="Q4137" s="30"/>
    </row>
    <row r="4138" spans="1:17" ht="84" x14ac:dyDescent="0.3">
      <c r="A4138" s="23">
        <v>15</v>
      </c>
      <c r="B4138" s="24">
        <v>5</v>
      </c>
      <c r="C4138" s="24">
        <v>2</v>
      </c>
      <c r="D4138" s="24">
        <v>1</v>
      </c>
      <c r="E41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8" s="25">
        <f ca="1">IF(Popis01[[#This Row],[Poglavje]]="",IF(OFFSET(Popis01[[#This Row],[Poglavje]],-1,0)="",OFFSET(Popis01[[#This Row],[Št. postavke]],-1,0)+1,1),Popis01[[#This Row],[Poglavje]])</f>
        <v>4</v>
      </c>
      <c r="H4138" s="26"/>
      <c r="I4138" s="27" t="s">
        <v>4341</v>
      </c>
      <c r="J4138" s="27"/>
      <c r="K4138" s="28" t="s">
        <v>230</v>
      </c>
      <c r="L4138" s="29">
        <v>22</v>
      </c>
      <c r="M4138" s="37"/>
      <c r="N4138" s="30">
        <f ca="1">IF(AND(Popis01[[#This Row],[Poglavje]]="",Popis01[[#This Row],[Enota mere]]&lt;&gt;"*"),ROUND(Popis01[[#This Row],[Količina]]*Popis01[[#This Row],[Cena na enoto]],2),"")</f>
        <v>0</v>
      </c>
      <c r="O41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8" s="31"/>
      <c r="Q4138" s="30"/>
    </row>
    <row r="4139" spans="1:17" ht="72" x14ac:dyDescent="0.3">
      <c r="A4139" s="23">
        <v>15</v>
      </c>
      <c r="B4139" s="24">
        <v>5</v>
      </c>
      <c r="C4139" s="24">
        <v>2</v>
      </c>
      <c r="D4139" s="24">
        <v>1</v>
      </c>
      <c r="E41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39" s="25">
        <f ca="1">IF(Popis01[[#This Row],[Poglavje]]="",IF(OFFSET(Popis01[[#This Row],[Poglavje]],-1,0)="",OFFSET(Popis01[[#This Row],[Št. postavke]],-1,0)+1,1),Popis01[[#This Row],[Poglavje]])</f>
        <v>5</v>
      </c>
      <c r="H4139" s="26"/>
      <c r="I4139" s="27" t="s">
        <v>4342</v>
      </c>
      <c r="J4139" s="27"/>
      <c r="K4139" s="28" t="s">
        <v>230</v>
      </c>
      <c r="L4139" s="29">
        <v>6</v>
      </c>
      <c r="M4139" s="37"/>
      <c r="N4139" s="30">
        <f ca="1">IF(AND(Popis01[[#This Row],[Poglavje]]="",Popis01[[#This Row],[Enota mere]]&lt;&gt;"*"),ROUND(Popis01[[#This Row],[Količina]]*Popis01[[#This Row],[Cena na enoto]],2),"")</f>
        <v>0</v>
      </c>
      <c r="O41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39" s="31"/>
      <c r="Q4139" s="30"/>
    </row>
    <row r="4140" spans="1:17" ht="72" x14ac:dyDescent="0.3">
      <c r="A4140" s="23">
        <v>15</v>
      </c>
      <c r="B4140" s="24">
        <v>5</v>
      </c>
      <c r="C4140" s="24">
        <v>2</v>
      </c>
      <c r="D4140" s="24">
        <v>1</v>
      </c>
      <c r="E41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0" s="25">
        <f ca="1">IF(Popis01[[#This Row],[Poglavje]]="",IF(OFFSET(Popis01[[#This Row],[Poglavje]],-1,0)="",OFFSET(Popis01[[#This Row],[Št. postavke]],-1,0)+1,1),Popis01[[#This Row],[Poglavje]])</f>
        <v>6</v>
      </c>
      <c r="H4140" s="26"/>
      <c r="I4140" s="27" t="s">
        <v>4343</v>
      </c>
      <c r="J4140" s="27"/>
      <c r="K4140" s="28" t="s">
        <v>230</v>
      </c>
      <c r="L4140" s="29">
        <v>16</v>
      </c>
      <c r="M4140" s="37"/>
      <c r="N4140" s="30">
        <f ca="1">IF(AND(Popis01[[#This Row],[Poglavje]]="",Popis01[[#This Row],[Enota mere]]&lt;&gt;"*"),ROUND(Popis01[[#This Row],[Količina]]*Popis01[[#This Row],[Cena na enoto]],2),"")</f>
        <v>0</v>
      </c>
      <c r="O41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0" s="31"/>
      <c r="Q4140" s="30"/>
    </row>
    <row r="4141" spans="1:17" ht="108" x14ac:dyDescent="0.3">
      <c r="A4141" s="23">
        <v>15</v>
      </c>
      <c r="B4141" s="24">
        <v>5</v>
      </c>
      <c r="C4141" s="24">
        <v>2</v>
      </c>
      <c r="D4141" s="24">
        <v>1</v>
      </c>
      <c r="E41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1" s="25">
        <f ca="1">IF(Popis01[[#This Row],[Poglavje]]="",IF(OFFSET(Popis01[[#This Row],[Poglavje]],-1,0)="",OFFSET(Popis01[[#This Row],[Št. postavke]],-1,0)+1,1),Popis01[[#This Row],[Poglavje]])</f>
        <v>7</v>
      </c>
      <c r="H4141" s="26"/>
      <c r="I4141" s="27" t="s">
        <v>4344</v>
      </c>
      <c r="J4141" s="27"/>
      <c r="K4141" s="28" t="s">
        <v>230</v>
      </c>
      <c r="L4141" s="29">
        <v>6</v>
      </c>
      <c r="M4141" s="37"/>
      <c r="N4141" s="30">
        <f ca="1">IF(AND(Popis01[[#This Row],[Poglavje]]="",Popis01[[#This Row],[Enota mere]]&lt;&gt;"*"),ROUND(Popis01[[#This Row],[Količina]]*Popis01[[#This Row],[Cena na enoto]],2),"")</f>
        <v>0</v>
      </c>
      <c r="O41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1" s="31"/>
      <c r="Q4141" s="30"/>
    </row>
    <row r="4142" spans="1:17" ht="72" x14ac:dyDescent="0.3">
      <c r="A4142" s="23">
        <v>15</v>
      </c>
      <c r="B4142" s="24">
        <v>5</v>
      </c>
      <c r="C4142" s="24">
        <v>2</v>
      </c>
      <c r="D4142" s="24">
        <v>1</v>
      </c>
      <c r="E41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2" s="25">
        <f ca="1">IF(Popis01[[#This Row],[Poglavje]]="",IF(OFFSET(Popis01[[#This Row],[Poglavje]],-1,0)="",OFFSET(Popis01[[#This Row],[Št. postavke]],-1,0)+1,1),Popis01[[#This Row],[Poglavje]])</f>
        <v>8</v>
      </c>
      <c r="H4142" s="26"/>
      <c r="I4142" s="27" t="s">
        <v>4345</v>
      </c>
      <c r="J4142" s="27"/>
      <c r="K4142" s="28" t="s">
        <v>230</v>
      </c>
      <c r="L4142" s="29">
        <v>5</v>
      </c>
      <c r="M4142" s="37"/>
      <c r="N4142" s="30">
        <f ca="1">IF(AND(Popis01[[#This Row],[Poglavje]]="",Popis01[[#This Row],[Enota mere]]&lt;&gt;"*"),ROUND(Popis01[[#This Row],[Količina]]*Popis01[[#This Row],[Cena na enoto]],2),"")</f>
        <v>0</v>
      </c>
      <c r="O41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2" s="31"/>
      <c r="Q4142" s="30"/>
    </row>
    <row r="4143" spans="1:17" ht="144" x14ac:dyDescent="0.3">
      <c r="A4143" s="23">
        <v>15</v>
      </c>
      <c r="B4143" s="24">
        <v>5</v>
      </c>
      <c r="C4143" s="24">
        <v>2</v>
      </c>
      <c r="D4143" s="24">
        <v>1</v>
      </c>
      <c r="E41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3" s="25">
        <f ca="1">IF(Popis01[[#This Row],[Poglavje]]="",IF(OFFSET(Popis01[[#This Row],[Poglavje]],-1,0)="",OFFSET(Popis01[[#This Row],[Št. postavke]],-1,0)+1,1),Popis01[[#This Row],[Poglavje]])</f>
        <v>9</v>
      </c>
      <c r="H4143" s="26"/>
      <c r="I4143" s="27" t="s">
        <v>4346</v>
      </c>
      <c r="J4143" s="27"/>
      <c r="K4143" s="28" t="s">
        <v>206</v>
      </c>
      <c r="L4143" s="29">
        <v>5</v>
      </c>
      <c r="M4143" s="37"/>
      <c r="N4143" s="30">
        <f ca="1">IF(AND(Popis01[[#This Row],[Poglavje]]="",Popis01[[#This Row],[Enota mere]]&lt;&gt;"*"),ROUND(Popis01[[#This Row],[Količina]]*Popis01[[#This Row],[Cena na enoto]],2),"")</f>
        <v>0</v>
      </c>
      <c r="O41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3" s="31"/>
      <c r="Q4143" s="30"/>
    </row>
    <row r="4144" spans="1:17" x14ac:dyDescent="0.3">
      <c r="A4144" s="23">
        <v>15</v>
      </c>
      <c r="B4144" s="24">
        <v>5</v>
      </c>
      <c r="C4144" s="24">
        <v>2</v>
      </c>
      <c r="D4144" s="24">
        <v>1</v>
      </c>
      <c r="E41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4" s="25">
        <f ca="1">IF(Popis01[[#This Row],[Poglavje]]="",IF(OFFSET(Popis01[[#This Row],[Poglavje]],-1,0)="",OFFSET(Popis01[[#This Row],[Št. postavke]],-1,0)+1,1),Popis01[[#This Row],[Poglavje]])</f>
        <v>10</v>
      </c>
      <c r="H4144" s="26"/>
      <c r="I4144" s="27" t="s">
        <v>4347</v>
      </c>
      <c r="J4144" s="27"/>
      <c r="K4144" s="28" t="s">
        <v>230</v>
      </c>
      <c r="L4144" s="29">
        <v>16</v>
      </c>
      <c r="M4144" s="37"/>
      <c r="N4144" s="30">
        <f ca="1">IF(AND(Popis01[[#This Row],[Poglavje]]="",Popis01[[#This Row],[Enota mere]]&lt;&gt;"*"),ROUND(Popis01[[#This Row],[Količina]]*Popis01[[#This Row],[Cena na enoto]],2),"")</f>
        <v>0</v>
      </c>
      <c r="O41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4" s="31"/>
      <c r="Q4144" s="30"/>
    </row>
    <row r="4145" spans="1:17" ht="24" x14ac:dyDescent="0.3">
      <c r="A4145" s="23">
        <v>15</v>
      </c>
      <c r="B4145" s="24">
        <v>5</v>
      </c>
      <c r="C4145" s="24">
        <v>2</v>
      </c>
      <c r="D4145" s="24">
        <v>1</v>
      </c>
      <c r="E41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5" s="25">
        <f ca="1">IF(Popis01[[#This Row],[Poglavje]]="",IF(OFFSET(Popis01[[#This Row],[Poglavje]],-1,0)="",OFFSET(Popis01[[#This Row],[Št. postavke]],-1,0)+1,1),Popis01[[#This Row],[Poglavje]])</f>
        <v>11</v>
      </c>
      <c r="H4145" s="26"/>
      <c r="I4145" s="27" t="s">
        <v>4348</v>
      </c>
      <c r="J4145" s="27"/>
      <c r="K4145" s="28" t="s">
        <v>230</v>
      </c>
      <c r="L4145" s="29">
        <v>16</v>
      </c>
      <c r="M4145" s="37"/>
      <c r="N4145" s="30">
        <f ca="1">IF(AND(Popis01[[#This Row],[Poglavje]]="",Popis01[[#This Row],[Enota mere]]&lt;&gt;"*"),ROUND(Popis01[[#This Row],[Količina]]*Popis01[[#This Row],[Cena na enoto]],2),"")</f>
        <v>0</v>
      </c>
      <c r="O41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5" s="31"/>
      <c r="Q4145" s="30"/>
    </row>
    <row r="4146" spans="1:17" ht="24" x14ac:dyDescent="0.3">
      <c r="A4146" s="23">
        <v>15</v>
      </c>
      <c r="B4146" s="24">
        <v>5</v>
      </c>
      <c r="C4146" s="24">
        <v>2</v>
      </c>
      <c r="D4146" s="24">
        <v>1</v>
      </c>
      <c r="E41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6" s="25">
        <f ca="1">IF(Popis01[[#This Row],[Poglavje]]="",IF(OFFSET(Popis01[[#This Row],[Poglavje]],-1,0)="",OFFSET(Popis01[[#This Row],[Št. postavke]],-1,0)+1,1),Popis01[[#This Row],[Poglavje]])</f>
        <v>12</v>
      </c>
      <c r="H4146" s="26"/>
      <c r="I4146" s="27" t="s">
        <v>4349</v>
      </c>
      <c r="J4146" s="27"/>
      <c r="K4146" s="28" t="s">
        <v>230</v>
      </c>
      <c r="L4146" s="29">
        <v>17</v>
      </c>
      <c r="M4146" s="37"/>
      <c r="N4146" s="30">
        <f ca="1">IF(AND(Popis01[[#This Row],[Poglavje]]="",Popis01[[#This Row],[Enota mere]]&lt;&gt;"*"),ROUND(Popis01[[#This Row],[Količina]]*Popis01[[#This Row],[Cena na enoto]],2),"")</f>
        <v>0</v>
      </c>
      <c r="O41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6" s="31"/>
      <c r="Q4146" s="30"/>
    </row>
    <row r="4147" spans="1:17" ht="48" x14ac:dyDescent="0.3">
      <c r="A4147" s="23">
        <v>15</v>
      </c>
      <c r="B4147" s="24">
        <v>5</v>
      </c>
      <c r="C4147" s="24">
        <v>2</v>
      </c>
      <c r="D4147" s="24">
        <v>1</v>
      </c>
      <c r="E41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7" s="25">
        <f ca="1">IF(Popis01[[#This Row],[Poglavje]]="",IF(OFFSET(Popis01[[#This Row],[Poglavje]],-1,0)="",OFFSET(Popis01[[#This Row],[Št. postavke]],-1,0)+1,1),Popis01[[#This Row],[Poglavje]])</f>
        <v>13</v>
      </c>
      <c r="H4147" s="26"/>
      <c r="I4147" s="27" t="s">
        <v>4350</v>
      </c>
      <c r="J4147" s="27"/>
      <c r="K4147" s="28" t="s">
        <v>230</v>
      </c>
      <c r="L4147" s="29">
        <v>16</v>
      </c>
      <c r="M4147" s="37"/>
      <c r="N4147" s="30">
        <f ca="1">IF(AND(Popis01[[#This Row],[Poglavje]]="",Popis01[[#This Row],[Enota mere]]&lt;&gt;"*"),ROUND(Popis01[[#This Row],[Količina]]*Popis01[[#This Row],[Cena na enoto]],2),"")</f>
        <v>0</v>
      </c>
      <c r="O41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7" s="31"/>
      <c r="Q4147" s="30"/>
    </row>
    <row r="4148" spans="1:17" ht="60" x14ac:dyDescent="0.3">
      <c r="A4148" s="23">
        <v>15</v>
      </c>
      <c r="B4148" s="24">
        <v>5</v>
      </c>
      <c r="C4148" s="24">
        <v>2</v>
      </c>
      <c r="D4148" s="24">
        <v>1</v>
      </c>
      <c r="E41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8" s="25">
        <f ca="1">IF(Popis01[[#This Row],[Poglavje]]="",IF(OFFSET(Popis01[[#This Row],[Poglavje]],-1,0)="",OFFSET(Popis01[[#This Row],[Št. postavke]],-1,0)+1,1),Popis01[[#This Row],[Poglavje]])</f>
        <v>14</v>
      </c>
      <c r="H4148" s="26"/>
      <c r="I4148" s="27" t="s">
        <v>4351</v>
      </c>
      <c r="J4148" s="27"/>
      <c r="K4148" s="28" t="s">
        <v>230</v>
      </c>
      <c r="L4148" s="34">
        <v>16</v>
      </c>
      <c r="M4148" s="37"/>
      <c r="N4148" s="30">
        <f ca="1">IF(AND(Popis01[[#This Row],[Poglavje]]="",Popis01[[#This Row],[Enota mere]]&lt;&gt;"*"),ROUND(Popis01[[#This Row],[Količina]]*Popis01[[#This Row],[Cena na enoto]],2),"")</f>
        <v>0</v>
      </c>
      <c r="O41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8" s="31"/>
      <c r="Q4148" s="30"/>
    </row>
    <row r="4149" spans="1:17" ht="36" x14ac:dyDescent="0.3">
      <c r="A4149" s="23">
        <v>15</v>
      </c>
      <c r="B4149" s="24">
        <v>5</v>
      </c>
      <c r="C4149" s="24">
        <v>2</v>
      </c>
      <c r="D4149" s="24">
        <v>1</v>
      </c>
      <c r="E41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49" s="25">
        <f ca="1">IF(Popis01[[#This Row],[Poglavje]]="",IF(OFFSET(Popis01[[#This Row],[Poglavje]],-1,0)="",OFFSET(Popis01[[#This Row],[Št. postavke]],-1,0)+1,1),Popis01[[#This Row],[Poglavje]])</f>
        <v>15</v>
      </c>
      <c r="H4149" s="26"/>
      <c r="I4149" s="27" t="s">
        <v>4352</v>
      </c>
      <c r="J4149" s="27"/>
      <c r="K4149" s="28" t="s">
        <v>230</v>
      </c>
      <c r="L4149" s="29">
        <v>22</v>
      </c>
      <c r="M4149" s="37"/>
      <c r="N4149" s="30">
        <f ca="1">IF(AND(Popis01[[#This Row],[Poglavje]]="",Popis01[[#This Row],[Enota mere]]&lt;&gt;"*"),ROUND(Popis01[[#This Row],[Količina]]*Popis01[[#This Row],[Cena na enoto]],2),"")</f>
        <v>0</v>
      </c>
      <c r="O41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49" s="31"/>
      <c r="Q4149" s="30"/>
    </row>
    <row r="4150" spans="1:17" ht="60" x14ac:dyDescent="0.3">
      <c r="A4150" s="23">
        <v>15</v>
      </c>
      <c r="B4150" s="24">
        <v>5</v>
      </c>
      <c r="C4150" s="24">
        <v>2</v>
      </c>
      <c r="D4150" s="24">
        <v>1</v>
      </c>
      <c r="E41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0" s="25">
        <f ca="1">IF(Popis01[[#This Row],[Poglavje]]="",IF(OFFSET(Popis01[[#This Row],[Poglavje]],-1,0)="",OFFSET(Popis01[[#This Row],[Št. postavke]],-1,0)+1,1),Popis01[[#This Row],[Poglavje]])</f>
        <v>16</v>
      </c>
      <c r="H4150" s="26"/>
      <c r="I4150" s="27" t="s">
        <v>4353</v>
      </c>
      <c r="J4150" s="27"/>
      <c r="K4150" s="28" t="s">
        <v>230</v>
      </c>
      <c r="L4150" s="29">
        <v>22</v>
      </c>
      <c r="M4150" s="37"/>
      <c r="N4150" s="30">
        <f ca="1">IF(AND(Popis01[[#This Row],[Poglavje]]="",Popis01[[#This Row],[Enota mere]]&lt;&gt;"*"),ROUND(Popis01[[#This Row],[Količina]]*Popis01[[#This Row],[Cena na enoto]],2),"")</f>
        <v>0</v>
      </c>
      <c r="O41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0" s="31"/>
      <c r="Q4150" s="30"/>
    </row>
    <row r="4151" spans="1:17" ht="36" x14ac:dyDescent="0.3">
      <c r="A4151" s="23">
        <v>15</v>
      </c>
      <c r="B4151" s="24">
        <v>5</v>
      </c>
      <c r="C4151" s="24">
        <v>2</v>
      </c>
      <c r="D4151" s="24">
        <v>1</v>
      </c>
      <c r="E41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1" s="25">
        <f ca="1">IF(Popis01[[#This Row],[Poglavje]]="",IF(OFFSET(Popis01[[#This Row],[Poglavje]],-1,0)="",OFFSET(Popis01[[#This Row],[Št. postavke]],-1,0)+1,1),Popis01[[#This Row],[Poglavje]])</f>
        <v>17</v>
      </c>
      <c r="H4151" s="26"/>
      <c r="I4151" s="27" t="s">
        <v>4354</v>
      </c>
      <c r="J4151" s="27"/>
      <c r="K4151" s="28" t="s">
        <v>230</v>
      </c>
      <c r="L4151" s="29">
        <v>22</v>
      </c>
      <c r="M4151" s="37"/>
      <c r="N4151" s="30">
        <f ca="1">IF(AND(Popis01[[#This Row],[Poglavje]]="",Popis01[[#This Row],[Enota mere]]&lt;&gt;"*"),ROUND(Popis01[[#This Row],[Količina]]*Popis01[[#This Row],[Cena na enoto]],2),"")</f>
        <v>0</v>
      </c>
      <c r="O41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1" s="31"/>
      <c r="Q4151" s="30"/>
    </row>
    <row r="4152" spans="1:17" ht="72" x14ac:dyDescent="0.3">
      <c r="A4152" s="23">
        <v>15</v>
      </c>
      <c r="B4152" s="24">
        <v>5</v>
      </c>
      <c r="C4152" s="24">
        <v>2</v>
      </c>
      <c r="D4152" s="24">
        <v>1</v>
      </c>
      <c r="E41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2" s="25">
        <f ca="1">IF(Popis01[[#This Row],[Poglavje]]="",IF(OFFSET(Popis01[[#This Row],[Poglavje]],-1,0)="",OFFSET(Popis01[[#This Row],[Št. postavke]],-1,0)+1,1),Popis01[[#This Row],[Poglavje]])</f>
        <v>18</v>
      </c>
      <c r="H4152" s="26"/>
      <c r="I4152" s="27" t="s">
        <v>4355</v>
      </c>
      <c r="J4152" s="27"/>
      <c r="K4152" s="28" t="s">
        <v>230</v>
      </c>
      <c r="L4152" s="29">
        <v>16</v>
      </c>
      <c r="M4152" s="37"/>
      <c r="N4152" s="30">
        <f ca="1">IF(AND(Popis01[[#This Row],[Poglavje]]="",Popis01[[#This Row],[Enota mere]]&lt;&gt;"*"),ROUND(Popis01[[#This Row],[Količina]]*Popis01[[#This Row],[Cena na enoto]],2),"")</f>
        <v>0</v>
      </c>
      <c r="O41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2" s="31"/>
      <c r="Q4152" s="30"/>
    </row>
    <row r="4153" spans="1:17" ht="48" x14ac:dyDescent="0.3">
      <c r="A4153" s="23">
        <v>15</v>
      </c>
      <c r="B4153" s="24">
        <v>5</v>
      </c>
      <c r="C4153" s="24">
        <v>2</v>
      </c>
      <c r="D4153" s="24">
        <v>1</v>
      </c>
      <c r="E41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3" s="25">
        <f ca="1">IF(Popis01[[#This Row],[Poglavje]]="",IF(OFFSET(Popis01[[#This Row],[Poglavje]],-1,0)="",OFFSET(Popis01[[#This Row],[Št. postavke]],-1,0)+1,1),Popis01[[#This Row],[Poglavje]])</f>
        <v>19</v>
      </c>
      <c r="H4153" s="26"/>
      <c r="I4153" s="27" t="s">
        <v>4356</v>
      </c>
      <c r="J4153" s="27"/>
      <c r="K4153" s="28" t="s">
        <v>230</v>
      </c>
      <c r="L4153" s="29">
        <v>14</v>
      </c>
      <c r="M4153" s="37"/>
      <c r="N4153" s="30">
        <f ca="1">IF(AND(Popis01[[#This Row],[Poglavje]]="",Popis01[[#This Row],[Enota mere]]&lt;&gt;"*"),ROUND(Popis01[[#This Row],[Količina]]*Popis01[[#This Row],[Cena na enoto]],2),"")</f>
        <v>0</v>
      </c>
      <c r="O41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3" s="31"/>
      <c r="Q4153" s="30"/>
    </row>
    <row r="4154" spans="1:17" ht="120" x14ac:dyDescent="0.3">
      <c r="A4154" s="23">
        <v>15</v>
      </c>
      <c r="B4154" s="24">
        <v>5</v>
      </c>
      <c r="C4154" s="24">
        <v>2</v>
      </c>
      <c r="D4154" s="24">
        <v>1</v>
      </c>
      <c r="E41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4" s="25">
        <f ca="1">IF(Popis01[[#This Row],[Poglavje]]="",IF(OFFSET(Popis01[[#This Row],[Poglavje]],-1,0)="",OFFSET(Popis01[[#This Row],[Št. postavke]],-1,0)+1,1),Popis01[[#This Row],[Poglavje]])</f>
        <v>20</v>
      </c>
      <c r="H4154" s="26"/>
      <c r="I4154" s="27" t="s">
        <v>4357</v>
      </c>
      <c r="J4154" s="27"/>
      <c r="K4154" s="28" t="s">
        <v>206</v>
      </c>
      <c r="L4154" s="29">
        <v>17</v>
      </c>
      <c r="M4154" s="37"/>
      <c r="N4154" s="30">
        <f ca="1">IF(AND(Popis01[[#This Row],[Poglavje]]="",Popis01[[#This Row],[Enota mere]]&lt;&gt;"*"),ROUND(Popis01[[#This Row],[Količina]]*Popis01[[#This Row],[Cena na enoto]],2),"")</f>
        <v>0</v>
      </c>
      <c r="O41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4" s="31"/>
      <c r="Q4154" s="30"/>
    </row>
    <row r="4155" spans="1:17" ht="240" x14ac:dyDescent="0.3">
      <c r="A4155" s="23">
        <v>15</v>
      </c>
      <c r="B4155" s="24">
        <v>5</v>
      </c>
      <c r="C4155" s="24">
        <v>2</v>
      </c>
      <c r="D4155" s="24">
        <v>1</v>
      </c>
      <c r="E41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5" s="25">
        <f ca="1">IF(Popis01[[#This Row],[Poglavje]]="",IF(OFFSET(Popis01[[#This Row],[Poglavje]],-1,0)="",OFFSET(Popis01[[#This Row],[Št. postavke]],-1,0)+1,1),Popis01[[#This Row],[Poglavje]])</f>
        <v>21</v>
      </c>
      <c r="H4155" s="26"/>
      <c r="I4155" s="27" t="s">
        <v>4358</v>
      </c>
      <c r="J4155" s="27"/>
      <c r="K4155" s="28" t="s">
        <v>206</v>
      </c>
      <c r="L4155" s="29">
        <v>22</v>
      </c>
      <c r="M4155" s="37"/>
      <c r="N4155" s="30">
        <f ca="1">IF(AND(Popis01[[#This Row],[Poglavje]]="",Popis01[[#This Row],[Enota mere]]&lt;&gt;"*"),ROUND(Popis01[[#This Row],[Količina]]*Popis01[[#This Row],[Cena na enoto]],2),"")</f>
        <v>0</v>
      </c>
      <c r="O41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5" s="31"/>
      <c r="Q4155" s="30"/>
    </row>
    <row r="4156" spans="1:17" ht="72" x14ac:dyDescent="0.3">
      <c r="A4156" s="23">
        <v>15</v>
      </c>
      <c r="B4156" s="24">
        <v>5</v>
      </c>
      <c r="C4156" s="24">
        <v>2</v>
      </c>
      <c r="D4156" s="24">
        <v>1</v>
      </c>
      <c r="E41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6" s="25">
        <f ca="1">IF(Popis01[[#This Row],[Poglavje]]="",IF(OFFSET(Popis01[[#This Row],[Poglavje]],-1,0)="",OFFSET(Popis01[[#This Row],[Št. postavke]],-1,0)+1,1),Popis01[[#This Row],[Poglavje]])</f>
        <v>22</v>
      </c>
      <c r="H4156" s="26"/>
      <c r="I4156" s="27" t="s">
        <v>4359</v>
      </c>
      <c r="J4156" s="27"/>
      <c r="K4156" s="28" t="s">
        <v>206</v>
      </c>
      <c r="L4156" s="29">
        <v>6</v>
      </c>
      <c r="M4156" s="37"/>
      <c r="N4156" s="30">
        <f ca="1">IF(AND(Popis01[[#This Row],[Poglavje]]="",Popis01[[#This Row],[Enota mere]]&lt;&gt;"*"),ROUND(Popis01[[#This Row],[Količina]]*Popis01[[#This Row],[Cena na enoto]],2),"")</f>
        <v>0</v>
      </c>
      <c r="O41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6" s="31"/>
      <c r="Q4156" s="30"/>
    </row>
    <row r="4157" spans="1:17" ht="60" x14ac:dyDescent="0.3">
      <c r="A4157" s="23">
        <v>15</v>
      </c>
      <c r="B4157" s="24">
        <v>5</v>
      </c>
      <c r="C4157" s="24">
        <v>2</v>
      </c>
      <c r="D4157" s="24">
        <v>1</v>
      </c>
      <c r="E41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7" s="25">
        <f ca="1">IF(Popis01[[#This Row],[Poglavje]]="",IF(OFFSET(Popis01[[#This Row],[Poglavje]],-1,0)="",OFFSET(Popis01[[#This Row],[Št. postavke]],-1,0)+1,1),Popis01[[#This Row],[Poglavje]])</f>
        <v>23</v>
      </c>
      <c r="H4157" s="26"/>
      <c r="I4157" s="27" t="s">
        <v>4360</v>
      </c>
      <c r="J4157" s="27"/>
      <c r="K4157" s="28" t="s">
        <v>206</v>
      </c>
      <c r="L4157" s="29">
        <v>1</v>
      </c>
      <c r="M4157" s="37"/>
      <c r="N4157" s="30">
        <f ca="1">IF(AND(Popis01[[#This Row],[Poglavje]]="",Popis01[[#This Row],[Enota mere]]&lt;&gt;"*"),ROUND(Popis01[[#This Row],[Količina]]*Popis01[[#This Row],[Cena na enoto]],2),"")</f>
        <v>0</v>
      </c>
      <c r="O41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7" s="31"/>
      <c r="Q4157" s="30"/>
    </row>
    <row r="4158" spans="1:17" ht="228" x14ac:dyDescent="0.3">
      <c r="A4158" s="23">
        <v>15</v>
      </c>
      <c r="B4158" s="24">
        <v>5</v>
      </c>
      <c r="C4158" s="24">
        <v>2</v>
      </c>
      <c r="D4158" s="24">
        <v>1</v>
      </c>
      <c r="E41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8" s="25">
        <f ca="1">IF(Popis01[[#This Row],[Poglavje]]="",IF(OFFSET(Popis01[[#This Row],[Poglavje]],-1,0)="",OFFSET(Popis01[[#This Row],[Št. postavke]],-1,0)+1,1),Popis01[[#This Row],[Poglavje]])</f>
        <v>24</v>
      </c>
      <c r="H4158" s="26"/>
      <c r="I4158" s="27" t="s">
        <v>4361</v>
      </c>
      <c r="J4158" s="27" t="s">
        <v>4362</v>
      </c>
      <c r="K4158" s="28" t="s">
        <v>246</v>
      </c>
      <c r="L4158" s="29">
        <v>140</v>
      </c>
      <c r="M4158" s="37"/>
      <c r="N4158" s="30">
        <f ca="1">IF(AND(Popis01[[#This Row],[Poglavje]]="",Popis01[[#This Row],[Enota mere]]&lt;&gt;"*"),ROUND(Popis01[[#This Row],[Količina]]*Popis01[[#This Row],[Cena na enoto]],2),"")</f>
        <v>0</v>
      </c>
      <c r="O41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8" s="31"/>
      <c r="Q4158" s="30"/>
    </row>
    <row r="4159" spans="1:17" ht="228" x14ac:dyDescent="0.3">
      <c r="A4159" s="23">
        <v>15</v>
      </c>
      <c r="B4159" s="24">
        <v>5</v>
      </c>
      <c r="C4159" s="24">
        <v>2</v>
      </c>
      <c r="D4159" s="24">
        <v>1</v>
      </c>
      <c r="E41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59" s="25">
        <f ca="1">IF(Popis01[[#This Row],[Poglavje]]="",IF(OFFSET(Popis01[[#This Row],[Poglavje]],-1,0)="",OFFSET(Popis01[[#This Row],[Št. postavke]],-1,0)+1,1),Popis01[[#This Row],[Poglavje]])</f>
        <v>25</v>
      </c>
      <c r="H4159" s="26"/>
      <c r="I4159" s="27" t="s">
        <v>4363</v>
      </c>
      <c r="J4159" s="27" t="s">
        <v>4362</v>
      </c>
      <c r="K4159" s="28" t="s">
        <v>246</v>
      </c>
      <c r="L4159" s="29">
        <v>102</v>
      </c>
      <c r="M4159" s="37"/>
      <c r="N4159" s="30">
        <f ca="1">IF(AND(Popis01[[#This Row],[Poglavje]]="",Popis01[[#This Row],[Enota mere]]&lt;&gt;"*"),ROUND(Popis01[[#This Row],[Količina]]*Popis01[[#This Row],[Cena na enoto]],2),"")</f>
        <v>0</v>
      </c>
      <c r="O41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59" s="31"/>
      <c r="Q4159" s="30"/>
    </row>
    <row r="4160" spans="1:17" ht="228" x14ac:dyDescent="0.3">
      <c r="A4160" s="23">
        <v>15</v>
      </c>
      <c r="B4160" s="24">
        <v>5</v>
      </c>
      <c r="C4160" s="24">
        <v>2</v>
      </c>
      <c r="D4160" s="24">
        <v>1</v>
      </c>
      <c r="E41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0" s="25">
        <f ca="1">IF(Popis01[[#This Row],[Poglavje]]="",IF(OFFSET(Popis01[[#This Row],[Poglavje]],-1,0)="",OFFSET(Popis01[[#This Row],[Št. postavke]],-1,0)+1,1),Popis01[[#This Row],[Poglavje]])</f>
        <v>26</v>
      </c>
      <c r="H4160" s="26"/>
      <c r="I4160" s="27" t="s">
        <v>4364</v>
      </c>
      <c r="J4160" s="27" t="s">
        <v>4362</v>
      </c>
      <c r="K4160" s="28" t="s">
        <v>246</v>
      </c>
      <c r="L4160" s="29">
        <v>91</v>
      </c>
      <c r="M4160" s="37"/>
      <c r="N4160" s="30">
        <f ca="1">IF(AND(Popis01[[#This Row],[Poglavje]]="",Popis01[[#This Row],[Enota mere]]&lt;&gt;"*"),ROUND(Popis01[[#This Row],[Količina]]*Popis01[[#This Row],[Cena na enoto]],2),"")</f>
        <v>0</v>
      </c>
      <c r="O41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0" s="31"/>
      <c r="Q4160" s="30"/>
    </row>
    <row r="4161" spans="1:17" ht="228" x14ac:dyDescent="0.3">
      <c r="A4161" s="23">
        <v>15</v>
      </c>
      <c r="B4161" s="24">
        <v>5</v>
      </c>
      <c r="C4161" s="24">
        <v>2</v>
      </c>
      <c r="D4161" s="24">
        <v>1</v>
      </c>
      <c r="E41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1" s="25">
        <f ca="1">IF(Popis01[[#This Row],[Poglavje]]="",IF(OFFSET(Popis01[[#This Row],[Poglavje]],-1,0)="",OFFSET(Popis01[[#This Row],[Št. postavke]],-1,0)+1,1),Popis01[[#This Row],[Poglavje]])</f>
        <v>27</v>
      </c>
      <c r="H4161" s="26"/>
      <c r="I4161" s="27" t="s">
        <v>4365</v>
      </c>
      <c r="J4161" s="27" t="s">
        <v>4362</v>
      </c>
      <c r="K4161" s="28" t="s">
        <v>246</v>
      </c>
      <c r="L4161" s="29">
        <v>10</v>
      </c>
      <c r="M4161" s="37"/>
      <c r="N4161" s="30">
        <f ca="1">IF(AND(Popis01[[#This Row],[Poglavje]]="",Popis01[[#This Row],[Enota mere]]&lt;&gt;"*"),ROUND(Popis01[[#This Row],[Količina]]*Popis01[[#This Row],[Cena na enoto]],2),"")</f>
        <v>0</v>
      </c>
      <c r="O41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1" s="31"/>
      <c r="Q4161" s="30"/>
    </row>
    <row r="4162" spans="1:17" ht="240" x14ac:dyDescent="0.3">
      <c r="A4162" s="23">
        <v>15</v>
      </c>
      <c r="B4162" s="24">
        <v>5</v>
      </c>
      <c r="C4162" s="24">
        <v>2</v>
      </c>
      <c r="D4162" s="24">
        <v>1</v>
      </c>
      <c r="E41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2" s="25">
        <f ca="1">IF(Popis01[[#This Row],[Poglavje]]="",IF(OFFSET(Popis01[[#This Row],[Poglavje]],-1,0)="",OFFSET(Popis01[[#This Row],[Št. postavke]],-1,0)+1,1),Popis01[[#This Row],[Poglavje]])</f>
        <v>28</v>
      </c>
      <c r="H4162" s="26"/>
      <c r="I4162" s="27" t="s">
        <v>4366</v>
      </c>
      <c r="J4162" s="27" t="s">
        <v>4362</v>
      </c>
      <c r="K4162" s="28" t="s">
        <v>246</v>
      </c>
      <c r="L4162" s="29">
        <v>60</v>
      </c>
      <c r="M4162" s="37"/>
      <c r="N4162" s="30">
        <f ca="1">IF(AND(Popis01[[#This Row],[Poglavje]]="",Popis01[[#This Row],[Enota mere]]&lt;&gt;"*"),ROUND(Popis01[[#This Row],[Količina]]*Popis01[[#This Row],[Cena na enoto]],2),"")</f>
        <v>0</v>
      </c>
      <c r="O41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2" s="31"/>
      <c r="Q4162" s="30"/>
    </row>
    <row r="4163" spans="1:17" ht="84" x14ac:dyDescent="0.3">
      <c r="A4163" s="23">
        <v>15</v>
      </c>
      <c r="B4163" s="24">
        <v>5</v>
      </c>
      <c r="C4163" s="24">
        <v>2</v>
      </c>
      <c r="D4163" s="24">
        <v>1</v>
      </c>
      <c r="E41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3" s="25">
        <f ca="1">IF(Popis01[[#This Row],[Poglavje]]="",IF(OFFSET(Popis01[[#This Row],[Poglavje]],-1,0)="",OFFSET(Popis01[[#This Row],[Št. postavke]],-1,0)+1,1),Popis01[[#This Row],[Poglavje]])</f>
        <v>29</v>
      </c>
      <c r="H4163" s="26"/>
      <c r="I4163" s="27" t="s">
        <v>4367</v>
      </c>
      <c r="J4163" s="27"/>
      <c r="K4163" s="28" t="s">
        <v>206</v>
      </c>
      <c r="L4163" s="29">
        <v>9</v>
      </c>
      <c r="M4163" s="37"/>
      <c r="N4163" s="30">
        <f ca="1">IF(AND(Popis01[[#This Row],[Poglavje]]="",Popis01[[#This Row],[Enota mere]]&lt;&gt;"*"),ROUND(Popis01[[#This Row],[Količina]]*Popis01[[#This Row],[Cena na enoto]],2),"")</f>
        <v>0</v>
      </c>
      <c r="O41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3" s="31"/>
      <c r="Q4163" s="30"/>
    </row>
    <row r="4164" spans="1:17" ht="84" x14ac:dyDescent="0.3">
      <c r="A4164" s="23">
        <v>15</v>
      </c>
      <c r="B4164" s="24">
        <v>5</v>
      </c>
      <c r="C4164" s="24">
        <v>2</v>
      </c>
      <c r="D4164" s="24">
        <v>1</v>
      </c>
      <c r="E41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4" s="25">
        <f ca="1">IF(Popis01[[#This Row],[Poglavje]]="",IF(OFFSET(Popis01[[#This Row],[Poglavje]],-1,0)="",OFFSET(Popis01[[#This Row],[Št. postavke]],-1,0)+1,1),Popis01[[#This Row],[Poglavje]])</f>
        <v>30</v>
      </c>
      <c r="H4164" s="26"/>
      <c r="I4164" s="27" t="s">
        <v>4368</v>
      </c>
      <c r="J4164" s="27"/>
      <c r="K4164" s="28" t="s">
        <v>206</v>
      </c>
      <c r="L4164" s="29">
        <v>2</v>
      </c>
      <c r="M4164" s="37"/>
      <c r="N4164" s="30">
        <f ca="1">IF(AND(Popis01[[#This Row],[Poglavje]]="",Popis01[[#This Row],[Enota mere]]&lt;&gt;"*"),ROUND(Popis01[[#This Row],[Količina]]*Popis01[[#This Row],[Cena na enoto]],2),"")</f>
        <v>0</v>
      </c>
      <c r="O41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4" s="31"/>
      <c r="Q4164" s="30"/>
    </row>
    <row r="4165" spans="1:17" ht="120" x14ac:dyDescent="0.3">
      <c r="A4165" s="23">
        <v>15</v>
      </c>
      <c r="B4165" s="24">
        <v>5</v>
      </c>
      <c r="C4165" s="24">
        <v>2</v>
      </c>
      <c r="D4165" s="24">
        <v>1</v>
      </c>
      <c r="E41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5" s="25">
        <f ca="1">IF(Popis01[[#This Row],[Poglavje]]="",IF(OFFSET(Popis01[[#This Row],[Poglavje]],-1,0)="",OFFSET(Popis01[[#This Row],[Št. postavke]],-1,0)+1,1),Popis01[[#This Row],[Poglavje]])</f>
        <v>31</v>
      </c>
      <c r="H4165" s="26"/>
      <c r="I4165" s="27" t="s">
        <v>4369</v>
      </c>
      <c r="J4165" s="27"/>
      <c r="K4165" s="28" t="s">
        <v>230</v>
      </c>
      <c r="L4165" s="29">
        <v>11</v>
      </c>
      <c r="M4165" s="37"/>
      <c r="N4165" s="30">
        <f ca="1">IF(AND(Popis01[[#This Row],[Poglavje]]="",Popis01[[#This Row],[Enota mere]]&lt;&gt;"*"),ROUND(Popis01[[#This Row],[Količina]]*Popis01[[#This Row],[Cena na enoto]],2),"")</f>
        <v>0</v>
      </c>
      <c r="O41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5" s="31"/>
      <c r="Q4165" s="30"/>
    </row>
    <row r="4166" spans="1:17" ht="36" x14ac:dyDescent="0.3">
      <c r="A4166" s="23">
        <v>15</v>
      </c>
      <c r="B4166" s="24">
        <v>5</v>
      </c>
      <c r="C4166" s="24">
        <v>2</v>
      </c>
      <c r="D4166" s="24">
        <v>1</v>
      </c>
      <c r="E41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6" s="25">
        <f ca="1">IF(Popis01[[#This Row],[Poglavje]]="",IF(OFFSET(Popis01[[#This Row],[Poglavje]],-1,0)="",OFFSET(Popis01[[#This Row],[Št. postavke]],-1,0)+1,1),Popis01[[#This Row],[Poglavje]])</f>
        <v>32</v>
      </c>
      <c r="H4166" s="26"/>
      <c r="I4166" s="27" t="s">
        <v>4370</v>
      </c>
      <c r="J4166" s="27"/>
      <c r="K4166" s="28" t="s">
        <v>230</v>
      </c>
      <c r="L4166" s="29">
        <v>22</v>
      </c>
      <c r="M4166" s="37"/>
      <c r="N4166" s="30">
        <f ca="1">IF(AND(Popis01[[#This Row],[Poglavje]]="",Popis01[[#This Row],[Enota mere]]&lt;&gt;"*"),ROUND(Popis01[[#This Row],[Količina]]*Popis01[[#This Row],[Cena na enoto]],2),"")</f>
        <v>0</v>
      </c>
      <c r="O41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6" s="31"/>
      <c r="Q4166" s="30"/>
    </row>
    <row r="4167" spans="1:17" ht="36" x14ac:dyDescent="0.3">
      <c r="A4167" s="23">
        <v>15</v>
      </c>
      <c r="B4167" s="24">
        <v>5</v>
      </c>
      <c r="C4167" s="24">
        <v>2</v>
      </c>
      <c r="D4167" s="24">
        <v>1</v>
      </c>
      <c r="E41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7" s="25">
        <f ca="1">IF(Popis01[[#This Row],[Poglavje]]="",IF(OFFSET(Popis01[[#This Row],[Poglavje]],-1,0)="",OFFSET(Popis01[[#This Row],[Št. postavke]],-1,0)+1,1),Popis01[[#This Row],[Poglavje]])</f>
        <v>33</v>
      </c>
      <c r="H4167" s="26"/>
      <c r="I4167" s="27" t="s">
        <v>4371</v>
      </c>
      <c r="J4167" s="27"/>
      <c r="K4167" s="28" t="s">
        <v>230</v>
      </c>
      <c r="L4167" s="29">
        <v>7</v>
      </c>
      <c r="M4167" s="37"/>
      <c r="N4167" s="30">
        <f ca="1">IF(AND(Popis01[[#This Row],[Poglavje]]="",Popis01[[#This Row],[Enota mere]]&lt;&gt;"*"),ROUND(Popis01[[#This Row],[Količina]]*Popis01[[#This Row],[Cena na enoto]],2),"")</f>
        <v>0</v>
      </c>
      <c r="O41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7" s="31"/>
      <c r="Q4167" s="30"/>
    </row>
    <row r="4168" spans="1:17" ht="252" x14ac:dyDescent="0.3">
      <c r="A4168" s="23">
        <v>15</v>
      </c>
      <c r="B4168" s="24">
        <v>5</v>
      </c>
      <c r="C4168" s="24">
        <v>2</v>
      </c>
      <c r="D4168" s="24">
        <v>1</v>
      </c>
      <c r="E41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8" s="25">
        <f ca="1">IF(Popis01[[#This Row],[Poglavje]]="",IF(OFFSET(Popis01[[#This Row],[Poglavje]],-1,0)="",OFFSET(Popis01[[#This Row],[Št. postavke]],-1,0)+1,1),Popis01[[#This Row],[Poglavje]])</f>
        <v>34</v>
      </c>
      <c r="H4168" s="26"/>
      <c r="I4168" s="27" t="s">
        <v>4372</v>
      </c>
      <c r="J4168" s="27"/>
      <c r="K4168" s="28" t="s">
        <v>246</v>
      </c>
      <c r="L4168" s="29">
        <v>45</v>
      </c>
      <c r="M4168" s="37"/>
      <c r="N4168" s="30">
        <f ca="1">IF(AND(Popis01[[#This Row],[Poglavje]]="",Popis01[[#This Row],[Enota mere]]&lt;&gt;"*"),ROUND(Popis01[[#This Row],[Količina]]*Popis01[[#This Row],[Cena na enoto]],2),"")</f>
        <v>0</v>
      </c>
      <c r="O41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8" s="31"/>
      <c r="Q4168" s="30"/>
    </row>
    <row r="4169" spans="1:17" ht="252" x14ac:dyDescent="0.3">
      <c r="A4169" s="23">
        <v>15</v>
      </c>
      <c r="B4169" s="24">
        <v>5</v>
      </c>
      <c r="C4169" s="24">
        <v>2</v>
      </c>
      <c r="D4169" s="24">
        <v>1</v>
      </c>
      <c r="E41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69" s="25">
        <f ca="1">IF(Popis01[[#This Row],[Poglavje]]="",IF(OFFSET(Popis01[[#This Row],[Poglavje]],-1,0)="",OFFSET(Popis01[[#This Row],[Št. postavke]],-1,0)+1,1),Popis01[[#This Row],[Poglavje]])</f>
        <v>35</v>
      </c>
      <c r="H4169" s="26"/>
      <c r="I4169" s="27" t="s">
        <v>4373</v>
      </c>
      <c r="J4169" s="27"/>
      <c r="K4169" s="28" t="s">
        <v>246</v>
      </c>
      <c r="L4169" s="29">
        <v>35</v>
      </c>
      <c r="M4169" s="37"/>
      <c r="N4169" s="30">
        <f ca="1">IF(AND(Popis01[[#This Row],[Poglavje]]="",Popis01[[#This Row],[Enota mere]]&lt;&gt;"*"),ROUND(Popis01[[#This Row],[Količina]]*Popis01[[#This Row],[Cena na enoto]],2),"")</f>
        <v>0</v>
      </c>
      <c r="O41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69" s="31"/>
      <c r="Q4169" s="30"/>
    </row>
    <row r="4170" spans="1:17" ht="252" x14ac:dyDescent="0.3">
      <c r="A4170" s="23">
        <v>15</v>
      </c>
      <c r="B4170" s="24">
        <v>5</v>
      </c>
      <c r="C4170" s="24">
        <v>2</v>
      </c>
      <c r="D4170" s="24">
        <v>1</v>
      </c>
      <c r="E41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0" s="25">
        <f ca="1">IF(Popis01[[#This Row],[Poglavje]]="",IF(OFFSET(Popis01[[#This Row],[Poglavje]],-1,0)="",OFFSET(Popis01[[#This Row],[Št. postavke]],-1,0)+1,1),Popis01[[#This Row],[Poglavje]])</f>
        <v>36</v>
      </c>
      <c r="H4170" s="26"/>
      <c r="I4170" s="27" t="s">
        <v>4374</v>
      </c>
      <c r="J4170" s="27"/>
      <c r="K4170" s="28" t="s">
        <v>246</v>
      </c>
      <c r="L4170" s="29">
        <v>65</v>
      </c>
      <c r="M4170" s="37"/>
      <c r="N4170" s="30">
        <f ca="1">IF(AND(Popis01[[#This Row],[Poglavje]]="",Popis01[[#This Row],[Enota mere]]&lt;&gt;"*"),ROUND(Popis01[[#This Row],[Količina]]*Popis01[[#This Row],[Cena na enoto]],2),"")</f>
        <v>0</v>
      </c>
      <c r="O41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0" s="31"/>
      <c r="Q4170" s="30"/>
    </row>
    <row r="4171" spans="1:17" ht="252" x14ac:dyDescent="0.3">
      <c r="A4171" s="23">
        <v>15</v>
      </c>
      <c r="B4171" s="24">
        <v>5</v>
      </c>
      <c r="C4171" s="24">
        <v>2</v>
      </c>
      <c r="D4171" s="24">
        <v>1</v>
      </c>
      <c r="E41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1" s="25">
        <f ca="1">IF(Popis01[[#This Row],[Poglavje]]="",IF(OFFSET(Popis01[[#This Row],[Poglavje]],-1,0)="",OFFSET(Popis01[[#This Row],[Št. postavke]],-1,0)+1,1),Popis01[[#This Row],[Poglavje]])</f>
        <v>37</v>
      </c>
      <c r="H4171" s="26"/>
      <c r="I4171" s="27" t="s">
        <v>4375</v>
      </c>
      <c r="J4171" s="27"/>
      <c r="K4171" s="28" t="s">
        <v>246</v>
      </c>
      <c r="L4171" s="29">
        <v>117</v>
      </c>
      <c r="M4171" s="37"/>
      <c r="N4171" s="30">
        <f ca="1">IF(AND(Popis01[[#This Row],[Poglavje]]="",Popis01[[#This Row],[Enota mere]]&lt;&gt;"*"),ROUND(Popis01[[#This Row],[Količina]]*Popis01[[#This Row],[Cena na enoto]],2),"")</f>
        <v>0</v>
      </c>
      <c r="O41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1" s="31"/>
      <c r="Q4171" s="30"/>
    </row>
    <row r="4172" spans="1:17" ht="48" x14ac:dyDescent="0.3">
      <c r="A4172" s="23">
        <v>15</v>
      </c>
      <c r="B4172" s="24">
        <v>5</v>
      </c>
      <c r="C4172" s="24">
        <v>2</v>
      </c>
      <c r="D4172" s="24">
        <v>1</v>
      </c>
      <c r="E41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2" s="25">
        <f ca="1">IF(Popis01[[#This Row],[Poglavje]]="",IF(OFFSET(Popis01[[#This Row],[Poglavje]],-1,0)="",OFFSET(Popis01[[#This Row],[Št. postavke]],-1,0)+1,1),Popis01[[#This Row],[Poglavje]])</f>
        <v>38</v>
      </c>
      <c r="H4172" s="26"/>
      <c r="I4172" s="27" t="s">
        <v>4376</v>
      </c>
      <c r="J4172" s="27"/>
      <c r="K4172" s="28" t="s">
        <v>206</v>
      </c>
      <c r="L4172" s="29">
        <v>1</v>
      </c>
      <c r="M4172" s="37"/>
      <c r="N4172" s="30">
        <f ca="1">IF(AND(Popis01[[#This Row],[Poglavje]]="",Popis01[[#This Row],[Enota mere]]&lt;&gt;"*"),ROUND(Popis01[[#This Row],[Količina]]*Popis01[[#This Row],[Cena na enoto]],2),"")</f>
        <v>0</v>
      </c>
      <c r="O41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2" s="31"/>
      <c r="Q4172" s="30"/>
    </row>
    <row r="4173" spans="1:17" ht="36" x14ac:dyDescent="0.3">
      <c r="A4173" s="23">
        <v>15</v>
      </c>
      <c r="B4173" s="24">
        <v>5</v>
      </c>
      <c r="C4173" s="24">
        <v>2</v>
      </c>
      <c r="D4173" s="24">
        <v>1</v>
      </c>
      <c r="E41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15.5.2.1.</v>
      </c>
      <c r="F41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3" s="25">
        <f ca="1">IF(Popis01[[#This Row],[Poglavje]]="",IF(OFFSET(Popis01[[#This Row],[Poglavje]],-1,0)="",OFFSET(Popis01[[#This Row],[Št. postavke]],-1,0)+1,1),Popis01[[#This Row],[Poglavje]])</f>
        <v>39</v>
      </c>
      <c r="H4173" s="26"/>
      <c r="I4173" s="27" t="s">
        <v>4377</v>
      </c>
      <c r="J4173" s="27"/>
      <c r="K4173" s="28" t="s">
        <v>206</v>
      </c>
      <c r="L4173" s="29">
        <v>1</v>
      </c>
      <c r="M4173" s="37"/>
      <c r="N4173" s="30">
        <f ca="1">IF(AND(Popis01[[#This Row],[Poglavje]]="",Popis01[[#This Row],[Enota mere]]&lt;&gt;"*"),ROUND(Popis01[[#This Row],[Količina]]*Popis01[[#This Row],[Cena na enoto]],2),"")</f>
        <v>0</v>
      </c>
      <c r="O41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3" s="31"/>
      <c r="Q4173" s="30"/>
    </row>
    <row r="4174" spans="1:17" x14ac:dyDescent="0.3">
      <c r="A4174" s="23">
        <v>15</v>
      </c>
      <c r="B4174" s="24">
        <v>5</v>
      </c>
      <c r="C4174" s="24">
        <v>2</v>
      </c>
      <c r="D4174" s="24">
        <v>2</v>
      </c>
      <c r="E41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15.5.2.2.</v>
      </c>
      <c r="F41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15.5.2.2.</v>
      </c>
      <c r="G4174" s="25" t="str">
        <f ca="1">IF(Popis01[[#This Row],[Poglavje]]="",IF(OFFSET(Popis01[[#This Row],[Poglavje]],-1,0)="",OFFSET(Popis01[[#This Row],[Št. postavke]],-1,0)+1,1),Popis01[[#This Row],[Poglavje]])</f>
        <v>15.5.2.2.</v>
      </c>
      <c r="H4174" s="26"/>
      <c r="I4174" s="27" t="s">
        <v>4378</v>
      </c>
      <c r="J4174" s="27"/>
      <c r="K4174" s="28" t="s">
        <v>10</v>
      </c>
      <c r="L4174" s="29"/>
      <c r="M4174" s="30"/>
      <c r="N4174" s="30" t="str">
        <f ca="1">IF(AND(Popis01[[#This Row],[Poglavje]]="",Popis01[[#This Row],[Enota mere]]&lt;&gt;"*"),ROUND(Popis01[[#This Row],[Količina]]*Popis01[[#This Row],[Cena na enoto]],2),"")</f>
        <v/>
      </c>
      <c r="O41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74" s="31"/>
      <c r="Q4174" s="30"/>
    </row>
    <row r="4175" spans="1:17" ht="36" x14ac:dyDescent="0.3">
      <c r="A4175" s="23">
        <v>15</v>
      </c>
      <c r="B4175" s="24">
        <v>5</v>
      </c>
      <c r="C4175" s="24">
        <v>2</v>
      </c>
      <c r="D4175" s="24">
        <v>2</v>
      </c>
      <c r="E41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15.5.2.2.</v>
      </c>
      <c r="F41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5" s="25">
        <f ca="1">IF(Popis01[[#This Row],[Poglavje]]="",IF(OFFSET(Popis01[[#This Row],[Poglavje]],-1,0)="",OFFSET(Popis01[[#This Row],[Št. postavke]],-1,0)+1,1),Popis01[[#This Row],[Poglavje]])</f>
        <v>1</v>
      </c>
      <c r="H4175" s="26"/>
      <c r="I4175" s="27" t="s">
        <v>4379</v>
      </c>
      <c r="J4175" s="27"/>
      <c r="K4175" s="28" t="s">
        <v>230</v>
      </c>
      <c r="L4175" s="29">
        <v>22</v>
      </c>
      <c r="M4175" s="37"/>
      <c r="N4175" s="30">
        <f ca="1">IF(AND(Popis01[[#This Row],[Poglavje]]="",Popis01[[#This Row],[Enota mere]]&lt;&gt;"*"),ROUND(Popis01[[#This Row],[Količina]]*Popis01[[#This Row],[Cena na enoto]],2),"")</f>
        <v>0</v>
      </c>
      <c r="O41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5" s="31"/>
      <c r="Q4175" s="30"/>
    </row>
    <row r="4176" spans="1:17" ht="36" x14ac:dyDescent="0.3">
      <c r="A4176" s="23">
        <v>15</v>
      </c>
      <c r="B4176" s="24">
        <v>5</v>
      </c>
      <c r="C4176" s="24">
        <v>2</v>
      </c>
      <c r="D4176" s="24">
        <v>2</v>
      </c>
      <c r="E41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15.5.2.2.</v>
      </c>
      <c r="F41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6" s="25">
        <f ca="1">IF(Popis01[[#This Row],[Poglavje]]="",IF(OFFSET(Popis01[[#This Row],[Poglavje]],-1,0)="",OFFSET(Popis01[[#This Row],[Št. postavke]],-1,0)+1,1),Popis01[[#This Row],[Poglavje]])</f>
        <v>2</v>
      </c>
      <c r="H4176" s="26"/>
      <c r="I4176" s="27" t="s">
        <v>4380</v>
      </c>
      <c r="J4176" s="27"/>
      <c r="K4176" s="28" t="s">
        <v>230</v>
      </c>
      <c r="L4176" s="29">
        <v>4</v>
      </c>
      <c r="M4176" s="37"/>
      <c r="N4176" s="30">
        <f ca="1">IF(AND(Popis01[[#This Row],[Poglavje]]="",Popis01[[#This Row],[Enota mere]]&lt;&gt;"*"),ROUND(Popis01[[#This Row],[Količina]]*Popis01[[#This Row],[Cena na enoto]],2),"")</f>
        <v>0</v>
      </c>
      <c r="O41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6" s="31"/>
      <c r="Q4176" s="30"/>
    </row>
    <row r="4177" spans="1:17" ht="144" x14ac:dyDescent="0.3">
      <c r="A4177" s="23">
        <v>15</v>
      </c>
      <c r="B4177" s="24">
        <v>5</v>
      </c>
      <c r="C4177" s="24">
        <v>2</v>
      </c>
      <c r="D4177" s="24">
        <v>2</v>
      </c>
      <c r="E41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15.5.2.2.</v>
      </c>
      <c r="F41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7" s="25">
        <f ca="1">IF(Popis01[[#This Row],[Poglavje]]="",IF(OFFSET(Popis01[[#This Row],[Poglavje]],-1,0)="",OFFSET(Popis01[[#This Row],[Št. postavke]],-1,0)+1,1),Popis01[[#This Row],[Poglavje]])</f>
        <v>3</v>
      </c>
      <c r="H4177" s="26"/>
      <c r="I4177" s="27" t="s">
        <v>4381</v>
      </c>
      <c r="J4177" s="27"/>
      <c r="K4177" s="28" t="s">
        <v>246</v>
      </c>
      <c r="L4177" s="29">
        <v>20</v>
      </c>
      <c r="M4177" s="37"/>
      <c r="N4177" s="30">
        <f ca="1">IF(AND(Popis01[[#This Row],[Poglavje]]="",Popis01[[#This Row],[Enota mere]]&lt;&gt;"*"),ROUND(Popis01[[#This Row],[Količina]]*Popis01[[#This Row],[Cena na enoto]],2),"")</f>
        <v>0</v>
      </c>
      <c r="O41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7" s="31"/>
      <c r="Q4177" s="30"/>
    </row>
    <row r="4178" spans="1:17" ht="72" x14ac:dyDescent="0.3">
      <c r="A4178" s="23">
        <v>15</v>
      </c>
      <c r="B4178" s="24">
        <v>5</v>
      </c>
      <c r="C4178" s="24">
        <v>2</v>
      </c>
      <c r="D4178" s="24">
        <v>2</v>
      </c>
      <c r="E41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15.5.2.2.</v>
      </c>
      <c r="F41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8" s="25">
        <f ca="1">IF(Popis01[[#This Row],[Poglavje]]="",IF(OFFSET(Popis01[[#This Row],[Poglavje]],-1,0)="",OFFSET(Popis01[[#This Row],[Št. postavke]],-1,0)+1,1),Popis01[[#This Row],[Poglavje]])</f>
        <v>4</v>
      </c>
      <c r="H4178" s="26"/>
      <c r="I4178" s="27" t="s">
        <v>4382</v>
      </c>
      <c r="J4178" s="27"/>
      <c r="K4178" s="28" t="s">
        <v>206</v>
      </c>
      <c r="L4178" s="29">
        <v>2</v>
      </c>
      <c r="M4178" s="37"/>
      <c r="N4178" s="30">
        <f ca="1">IF(AND(Popis01[[#This Row],[Poglavje]]="",Popis01[[#This Row],[Enota mere]]&lt;&gt;"*"),ROUND(Popis01[[#This Row],[Količina]]*Popis01[[#This Row],[Cena na enoto]],2),"")</f>
        <v>0</v>
      </c>
      <c r="O41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8" s="31"/>
      <c r="Q4178" s="30"/>
    </row>
    <row r="4179" spans="1:17" ht="96" x14ac:dyDescent="0.3">
      <c r="A4179" s="23">
        <v>15</v>
      </c>
      <c r="B4179" s="24">
        <v>5</v>
      </c>
      <c r="C4179" s="24">
        <v>2</v>
      </c>
      <c r="D4179" s="24">
        <v>2</v>
      </c>
      <c r="E41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15.5.2.2.</v>
      </c>
      <c r="F41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79" s="25">
        <f ca="1">IF(Popis01[[#This Row],[Poglavje]]="",IF(OFFSET(Popis01[[#This Row],[Poglavje]],-1,0)="",OFFSET(Popis01[[#This Row],[Št. postavke]],-1,0)+1,1),Popis01[[#This Row],[Poglavje]])</f>
        <v>5</v>
      </c>
      <c r="H4179" s="26"/>
      <c r="I4179" s="27" t="s">
        <v>4383</v>
      </c>
      <c r="J4179" s="27"/>
      <c r="K4179" s="28" t="s">
        <v>230</v>
      </c>
      <c r="L4179" s="29">
        <v>1</v>
      </c>
      <c r="M4179" s="37"/>
      <c r="N4179" s="30">
        <f ca="1">IF(AND(Popis01[[#This Row],[Poglavje]]="",Popis01[[#This Row],[Enota mere]]&lt;&gt;"*"),ROUND(Popis01[[#This Row],[Količina]]*Popis01[[#This Row],[Cena na enoto]],2),"")</f>
        <v>0</v>
      </c>
      <c r="O41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79" s="31"/>
      <c r="Q4179" s="30"/>
    </row>
    <row r="4180" spans="1:17" x14ac:dyDescent="0.3">
      <c r="A4180" s="23">
        <v>15</v>
      </c>
      <c r="B4180" s="24">
        <v>5</v>
      </c>
      <c r="C4180" s="24">
        <v>2</v>
      </c>
      <c r="D4180" s="24">
        <v>3</v>
      </c>
      <c r="E41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15.5.2.3.</v>
      </c>
      <c r="G4180" s="25" t="str">
        <f ca="1">IF(Popis01[[#This Row],[Poglavje]]="",IF(OFFSET(Popis01[[#This Row],[Poglavje]],-1,0)="",OFFSET(Popis01[[#This Row],[Št. postavke]],-1,0)+1,1),Popis01[[#This Row],[Poglavje]])</f>
        <v>15.5.2.3.</v>
      </c>
      <c r="H4180" s="26"/>
      <c r="I4180" s="27" t="s">
        <v>4384</v>
      </c>
      <c r="J4180" s="27"/>
      <c r="K4180" s="28" t="s">
        <v>10</v>
      </c>
      <c r="L4180" s="29"/>
      <c r="M4180" s="30"/>
      <c r="N4180" s="30" t="str">
        <f ca="1">IF(AND(Popis01[[#This Row],[Poglavje]]="",Popis01[[#This Row],[Enota mere]]&lt;&gt;"*"),ROUND(Popis01[[#This Row],[Količina]]*Popis01[[#This Row],[Cena na enoto]],2),"")</f>
        <v/>
      </c>
      <c r="O41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80" s="31"/>
      <c r="Q4180" s="30"/>
    </row>
    <row r="4181" spans="1:17" ht="48" x14ac:dyDescent="0.3">
      <c r="A4181" s="23">
        <v>15</v>
      </c>
      <c r="B4181" s="24">
        <v>5</v>
      </c>
      <c r="C4181" s="24">
        <v>2</v>
      </c>
      <c r="D4181" s="24">
        <v>3</v>
      </c>
      <c r="E41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1" s="25">
        <f ca="1">IF(Popis01[[#This Row],[Poglavje]]="",IF(OFFSET(Popis01[[#This Row],[Poglavje]],-1,0)="",OFFSET(Popis01[[#This Row],[Št. postavke]],-1,0)+1,1),Popis01[[#This Row],[Poglavje]])</f>
        <v>1</v>
      </c>
      <c r="H4181" s="26"/>
      <c r="I4181" s="27" t="s">
        <v>4385</v>
      </c>
      <c r="J4181" s="27"/>
      <c r="K4181" s="28" t="s">
        <v>246</v>
      </c>
      <c r="L4181" s="29">
        <v>24</v>
      </c>
      <c r="M4181" s="37"/>
      <c r="N4181" s="30">
        <f ca="1">IF(AND(Popis01[[#This Row],[Poglavje]]="",Popis01[[#This Row],[Enota mere]]&lt;&gt;"*"),ROUND(Popis01[[#This Row],[Količina]]*Popis01[[#This Row],[Cena na enoto]],2),"")</f>
        <v>0</v>
      </c>
      <c r="O41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1" s="31"/>
      <c r="Q4181" s="30"/>
    </row>
    <row r="4182" spans="1:17" ht="48" x14ac:dyDescent="0.3">
      <c r="A4182" s="23">
        <v>15</v>
      </c>
      <c r="B4182" s="24">
        <v>5</v>
      </c>
      <c r="C4182" s="24">
        <v>2</v>
      </c>
      <c r="D4182" s="24">
        <v>3</v>
      </c>
      <c r="E41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2" s="25">
        <f ca="1">IF(Popis01[[#This Row],[Poglavje]]="",IF(OFFSET(Popis01[[#This Row],[Poglavje]],-1,0)="",OFFSET(Popis01[[#This Row],[Št. postavke]],-1,0)+1,1),Popis01[[#This Row],[Poglavje]])</f>
        <v>2</v>
      </c>
      <c r="H4182" s="26"/>
      <c r="I4182" s="27" t="s">
        <v>4386</v>
      </c>
      <c r="J4182" s="27"/>
      <c r="K4182" s="28" t="s">
        <v>246</v>
      </c>
      <c r="L4182" s="29">
        <v>25</v>
      </c>
      <c r="M4182" s="37"/>
      <c r="N4182" s="30">
        <f ca="1">IF(AND(Popis01[[#This Row],[Poglavje]]="",Popis01[[#This Row],[Enota mere]]&lt;&gt;"*"),ROUND(Popis01[[#This Row],[Količina]]*Popis01[[#This Row],[Cena na enoto]],2),"")</f>
        <v>0</v>
      </c>
      <c r="O41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2" s="31"/>
      <c r="Q4182" s="30"/>
    </row>
    <row r="4183" spans="1:17" ht="48" x14ac:dyDescent="0.3">
      <c r="A4183" s="23">
        <v>15</v>
      </c>
      <c r="B4183" s="24">
        <v>5</v>
      </c>
      <c r="C4183" s="24">
        <v>2</v>
      </c>
      <c r="D4183" s="24">
        <v>3</v>
      </c>
      <c r="E41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3" s="25">
        <f ca="1">IF(Popis01[[#This Row],[Poglavje]]="",IF(OFFSET(Popis01[[#This Row],[Poglavje]],-1,0)="",OFFSET(Popis01[[#This Row],[Št. postavke]],-1,0)+1,1),Popis01[[#This Row],[Poglavje]])</f>
        <v>3</v>
      </c>
      <c r="H4183" s="26"/>
      <c r="I4183" s="27" t="s">
        <v>4387</v>
      </c>
      <c r="J4183" s="27"/>
      <c r="K4183" s="28" t="s">
        <v>246</v>
      </c>
      <c r="L4183" s="29">
        <v>27</v>
      </c>
      <c r="M4183" s="37"/>
      <c r="N4183" s="30">
        <f ca="1">IF(AND(Popis01[[#This Row],[Poglavje]]="",Popis01[[#This Row],[Enota mere]]&lt;&gt;"*"),ROUND(Popis01[[#This Row],[Količina]]*Popis01[[#This Row],[Cena na enoto]],2),"")</f>
        <v>0</v>
      </c>
      <c r="O41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3" s="31"/>
      <c r="Q4183" s="30"/>
    </row>
    <row r="4184" spans="1:17" ht="48" x14ac:dyDescent="0.3">
      <c r="A4184" s="23">
        <v>15</v>
      </c>
      <c r="B4184" s="24">
        <v>5</v>
      </c>
      <c r="C4184" s="24">
        <v>2</v>
      </c>
      <c r="D4184" s="24">
        <v>3</v>
      </c>
      <c r="E41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4" s="25">
        <f ca="1">IF(Popis01[[#This Row],[Poglavje]]="",IF(OFFSET(Popis01[[#This Row],[Poglavje]],-1,0)="",OFFSET(Popis01[[#This Row],[Št. postavke]],-1,0)+1,1),Popis01[[#This Row],[Poglavje]])</f>
        <v>4</v>
      </c>
      <c r="H4184" s="26"/>
      <c r="I4184" s="27" t="s">
        <v>4388</v>
      </c>
      <c r="J4184" s="27"/>
      <c r="K4184" s="28" t="s">
        <v>246</v>
      </c>
      <c r="L4184" s="29">
        <v>88</v>
      </c>
      <c r="M4184" s="37"/>
      <c r="N4184" s="30">
        <f ca="1">IF(AND(Popis01[[#This Row],[Poglavje]]="",Popis01[[#This Row],[Enota mere]]&lt;&gt;"*"),ROUND(Popis01[[#This Row],[Količina]]*Popis01[[#This Row],[Cena na enoto]],2),"")</f>
        <v>0</v>
      </c>
      <c r="O41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4" s="31"/>
      <c r="Q4184" s="30"/>
    </row>
    <row r="4185" spans="1:17" ht="168" x14ac:dyDescent="0.3">
      <c r="A4185" s="23">
        <v>15</v>
      </c>
      <c r="B4185" s="24">
        <v>5</v>
      </c>
      <c r="C4185" s="24">
        <v>2</v>
      </c>
      <c r="D4185" s="24">
        <v>3</v>
      </c>
      <c r="E41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5" s="25">
        <f ca="1">IF(Popis01[[#This Row],[Poglavje]]="",IF(OFFSET(Popis01[[#This Row],[Poglavje]],-1,0)="",OFFSET(Popis01[[#This Row],[Št. postavke]],-1,0)+1,1),Popis01[[#This Row],[Poglavje]])</f>
        <v>5</v>
      </c>
      <c r="H4185" s="26"/>
      <c r="I4185" s="27" t="s">
        <v>4389</v>
      </c>
      <c r="J4185" s="27"/>
      <c r="K4185" s="28" t="s">
        <v>246</v>
      </c>
      <c r="L4185" s="29">
        <v>15</v>
      </c>
      <c r="M4185" s="37"/>
      <c r="N4185" s="30">
        <f ca="1">IF(AND(Popis01[[#This Row],[Poglavje]]="",Popis01[[#This Row],[Enota mere]]&lt;&gt;"*"),ROUND(Popis01[[#This Row],[Količina]]*Popis01[[#This Row],[Cena na enoto]],2),"")</f>
        <v>0</v>
      </c>
      <c r="O41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5" s="31"/>
      <c r="Q4185" s="30"/>
    </row>
    <row r="4186" spans="1:17" ht="168" x14ac:dyDescent="0.3">
      <c r="A4186" s="23">
        <v>15</v>
      </c>
      <c r="B4186" s="24">
        <v>5</v>
      </c>
      <c r="C4186" s="24">
        <v>2</v>
      </c>
      <c r="D4186" s="24">
        <v>3</v>
      </c>
      <c r="E41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6" s="25">
        <f ca="1">IF(Popis01[[#This Row],[Poglavje]]="",IF(OFFSET(Popis01[[#This Row],[Poglavje]],-1,0)="",OFFSET(Popis01[[#This Row],[Št. postavke]],-1,0)+1,1),Popis01[[#This Row],[Poglavje]])</f>
        <v>6</v>
      </c>
      <c r="H4186" s="26"/>
      <c r="I4186" s="27" t="s">
        <v>4390</v>
      </c>
      <c r="J4186" s="27"/>
      <c r="K4186" s="28" t="s">
        <v>246</v>
      </c>
      <c r="L4186" s="29">
        <v>45</v>
      </c>
      <c r="M4186" s="37"/>
      <c r="N4186" s="30">
        <f ca="1">IF(AND(Popis01[[#This Row],[Poglavje]]="",Popis01[[#This Row],[Enota mere]]&lt;&gt;"*"),ROUND(Popis01[[#This Row],[Količina]]*Popis01[[#This Row],[Cena na enoto]],2),"")</f>
        <v>0</v>
      </c>
      <c r="O41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6" s="31"/>
      <c r="Q4186" s="30"/>
    </row>
    <row r="4187" spans="1:17" ht="168" x14ac:dyDescent="0.3">
      <c r="A4187" s="23">
        <v>15</v>
      </c>
      <c r="B4187" s="24">
        <v>5</v>
      </c>
      <c r="C4187" s="24">
        <v>2</v>
      </c>
      <c r="D4187" s="24">
        <v>3</v>
      </c>
      <c r="E41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7" s="25">
        <f ca="1">IF(Popis01[[#This Row],[Poglavje]]="",IF(OFFSET(Popis01[[#This Row],[Poglavje]],-1,0)="",OFFSET(Popis01[[#This Row],[Št. postavke]],-1,0)+1,1),Popis01[[#This Row],[Poglavje]])</f>
        <v>7</v>
      </c>
      <c r="H4187" s="26"/>
      <c r="I4187" s="27" t="s">
        <v>4391</v>
      </c>
      <c r="J4187" s="27"/>
      <c r="K4187" s="28" t="s">
        <v>246</v>
      </c>
      <c r="L4187" s="29">
        <v>75</v>
      </c>
      <c r="M4187" s="37"/>
      <c r="N4187" s="30">
        <f ca="1">IF(AND(Popis01[[#This Row],[Poglavje]]="",Popis01[[#This Row],[Enota mere]]&lt;&gt;"*"),ROUND(Popis01[[#This Row],[Količina]]*Popis01[[#This Row],[Cena na enoto]],2),"")</f>
        <v>0</v>
      </c>
      <c r="O41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7" s="31"/>
      <c r="Q4187" s="30"/>
    </row>
    <row r="4188" spans="1:17" ht="168" x14ac:dyDescent="0.3">
      <c r="A4188" s="23">
        <v>15</v>
      </c>
      <c r="B4188" s="24">
        <v>5</v>
      </c>
      <c r="C4188" s="24">
        <v>2</v>
      </c>
      <c r="D4188" s="24">
        <v>3</v>
      </c>
      <c r="E41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8" s="25">
        <f ca="1">IF(Popis01[[#This Row],[Poglavje]]="",IF(OFFSET(Popis01[[#This Row],[Poglavje]],-1,0)="",OFFSET(Popis01[[#This Row],[Št. postavke]],-1,0)+1,1),Popis01[[#This Row],[Poglavje]])</f>
        <v>8</v>
      </c>
      <c r="H4188" s="26"/>
      <c r="I4188" s="27" t="s">
        <v>4392</v>
      </c>
      <c r="J4188" s="27"/>
      <c r="K4188" s="28" t="s">
        <v>246</v>
      </c>
      <c r="L4188" s="29">
        <v>64</v>
      </c>
      <c r="M4188" s="37"/>
      <c r="N4188" s="30">
        <f ca="1">IF(AND(Popis01[[#This Row],[Poglavje]]="",Popis01[[#This Row],[Enota mere]]&lt;&gt;"*"),ROUND(Popis01[[#This Row],[Količina]]*Popis01[[#This Row],[Cena na enoto]],2),"")</f>
        <v>0</v>
      </c>
      <c r="O41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8" s="31"/>
      <c r="Q4188" s="30"/>
    </row>
    <row r="4189" spans="1:17" ht="168" x14ac:dyDescent="0.3">
      <c r="A4189" s="23">
        <v>15</v>
      </c>
      <c r="B4189" s="24">
        <v>5</v>
      </c>
      <c r="C4189" s="24">
        <v>2</v>
      </c>
      <c r="D4189" s="24">
        <v>3</v>
      </c>
      <c r="E41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89" s="25">
        <f ca="1">IF(Popis01[[#This Row],[Poglavje]]="",IF(OFFSET(Popis01[[#This Row],[Poglavje]],-1,0)="",OFFSET(Popis01[[#This Row],[Št. postavke]],-1,0)+1,1),Popis01[[#This Row],[Poglavje]])</f>
        <v>9</v>
      </c>
      <c r="H4189" s="26"/>
      <c r="I4189" s="27" t="s">
        <v>4393</v>
      </c>
      <c r="J4189" s="27"/>
      <c r="K4189" s="28" t="s">
        <v>246</v>
      </c>
      <c r="L4189" s="29">
        <v>39</v>
      </c>
      <c r="M4189" s="37"/>
      <c r="N4189" s="30">
        <f ca="1">IF(AND(Popis01[[#This Row],[Poglavje]]="",Popis01[[#This Row],[Enota mere]]&lt;&gt;"*"),ROUND(Popis01[[#This Row],[Količina]]*Popis01[[#This Row],[Cena na enoto]],2),"")</f>
        <v>0</v>
      </c>
      <c r="O41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89" s="31"/>
      <c r="Q4189" s="30"/>
    </row>
    <row r="4190" spans="1:17" ht="48" x14ac:dyDescent="0.3">
      <c r="A4190" s="23">
        <v>15</v>
      </c>
      <c r="B4190" s="24">
        <v>5</v>
      </c>
      <c r="C4190" s="24">
        <v>2</v>
      </c>
      <c r="D4190" s="24">
        <v>3</v>
      </c>
      <c r="E41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0" s="25">
        <f ca="1">IF(Popis01[[#This Row],[Poglavje]]="",IF(OFFSET(Popis01[[#This Row],[Poglavje]],-1,0)="",OFFSET(Popis01[[#This Row],[Št. postavke]],-1,0)+1,1),Popis01[[#This Row],[Poglavje]])</f>
        <v>10</v>
      </c>
      <c r="H4190" s="26"/>
      <c r="I4190" s="27" t="s">
        <v>4394</v>
      </c>
      <c r="J4190" s="27"/>
      <c r="K4190" s="28" t="s">
        <v>230</v>
      </c>
      <c r="L4190" s="29">
        <v>7</v>
      </c>
      <c r="M4190" s="37"/>
      <c r="N4190" s="30">
        <f ca="1">IF(AND(Popis01[[#This Row],[Poglavje]]="",Popis01[[#This Row],[Enota mere]]&lt;&gt;"*"),ROUND(Popis01[[#This Row],[Količina]]*Popis01[[#This Row],[Cena na enoto]],2),"")</f>
        <v>0</v>
      </c>
      <c r="O41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0" s="31"/>
      <c r="Q4190" s="30"/>
    </row>
    <row r="4191" spans="1:17" ht="48" x14ac:dyDescent="0.3">
      <c r="A4191" s="23">
        <v>15</v>
      </c>
      <c r="B4191" s="24">
        <v>5</v>
      </c>
      <c r="C4191" s="24">
        <v>2</v>
      </c>
      <c r="D4191" s="24">
        <v>3</v>
      </c>
      <c r="E41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1" s="25">
        <f ca="1">IF(Popis01[[#This Row],[Poglavje]]="",IF(OFFSET(Popis01[[#This Row],[Poglavje]],-1,0)="",OFFSET(Popis01[[#This Row],[Št. postavke]],-1,0)+1,1),Popis01[[#This Row],[Poglavje]])</f>
        <v>11</v>
      </c>
      <c r="H4191" s="26"/>
      <c r="I4191" s="27" t="s">
        <v>4395</v>
      </c>
      <c r="J4191" s="27"/>
      <c r="K4191" s="28" t="s">
        <v>230</v>
      </c>
      <c r="L4191" s="29">
        <v>4</v>
      </c>
      <c r="M4191" s="37"/>
      <c r="N4191" s="30">
        <f ca="1">IF(AND(Popis01[[#This Row],[Poglavje]]="",Popis01[[#This Row],[Enota mere]]&lt;&gt;"*"),ROUND(Popis01[[#This Row],[Količina]]*Popis01[[#This Row],[Cena na enoto]],2),"")</f>
        <v>0</v>
      </c>
      <c r="O41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1" s="31"/>
      <c r="Q4191" s="30"/>
    </row>
    <row r="4192" spans="1:17" ht="48" x14ac:dyDescent="0.3">
      <c r="A4192" s="23">
        <v>15</v>
      </c>
      <c r="B4192" s="24">
        <v>5</v>
      </c>
      <c r="C4192" s="24">
        <v>2</v>
      </c>
      <c r="D4192" s="24">
        <v>3</v>
      </c>
      <c r="E41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15.5.2.3.</v>
      </c>
      <c r="F41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2" s="25">
        <f ca="1">IF(Popis01[[#This Row],[Poglavje]]="",IF(OFFSET(Popis01[[#This Row],[Poglavje]],-1,0)="",OFFSET(Popis01[[#This Row],[Št. postavke]],-1,0)+1,1),Popis01[[#This Row],[Poglavje]])</f>
        <v>12</v>
      </c>
      <c r="H4192" s="26"/>
      <c r="I4192" s="27" t="s">
        <v>4396</v>
      </c>
      <c r="J4192" s="27"/>
      <c r="K4192" s="28" t="s">
        <v>230</v>
      </c>
      <c r="L4192" s="29">
        <v>3</v>
      </c>
      <c r="M4192" s="37"/>
      <c r="N4192" s="30">
        <f ca="1">IF(AND(Popis01[[#This Row],[Poglavje]]="",Popis01[[#This Row],[Enota mere]]&lt;&gt;"*"),ROUND(Popis01[[#This Row],[Količina]]*Popis01[[#This Row],[Cena na enoto]],2),"")</f>
        <v>0</v>
      </c>
      <c r="O41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2" s="31"/>
      <c r="Q4192" s="30"/>
    </row>
    <row r="4193" spans="1:17" x14ac:dyDescent="0.3">
      <c r="A4193" s="23">
        <v>15</v>
      </c>
      <c r="B4193" s="24">
        <v>5</v>
      </c>
      <c r="C4193" s="24">
        <v>2</v>
      </c>
      <c r="D4193" s="24">
        <v>4</v>
      </c>
      <c r="E41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15.5.2.4.</v>
      </c>
      <c r="G4193" s="25" t="str">
        <f ca="1">IF(Popis01[[#This Row],[Poglavje]]="",IF(OFFSET(Popis01[[#This Row],[Poglavje]],-1,0)="",OFFSET(Popis01[[#This Row],[Št. postavke]],-1,0)+1,1),Popis01[[#This Row],[Poglavje]])</f>
        <v>15.5.2.4.</v>
      </c>
      <c r="H4193" s="26"/>
      <c r="I4193" s="27" t="s">
        <v>4397</v>
      </c>
      <c r="J4193" s="27"/>
      <c r="K4193" s="28" t="s">
        <v>10</v>
      </c>
      <c r="L4193" s="29"/>
      <c r="M4193" s="30"/>
      <c r="N4193" s="30" t="str">
        <f ca="1">IF(AND(Popis01[[#This Row],[Poglavje]]="",Popis01[[#This Row],[Enota mere]]&lt;&gt;"*"),ROUND(Popis01[[#This Row],[Količina]]*Popis01[[#This Row],[Cena na enoto]],2),"")</f>
        <v/>
      </c>
      <c r="O419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193" s="31"/>
      <c r="Q4193" s="30"/>
    </row>
    <row r="4194" spans="1:17" ht="48" x14ac:dyDescent="0.3">
      <c r="A4194" s="23">
        <v>15</v>
      </c>
      <c r="B4194" s="24">
        <v>5</v>
      </c>
      <c r="C4194" s="24">
        <v>2</v>
      </c>
      <c r="D4194" s="24">
        <v>4</v>
      </c>
      <c r="E41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4" s="25">
        <f ca="1">IF(Popis01[[#This Row],[Poglavje]]="",IF(OFFSET(Popis01[[#This Row],[Poglavje]],-1,0)="",OFFSET(Popis01[[#This Row],[Št. postavke]],-1,0)+1,1),Popis01[[#This Row],[Poglavje]])</f>
        <v>1</v>
      </c>
      <c r="H4194" s="26"/>
      <c r="I4194" s="27" t="s">
        <v>4398</v>
      </c>
      <c r="J4194" s="27"/>
      <c r="K4194" s="28" t="s">
        <v>246</v>
      </c>
      <c r="L4194" s="29">
        <v>120</v>
      </c>
      <c r="M4194" s="37"/>
      <c r="N4194" s="30">
        <f ca="1">IF(AND(Popis01[[#This Row],[Poglavje]]="",Popis01[[#This Row],[Enota mere]]&lt;&gt;"*"),ROUND(Popis01[[#This Row],[Količina]]*Popis01[[#This Row],[Cena na enoto]],2),"")</f>
        <v>0</v>
      </c>
      <c r="O41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4" s="31"/>
      <c r="Q4194" s="30"/>
    </row>
    <row r="4195" spans="1:17" ht="48" x14ac:dyDescent="0.3">
      <c r="A4195" s="23">
        <v>15</v>
      </c>
      <c r="B4195" s="24">
        <v>5</v>
      </c>
      <c r="C4195" s="24">
        <v>2</v>
      </c>
      <c r="D4195" s="24">
        <v>4</v>
      </c>
      <c r="E41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5" s="25">
        <f ca="1">IF(Popis01[[#This Row],[Poglavje]]="",IF(OFFSET(Popis01[[#This Row],[Poglavje]],-1,0)="",OFFSET(Popis01[[#This Row],[Št. postavke]],-1,0)+1,1),Popis01[[#This Row],[Poglavje]])</f>
        <v>2</v>
      </c>
      <c r="H4195" s="26"/>
      <c r="I4195" s="27" t="s">
        <v>4385</v>
      </c>
      <c r="J4195" s="27"/>
      <c r="K4195" s="28" t="s">
        <v>246</v>
      </c>
      <c r="L4195" s="29">
        <v>35</v>
      </c>
      <c r="M4195" s="37"/>
      <c r="N4195" s="30">
        <f ca="1">IF(AND(Popis01[[#This Row],[Poglavje]]="",Popis01[[#This Row],[Enota mere]]&lt;&gt;"*"),ROUND(Popis01[[#This Row],[Količina]]*Popis01[[#This Row],[Cena na enoto]],2),"")</f>
        <v>0</v>
      </c>
      <c r="O41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5" s="31"/>
      <c r="Q4195" s="30"/>
    </row>
    <row r="4196" spans="1:17" ht="96" x14ac:dyDescent="0.3">
      <c r="A4196" s="23">
        <v>15</v>
      </c>
      <c r="B4196" s="24">
        <v>5</v>
      </c>
      <c r="C4196" s="24">
        <v>2</v>
      </c>
      <c r="D4196" s="24">
        <v>4</v>
      </c>
      <c r="E41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6" s="25">
        <f ca="1">IF(Popis01[[#This Row],[Poglavje]]="",IF(OFFSET(Popis01[[#This Row],[Poglavje]],-1,0)="",OFFSET(Popis01[[#This Row],[Št. postavke]],-1,0)+1,1),Popis01[[#This Row],[Poglavje]])</f>
        <v>3</v>
      </c>
      <c r="H4196" s="26"/>
      <c r="I4196" s="27" t="s">
        <v>4399</v>
      </c>
      <c r="J4196" s="27"/>
      <c r="K4196" s="28" t="s">
        <v>230</v>
      </c>
      <c r="L4196" s="29">
        <v>12</v>
      </c>
      <c r="M4196" s="37"/>
      <c r="N4196" s="30">
        <f ca="1">IF(AND(Popis01[[#This Row],[Poglavje]]="",Popis01[[#This Row],[Enota mere]]&lt;&gt;"*"),ROUND(Popis01[[#This Row],[Količina]]*Popis01[[#This Row],[Cena na enoto]],2),"")</f>
        <v>0</v>
      </c>
      <c r="O41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6" s="31"/>
      <c r="Q4196" s="30"/>
    </row>
    <row r="4197" spans="1:17" ht="60" x14ac:dyDescent="0.3">
      <c r="A4197" s="23">
        <v>15</v>
      </c>
      <c r="B4197" s="24">
        <v>5</v>
      </c>
      <c r="C4197" s="24">
        <v>2</v>
      </c>
      <c r="D4197" s="24">
        <v>4</v>
      </c>
      <c r="E41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7" s="25">
        <f ca="1">IF(Popis01[[#This Row],[Poglavje]]="",IF(OFFSET(Popis01[[#This Row],[Poglavje]],-1,0)="",OFFSET(Popis01[[#This Row],[Št. postavke]],-1,0)+1,1),Popis01[[#This Row],[Poglavje]])</f>
        <v>4</v>
      </c>
      <c r="H4197" s="26"/>
      <c r="I4197" s="27" t="s">
        <v>4400</v>
      </c>
      <c r="J4197" s="27"/>
      <c r="K4197" s="28" t="s">
        <v>246</v>
      </c>
      <c r="L4197" s="29">
        <v>50</v>
      </c>
      <c r="M4197" s="37"/>
      <c r="N4197" s="30">
        <f ca="1">IF(AND(Popis01[[#This Row],[Poglavje]]="",Popis01[[#This Row],[Enota mere]]&lt;&gt;"*"),ROUND(Popis01[[#This Row],[Količina]]*Popis01[[#This Row],[Cena na enoto]],2),"")</f>
        <v>0</v>
      </c>
      <c r="O41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7" s="31"/>
      <c r="Q4197" s="30"/>
    </row>
    <row r="4198" spans="1:17" ht="60" x14ac:dyDescent="0.3">
      <c r="A4198" s="23">
        <v>15</v>
      </c>
      <c r="B4198" s="24">
        <v>5</v>
      </c>
      <c r="C4198" s="24">
        <v>2</v>
      </c>
      <c r="D4198" s="24">
        <v>4</v>
      </c>
      <c r="E41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8" s="25">
        <f ca="1">IF(Popis01[[#This Row],[Poglavje]]="",IF(OFFSET(Popis01[[#This Row],[Poglavje]],-1,0)="",OFFSET(Popis01[[#This Row],[Št. postavke]],-1,0)+1,1),Popis01[[#This Row],[Poglavje]])</f>
        <v>5</v>
      </c>
      <c r="H4198" s="26"/>
      <c r="I4198" s="27" t="s">
        <v>4401</v>
      </c>
      <c r="J4198" s="27"/>
      <c r="K4198" s="28" t="s">
        <v>246</v>
      </c>
      <c r="L4198" s="29">
        <v>20</v>
      </c>
      <c r="M4198" s="37"/>
      <c r="N4198" s="30">
        <f ca="1">IF(AND(Popis01[[#This Row],[Poglavje]]="",Popis01[[#This Row],[Enota mere]]&lt;&gt;"*"),ROUND(Popis01[[#This Row],[Količina]]*Popis01[[#This Row],[Cena na enoto]],2),"")</f>
        <v>0</v>
      </c>
      <c r="O41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8" s="31"/>
      <c r="Q4198" s="30"/>
    </row>
    <row r="4199" spans="1:17" ht="72" x14ac:dyDescent="0.3">
      <c r="A4199" s="23">
        <v>15</v>
      </c>
      <c r="B4199" s="24">
        <v>5</v>
      </c>
      <c r="C4199" s="24">
        <v>2</v>
      </c>
      <c r="D4199" s="24">
        <v>4</v>
      </c>
      <c r="E41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1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199" s="25">
        <f ca="1">IF(Popis01[[#This Row],[Poglavje]]="",IF(OFFSET(Popis01[[#This Row],[Poglavje]],-1,0)="",OFFSET(Popis01[[#This Row],[Št. postavke]],-1,0)+1,1),Popis01[[#This Row],[Poglavje]])</f>
        <v>6</v>
      </c>
      <c r="H4199" s="26"/>
      <c r="I4199" s="27" t="s">
        <v>4402</v>
      </c>
      <c r="J4199" s="27"/>
      <c r="K4199" s="28" t="s">
        <v>230</v>
      </c>
      <c r="L4199" s="29">
        <v>5</v>
      </c>
      <c r="M4199" s="37"/>
      <c r="N4199" s="30">
        <f ca="1">IF(AND(Popis01[[#This Row],[Poglavje]]="",Popis01[[#This Row],[Enota mere]]&lt;&gt;"*"),ROUND(Popis01[[#This Row],[Količina]]*Popis01[[#This Row],[Cena na enoto]],2),"")</f>
        <v>0</v>
      </c>
      <c r="O41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199" s="31"/>
      <c r="Q4199" s="30"/>
    </row>
    <row r="4200" spans="1:17" ht="372" x14ac:dyDescent="0.3">
      <c r="A4200" s="23">
        <v>15</v>
      </c>
      <c r="B4200" s="24">
        <v>5</v>
      </c>
      <c r="C4200" s="24">
        <v>2</v>
      </c>
      <c r="D4200" s="24">
        <v>4</v>
      </c>
      <c r="E42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15.5.2.4.</v>
      </c>
      <c r="F42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0" s="25">
        <f ca="1">IF(Popis01[[#This Row],[Poglavje]]="",IF(OFFSET(Popis01[[#This Row],[Poglavje]],-1,0)="",OFFSET(Popis01[[#This Row],[Št. postavke]],-1,0)+1,1),Popis01[[#This Row],[Poglavje]])</f>
        <v>7</v>
      </c>
      <c r="H4200" s="26"/>
      <c r="I4200" s="27" t="s">
        <v>4403</v>
      </c>
      <c r="J4200" s="27"/>
      <c r="K4200" s="28" t="s">
        <v>230</v>
      </c>
      <c r="L4200" s="29">
        <v>3</v>
      </c>
      <c r="M4200" s="37"/>
      <c r="N4200" s="30">
        <f ca="1">IF(AND(Popis01[[#This Row],[Poglavje]]="",Popis01[[#This Row],[Enota mere]]&lt;&gt;"*"),ROUND(Popis01[[#This Row],[Količina]]*Popis01[[#This Row],[Cena na enoto]],2),"")</f>
        <v>0</v>
      </c>
      <c r="O42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0" s="31"/>
      <c r="Q4200" s="30"/>
    </row>
    <row r="4201" spans="1:17" x14ac:dyDescent="0.3">
      <c r="A4201" s="23">
        <v>15</v>
      </c>
      <c r="B4201" s="24">
        <v>5</v>
      </c>
      <c r="C4201" s="24">
        <v>2</v>
      </c>
      <c r="D4201" s="24">
        <v>5</v>
      </c>
      <c r="E42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15.5.2.5.</v>
      </c>
      <c r="G4201" s="25" t="str">
        <f ca="1">IF(Popis01[[#This Row],[Poglavje]]="",IF(OFFSET(Popis01[[#This Row],[Poglavje]],-1,0)="",OFFSET(Popis01[[#This Row],[Št. postavke]],-1,0)+1,1),Popis01[[#This Row],[Poglavje]])</f>
        <v>15.5.2.5.</v>
      </c>
      <c r="H4201" s="26"/>
      <c r="I4201" s="27" t="s">
        <v>2104</v>
      </c>
      <c r="J4201" s="27"/>
      <c r="K4201" s="28" t="s">
        <v>10</v>
      </c>
      <c r="L4201" s="29"/>
      <c r="M4201" s="30"/>
      <c r="N4201" s="30" t="str">
        <f ca="1">IF(AND(Popis01[[#This Row],[Poglavje]]="",Popis01[[#This Row],[Enota mere]]&lt;&gt;"*"),ROUND(Popis01[[#This Row],[Količina]]*Popis01[[#This Row],[Cena na enoto]],2),"")</f>
        <v/>
      </c>
      <c r="O420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01" s="31"/>
      <c r="Q4201" s="30"/>
    </row>
    <row r="4202" spans="1:17" ht="396" x14ac:dyDescent="0.3">
      <c r="A4202" s="23">
        <v>15</v>
      </c>
      <c r="B4202" s="24">
        <v>5</v>
      </c>
      <c r="C4202" s="24">
        <v>2</v>
      </c>
      <c r="D4202" s="24">
        <v>5</v>
      </c>
      <c r="E42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2" s="25">
        <f ca="1">IF(Popis01[[#This Row],[Poglavje]]="",IF(OFFSET(Popis01[[#This Row],[Poglavje]],-1,0)="",OFFSET(Popis01[[#This Row],[Št. postavke]],-1,0)+1,1),Popis01[[#This Row],[Poglavje]])</f>
        <v>1</v>
      </c>
      <c r="H4202" s="26"/>
      <c r="I4202" s="27" t="s">
        <v>4404</v>
      </c>
      <c r="J4202" s="27"/>
      <c r="K4202" s="28" t="s">
        <v>230</v>
      </c>
      <c r="L4202" s="29">
        <v>2</v>
      </c>
      <c r="M4202" s="37"/>
      <c r="N4202" s="30">
        <f ca="1">IF(AND(Popis01[[#This Row],[Poglavje]]="",Popis01[[#This Row],[Enota mere]]&lt;&gt;"*"),ROUND(Popis01[[#This Row],[Količina]]*Popis01[[#This Row],[Cena na enoto]],2),"")</f>
        <v>0</v>
      </c>
      <c r="O42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2" s="31"/>
      <c r="Q4202" s="30"/>
    </row>
    <row r="4203" spans="1:17" ht="396" x14ac:dyDescent="0.3">
      <c r="A4203" s="23">
        <v>15</v>
      </c>
      <c r="B4203" s="24">
        <v>5</v>
      </c>
      <c r="C4203" s="24">
        <v>2</v>
      </c>
      <c r="D4203" s="24">
        <v>5</v>
      </c>
      <c r="E42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3" s="25">
        <f ca="1">IF(Popis01[[#This Row],[Poglavje]]="",IF(OFFSET(Popis01[[#This Row],[Poglavje]],-1,0)="",OFFSET(Popis01[[#This Row],[Št. postavke]],-1,0)+1,1),Popis01[[#This Row],[Poglavje]])</f>
        <v>2</v>
      </c>
      <c r="H4203" s="26"/>
      <c r="I4203" s="27" t="s">
        <v>4405</v>
      </c>
      <c r="J4203" s="27"/>
      <c r="K4203" s="28" t="s">
        <v>230</v>
      </c>
      <c r="L4203" s="29">
        <v>2</v>
      </c>
      <c r="M4203" s="37"/>
      <c r="N4203" s="30">
        <f ca="1">IF(AND(Popis01[[#This Row],[Poglavje]]="",Popis01[[#This Row],[Enota mere]]&lt;&gt;"*"),ROUND(Popis01[[#This Row],[Količina]]*Popis01[[#This Row],[Cena na enoto]],2),"")</f>
        <v>0</v>
      </c>
      <c r="O42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3" s="31"/>
      <c r="Q4203" s="30"/>
    </row>
    <row r="4204" spans="1:17" ht="396" x14ac:dyDescent="0.3">
      <c r="A4204" s="23">
        <v>15</v>
      </c>
      <c r="B4204" s="24">
        <v>5</v>
      </c>
      <c r="C4204" s="24">
        <v>2</v>
      </c>
      <c r="D4204" s="24">
        <v>5</v>
      </c>
      <c r="E42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4" s="25">
        <f ca="1">IF(Popis01[[#This Row],[Poglavje]]="",IF(OFFSET(Popis01[[#This Row],[Poglavje]],-1,0)="",OFFSET(Popis01[[#This Row],[Št. postavke]],-1,0)+1,1),Popis01[[#This Row],[Poglavje]])</f>
        <v>3</v>
      </c>
      <c r="H4204" s="26"/>
      <c r="I4204" s="27" t="s">
        <v>4406</v>
      </c>
      <c r="J4204" s="27"/>
      <c r="K4204" s="28" t="s">
        <v>230</v>
      </c>
      <c r="L4204" s="29">
        <v>1</v>
      </c>
      <c r="M4204" s="37"/>
      <c r="N4204" s="30">
        <f ca="1">IF(AND(Popis01[[#This Row],[Poglavje]]="",Popis01[[#This Row],[Enota mere]]&lt;&gt;"*"),ROUND(Popis01[[#This Row],[Količina]]*Popis01[[#This Row],[Cena na enoto]],2),"")</f>
        <v>0</v>
      </c>
      <c r="O42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4" s="31"/>
      <c r="Q4204" s="30"/>
    </row>
    <row r="4205" spans="1:17" ht="396" x14ac:dyDescent="0.3">
      <c r="A4205" s="23">
        <v>15</v>
      </c>
      <c r="B4205" s="24">
        <v>5</v>
      </c>
      <c r="C4205" s="24">
        <v>2</v>
      </c>
      <c r="D4205" s="24">
        <v>5</v>
      </c>
      <c r="E42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5" s="25">
        <f ca="1">IF(Popis01[[#This Row],[Poglavje]]="",IF(OFFSET(Popis01[[#This Row],[Poglavje]],-1,0)="",OFFSET(Popis01[[#This Row],[Št. postavke]],-1,0)+1,1),Popis01[[#This Row],[Poglavje]])</f>
        <v>4</v>
      </c>
      <c r="H4205" s="26"/>
      <c r="I4205" s="27" t="s">
        <v>4407</v>
      </c>
      <c r="J4205" s="27"/>
      <c r="K4205" s="28" t="s">
        <v>230</v>
      </c>
      <c r="L4205" s="29">
        <v>1</v>
      </c>
      <c r="M4205" s="37"/>
      <c r="N4205" s="30">
        <f ca="1">IF(AND(Popis01[[#This Row],[Poglavje]]="",Popis01[[#This Row],[Enota mere]]&lt;&gt;"*"),ROUND(Popis01[[#This Row],[Količina]]*Popis01[[#This Row],[Cena na enoto]],2),"")</f>
        <v>0</v>
      </c>
      <c r="O42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5" s="31"/>
      <c r="Q4205" s="30"/>
    </row>
    <row r="4206" spans="1:17" ht="408" x14ac:dyDescent="0.3">
      <c r="A4206" s="23">
        <v>15</v>
      </c>
      <c r="B4206" s="24">
        <v>5</v>
      </c>
      <c r="C4206" s="24">
        <v>2</v>
      </c>
      <c r="D4206" s="24">
        <v>5</v>
      </c>
      <c r="E42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6" s="25">
        <f ca="1">IF(Popis01[[#This Row],[Poglavje]]="",IF(OFFSET(Popis01[[#This Row],[Poglavje]],-1,0)="",OFFSET(Popis01[[#This Row],[Št. postavke]],-1,0)+1,1),Popis01[[#This Row],[Poglavje]])</f>
        <v>5</v>
      </c>
      <c r="H4206" s="26"/>
      <c r="I4206" s="27" t="s">
        <v>4408</v>
      </c>
      <c r="J4206" s="27"/>
      <c r="K4206" s="28" t="s">
        <v>230</v>
      </c>
      <c r="L4206" s="29">
        <v>7</v>
      </c>
      <c r="M4206" s="37"/>
      <c r="N4206" s="30">
        <f ca="1">IF(AND(Popis01[[#This Row],[Poglavje]]="",Popis01[[#This Row],[Enota mere]]&lt;&gt;"*"),ROUND(Popis01[[#This Row],[Količina]]*Popis01[[#This Row],[Cena na enoto]],2),"")</f>
        <v>0</v>
      </c>
      <c r="O42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6" s="31"/>
      <c r="Q4206" s="30"/>
    </row>
    <row r="4207" spans="1:17" ht="408" x14ac:dyDescent="0.3">
      <c r="A4207" s="23">
        <v>15</v>
      </c>
      <c r="B4207" s="24">
        <v>5</v>
      </c>
      <c r="C4207" s="24">
        <v>2</v>
      </c>
      <c r="D4207" s="24">
        <v>5</v>
      </c>
      <c r="E42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7" s="25">
        <f ca="1">IF(Popis01[[#This Row],[Poglavje]]="",IF(OFFSET(Popis01[[#This Row],[Poglavje]],-1,0)="",OFFSET(Popis01[[#This Row],[Št. postavke]],-1,0)+1,1),Popis01[[#This Row],[Poglavje]])</f>
        <v>6</v>
      </c>
      <c r="H4207" s="26"/>
      <c r="I4207" s="27" t="s">
        <v>4409</v>
      </c>
      <c r="J4207" s="27"/>
      <c r="K4207" s="28" t="s">
        <v>230</v>
      </c>
      <c r="L4207" s="29">
        <v>3</v>
      </c>
      <c r="M4207" s="37"/>
      <c r="N4207" s="30">
        <f ca="1">IF(AND(Popis01[[#This Row],[Poglavje]]="",Popis01[[#This Row],[Enota mere]]&lt;&gt;"*"),ROUND(Popis01[[#This Row],[Količina]]*Popis01[[#This Row],[Cena na enoto]],2),"")</f>
        <v>0</v>
      </c>
      <c r="O42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7" s="31"/>
      <c r="Q4207" s="30"/>
    </row>
    <row r="4208" spans="1:17" ht="408" x14ac:dyDescent="0.3">
      <c r="A4208" s="23">
        <v>15</v>
      </c>
      <c r="B4208" s="24">
        <v>5</v>
      </c>
      <c r="C4208" s="24">
        <v>2</v>
      </c>
      <c r="D4208" s="24">
        <v>5</v>
      </c>
      <c r="E42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8" s="25">
        <f ca="1">IF(Popis01[[#This Row],[Poglavje]]="",IF(OFFSET(Popis01[[#This Row],[Poglavje]],-1,0)="",OFFSET(Popis01[[#This Row],[Št. postavke]],-1,0)+1,1),Popis01[[#This Row],[Poglavje]])</f>
        <v>7</v>
      </c>
      <c r="H4208" s="26"/>
      <c r="I4208" s="27" t="s">
        <v>4410</v>
      </c>
      <c r="J4208" s="27"/>
      <c r="K4208" s="28" t="s">
        <v>230</v>
      </c>
      <c r="L4208" s="29">
        <v>1</v>
      </c>
      <c r="M4208" s="37"/>
      <c r="N4208" s="30">
        <f ca="1">IF(AND(Popis01[[#This Row],[Poglavje]]="",Popis01[[#This Row],[Enota mere]]&lt;&gt;"*"),ROUND(Popis01[[#This Row],[Količina]]*Popis01[[#This Row],[Cena na enoto]],2),"")</f>
        <v>0</v>
      </c>
      <c r="O42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8" s="31"/>
      <c r="Q4208" s="30"/>
    </row>
    <row r="4209" spans="1:17" ht="408" x14ac:dyDescent="0.3">
      <c r="A4209" s="23">
        <v>15</v>
      </c>
      <c r="B4209" s="24">
        <v>5</v>
      </c>
      <c r="C4209" s="24">
        <v>2</v>
      </c>
      <c r="D4209" s="24">
        <v>5</v>
      </c>
      <c r="E42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09" s="25">
        <f ca="1">IF(Popis01[[#This Row],[Poglavje]]="",IF(OFFSET(Popis01[[#This Row],[Poglavje]],-1,0)="",OFFSET(Popis01[[#This Row],[Št. postavke]],-1,0)+1,1),Popis01[[#This Row],[Poglavje]])</f>
        <v>8</v>
      </c>
      <c r="H4209" s="26"/>
      <c r="I4209" s="27" t="s">
        <v>4411</v>
      </c>
      <c r="J4209" s="27"/>
      <c r="K4209" s="28" t="s">
        <v>230</v>
      </c>
      <c r="L4209" s="29">
        <v>7</v>
      </c>
      <c r="M4209" s="37"/>
      <c r="N4209" s="30">
        <f ca="1">IF(AND(Popis01[[#This Row],[Poglavje]]="",Popis01[[#This Row],[Enota mere]]&lt;&gt;"*"),ROUND(Popis01[[#This Row],[Količina]]*Popis01[[#This Row],[Cena na enoto]],2),"")</f>
        <v>0</v>
      </c>
      <c r="O42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09" s="31"/>
      <c r="Q4209" s="30"/>
    </row>
    <row r="4210" spans="1:17" ht="408" x14ac:dyDescent="0.3">
      <c r="A4210" s="23">
        <v>15</v>
      </c>
      <c r="B4210" s="24">
        <v>5</v>
      </c>
      <c r="C4210" s="24">
        <v>2</v>
      </c>
      <c r="D4210" s="24">
        <v>5</v>
      </c>
      <c r="E42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0" s="25">
        <f ca="1">IF(Popis01[[#This Row],[Poglavje]]="",IF(OFFSET(Popis01[[#This Row],[Poglavje]],-1,0)="",OFFSET(Popis01[[#This Row],[Št. postavke]],-1,0)+1,1),Popis01[[#This Row],[Poglavje]])</f>
        <v>9</v>
      </c>
      <c r="H4210" s="26"/>
      <c r="I4210" s="27" t="s">
        <v>4412</v>
      </c>
      <c r="J4210" s="27"/>
      <c r="K4210" s="28" t="s">
        <v>230</v>
      </c>
      <c r="L4210" s="29">
        <v>4</v>
      </c>
      <c r="M4210" s="37"/>
      <c r="N4210" s="30">
        <f ca="1">IF(AND(Popis01[[#This Row],[Poglavje]]="",Popis01[[#This Row],[Enota mere]]&lt;&gt;"*"),ROUND(Popis01[[#This Row],[Količina]]*Popis01[[#This Row],[Cena na enoto]],2),"")</f>
        <v>0</v>
      </c>
      <c r="O42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0" s="31"/>
      <c r="Q4210" s="30"/>
    </row>
    <row r="4211" spans="1:17" ht="408" x14ac:dyDescent="0.3">
      <c r="A4211" s="23">
        <v>15</v>
      </c>
      <c r="B4211" s="24">
        <v>5</v>
      </c>
      <c r="C4211" s="24">
        <v>2</v>
      </c>
      <c r="D4211" s="24">
        <v>5</v>
      </c>
      <c r="E42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1" s="25">
        <f ca="1">IF(Popis01[[#This Row],[Poglavje]]="",IF(OFFSET(Popis01[[#This Row],[Poglavje]],-1,0)="",OFFSET(Popis01[[#This Row],[Št. postavke]],-1,0)+1,1),Popis01[[#This Row],[Poglavje]])</f>
        <v>10</v>
      </c>
      <c r="H4211" s="26"/>
      <c r="I4211" s="27" t="s">
        <v>4413</v>
      </c>
      <c r="J4211" s="27"/>
      <c r="K4211" s="28" t="s">
        <v>230</v>
      </c>
      <c r="L4211" s="29">
        <v>4</v>
      </c>
      <c r="M4211" s="37"/>
      <c r="N4211" s="30">
        <f ca="1">IF(AND(Popis01[[#This Row],[Poglavje]]="",Popis01[[#This Row],[Enota mere]]&lt;&gt;"*"),ROUND(Popis01[[#This Row],[Količina]]*Popis01[[#This Row],[Cena na enoto]],2),"")</f>
        <v>0</v>
      </c>
      <c r="O42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1" s="31"/>
      <c r="Q4211" s="30"/>
    </row>
    <row r="4212" spans="1:17" ht="48" x14ac:dyDescent="0.3">
      <c r="A4212" s="23">
        <v>15</v>
      </c>
      <c r="B4212" s="24">
        <v>5</v>
      </c>
      <c r="C4212" s="24">
        <v>2</v>
      </c>
      <c r="D4212" s="24">
        <v>5</v>
      </c>
      <c r="E42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2" s="25">
        <f ca="1">IF(Popis01[[#This Row],[Poglavje]]="",IF(OFFSET(Popis01[[#This Row],[Poglavje]],-1,0)="",OFFSET(Popis01[[#This Row],[Št. postavke]],-1,0)+1,1),Popis01[[#This Row],[Poglavje]])</f>
        <v>11</v>
      </c>
      <c r="H4212" s="26"/>
      <c r="I4212" s="27" t="s">
        <v>4414</v>
      </c>
      <c r="J4212" s="27"/>
      <c r="K4212" s="28" t="s">
        <v>206</v>
      </c>
      <c r="L4212" s="29">
        <v>1</v>
      </c>
      <c r="M4212" s="37"/>
      <c r="N4212" s="30">
        <f ca="1">IF(AND(Popis01[[#This Row],[Poglavje]]="",Popis01[[#This Row],[Enota mere]]&lt;&gt;"*"),ROUND(Popis01[[#This Row],[Količina]]*Popis01[[#This Row],[Cena na enoto]],2),"")</f>
        <v>0</v>
      </c>
      <c r="O42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2" s="31"/>
      <c r="Q4212" s="30"/>
    </row>
    <row r="4213" spans="1:17" ht="24" x14ac:dyDescent="0.3">
      <c r="A4213" s="23">
        <v>15</v>
      </c>
      <c r="B4213" s="24">
        <v>5</v>
      </c>
      <c r="C4213" s="24">
        <v>2</v>
      </c>
      <c r="D4213" s="24">
        <v>5</v>
      </c>
      <c r="E42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3" s="25">
        <f ca="1">IF(Popis01[[#This Row],[Poglavje]]="",IF(OFFSET(Popis01[[#This Row],[Poglavje]],-1,0)="",OFFSET(Popis01[[#This Row],[Št. postavke]],-1,0)+1,1),Popis01[[#This Row],[Poglavje]])</f>
        <v>12</v>
      </c>
      <c r="H4213" s="26"/>
      <c r="I4213" s="27" t="s">
        <v>4415</v>
      </c>
      <c r="J4213" s="27"/>
      <c r="K4213" s="28" t="s">
        <v>206</v>
      </c>
      <c r="L4213" s="29">
        <v>1</v>
      </c>
      <c r="M4213" s="37"/>
      <c r="N4213" s="30">
        <f ca="1">IF(AND(Popis01[[#This Row],[Poglavje]]="",Popis01[[#This Row],[Enota mere]]&lt;&gt;"*"),ROUND(Popis01[[#This Row],[Količina]]*Popis01[[#This Row],[Cena na enoto]],2),"")</f>
        <v>0</v>
      </c>
      <c r="O42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3" s="31"/>
      <c r="Q4213" s="30"/>
    </row>
    <row r="4214" spans="1:17" ht="36" x14ac:dyDescent="0.3">
      <c r="A4214" s="23">
        <v>15</v>
      </c>
      <c r="B4214" s="24">
        <v>5</v>
      </c>
      <c r="C4214" s="24">
        <v>2</v>
      </c>
      <c r="D4214" s="24">
        <v>5</v>
      </c>
      <c r="E42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15.5.2.5.</v>
      </c>
      <c r="F42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4" s="25">
        <f ca="1">IF(Popis01[[#This Row],[Poglavje]]="",IF(OFFSET(Popis01[[#This Row],[Poglavje]],-1,0)="",OFFSET(Popis01[[#This Row],[Št. postavke]],-1,0)+1,1),Popis01[[#This Row],[Poglavje]])</f>
        <v>13</v>
      </c>
      <c r="H4214" s="26"/>
      <c r="I4214" s="27" t="s">
        <v>4416</v>
      </c>
      <c r="J4214" s="27"/>
      <c r="K4214" s="28" t="s">
        <v>206</v>
      </c>
      <c r="L4214" s="29">
        <v>11</v>
      </c>
      <c r="M4214" s="37"/>
      <c r="N4214" s="30">
        <f ca="1">IF(AND(Popis01[[#This Row],[Poglavje]]="",Popis01[[#This Row],[Enota mere]]&lt;&gt;"*"),ROUND(Popis01[[#This Row],[Količina]]*Popis01[[#This Row],[Cena na enoto]],2),"")</f>
        <v>0</v>
      </c>
      <c r="O42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4" s="31"/>
      <c r="Q4214" s="30"/>
    </row>
    <row r="4215" spans="1:17" x14ac:dyDescent="0.3">
      <c r="A4215" s="23">
        <v>15</v>
      </c>
      <c r="B4215" s="24">
        <v>5</v>
      </c>
      <c r="C4215" s="24">
        <v>3</v>
      </c>
      <c r="D4215" s="24"/>
      <c r="E42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v>
      </c>
      <c r="F42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v>
      </c>
      <c r="G4215" s="25" t="str">
        <f ca="1">IF(Popis01[[#This Row],[Poglavje]]="",IF(OFFSET(Popis01[[#This Row],[Poglavje]],-1,0)="",OFFSET(Popis01[[#This Row],[Št. postavke]],-1,0)+1,1),Popis01[[#This Row],[Poglavje]])</f>
        <v>15.5.3.</v>
      </c>
      <c r="H4215" s="26"/>
      <c r="I4215" s="27" t="s">
        <v>4417</v>
      </c>
      <c r="J4215" s="27" t="s">
        <v>4418</v>
      </c>
      <c r="K4215" s="28" t="s">
        <v>10</v>
      </c>
      <c r="L4215" s="29"/>
      <c r="M4215" s="30"/>
      <c r="N4215" s="30" t="str">
        <f ca="1">IF(AND(Popis01[[#This Row],[Poglavje]]="",Popis01[[#This Row],[Enota mere]]&lt;&gt;"*"),ROUND(Popis01[[#This Row],[Količina]]*Popis01[[#This Row],[Cena na enoto]],2),"")</f>
        <v/>
      </c>
      <c r="O42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15" s="31"/>
      <c r="Q4215" s="30"/>
    </row>
    <row r="4216" spans="1:17" ht="24" x14ac:dyDescent="0.3">
      <c r="A4216" s="23">
        <v>15</v>
      </c>
      <c r="B4216" s="24">
        <v>5</v>
      </c>
      <c r="C4216" s="24">
        <v>3</v>
      </c>
      <c r="D4216" s="24">
        <v>1</v>
      </c>
      <c r="E42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15.5.3.1.</v>
      </c>
      <c r="F42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15.5.3.1.</v>
      </c>
      <c r="G4216" s="25" t="str">
        <f ca="1">IF(Popis01[[#This Row],[Poglavje]]="",IF(OFFSET(Popis01[[#This Row],[Poglavje]],-1,0)="",OFFSET(Popis01[[#This Row],[Št. postavke]],-1,0)+1,1),Popis01[[#This Row],[Poglavje]])</f>
        <v>15.5.3.1.</v>
      </c>
      <c r="H4216" s="26"/>
      <c r="I4216" s="27" t="s">
        <v>4419</v>
      </c>
      <c r="J4216" s="27"/>
      <c r="K4216" s="28" t="s">
        <v>10</v>
      </c>
      <c r="L4216" s="29"/>
      <c r="M4216" s="30"/>
      <c r="N4216" s="30" t="str">
        <f ca="1">IF(AND(Popis01[[#This Row],[Poglavje]]="",Popis01[[#This Row],[Enota mere]]&lt;&gt;"*"),ROUND(Popis01[[#This Row],[Količina]]*Popis01[[#This Row],[Cena na enoto]],2),"")</f>
        <v/>
      </c>
      <c r="O42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16" s="31"/>
      <c r="Q4216" s="30"/>
    </row>
    <row r="4217" spans="1:17" ht="96" x14ac:dyDescent="0.3">
      <c r="A4217" s="23">
        <v>15</v>
      </c>
      <c r="B4217" s="24">
        <v>5</v>
      </c>
      <c r="C4217" s="24">
        <v>3</v>
      </c>
      <c r="D4217" s="24">
        <v>1</v>
      </c>
      <c r="E42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15.5.3.1.</v>
      </c>
      <c r="F42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7" s="25">
        <f ca="1">IF(Popis01[[#This Row],[Poglavje]]="",IF(OFFSET(Popis01[[#This Row],[Poglavje]],-1,0)="",OFFSET(Popis01[[#This Row],[Št. postavke]],-1,0)+1,1),Popis01[[#This Row],[Poglavje]])</f>
        <v>1</v>
      </c>
      <c r="H4217" s="26"/>
      <c r="I4217" s="27" t="s">
        <v>4420</v>
      </c>
      <c r="J4217" s="27"/>
      <c r="K4217" s="28" t="s">
        <v>206</v>
      </c>
      <c r="L4217" s="29">
        <v>1</v>
      </c>
      <c r="M4217" s="37"/>
      <c r="N4217" s="30">
        <f ca="1">IF(AND(Popis01[[#This Row],[Poglavje]]="",Popis01[[#This Row],[Enota mere]]&lt;&gt;"*"),ROUND(Popis01[[#This Row],[Količina]]*Popis01[[#This Row],[Cena na enoto]],2),"")</f>
        <v>0</v>
      </c>
      <c r="O42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7" s="31"/>
      <c r="Q4217" s="30"/>
    </row>
    <row r="4218" spans="1:17" ht="228" x14ac:dyDescent="0.3">
      <c r="A4218" s="23">
        <v>15</v>
      </c>
      <c r="B4218" s="24">
        <v>5</v>
      </c>
      <c r="C4218" s="24">
        <v>3</v>
      </c>
      <c r="D4218" s="24">
        <v>1</v>
      </c>
      <c r="E42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15.5.3.1.</v>
      </c>
      <c r="F42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18" s="25">
        <f ca="1">IF(Popis01[[#This Row],[Poglavje]]="",IF(OFFSET(Popis01[[#This Row],[Poglavje]],-1,0)="",OFFSET(Popis01[[#This Row],[Št. postavke]],-1,0)+1,1),Popis01[[#This Row],[Poglavje]])</f>
        <v>2</v>
      </c>
      <c r="H4218" s="26"/>
      <c r="I4218" s="27" t="s">
        <v>4421</v>
      </c>
      <c r="J4218" s="27"/>
      <c r="K4218" s="28" t="s">
        <v>246</v>
      </c>
      <c r="L4218" s="29">
        <v>140</v>
      </c>
      <c r="M4218" s="37"/>
      <c r="N4218" s="30">
        <f ca="1">IF(AND(Popis01[[#This Row],[Poglavje]]="",Popis01[[#This Row],[Enota mere]]&lt;&gt;"*"),ROUND(Popis01[[#This Row],[Količina]]*Popis01[[#This Row],[Cena na enoto]],2),"")</f>
        <v>0</v>
      </c>
      <c r="O42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18" s="31"/>
      <c r="Q4218" s="30"/>
    </row>
    <row r="4219" spans="1:17" x14ac:dyDescent="0.3">
      <c r="A4219" s="23">
        <v>15</v>
      </c>
      <c r="B4219" s="24">
        <v>5</v>
      </c>
      <c r="C4219" s="24">
        <v>3</v>
      </c>
      <c r="D4219" s="24">
        <v>2</v>
      </c>
      <c r="E42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15.5.3.2.</v>
      </c>
      <c r="G4219" s="25" t="str">
        <f ca="1">IF(Popis01[[#This Row],[Poglavje]]="",IF(OFFSET(Popis01[[#This Row],[Poglavje]],-1,0)="",OFFSET(Popis01[[#This Row],[Št. postavke]],-1,0)+1,1),Popis01[[#This Row],[Poglavje]])</f>
        <v>15.5.3.2.</v>
      </c>
      <c r="H4219" s="26"/>
      <c r="I4219" s="27" t="s">
        <v>4422</v>
      </c>
      <c r="J4219" s="27"/>
      <c r="K4219" s="28" t="s">
        <v>10</v>
      </c>
      <c r="L4219" s="29"/>
      <c r="M4219" s="30"/>
      <c r="N4219" s="30" t="str">
        <f ca="1">IF(AND(Popis01[[#This Row],[Poglavje]]="",Popis01[[#This Row],[Enota mere]]&lt;&gt;"*"),ROUND(Popis01[[#This Row],[Količina]]*Popis01[[#This Row],[Cena na enoto]],2),"")</f>
        <v/>
      </c>
      <c r="O421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19" s="31"/>
      <c r="Q4219" s="30"/>
    </row>
    <row r="4220" spans="1:17" ht="72" x14ac:dyDescent="0.3">
      <c r="A4220" s="23">
        <v>15</v>
      </c>
      <c r="B4220" s="24">
        <v>5</v>
      </c>
      <c r="C4220" s="24">
        <v>3</v>
      </c>
      <c r="D4220" s="24">
        <v>2</v>
      </c>
      <c r="E42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0" s="25">
        <f ca="1">IF(Popis01[[#This Row],[Poglavje]]="",IF(OFFSET(Popis01[[#This Row],[Poglavje]],-1,0)="",OFFSET(Popis01[[#This Row],[Št. postavke]],-1,0)+1,1),Popis01[[#This Row],[Poglavje]])</f>
        <v>1</v>
      </c>
      <c r="H4220" s="26"/>
      <c r="I4220" s="27" t="s">
        <v>4423</v>
      </c>
      <c r="J4220" s="27"/>
      <c r="K4220" s="28" t="s">
        <v>230</v>
      </c>
      <c r="L4220" s="29">
        <v>1</v>
      </c>
      <c r="M4220" s="37"/>
      <c r="N4220" s="30">
        <f ca="1">IF(AND(Popis01[[#This Row],[Poglavje]]="",Popis01[[#This Row],[Enota mere]]&lt;&gt;"*"),ROUND(Popis01[[#This Row],[Količina]]*Popis01[[#This Row],[Cena na enoto]],2),"")</f>
        <v>0</v>
      </c>
      <c r="O42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0" s="31"/>
      <c r="Q4220" s="30"/>
    </row>
    <row r="4221" spans="1:17" ht="24" x14ac:dyDescent="0.3">
      <c r="A4221" s="23">
        <v>15</v>
      </c>
      <c r="B4221" s="24">
        <v>5</v>
      </c>
      <c r="C4221" s="24">
        <v>3</v>
      </c>
      <c r="D4221" s="24">
        <v>2</v>
      </c>
      <c r="E42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1" s="25">
        <f ca="1">IF(Popis01[[#This Row],[Poglavje]]="",IF(OFFSET(Popis01[[#This Row],[Poglavje]],-1,0)="",OFFSET(Popis01[[#This Row],[Št. postavke]],-1,0)+1,1),Popis01[[#This Row],[Poglavje]])</f>
        <v>2</v>
      </c>
      <c r="H4221" s="26"/>
      <c r="I4221" s="27" t="s">
        <v>4424</v>
      </c>
      <c r="J4221" s="27"/>
      <c r="K4221" s="28" t="s">
        <v>230</v>
      </c>
      <c r="L4221" s="29">
        <v>1</v>
      </c>
      <c r="M4221" s="37"/>
      <c r="N4221" s="30">
        <f ca="1">IF(AND(Popis01[[#This Row],[Poglavje]]="",Popis01[[#This Row],[Enota mere]]&lt;&gt;"*"),ROUND(Popis01[[#This Row],[Količina]]*Popis01[[#This Row],[Cena na enoto]],2),"")</f>
        <v>0</v>
      </c>
      <c r="O42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1" s="31"/>
      <c r="Q4221" s="30"/>
    </row>
    <row r="4222" spans="1:17" ht="48" x14ac:dyDescent="0.3">
      <c r="A4222" s="23">
        <v>15</v>
      </c>
      <c r="B4222" s="24">
        <v>5</v>
      </c>
      <c r="C4222" s="24">
        <v>3</v>
      </c>
      <c r="D4222" s="24">
        <v>2</v>
      </c>
      <c r="E42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2" s="25">
        <f ca="1">IF(Popis01[[#This Row],[Poglavje]]="",IF(OFFSET(Popis01[[#This Row],[Poglavje]],-1,0)="",OFFSET(Popis01[[#This Row],[Št. postavke]],-1,0)+1,1),Popis01[[#This Row],[Poglavje]])</f>
        <v>3</v>
      </c>
      <c r="H4222" s="26"/>
      <c r="I4222" s="27" t="s">
        <v>4425</v>
      </c>
      <c r="J4222" s="27"/>
      <c r="K4222" s="28" t="s">
        <v>230</v>
      </c>
      <c r="L4222" s="29">
        <v>1</v>
      </c>
      <c r="M4222" s="37"/>
      <c r="N4222" s="30">
        <f ca="1">IF(AND(Popis01[[#This Row],[Poglavje]]="",Popis01[[#This Row],[Enota mere]]&lt;&gt;"*"),ROUND(Popis01[[#This Row],[Količina]]*Popis01[[#This Row],[Cena na enoto]],2),"")</f>
        <v>0</v>
      </c>
      <c r="O42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2" s="31"/>
      <c r="Q4222" s="30"/>
    </row>
    <row r="4223" spans="1:17" ht="48" x14ac:dyDescent="0.3">
      <c r="A4223" s="23">
        <v>15</v>
      </c>
      <c r="B4223" s="24">
        <v>5</v>
      </c>
      <c r="C4223" s="24">
        <v>3</v>
      </c>
      <c r="D4223" s="24">
        <v>2</v>
      </c>
      <c r="E42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3" s="25">
        <f ca="1">IF(Popis01[[#This Row],[Poglavje]]="",IF(OFFSET(Popis01[[#This Row],[Poglavje]],-1,0)="",OFFSET(Popis01[[#This Row],[Št. postavke]],-1,0)+1,1),Popis01[[#This Row],[Poglavje]])</f>
        <v>4</v>
      </c>
      <c r="H4223" s="26"/>
      <c r="I4223" s="27" t="s">
        <v>4426</v>
      </c>
      <c r="J4223" s="27"/>
      <c r="K4223" s="28" t="s">
        <v>230</v>
      </c>
      <c r="L4223" s="29">
        <v>2</v>
      </c>
      <c r="M4223" s="37"/>
      <c r="N4223" s="30">
        <f ca="1">IF(AND(Popis01[[#This Row],[Poglavje]]="",Popis01[[#This Row],[Enota mere]]&lt;&gt;"*"),ROUND(Popis01[[#This Row],[Količina]]*Popis01[[#This Row],[Cena na enoto]],2),"")</f>
        <v>0</v>
      </c>
      <c r="O42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3" s="31"/>
      <c r="Q4223" s="30"/>
    </row>
    <row r="4224" spans="1:17" ht="24" x14ac:dyDescent="0.3">
      <c r="A4224" s="23">
        <v>15</v>
      </c>
      <c r="B4224" s="24">
        <v>5</v>
      </c>
      <c r="C4224" s="24">
        <v>3</v>
      </c>
      <c r="D4224" s="24">
        <v>2</v>
      </c>
      <c r="E42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4" s="25">
        <f ca="1">IF(Popis01[[#This Row],[Poglavje]]="",IF(OFFSET(Popis01[[#This Row],[Poglavje]],-1,0)="",OFFSET(Popis01[[#This Row],[Št. postavke]],-1,0)+1,1),Popis01[[#This Row],[Poglavje]])</f>
        <v>5</v>
      </c>
      <c r="H4224" s="26"/>
      <c r="I4224" s="27" t="s">
        <v>4427</v>
      </c>
      <c r="J4224" s="27"/>
      <c r="K4224" s="28" t="s">
        <v>230</v>
      </c>
      <c r="L4224" s="29">
        <v>10</v>
      </c>
      <c r="M4224" s="37"/>
      <c r="N4224" s="30">
        <f ca="1">IF(AND(Popis01[[#This Row],[Poglavje]]="",Popis01[[#This Row],[Enota mere]]&lt;&gt;"*"),ROUND(Popis01[[#This Row],[Količina]]*Popis01[[#This Row],[Cena na enoto]],2),"")</f>
        <v>0</v>
      </c>
      <c r="O42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4" s="31"/>
      <c r="Q4224" s="30"/>
    </row>
    <row r="4225" spans="1:17" ht="36" x14ac:dyDescent="0.3">
      <c r="A4225" s="23">
        <v>15</v>
      </c>
      <c r="B4225" s="24">
        <v>5</v>
      </c>
      <c r="C4225" s="24">
        <v>3</v>
      </c>
      <c r="D4225" s="24">
        <v>2</v>
      </c>
      <c r="E42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5" s="25">
        <f ca="1">IF(Popis01[[#This Row],[Poglavje]]="",IF(OFFSET(Popis01[[#This Row],[Poglavje]],-1,0)="",OFFSET(Popis01[[#This Row],[Št. postavke]],-1,0)+1,1),Popis01[[#This Row],[Poglavje]])</f>
        <v>6</v>
      </c>
      <c r="H4225" s="26"/>
      <c r="I4225" s="27" t="s">
        <v>4428</v>
      </c>
      <c r="J4225" s="27"/>
      <c r="K4225" s="28" t="s">
        <v>230</v>
      </c>
      <c r="L4225" s="29">
        <v>10</v>
      </c>
      <c r="M4225" s="37"/>
      <c r="N4225" s="30">
        <f ca="1">IF(AND(Popis01[[#This Row],[Poglavje]]="",Popis01[[#This Row],[Enota mere]]&lt;&gt;"*"),ROUND(Popis01[[#This Row],[Količina]]*Popis01[[#This Row],[Cena na enoto]],2),"")</f>
        <v>0</v>
      </c>
      <c r="O42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5" s="31"/>
      <c r="Q4225" s="30"/>
    </row>
    <row r="4226" spans="1:17" ht="36" x14ac:dyDescent="0.3">
      <c r="A4226" s="23">
        <v>15</v>
      </c>
      <c r="B4226" s="24">
        <v>5</v>
      </c>
      <c r="C4226" s="24">
        <v>3</v>
      </c>
      <c r="D4226" s="24">
        <v>2</v>
      </c>
      <c r="E42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6" s="25">
        <f ca="1">IF(Popis01[[#This Row],[Poglavje]]="",IF(OFFSET(Popis01[[#This Row],[Poglavje]],-1,0)="",OFFSET(Popis01[[#This Row],[Št. postavke]],-1,0)+1,1),Popis01[[#This Row],[Poglavje]])</f>
        <v>7</v>
      </c>
      <c r="H4226" s="26"/>
      <c r="I4226" s="27" t="s">
        <v>4429</v>
      </c>
      <c r="J4226" s="27"/>
      <c r="K4226" s="28" t="s">
        <v>230</v>
      </c>
      <c r="L4226" s="29">
        <v>11</v>
      </c>
      <c r="M4226" s="37"/>
      <c r="N4226" s="30">
        <f ca="1">IF(AND(Popis01[[#This Row],[Poglavje]]="",Popis01[[#This Row],[Enota mere]]&lt;&gt;"*"),ROUND(Popis01[[#This Row],[Količina]]*Popis01[[#This Row],[Cena na enoto]],2),"")</f>
        <v>0</v>
      </c>
      <c r="O42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6" s="31"/>
      <c r="Q4226" s="30"/>
    </row>
    <row r="4227" spans="1:17" ht="108" x14ac:dyDescent="0.3">
      <c r="A4227" s="23">
        <v>15</v>
      </c>
      <c r="B4227" s="24">
        <v>5</v>
      </c>
      <c r="C4227" s="24">
        <v>3</v>
      </c>
      <c r="D4227" s="24">
        <v>2</v>
      </c>
      <c r="E42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7" s="25">
        <f ca="1">IF(Popis01[[#This Row],[Poglavje]]="",IF(OFFSET(Popis01[[#This Row],[Poglavje]],-1,0)="",OFFSET(Popis01[[#This Row],[Št. postavke]],-1,0)+1,1),Popis01[[#This Row],[Poglavje]])</f>
        <v>8</v>
      </c>
      <c r="H4227" s="26"/>
      <c r="I4227" s="27" t="s">
        <v>4430</v>
      </c>
      <c r="J4227" s="27"/>
      <c r="K4227" s="28" t="s">
        <v>230</v>
      </c>
      <c r="L4227" s="29">
        <v>3</v>
      </c>
      <c r="M4227" s="37"/>
      <c r="N4227" s="30">
        <f ca="1">IF(AND(Popis01[[#This Row],[Poglavje]]="",Popis01[[#This Row],[Enota mere]]&lt;&gt;"*"),ROUND(Popis01[[#This Row],[Količina]]*Popis01[[#This Row],[Cena na enoto]],2),"")</f>
        <v>0</v>
      </c>
      <c r="O42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7" s="31"/>
      <c r="Q4227" s="30"/>
    </row>
    <row r="4228" spans="1:17" ht="108" x14ac:dyDescent="0.3">
      <c r="A4228" s="23">
        <v>15</v>
      </c>
      <c r="B4228" s="24">
        <v>5</v>
      </c>
      <c r="C4228" s="24">
        <v>3</v>
      </c>
      <c r="D4228" s="24">
        <v>2</v>
      </c>
      <c r="E42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8" s="25">
        <f ca="1">IF(Popis01[[#This Row],[Poglavje]]="",IF(OFFSET(Popis01[[#This Row],[Poglavje]],-1,0)="",OFFSET(Popis01[[#This Row],[Št. postavke]],-1,0)+1,1),Popis01[[#This Row],[Poglavje]])</f>
        <v>9</v>
      </c>
      <c r="H4228" s="26"/>
      <c r="I4228" s="27" t="s">
        <v>4431</v>
      </c>
      <c r="J4228" s="27"/>
      <c r="K4228" s="28" t="s">
        <v>230</v>
      </c>
      <c r="L4228" s="29">
        <v>3</v>
      </c>
      <c r="M4228" s="37"/>
      <c r="N4228" s="30">
        <f ca="1">IF(AND(Popis01[[#This Row],[Poglavje]]="",Popis01[[#This Row],[Enota mere]]&lt;&gt;"*"),ROUND(Popis01[[#This Row],[Količina]]*Popis01[[#This Row],[Cena na enoto]],2),"")</f>
        <v>0</v>
      </c>
      <c r="O42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8" s="31"/>
      <c r="Q4228" s="30"/>
    </row>
    <row r="4229" spans="1:17" ht="84" x14ac:dyDescent="0.3">
      <c r="A4229" s="23">
        <v>15</v>
      </c>
      <c r="B4229" s="24">
        <v>5</v>
      </c>
      <c r="C4229" s="24">
        <v>3</v>
      </c>
      <c r="D4229" s="24">
        <v>2</v>
      </c>
      <c r="E42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29" s="25">
        <f ca="1">IF(Popis01[[#This Row],[Poglavje]]="",IF(OFFSET(Popis01[[#This Row],[Poglavje]],-1,0)="",OFFSET(Popis01[[#This Row],[Št. postavke]],-1,0)+1,1),Popis01[[#This Row],[Poglavje]])</f>
        <v>10</v>
      </c>
      <c r="H4229" s="26"/>
      <c r="I4229" s="27" t="s">
        <v>4432</v>
      </c>
      <c r="J4229" s="27"/>
      <c r="K4229" s="28" t="s">
        <v>230</v>
      </c>
      <c r="L4229" s="29">
        <v>1</v>
      </c>
      <c r="M4229" s="37"/>
      <c r="N4229" s="30">
        <f ca="1">IF(AND(Popis01[[#This Row],[Poglavje]]="",Popis01[[#This Row],[Enota mere]]&lt;&gt;"*"),ROUND(Popis01[[#This Row],[Količina]]*Popis01[[#This Row],[Cena na enoto]],2),"")</f>
        <v>0</v>
      </c>
      <c r="O42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29" s="31"/>
      <c r="Q4229" s="30"/>
    </row>
    <row r="4230" spans="1:17" ht="84" x14ac:dyDescent="0.3">
      <c r="A4230" s="23">
        <v>15</v>
      </c>
      <c r="B4230" s="24">
        <v>5</v>
      </c>
      <c r="C4230" s="24">
        <v>3</v>
      </c>
      <c r="D4230" s="24">
        <v>2</v>
      </c>
      <c r="E42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0" s="25">
        <f ca="1">IF(Popis01[[#This Row],[Poglavje]]="",IF(OFFSET(Popis01[[#This Row],[Poglavje]],-1,0)="",OFFSET(Popis01[[#This Row],[Št. postavke]],-1,0)+1,1),Popis01[[#This Row],[Poglavje]])</f>
        <v>11</v>
      </c>
      <c r="H4230" s="26"/>
      <c r="I4230" s="27" t="s">
        <v>4433</v>
      </c>
      <c r="J4230" s="27"/>
      <c r="K4230" s="28" t="s">
        <v>230</v>
      </c>
      <c r="L4230" s="29">
        <v>1</v>
      </c>
      <c r="M4230" s="37"/>
      <c r="N4230" s="30">
        <f ca="1">IF(AND(Popis01[[#This Row],[Poglavje]]="",Popis01[[#This Row],[Enota mere]]&lt;&gt;"*"),ROUND(Popis01[[#This Row],[Količina]]*Popis01[[#This Row],[Cena na enoto]],2),"")</f>
        <v>0</v>
      </c>
      <c r="O42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0" s="31"/>
      <c r="Q4230" s="30"/>
    </row>
    <row r="4231" spans="1:17" ht="84" x14ac:dyDescent="0.3">
      <c r="A4231" s="23">
        <v>15</v>
      </c>
      <c r="B4231" s="24">
        <v>5</v>
      </c>
      <c r="C4231" s="24">
        <v>3</v>
      </c>
      <c r="D4231" s="24">
        <v>2</v>
      </c>
      <c r="E42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1" s="25">
        <f ca="1">IF(Popis01[[#This Row],[Poglavje]]="",IF(OFFSET(Popis01[[#This Row],[Poglavje]],-1,0)="",OFFSET(Popis01[[#This Row],[Št. postavke]],-1,0)+1,1),Popis01[[#This Row],[Poglavje]])</f>
        <v>12</v>
      </c>
      <c r="H4231" s="26"/>
      <c r="I4231" s="27" t="s">
        <v>4434</v>
      </c>
      <c r="J4231" s="27"/>
      <c r="K4231" s="28" t="s">
        <v>230</v>
      </c>
      <c r="L4231" s="29">
        <v>1</v>
      </c>
      <c r="M4231" s="37"/>
      <c r="N4231" s="30">
        <f ca="1">IF(AND(Popis01[[#This Row],[Poglavje]]="",Popis01[[#This Row],[Enota mere]]&lt;&gt;"*"),ROUND(Popis01[[#This Row],[Količina]]*Popis01[[#This Row],[Cena na enoto]],2),"")</f>
        <v>0</v>
      </c>
      <c r="O42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1" s="31"/>
      <c r="Q4231" s="30"/>
    </row>
    <row r="4232" spans="1:17" ht="84" x14ac:dyDescent="0.3">
      <c r="A4232" s="23">
        <v>15</v>
      </c>
      <c r="B4232" s="24">
        <v>5</v>
      </c>
      <c r="C4232" s="24">
        <v>3</v>
      </c>
      <c r="D4232" s="24">
        <v>2</v>
      </c>
      <c r="E42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2" s="25">
        <f ca="1">IF(Popis01[[#This Row],[Poglavje]]="",IF(OFFSET(Popis01[[#This Row],[Poglavje]],-1,0)="",OFFSET(Popis01[[#This Row],[Št. postavke]],-1,0)+1,1),Popis01[[#This Row],[Poglavje]])</f>
        <v>13</v>
      </c>
      <c r="H4232" s="26"/>
      <c r="I4232" s="27" t="s">
        <v>4435</v>
      </c>
      <c r="J4232" s="27"/>
      <c r="K4232" s="28" t="s">
        <v>230</v>
      </c>
      <c r="L4232" s="29">
        <v>1</v>
      </c>
      <c r="M4232" s="37"/>
      <c r="N4232" s="30">
        <f ca="1">IF(AND(Popis01[[#This Row],[Poglavje]]="",Popis01[[#This Row],[Enota mere]]&lt;&gt;"*"),ROUND(Popis01[[#This Row],[Količina]]*Popis01[[#This Row],[Cena na enoto]],2),"")</f>
        <v>0</v>
      </c>
      <c r="O42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2" s="31"/>
      <c r="Q4232" s="30"/>
    </row>
    <row r="4233" spans="1:17" ht="48" x14ac:dyDescent="0.3">
      <c r="A4233" s="23">
        <v>15</v>
      </c>
      <c r="B4233" s="24">
        <v>5</v>
      </c>
      <c r="C4233" s="24">
        <v>3</v>
      </c>
      <c r="D4233" s="24">
        <v>2</v>
      </c>
      <c r="E42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3" s="25">
        <f ca="1">IF(Popis01[[#This Row],[Poglavje]]="",IF(OFFSET(Popis01[[#This Row],[Poglavje]],-1,0)="",OFFSET(Popis01[[#This Row],[Št. postavke]],-1,0)+1,1),Popis01[[#This Row],[Poglavje]])</f>
        <v>14</v>
      </c>
      <c r="H4233" s="26"/>
      <c r="I4233" s="27" t="s">
        <v>4436</v>
      </c>
      <c r="J4233" s="27"/>
      <c r="K4233" s="28" t="s">
        <v>230</v>
      </c>
      <c r="L4233" s="29">
        <v>3</v>
      </c>
      <c r="M4233" s="37"/>
      <c r="N4233" s="30">
        <f ca="1">IF(AND(Popis01[[#This Row],[Poglavje]]="",Popis01[[#This Row],[Enota mere]]&lt;&gt;"*"),ROUND(Popis01[[#This Row],[Količina]]*Popis01[[#This Row],[Cena na enoto]],2),"")</f>
        <v>0</v>
      </c>
      <c r="O42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3" s="31"/>
      <c r="Q4233" s="30"/>
    </row>
    <row r="4234" spans="1:17" ht="48" x14ac:dyDescent="0.3">
      <c r="A4234" s="23">
        <v>15</v>
      </c>
      <c r="B4234" s="24">
        <v>5</v>
      </c>
      <c r="C4234" s="24">
        <v>3</v>
      </c>
      <c r="D4234" s="24">
        <v>2</v>
      </c>
      <c r="E42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4" s="25">
        <f ca="1">IF(Popis01[[#This Row],[Poglavje]]="",IF(OFFSET(Popis01[[#This Row],[Poglavje]],-1,0)="",OFFSET(Popis01[[#This Row],[Št. postavke]],-1,0)+1,1),Popis01[[#This Row],[Poglavje]])</f>
        <v>15</v>
      </c>
      <c r="H4234" s="26"/>
      <c r="I4234" s="27" t="s">
        <v>4437</v>
      </c>
      <c r="J4234" s="27"/>
      <c r="K4234" s="28" t="s">
        <v>230</v>
      </c>
      <c r="L4234" s="29">
        <v>9</v>
      </c>
      <c r="M4234" s="37"/>
      <c r="N4234" s="30">
        <f ca="1">IF(AND(Popis01[[#This Row],[Poglavje]]="",Popis01[[#This Row],[Enota mere]]&lt;&gt;"*"),ROUND(Popis01[[#This Row],[Količina]]*Popis01[[#This Row],[Cena na enoto]],2),"")</f>
        <v>0</v>
      </c>
      <c r="O42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4" s="31"/>
      <c r="Q4234" s="30"/>
    </row>
    <row r="4235" spans="1:17" ht="48" x14ac:dyDescent="0.3">
      <c r="A4235" s="23">
        <v>15</v>
      </c>
      <c r="B4235" s="24">
        <v>5</v>
      </c>
      <c r="C4235" s="24">
        <v>3</v>
      </c>
      <c r="D4235" s="24">
        <v>2</v>
      </c>
      <c r="E42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5" s="25">
        <f ca="1">IF(Popis01[[#This Row],[Poglavje]]="",IF(OFFSET(Popis01[[#This Row],[Poglavje]],-1,0)="",OFFSET(Popis01[[#This Row],[Št. postavke]],-1,0)+1,1),Popis01[[#This Row],[Poglavje]])</f>
        <v>16</v>
      </c>
      <c r="H4235" s="26"/>
      <c r="I4235" s="27" t="s">
        <v>4438</v>
      </c>
      <c r="J4235" s="27"/>
      <c r="K4235" s="28" t="s">
        <v>230</v>
      </c>
      <c r="L4235" s="29">
        <v>1</v>
      </c>
      <c r="M4235" s="37"/>
      <c r="N4235" s="30">
        <f ca="1">IF(AND(Popis01[[#This Row],[Poglavje]]="",Popis01[[#This Row],[Enota mere]]&lt;&gt;"*"),ROUND(Popis01[[#This Row],[Količina]]*Popis01[[#This Row],[Cena na enoto]],2),"")</f>
        <v>0</v>
      </c>
      <c r="O42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5" s="31"/>
      <c r="Q4235" s="30"/>
    </row>
    <row r="4236" spans="1:17" ht="48" x14ac:dyDescent="0.3">
      <c r="A4236" s="23">
        <v>15</v>
      </c>
      <c r="B4236" s="24">
        <v>5</v>
      </c>
      <c r="C4236" s="24">
        <v>3</v>
      </c>
      <c r="D4236" s="24">
        <v>2</v>
      </c>
      <c r="E42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6" s="25">
        <f ca="1">IF(Popis01[[#This Row],[Poglavje]]="",IF(OFFSET(Popis01[[#This Row],[Poglavje]],-1,0)="",OFFSET(Popis01[[#This Row],[Št. postavke]],-1,0)+1,1),Popis01[[#This Row],[Poglavje]])</f>
        <v>17</v>
      </c>
      <c r="H4236" s="26"/>
      <c r="I4236" s="27" t="s">
        <v>4439</v>
      </c>
      <c r="J4236" s="27"/>
      <c r="K4236" s="28" t="s">
        <v>230</v>
      </c>
      <c r="L4236" s="29">
        <v>3</v>
      </c>
      <c r="M4236" s="37"/>
      <c r="N4236" s="30">
        <f ca="1">IF(AND(Popis01[[#This Row],[Poglavje]]="",Popis01[[#This Row],[Enota mere]]&lt;&gt;"*"),ROUND(Popis01[[#This Row],[Količina]]*Popis01[[#This Row],[Cena na enoto]],2),"")</f>
        <v>0</v>
      </c>
      <c r="O42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6" s="31"/>
      <c r="Q4236" s="30"/>
    </row>
    <row r="4237" spans="1:17" ht="48" x14ac:dyDescent="0.3">
      <c r="A4237" s="23">
        <v>15</v>
      </c>
      <c r="B4237" s="24">
        <v>5</v>
      </c>
      <c r="C4237" s="24">
        <v>3</v>
      </c>
      <c r="D4237" s="24">
        <v>2</v>
      </c>
      <c r="E42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7" s="25">
        <f ca="1">IF(Popis01[[#This Row],[Poglavje]]="",IF(OFFSET(Popis01[[#This Row],[Poglavje]],-1,0)="",OFFSET(Popis01[[#This Row],[Št. postavke]],-1,0)+1,1),Popis01[[#This Row],[Poglavje]])</f>
        <v>18</v>
      </c>
      <c r="H4237" s="26"/>
      <c r="I4237" s="27" t="s">
        <v>4440</v>
      </c>
      <c r="J4237" s="27"/>
      <c r="K4237" s="28" t="s">
        <v>230</v>
      </c>
      <c r="L4237" s="29">
        <v>1</v>
      </c>
      <c r="M4237" s="37"/>
      <c r="N4237" s="30">
        <f ca="1">IF(AND(Popis01[[#This Row],[Poglavje]]="",Popis01[[#This Row],[Enota mere]]&lt;&gt;"*"),ROUND(Popis01[[#This Row],[Količina]]*Popis01[[#This Row],[Cena na enoto]],2),"")</f>
        <v>0</v>
      </c>
      <c r="O42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7" s="31"/>
      <c r="Q4237" s="30"/>
    </row>
    <row r="4238" spans="1:17" ht="48" x14ac:dyDescent="0.3">
      <c r="A4238" s="23">
        <v>15</v>
      </c>
      <c r="B4238" s="24">
        <v>5</v>
      </c>
      <c r="C4238" s="24">
        <v>3</v>
      </c>
      <c r="D4238" s="24">
        <v>2</v>
      </c>
      <c r="E42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8" s="25">
        <f ca="1">IF(Popis01[[#This Row],[Poglavje]]="",IF(OFFSET(Popis01[[#This Row],[Poglavje]],-1,0)="",OFFSET(Popis01[[#This Row],[Št. postavke]],-1,0)+1,1),Popis01[[#This Row],[Poglavje]])</f>
        <v>19</v>
      </c>
      <c r="H4238" s="26"/>
      <c r="I4238" s="27" t="s">
        <v>4441</v>
      </c>
      <c r="J4238" s="27"/>
      <c r="K4238" s="28" t="s">
        <v>230</v>
      </c>
      <c r="L4238" s="29">
        <v>3</v>
      </c>
      <c r="M4238" s="37"/>
      <c r="N4238" s="30">
        <f ca="1">IF(AND(Popis01[[#This Row],[Poglavje]]="",Popis01[[#This Row],[Enota mere]]&lt;&gt;"*"),ROUND(Popis01[[#This Row],[Količina]]*Popis01[[#This Row],[Cena na enoto]],2),"")</f>
        <v>0</v>
      </c>
      <c r="O42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8" s="31"/>
      <c r="Q4238" s="30"/>
    </row>
    <row r="4239" spans="1:17" ht="252" x14ac:dyDescent="0.3">
      <c r="A4239" s="23">
        <v>15</v>
      </c>
      <c r="B4239" s="24">
        <v>5</v>
      </c>
      <c r="C4239" s="24">
        <v>3</v>
      </c>
      <c r="D4239" s="24">
        <v>2</v>
      </c>
      <c r="E42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39" s="25">
        <f ca="1">IF(Popis01[[#This Row],[Poglavje]]="",IF(OFFSET(Popis01[[#This Row],[Poglavje]],-1,0)="",OFFSET(Popis01[[#This Row],[Št. postavke]],-1,0)+1,1),Popis01[[#This Row],[Poglavje]])</f>
        <v>20</v>
      </c>
      <c r="H4239" s="26"/>
      <c r="I4239" s="27" t="s">
        <v>4442</v>
      </c>
      <c r="J4239" s="27"/>
      <c r="K4239" s="28" t="s">
        <v>230</v>
      </c>
      <c r="L4239" s="29">
        <v>3</v>
      </c>
      <c r="M4239" s="37"/>
      <c r="N4239" s="30">
        <f ca="1">IF(AND(Popis01[[#This Row],[Poglavje]]="",Popis01[[#This Row],[Enota mere]]&lt;&gt;"*"),ROUND(Popis01[[#This Row],[Količina]]*Popis01[[#This Row],[Cena na enoto]],2),"")</f>
        <v>0</v>
      </c>
      <c r="O42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39" s="31"/>
      <c r="Q4239" s="30"/>
    </row>
    <row r="4240" spans="1:17" ht="252" x14ac:dyDescent="0.3">
      <c r="A4240" s="23">
        <v>15</v>
      </c>
      <c r="B4240" s="24">
        <v>5</v>
      </c>
      <c r="C4240" s="24">
        <v>3</v>
      </c>
      <c r="D4240" s="24">
        <v>2</v>
      </c>
      <c r="E42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0" s="25">
        <f ca="1">IF(Popis01[[#This Row],[Poglavje]]="",IF(OFFSET(Popis01[[#This Row],[Poglavje]],-1,0)="",OFFSET(Popis01[[#This Row],[Št. postavke]],-1,0)+1,1),Popis01[[#This Row],[Poglavje]])</f>
        <v>21</v>
      </c>
      <c r="H4240" s="26"/>
      <c r="I4240" s="27" t="s">
        <v>4443</v>
      </c>
      <c r="J4240" s="27"/>
      <c r="K4240" s="28" t="s">
        <v>230</v>
      </c>
      <c r="L4240" s="29">
        <v>1</v>
      </c>
      <c r="M4240" s="37"/>
      <c r="N4240" s="30">
        <f ca="1">IF(AND(Popis01[[#This Row],[Poglavje]]="",Popis01[[#This Row],[Enota mere]]&lt;&gt;"*"),ROUND(Popis01[[#This Row],[Količina]]*Popis01[[#This Row],[Cena na enoto]],2),"")</f>
        <v>0</v>
      </c>
      <c r="O42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0" s="31"/>
      <c r="Q4240" s="30"/>
    </row>
    <row r="4241" spans="1:17" ht="228" x14ac:dyDescent="0.3">
      <c r="A4241" s="23">
        <v>15</v>
      </c>
      <c r="B4241" s="24">
        <v>5</v>
      </c>
      <c r="C4241" s="24">
        <v>3</v>
      </c>
      <c r="D4241" s="24">
        <v>2</v>
      </c>
      <c r="E42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1" s="25">
        <f ca="1">IF(Popis01[[#This Row],[Poglavje]]="",IF(OFFSET(Popis01[[#This Row],[Poglavje]],-1,0)="",OFFSET(Popis01[[#This Row],[Št. postavke]],-1,0)+1,1),Popis01[[#This Row],[Poglavje]])</f>
        <v>22</v>
      </c>
      <c r="H4241" s="26"/>
      <c r="I4241" s="27" t="s">
        <v>4444</v>
      </c>
      <c r="J4241" s="27"/>
      <c r="K4241" s="28" t="s">
        <v>230</v>
      </c>
      <c r="L4241" s="29">
        <v>1</v>
      </c>
      <c r="M4241" s="37"/>
      <c r="N4241" s="30">
        <f ca="1">IF(AND(Popis01[[#This Row],[Poglavje]]="",Popis01[[#This Row],[Enota mere]]&lt;&gt;"*"),ROUND(Popis01[[#This Row],[Količina]]*Popis01[[#This Row],[Cena na enoto]],2),"")</f>
        <v>0</v>
      </c>
      <c r="O42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1" s="31"/>
      <c r="Q4241" s="30"/>
    </row>
    <row r="4242" spans="1:17" ht="228" x14ac:dyDescent="0.3">
      <c r="A4242" s="23">
        <v>15</v>
      </c>
      <c r="B4242" s="24">
        <v>5</v>
      </c>
      <c r="C4242" s="24">
        <v>3</v>
      </c>
      <c r="D4242" s="24">
        <v>2</v>
      </c>
      <c r="E42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2" s="25">
        <f ca="1">IF(Popis01[[#This Row],[Poglavje]]="",IF(OFFSET(Popis01[[#This Row],[Poglavje]],-1,0)="",OFFSET(Popis01[[#This Row],[Št. postavke]],-1,0)+1,1),Popis01[[#This Row],[Poglavje]])</f>
        <v>23</v>
      </c>
      <c r="H4242" s="26"/>
      <c r="I4242" s="27" t="s">
        <v>4445</v>
      </c>
      <c r="J4242" s="27"/>
      <c r="K4242" s="28" t="s">
        <v>230</v>
      </c>
      <c r="L4242" s="29">
        <v>2</v>
      </c>
      <c r="M4242" s="37"/>
      <c r="N4242" s="30">
        <f ca="1">IF(AND(Popis01[[#This Row],[Poglavje]]="",Popis01[[#This Row],[Enota mere]]&lt;&gt;"*"),ROUND(Popis01[[#This Row],[Količina]]*Popis01[[#This Row],[Cena na enoto]],2),"")</f>
        <v>0</v>
      </c>
      <c r="O42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2" s="31"/>
      <c r="Q4242" s="30"/>
    </row>
    <row r="4243" spans="1:17" ht="228" x14ac:dyDescent="0.3">
      <c r="A4243" s="23">
        <v>15</v>
      </c>
      <c r="B4243" s="24">
        <v>5</v>
      </c>
      <c r="C4243" s="24">
        <v>3</v>
      </c>
      <c r="D4243" s="24">
        <v>2</v>
      </c>
      <c r="E42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3" s="25">
        <f ca="1">IF(Popis01[[#This Row],[Poglavje]]="",IF(OFFSET(Popis01[[#This Row],[Poglavje]],-1,0)="",OFFSET(Popis01[[#This Row],[Št. postavke]],-1,0)+1,1),Popis01[[#This Row],[Poglavje]])</f>
        <v>24</v>
      </c>
      <c r="H4243" s="26"/>
      <c r="I4243" s="27" t="s">
        <v>4446</v>
      </c>
      <c r="J4243" s="27"/>
      <c r="K4243" s="28" t="s">
        <v>230</v>
      </c>
      <c r="L4243" s="29">
        <v>1</v>
      </c>
      <c r="M4243" s="37"/>
      <c r="N4243" s="30">
        <f ca="1">IF(AND(Popis01[[#This Row],[Poglavje]]="",Popis01[[#This Row],[Enota mere]]&lt;&gt;"*"),ROUND(Popis01[[#This Row],[Količina]]*Popis01[[#This Row],[Cena na enoto]],2),"")</f>
        <v>0</v>
      </c>
      <c r="O42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3" s="31"/>
      <c r="Q4243" s="30"/>
    </row>
    <row r="4244" spans="1:17" ht="228" x14ac:dyDescent="0.3">
      <c r="A4244" s="23">
        <v>15</v>
      </c>
      <c r="B4244" s="24">
        <v>5</v>
      </c>
      <c r="C4244" s="24">
        <v>3</v>
      </c>
      <c r="D4244" s="24">
        <v>2</v>
      </c>
      <c r="E42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4" s="25">
        <f ca="1">IF(Popis01[[#This Row],[Poglavje]]="",IF(OFFSET(Popis01[[#This Row],[Poglavje]],-1,0)="",OFFSET(Popis01[[#This Row],[Št. postavke]],-1,0)+1,1),Popis01[[#This Row],[Poglavje]])</f>
        <v>25</v>
      </c>
      <c r="H4244" s="26"/>
      <c r="I4244" s="27" t="s">
        <v>4447</v>
      </c>
      <c r="J4244" s="27"/>
      <c r="K4244" s="28" t="s">
        <v>230</v>
      </c>
      <c r="L4244" s="29">
        <v>1</v>
      </c>
      <c r="M4244" s="37"/>
      <c r="N4244" s="30">
        <f ca="1">IF(AND(Popis01[[#This Row],[Poglavje]]="",Popis01[[#This Row],[Enota mere]]&lt;&gt;"*"),ROUND(Popis01[[#This Row],[Količina]]*Popis01[[#This Row],[Cena na enoto]],2),"")</f>
        <v>0</v>
      </c>
      <c r="O42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4" s="31"/>
      <c r="Q4244" s="30"/>
    </row>
    <row r="4245" spans="1:17" ht="84" x14ac:dyDescent="0.3">
      <c r="A4245" s="23">
        <v>15</v>
      </c>
      <c r="B4245" s="24">
        <v>5</v>
      </c>
      <c r="C4245" s="24">
        <v>3</v>
      </c>
      <c r="D4245" s="24">
        <v>2</v>
      </c>
      <c r="E42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5" s="25">
        <f ca="1">IF(Popis01[[#This Row],[Poglavje]]="",IF(OFFSET(Popis01[[#This Row],[Poglavje]],-1,0)="",OFFSET(Popis01[[#This Row],[Št. postavke]],-1,0)+1,1),Popis01[[#This Row],[Poglavje]])</f>
        <v>26</v>
      </c>
      <c r="H4245" s="26"/>
      <c r="I4245" s="27" t="s">
        <v>4448</v>
      </c>
      <c r="J4245" s="27"/>
      <c r="K4245" s="28" t="s">
        <v>230</v>
      </c>
      <c r="L4245" s="29">
        <v>1</v>
      </c>
      <c r="M4245" s="37"/>
      <c r="N4245" s="30">
        <f ca="1">IF(AND(Popis01[[#This Row],[Poglavje]]="",Popis01[[#This Row],[Enota mere]]&lt;&gt;"*"),ROUND(Popis01[[#This Row],[Količina]]*Popis01[[#This Row],[Cena na enoto]],2),"")</f>
        <v>0</v>
      </c>
      <c r="O42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5" s="31"/>
      <c r="Q4245" s="30"/>
    </row>
    <row r="4246" spans="1:17" ht="192" x14ac:dyDescent="0.3">
      <c r="A4246" s="23">
        <v>15</v>
      </c>
      <c r="B4246" s="24">
        <v>5</v>
      </c>
      <c r="C4246" s="24">
        <v>3</v>
      </c>
      <c r="D4246" s="24">
        <v>2</v>
      </c>
      <c r="E42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6" s="25">
        <f ca="1">IF(Popis01[[#This Row],[Poglavje]]="",IF(OFFSET(Popis01[[#This Row],[Poglavje]],-1,0)="",OFFSET(Popis01[[#This Row],[Št. postavke]],-1,0)+1,1),Popis01[[#This Row],[Poglavje]])</f>
        <v>27</v>
      </c>
      <c r="H4246" s="26"/>
      <c r="I4246" s="27" t="s">
        <v>4449</v>
      </c>
      <c r="J4246" s="27"/>
      <c r="K4246" s="28" t="s">
        <v>206</v>
      </c>
      <c r="L4246" s="29">
        <v>1</v>
      </c>
      <c r="M4246" s="37"/>
      <c r="N4246" s="30">
        <f ca="1">IF(AND(Popis01[[#This Row],[Poglavje]]="",Popis01[[#This Row],[Enota mere]]&lt;&gt;"*"),ROUND(Popis01[[#This Row],[Količina]]*Popis01[[#This Row],[Cena na enoto]],2),"")</f>
        <v>0</v>
      </c>
      <c r="O42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6" s="31"/>
      <c r="Q4246" s="30"/>
    </row>
    <row r="4247" spans="1:17" ht="252" x14ac:dyDescent="0.3">
      <c r="A4247" s="23">
        <v>15</v>
      </c>
      <c r="B4247" s="24">
        <v>5</v>
      </c>
      <c r="C4247" s="24">
        <v>3</v>
      </c>
      <c r="D4247" s="24">
        <v>2</v>
      </c>
      <c r="E42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7" s="25">
        <f ca="1">IF(Popis01[[#This Row],[Poglavje]]="",IF(OFFSET(Popis01[[#This Row],[Poglavje]],-1,0)="",OFFSET(Popis01[[#This Row],[Št. postavke]],-1,0)+1,1),Popis01[[#This Row],[Poglavje]])</f>
        <v>28</v>
      </c>
      <c r="H4247" s="26"/>
      <c r="I4247" s="27" t="s">
        <v>4450</v>
      </c>
      <c r="J4247" s="27"/>
      <c r="K4247" s="28" t="s">
        <v>230</v>
      </c>
      <c r="L4247" s="29">
        <v>1</v>
      </c>
      <c r="M4247" s="37"/>
      <c r="N4247" s="30">
        <f ca="1">IF(AND(Popis01[[#This Row],[Poglavje]]="",Popis01[[#This Row],[Enota mere]]&lt;&gt;"*"),ROUND(Popis01[[#This Row],[Količina]]*Popis01[[#This Row],[Cena na enoto]],2),"")</f>
        <v>0</v>
      </c>
      <c r="O42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7" s="31"/>
      <c r="Q4247" s="30"/>
    </row>
    <row r="4248" spans="1:17" ht="240" x14ac:dyDescent="0.3">
      <c r="A4248" s="23">
        <v>15</v>
      </c>
      <c r="B4248" s="24">
        <v>5</v>
      </c>
      <c r="C4248" s="24">
        <v>3</v>
      </c>
      <c r="D4248" s="24">
        <v>2</v>
      </c>
      <c r="E42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8" s="25">
        <f ca="1">IF(Popis01[[#This Row],[Poglavje]]="",IF(OFFSET(Popis01[[#This Row],[Poglavje]],-1,0)="",OFFSET(Popis01[[#This Row],[Št. postavke]],-1,0)+1,1),Popis01[[#This Row],[Poglavje]])</f>
        <v>29</v>
      </c>
      <c r="H4248" s="26"/>
      <c r="I4248" s="27" t="s">
        <v>4451</v>
      </c>
      <c r="J4248" s="27"/>
      <c r="K4248" s="28" t="s">
        <v>230</v>
      </c>
      <c r="L4248" s="29">
        <v>1</v>
      </c>
      <c r="M4248" s="37"/>
      <c r="N4248" s="30">
        <f ca="1">IF(AND(Popis01[[#This Row],[Poglavje]]="",Popis01[[#This Row],[Enota mere]]&lt;&gt;"*"),ROUND(Popis01[[#This Row],[Količina]]*Popis01[[#This Row],[Cena na enoto]],2),"")</f>
        <v>0</v>
      </c>
      <c r="O42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8" s="31"/>
      <c r="Q4248" s="30"/>
    </row>
    <row r="4249" spans="1:17" ht="252" x14ac:dyDescent="0.3">
      <c r="A4249" s="23">
        <v>15</v>
      </c>
      <c r="B4249" s="24">
        <v>5</v>
      </c>
      <c r="C4249" s="24">
        <v>3</v>
      </c>
      <c r="D4249" s="24">
        <v>2</v>
      </c>
      <c r="E42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49" s="25">
        <f ca="1">IF(Popis01[[#This Row],[Poglavje]]="",IF(OFFSET(Popis01[[#This Row],[Poglavje]],-1,0)="",OFFSET(Popis01[[#This Row],[Št. postavke]],-1,0)+1,1),Popis01[[#This Row],[Poglavje]])</f>
        <v>30</v>
      </c>
      <c r="H4249" s="26"/>
      <c r="I4249" s="27" t="s">
        <v>4452</v>
      </c>
      <c r="J4249" s="27"/>
      <c r="K4249" s="28" t="s">
        <v>246</v>
      </c>
      <c r="L4249" s="29">
        <v>2</v>
      </c>
      <c r="M4249" s="37"/>
      <c r="N4249" s="30">
        <f ca="1">IF(AND(Popis01[[#This Row],[Poglavje]]="",Popis01[[#This Row],[Enota mere]]&lt;&gt;"*"),ROUND(Popis01[[#This Row],[Količina]]*Popis01[[#This Row],[Cena na enoto]],2),"")</f>
        <v>0</v>
      </c>
      <c r="O42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49" s="31"/>
      <c r="Q4249" s="30"/>
    </row>
    <row r="4250" spans="1:17" ht="252" x14ac:dyDescent="0.3">
      <c r="A4250" s="23">
        <v>15</v>
      </c>
      <c r="B4250" s="24">
        <v>5</v>
      </c>
      <c r="C4250" s="24">
        <v>3</v>
      </c>
      <c r="D4250" s="24">
        <v>2</v>
      </c>
      <c r="E42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0" s="25">
        <f ca="1">IF(Popis01[[#This Row],[Poglavje]]="",IF(OFFSET(Popis01[[#This Row],[Poglavje]],-1,0)="",OFFSET(Popis01[[#This Row],[Št. postavke]],-1,0)+1,1),Popis01[[#This Row],[Poglavje]])</f>
        <v>31</v>
      </c>
      <c r="H4250" s="26"/>
      <c r="I4250" s="27" t="s">
        <v>4453</v>
      </c>
      <c r="J4250" s="27"/>
      <c r="K4250" s="28" t="s">
        <v>246</v>
      </c>
      <c r="L4250" s="29">
        <v>15</v>
      </c>
      <c r="M4250" s="37"/>
      <c r="N4250" s="30">
        <f ca="1">IF(AND(Popis01[[#This Row],[Poglavje]]="",Popis01[[#This Row],[Enota mere]]&lt;&gt;"*"),ROUND(Popis01[[#This Row],[Količina]]*Popis01[[#This Row],[Cena na enoto]],2),"")</f>
        <v>0</v>
      </c>
      <c r="O42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0" s="31"/>
      <c r="Q4250" s="30"/>
    </row>
    <row r="4251" spans="1:17" ht="252" x14ac:dyDescent="0.3">
      <c r="A4251" s="23">
        <v>15</v>
      </c>
      <c r="B4251" s="24">
        <v>5</v>
      </c>
      <c r="C4251" s="24">
        <v>3</v>
      </c>
      <c r="D4251" s="24">
        <v>2</v>
      </c>
      <c r="E42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1" s="25">
        <f ca="1">IF(Popis01[[#This Row],[Poglavje]]="",IF(OFFSET(Popis01[[#This Row],[Poglavje]],-1,0)="",OFFSET(Popis01[[#This Row],[Št. postavke]],-1,0)+1,1),Popis01[[#This Row],[Poglavje]])</f>
        <v>32</v>
      </c>
      <c r="H4251" s="26"/>
      <c r="I4251" s="27" t="s">
        <v>4454</v>
      </c>
      <c r="J4251" s="27"/>
      <c r="K4251" s="28" t="s">
        <v>246</v>
      </c>
      <c r="L4251" s="29">
        <v>6</v>
      </c>
      <c r="M4251" s="37"/>
      <c r="N4251" s="30">
        <f ca="1">IF(AND(Popis01[[#This Row],[Poglavje]]="",Popis01[[#This Row],[Enota mere]]&lt;&gt;"*"),ROUND(Popis01[[#This Row],[Količina]]*Popis01[[#This Row],[Cena na enoto]],2),"")</f>
        <v>0</v>
      </c>
      <c r="O42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1" s="31"/>
      <c r="Q4251" s="30"/>
    </row>
    <row r="4252" spans="1:17" ht="252" x14ac:dyDescent="0.3">
      <c r="A4252" s="23">
        <v>15</v>
      </c>
      <c r="B4252" s="24">
        <v>5</v>
      </c>
      <c r="C4252" s="24">
        <v>3</v>
      </c>
      <c r="D4252" s="24">
        <v>2</v>
      </c>
      <c r="E42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2" s="25">
        <f ca="1">IF(Popis01[[#This Row],[Poglavje]]="",IF(OFFSET(Popis01[[#This Row],[Poglavje]],-1,0)="",OFFSET(Popis01[[#This Row],[Št. postavke]],-1,0)+1,1),Popis01[[#This Row],[Poglavje]])</f>
        <v>33</v>
      </c>
      <c r="H4252" s="26"/>
      <c r="I4252" s="27" t="s">
        <v>4455</v>
      </c>
      <c r="J4252" s="27"/>
      <c r="K4252" s="28" t="s">
        <v>246</v>
      </c>
      <c r="L4252" s="29">
        <v>6</v>
      </c>
      <c r="M4252" s="37"/>
      <c r="N4252" s="30">
        <f ca="1">IF(AND(Popis01[[#This Row],[Poglavje]]="",Popis01[[#This Row],[Enota mere]]&lt;&gt;"*"),ROUND(Popis01[[#This Row],[Količina]]*Popis01[[#This Row],[Cena na enoto]],2),"")</f>
        <v>0</v>
      </c>
      <c r="O42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2" s="31"/>
      <c r="Q4252" s="30"/>
    </row>
    <row r="4253" spans="1:17" ht="252" x14ac:dyDescent="0.3">
      <c r="A4253" s="23">
        <v>15</v>
      </c>
      <c r="B4253" s="24">
        <v>5</v>
      </c>
      <c r="C4253" s="24">
        <v>3</v>
      </c>
      <c r="D4253" s="24">
        <v>2</v>
      </c>
      <c r="E42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3" s="25">
        <f ca="1">IF(Popis01[[#This Row],[Poglavje]]="",IF(OFFSET(Popis01[[#This Row],[Poglavje]],-1,0)="",OFFSET(Popis01[[#This Row],[Št. postavke]],-1,0)+1,1),Popis01[[#This Row],[Poglavje]])</f>
        <v>34</v>
      </c>
      <c r="H4253" s="26"/>
      <c r="I4253" s="27" t="s">
        <v>4456</v>
      </c>
      <c r="J4253" s="27"/>
      <c r="K4253" s="28" t="s">
        <v>246</v>
      </c>
      <c r="L4253" s="29">
        <v>18</v>
      </c>
      <c r="M4253" s="37"/>
      <c r="N4253" s="30">
        <f ca="1">IF(AND(Popis01[[#This Row],[Poglavje]]="",Popis01[[#This Row],[Enota mere]]&lt;&gt;"*"),ROUND(Popis01[[#This Row],[Količina]]*Popis01[[#This Row],[Cena na enoto]],2),"")</f>
        <v>0</v>
      </c>
      <c r="O42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3" s="31"/>
      <c r="Q4253" s="30"/>
    </row>
    <row r="4254" spans="1:17" ht="252" x14ac:dyDescent="0.3">
      <c r="A4254" s="23">
        <v>15</v>
      </c>
      <c r="B4254" s="24">
        <v>5</v>
      </c>
      <c r="C4254" s="24">
        <v>3</v>
      </c>
      <c r="D4254" s="24">
        <v>2</v>
      </c>
      <c r="E42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15.5.3.2.</v>
      </c>
      <c r="F42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4" s="25">
        <f ca="1">IF(Popis01[[#This Row],[Poglavje]]="",IF(OFFSET(Popis01[[#This Row],[Poglavje]],-1,0)="",OFFSET(Popis01[[#This Row],[Št. postavke]],-1,0)+1,1),Popis01[[#This Row],[Poglavje]])</f>
        <v>35</v>
      </c>
      <c r="H4254" s="26"/>
      <c r="I4254" s="27" t="s">
        <v>4457</v>
      </c>
      <c r="J4254" s="27"/>
      <c r="K4254" s="28" t="s">
        <v>246</v>
      </c>
      <c r="L4254" s="29">
        <v>6</v>
      </c>
      <c r="M4254" s="37"/>
      <c r="N4254" s="30">
        <f ca="1">IF(AND(Popis01[[#This Row],[Poglavje]]="",Popis01[[#This Row],[Enota mere]]&lt;&gt;"*"),ROUND(Popis01[[#This Row],[Količina]]*Popis01[[#This Row],[Cena na enoto]],2),"")</f>
        <v>0</v>
      </c>
      <c r="O42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4" s="31"/>
      <c r="Q4254" s="30"/>
    </row>
    <row r="4255" spans="1:17" x14ac:dyDescent="0.3">
      <c r="A4255" s="23">
        <v>15</v>
      </c>
      <c r="B4255" s="24">
        <v>5</v>
      </c>
      <c r="C4255" s="24">
        <v>3</v>
      </c>
      <c r="D4255" s="24">
        <v>3</v>
      </c>
      <c r="E42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15.5.3.3.</v>
      </c>
      <c r="G4255" s="25" t="str">
        <f ca="1">IF(Popis01[[#This Row],[Poglavje]]="",IF(OFFSET(Popis01[[#This Row],[Poglavje]],-1,0)="",OFFSET(Popis01[[#This Row],[Št. postavke]],-1,0)+1,1),Popis01[[#This Row],[Poglavje]])</f>
        <v>15.5.3.3.</v>
      </c>
      <c r="H4255" s="26"/>
      <c r="I4255" s="27" t="s">
        <v>4458</v>
      </c>
      <c r="J4255" s="27"/>
      <c r="K4255" s="28" t="s">
        <v>10</v>
      </c>
      <c r="L4255" s="29"/>
      <c r="M4255" s="30"/>
      <c r="N4255" s="30" t="str">
        <f ca="1">IF(AND(Popis01[[#This Row],[Poglavje]]="",Popis01[[#This Row],[Enota mere]]&lt;&gt;"*"),ROUND(Popis01[[#This Row],[Količina]]*Popis01[[#This Row],[Cena na enoto]],2),"")</f>
        <v/>
      </c>
      <c r="O425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55" s="31"/>
      <c r="Q4255" s="30"/>
    </row>
    <row r="4256" spans="1:17" ht="216" x14ac:dyDescent="0.3">
      <c r="A4256" s="23">
        <v>15</v>
      </c>
      <c r="B4256" s="24">
        <v>5</v>
      </c>
      <c r="C4256" s="24">
        <v>3</v>
      </c>
      <c r="D4256" s="24">
        <v>3</v>
      </c>
      <c r="E42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6" s="25">
        <f ca="1">IF(Popis01[[#This Row],[Poglavje]]="",IF(OFFSET(Popis01[[#This Row],[Poglavje]],-1,0)="",OFFSET(Popis01[[#This Row],[Št. postavke]],-1,0)+1,1),Popis01[[#This Row],[Poglavje]])</f>
        <v>1</v>
      </c>
      <c r="H4256" s="26"/>
      <c r="I4256" s="27" t="s">
        <v>4459</v>
      </c>
      <c r="J4256" s="27" t="s">
        <v>4460</v>
      </c>
      <c r="K4256" s="28" t="s">
        <v>206</v>
      </c>
      <c r="L4256" s="29">
        <v>1</v>
      </c>
      <c r="M4256" s="37"/>
      <c r="N4256" s="30">
        <f ca="1">IF(AND(Popis01[[#This Row],[Poglavje]]="",Popis01[[#This Row],[Enota mere]]&lt;&gt;"*"),ROUND(Popis01[[#This Row],[Količina]]*Popis01[[#This Row],[Cena na enoto]],2),"")</f>
        <v>0</v>
      </c>
      <c r="O42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6" s="31"/>
      <c r="Q4256" s="30"/>
    </row>
    <row r="4257" spans="1:17" ht="409.5" x14ac:dyDescent="0.3">
      <c r="A4257" s="23">
        <v>15</v>
      </c>
      <c r="B4257" s="24">
        <v>5</v>
      </c>
      <c r="C4257" s="24">
        <v>3</v>
      </c>
      <c r="D4257" s="24">
        <v>3</v>
      </c>
      <c r="E42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7" s="25">
        <f ca="1">IF(Popis01[[#This Row],[Poglavje]]="",IF(OFFSET(Popis01[[#This Row],[Poglavje]],-1,0)="",OFFSET(Popis01[[#This Row],[Št. postavke]],-1,0)+1,1),Popis01[[#This Row],[Poglavje]])</f>
        <v>2</v>
      </c>
      <c r="H4257" s="26"/>
      <c r="I4257" s="27" t="s">
        <v>4461</v>
      </c>
      <c r="J4257" s="27"/>
      <c r="K4257" s="28" t="s">
        <v>249</v>
      </c>
      <c r="L4257" s="29">
        <v>35</v>
      </c>
      <c r="M4257" s="37"/>
      <c r="N4257" s="30">
        <f ca="1">IF(AND(Popis01[[#This Row],[Poglavje]]="",Popis01[[#This Row],[Enota mere]]&lt;&gt;"*"),ROUND(Popis01[[#This Row],[Količina]]*Popis01[[#This Row],[Cena na enoto]],2),"")</f>
        <v>0</v>
      </c>
      <c r="O42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7" s="31"/>
      <c r="Q4257" s="30"/>
    </row>
    <row r="4258" spans="1:17" ht="409.5" x14ac:dyDescent="0.3">
      <c r="A4258" s="23">
        <v>15</v>
      </c>
      <c r="B4258" s="24">
        <v>5</v>
      </c>
      <c r="C4258" s="24">
        <v>3</v>
      </c>
      <c r="D4258" s="24">
        <v>3</v>
      </c>
      <c r="E42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8" s="25">
        <f ca="1">IF(Popis01[[#This Row],[Poglavje]]="",IF(OFFSET(Popis01[[#This Row],[Poglavje]],-1,0)="",OFFSET(Popis01[[#This Row],[Št. postavke]],-1,0)+1,1),Popis01[[#This Row],[Poglavje]])</f>
        <v>3</v>
      </c>
      <c r="H4258" s="26"/>
      <c r="I4258" s="27" t="s">
        <v>4462</v>
      </c>
      <c r="J4258" s="27"/>
      <c r="K4258" s="28" t="s">
        <v>249</v>
      </c>
      <c r="L4258" s="29">
        <v>20</v>
      </c>
      <c r="M4258" s="37"/>
      <c r="N4258" s="30">
        <f ca="1">IF(AND(Popis01[[#This Row],[Poglavje]]="",Popis01[[#This Row],[Enota mere]]&lt;&gt;"*"),ROUND(Popis01[[#This Row],[Količina]]*Popis01[[#This Row],[Cena na enoto]],2),"")</f>
        <v>0</v>
      </c>
      <c r="O42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8" s="31"/>
      <c r="Q4258" s="30"/>
    </row>
    <row r="4259" spans="1:17" ht="60" x14ac:dyDescent="0.3">
      <c r="A4259" s="23">
        <v>15</v>
      </c>
      <c r="B4259" s="24">
        <v>5</v>
      </c>
      <c r="C4259" s="24">
        <v>3</v>
      </c>
      <c r="D4259" s="24">
        <v>3</v>
      </c>
      <c r="E42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59" s="25">
        <f ca="1">IF(Popis01[[#This Row],[Poglavje]]="",IF(OFFSET(Popis01[[#This Row],[Poglavje]],-1,0)="",OFFSET(Popis01[[#This Row],[Št. postavke]],-1,0)+1,1),Popis01[[#This Row],[Poglavje]])</f>
        <v>4</v>
      </c>
      <c r="H4259" s="26"/>
      <c r="I4259" s="27" t="s">
        <v>4463</v>
      </c>
      <c r="J4259" s="27"/>
      <c r="K4259" s="28" t="s">
        <v>230</v>
      </c>
      <c r="L4259" s="29">
        <v>2</v>
      </c>
      <c r="M4259" s="37"/>
      <c r="N4259" s="30">
        <f ca="1">IF(AND(Popis01[[#This Row],[Poglavje]]="",Popis01[[#This Row],[Enota mere]]&lt;&gt;"*"),ROUND(Popis01[[#This Row],[Količina]]*Popis01[[#This Row],[Cena na enoto]],2),"")</f>
        <v>0</v>
      </c>
      <c r="O42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59" s="31"/>
      <c r="Q4259" s="30"/>
    </row>
    <row r="4260" spans="1:17" ht="48" x14ac:dyDescent="0.3">
      <c r="A4260" s="23">
        <v>15</v>
      </c>
      <c r="B4260" s="24">
        <v>5</v>
      </c>
      <c r="C4260" s="24">
        <v>3</v>
      </c>
      <c r="D4260" s="24">
        <v>3</v>
      </c>
      <c r="E42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0" s="25">
        <f ca="1">IF(Popis01[[#This Row],[Poglavje]]="",IF(OFFSET(Popis01[[#This Row],[Poglavje]],-1,0)="",OFFSET(Popis01[[#This Row],[Št. postavke]],-1,0)+1,1),Popis01[[#This Row],[Poglavje]])</f>
        <v>5</v>
      </c>
      <c r="H4260" s="26"/>
      <c r="I4260" s="27" t="s">
        <v>4464</v>
      </c>
      <c r="J4260" s="27"/>
      <c r="K4260" s="28" t="s">
        <v>230</v>
      </c>
      <c r="L4260" s="29">
        <v>2</v>
      </c>
      <c r="M4260" s="37"/>
      <c r="N4260" s="30">
        <f ca="1">IF(AND(Popis01[[#This Row],[Poglavje]]="",Popis01[[#This Row],[Enota mere]]&lt;&gt;"*"),ROUND(Popis01[[#This Row],[Količina]]*Popis01[[#This Row],[Cena na enoto]],2),"")</f>
        <v>0</v>
      </c>
      <c r="O42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0" s="31"/>
      <c r="Q4260" s="30"/>
    </row>
    <row r="4261" spans="1:17" ht="72" x14ac:dyDescent="0.3">
      <c r="A4261" s="23">
        <v>15</v>
      </c>
      <c r="B4261" s="24">
        <v>5</v>
      </c>
      <c r="C4261" s="24">
        <v>3</v>
      </c>
      <c r="D4261" s="24">
        <v>3</v>
      </c>
      <c r="E42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1" s="25">
        <f ca="1">IF(Popis01[[#This Row],[Poglavje]]="",IF(OFFSET(Popis01[[#This Row],[Poglavje]],-1,0)="",OFFSET(Popis01[[#This Row],[Št. postavke]],-1,0)+1,1),Popis01[[#This Row],[Poglavje]])</f>
        <v>6</v>
      </c>
      <c r="H4261" s="26"/>
      <c r="I4261" s="27" t="s">
        <v>4465</v>
      </c>
      <c r="J4261" s="27"/>
      <c r="K4261" s="28" t="s">
        <v>230</v>
      </c>
      <c r="L4261" s="29">
        <v>1</v>
      </c>
      <c r="M4261" s="37"/>
      <c r="N4261" s="30">
        <f ca="1">IF(AND(Popis01[[#This Row],[Poglavje]]="",Popis01[[#This Row],[Enota mere]]&lt;&gt;"*"),ROUND(Popis01[[#This Row],[Količina]]*Popis01[[#This Row],[Cena na enoto]],2),"")</f>
        <v>0</v>
      </c>
      <c r="O42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1" s="31"/>
      <c r="Q4261" s="30"/>
    </row>
    <row r="4262" spans="1:17" ht="24" x14ac:dyDescent="0.3">
      <c r="A4262" s="23">
        <v>15</v>
      </c>
      <c r="B4262" s="24">
        <v>5</v>
      </c>
      <c r="C4262" s="24">
        <v>3</v>
      </c>
      <c r="D4262" s="24">
        <v>3</v>
      </c>
      <c r="E42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2" s="25">
        <f ca="1">IF(Popis01[[#This Row],[Poglavje]]="",IF(OFFSET(Popis01[[#This Row],[Poglavje]],-1,0)="",OFFSET(Popis01[[#This Row],[Št. postavke]],-1,0)+1,1),Popis01[[#This Row],[Poglavje]])</f>
        <v>7</v>
      </c>
      <c r="H4262" s="26"/>
      <c r="I4262" s="27" t="s">
        <v>4466</v>
      </c>
      <c r="J4262" s="27"/>
      <c r="K4262" s="28" t="s">
        <v>230</v>
      </c>
      <c r="L4262" s="29">
        <v>1</v>
      </c>
      <c r="M4262" s="37"/>
      <c r="N4262" s="30">
        <f ca="1">IF(AND(Popis01[[#This Row],[Poglavje]]="",Popis01[[#This Row],[Enota mere]]&lt;&gt;"*"),ROUND(Popis01[[#This Row],[Količina]]*Popis01[[#This Row],[Cena na enoto]],2),"")</f>
        <v>0</v>
      </c>
      <c r="O42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2" s="31"/>
      <c r="Q4262" s="30"/>
    </row>
    <row r="4263" spans="1:17" ht="48" x14ac:dyDescent="0.3">
      <c r="A4263" s="23">
        <v>15</v>
      </c>
      <c r="B4263" s="24">
        <v>5</v>
      </c>
      <c r="C4263" s="24">
        <v>3</v>
      </c>
      <c r="D4263" s="24">
        <v>3</v>
      </c>
      <c r="E42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3" s="25">
        <f ca="1">IF(Popis01[[#This Row],[Poglavje]]="",IF(OFFSET(Popis01[[#This Row],[Poglavje]],-1,0)="",OFFSET(Popis01[[#This Row],[Št. postavke]],-1,0)+1,1),Popis01[[#This Row],[Poglavje]])</f>
        <v>8</v>
      </c>
      <c r="H4263" s="26"/>
      <c r="I4263" s="27" t="s">
        <v>4425</v>
      </c>
      <c r="J4263" s="27"/>
      <c r="K4263" s="28" t="s">
        <v>230</v>
      </c>
      <c r="L4263" s="29">
        <v>1</v>
      </c>
      <c r="M4263" s="37"/>
      <c r="N4263" s="30">
        <f ca="1">IF(AND(Popis01[[#This Row],[Poglavje]]="",Popis01[[#This Row],[Enota mere]]&lt;&gt;"*"),ROUND(Popis01[[#This Row],[Količina]]*Popis01[[#This Row],[Cena na enoto]],2),"")</f>
        <v>0</v>
      </c>
      <c r="O42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3" s="31"/>
      <c r="Q4263" s="30"/>
    </row>
    <row r="4264" spans="1:17" ht="48" x14ac:dyDescent="0.3">
      <c r="A4264" s="23">
        <v>15</v>
      </c>
      <c r="B4264" s="24">
        <v>5</v>
      </c>
      <c r="C4264" s="24">
        <v>3</v>
      </c>
      <c r="D4264" s="24">
        <v>3</v>
      </c>
      <c r="E42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4" s="25">
        <f ca="1">IF(Popis01[[#This Row],[Poglavje]]="",IF(OFFSET(Popis01[[#This Row],[Poglavje]],-1,0)="",OFFSET(Popis01[[#This Row],[Št. postavke]],-1,0)+1,1),Popis01[[#This Row],[Poglavje]])</f>
        <v>9</v>
      </c>
      <c r="H4264" s="26"/>
      <c r="I4264" s="27" t="s">
        <v>4426</v>
      </c>
      <c r="J4264" s="27"/>
      <c r="K4264" s="28" t="s">
        <v>230</v>
      </c>
      <c r="L4264" s="29">
        <v>10</v>
      </c>
      <c r="M4264" s="37"/>
      <c r="N4264" s="30">
        <f ca="1">IF(AND(Popis01[[#This Row],[Poglavje]]="",Popis01[[#This Row],[Enota mere]]&lt;&gt;"*"),ROUND(Popis01[[#This Row],[Količina]]*Popis01[[#This Row],[Cena na enoto]],2),"")</f>
        <v>0</v>
      </c>
      <c r="O42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4" s="31"/>
      <c r="Q4264" s="30"/>
    </row>
    <row r="4265" spans="1:17" ht="36" x14ac:dyDescent="0.3">
      <c r="A4265" s="23">
        <v>15</v>
      </c>
      <c r="B4265" s="24">
        <v>5</v>
      </c>
      <c r="C4265" s="24">
        <v>3</v>
      </c>
      <c r="D4265" s="24">
        <v>3</v>
      </c>
      <c r="E42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5" s="25">
        <f ca="1">IF(Popis01[[#This Row],[Poglavje]]="",IF(OFFSET(Popis01[[#This Row],[Poglavje]],-1,0)="",OFFSET(Popis01[[#This Row],[Št. postavke]],-1,0)+1,1),Popis01[[#This Row],[Poglavje]])</f>
        <v>10</v>
      </c>
      <c r="H4265" s="26"/>
      <c r="I4265" s="27" t="s">
        <v>4467</v>
      </c>
      <c r="J4265" s="27"/>
      <c r="K4265" s="28" t="s">
        <v>230</v>
      </c>
      <c r="L4265" s="29">
        <v>4</v>
      </c>
      <c r="M4265" s="37"/>
      <c r="N4265" s="30">
        <f ca="1">IF(AND(Popis01[[#This Row],[Poglavje]]="",Popis01[[#This Row],[Enota mere]]&lt;&gt;"*"),ROUND(Popis01[[#This Row],[Količina]]*Popis01[[#This Row],[Cena na enoto]],2),"")</f>
        <v>0</v>
      </c>
      <c r="O42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5" s="31"/>
      <c r="Q4265" s="30"/>
    </row>
    <row r="4266" spans="1:17" ht="24" x14ac:dyDescent="0.3">
      <c r="A4266" s="23">
        <v>15</v>
      </c>
      <c r="B4266" s="24">
        <v>5</v>
      </c>
      <c r="C4266" s="24">
        <v>3</v>
      </c>
      <c r="D4266" s="24">
        <v>3</v>
      </c>
      <c r="E42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6" s="25">
        <f ca="1">IF(Popis01[[#This Row],[Poglavje]]="",IF(OFFSET(Popis01[[#This Row],[Poglavje]],-1,0)="",OFFSET(Popis01[[#This Row],[Št. postavke]],-1,0)+1,1),Popis01[[#This Row],[Poglavje]])</f>
        <v>11</v>
      </c>
      <c r="H4266" s="26"/>
      <c r="I4266" s="27" t="s">
        <v>4468</v>
      </c>
      <c r="J4266" s="27"/>
      <c r="K4266" s="28" t="s">
        <v>10</v>
      </c>
      <c r="L4266" s="29"/>
      <c r="M4266" s="30"/>
      <c r="N4266" s="30">
        <f ca="1">IF(AND(Popis01[[#This Row],[Poglavje]]="",Popis01[[#This Row],[Enota mere]]&lt;&gt;"*"),ROUND(Popis01[[#This Row],[Količina]]*Popis01[[#This Row],[Cena na enoto]],2),"")</f>
        <v>0</v>
      </c>
      <c r="O42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6" s="31"/>
      <c r="Q4266" s="30"/>
    </row>
    <row r="4267" spans="1:17" ht="24" x14ac:dyDescent="0.3">
      <c r="A4267" s="23">
        <v>15</v>
      </c>
      <c r="B4267" s="24">
        <v>5</v>
      </c>
      <c r="C4267" s="24">
        <v>3</v>
      </c>
      <c r="D4267" s="24">
        <v>3</v>
      </c>
      <c r="E42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7" s="25">
        <f ca="1">IF(Popis01[[#This Row],[Poglavje]]="",IF(OFFSET(Popis01[[#This Row],[Poglavje]],-1,0)="",OFFSET(Popis01[[#This Row],[Št. postavke]],-1,0)+1,1),Popis01[[#This Row],[Poglavje]])</f>
        <v>12</v>
      </c>
      <c r="H4267" s="26"/>
      <c r="I4267" s="27" t="s">
        <v>4427</v>
      </c>
      <c r="J4267" s="27"/>
      <c r="K4267" s="28" t="s">
        <v>230</v>
      </c>
      <c r="L4267" s="29">
        <v>11</v>
      </c>
      <c r="M4267" s="37"/>
      <c r="N4267" s="30">
        <f ca="1">IF(AND(Popis01[[#This Row],[Poglavje]]="",Popis01[[#This Row],[Enota mere]]&lt;&gt;"*"),ROUND(Popis01[[#This Row],[Količina]]*Popis01[[#This Row],[Cena na enoto]],2),"")</f>
        <v>0</v>
      </c>
      <c r="O42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7" s="31"/>
      <c r="Q4267" s="30"/>
    </row>
    <row r="4268" spans="1:17" ht="48" x14ac:dyDescent="0.3">
      <c r="A4268" s="23">
        <v>15</v>
      </c>
      <c r="B4268" s="24">
        <v>5</v>
      </c>
      <c r="C4268" s="24">
        <v>3</v>
      </c>
      <c r="D4268" s="24">
        <v>3</v>
      </c>
      <c r="E42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8" s="25">
        <f ca="1">IF(Popis01[[#This Row],[Poglavje]]="",IF(OFFSET(Popis01[[#This Row],[Poglavje]],-1,0)="",OFFSET(Popis01[[#This Row],[Št. postavke]],-1,0)+1,1),Popis01[[#This Row],[Poglavje]])</f>
        <v>13</v>
      </c>
      <c r="H4268" s="26"/>
      <c r="I4268" s="27" t="s">
        <v>4469</v>
      </c>
      <c r="J4268" s="27"/>
      <c r="K4268" s="28" t="s">
        <v>230</v>
      </c>
      <c r="L4268" s="29">
        <v>12</v>
      </c>
      <c r="M4268" s="37"/>
      <c r="N4268" s="30">
        <f ca="1">IF(AND(Popis01[[#This Row],[Poglavje]]="",Popis01[[#This Row],[Enota mere]]&lt;&gt;"*"),ROUND(Popis01[[#This Row],[Količina]]*Popis01[[#This Row],[Cena na enoto]],2),"")</f>
        <v>0</v>
      </c>
      <c r="O42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8" s="31"/>
      <c r="Q4268" s="30"/>
    </row>
    <row r="4269" spans="1:17" ht="48" x14ac:dyDescent="0.3">
      <c r="A4269" s="23">
        <v>15</v>
      </c>
      <c r="B4269" s="24">
        <v>5</v>
      </c>
      <c r="C4269" s="24">
        <v>3</v>
      </c>
      <c r="D4269" s="24">
        <v>3</v>
      </c>
      <c r="E42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69" s="25">
        <f ca="1">IF(Popis01[[#This Row],[Poglavje]]="",IF(OFFSET(Popis01[[#This Row],[Poglavje]],-1,0)="",OFFSET(Popis01[[#This Row],[Št. postavke]],-1,0)+1,1),Popis01[[#This Row],[Poglavje]])</f>
        <v>14</v>
      </c>
      <c r="H4269" s="26"/>
      <c r="I4269" s="27" t="s">
        <v>4470</v>
      </c>
      <c r="J4269" s="27"/>
      <c r="K4269" s="28" t="s">
        <v>230</v>
      </c>
      <c r="L4269" s="29">
        <v>2</v>
      </c>
      <c r="M4269" s="37"/>
      <c r="N4269" s="30">
        <f ca="1">IF(AND(Popis01[[#This Row],[Poglavje]]="",Popis01[[#This Row],[Enota mere]]&lt;&gt;"*"),ROUND(Popis01[[#This Row],[Količina]]*Popis01[[#This Row],[Cena na enoto]],2),"")</f>
        <v>0</v>
      </c>
      <c r="O42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69" s="31"/>
      <c r="Q4269" s="30"/>
    </row>
    <row r="4270" spans="1:17" ht="36" x14ac:dyDescent="0.3">
      <c r="A4270" s="23">
        <v>15</v>
      </c>
      <c r="B4270" s="24">
        <v>5</v>
      </c>
      <c r="C4270" s="24">
        <v>3</v>
      </c>
      <c r="D4270" s="24">
        <v>3</v>
      </c>
      <c r="E42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0" s="25">
        <f ca="1">IF(Popis01[[#This Row],[Poglavje]]="",IF(OFFSET(Popis01[[#This Row],[Poglavje]],-1,0)="",OFFSET(Popis01[[#This Row],[Št. postavke]],-1,0)+1,1),Popis01[[#This Row],[Poglavje]])</f>
        <v>15</v>
      </c>
      <c r="H4270" s="26"/>
      <c r="I4270" s="27" t="s">
        <v>4471</v>
      </c>
      <c r="J4270" s="27"/>
      <c r="K4270" s="28" t="s">
        <v>230</v>
      </c>
      <c r="L4270" s="29">
        <v>15</v>
      </c>
      <c r="M4270" s="37"/>
      <c r="N4270" s="30">
        <f ca="1">IF(AND(Popis01[[#This Row],[Poglavje]]="",Popis01[[#This Row],[Enota mere]]&lt;&gt;"*"),ROUND(Popis01[[#This Row],[Količina]]*Popis01[[#This Row],[Cena na enoto]],2),"")</f>
        <v>0</v>
      </c>
      <c r="O42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0" s="31"/>
      <c r="Q4270" s="30"/>
    </row>
    <row r="4271" spans="1:17" ht="108" x14ac:dyDescent="0.3">
      <c r="A4271" s="23">
        <v>15</v>
      </c>
      <c r="B4271" s="24">
        <v>5</v>
      </c>
      <c r="C4271" s="24">
        <v>3</v>
      </c>
      <c r="D4271" s="24">
        <v>3</v>
      </c>
      <c r="E42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1" s="25">
        <f ca="1">IF(Popis01[[#This Row],[Poglavje]]="",IF(OFFSET(Popis01[[#This Row],[Poglavje]],-1,0)="",OFFSET(Popis01[[#This Row],[Št. postavke]],-1,0)+1,1),Popis01[[#This Row],[Poglavje]])</f>
        <v>16</v>
      </c>
      <c r="H4271" s="26"/>
      <c r="I4271" s="27" t="s">
        <v>4472</v>
      </c>
      <c r="J4271" s="27"/>
      <c r="K4271" s="28" t="s">
        <v>230</v>
      </c>
      <c r="L4271" s="29">
        <v>3</v>
      </c>
      <c r="M4271" s="37"/>
      <c r="N4271" s="30">
        <f ca="1">IF(AND(Popis01[[#This Row],[Poglavje]]="",Popis01[[#This Row],[Enota mere]]&lt;&gt;"*"),ROUND(Popis01[[#This Row],[Količina]]*Popis01[[#This Row],[Cena na enoto]],2),"")</f>
        <v>0</v>
      </c>
      <c r="O42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1" s="31"/>
      <c r="Q4271" s="30"/>
    </row>
    <row r="4272" spans="1:17" ht="108" x14ac:dyDescent="0.3">
      <c r="A4272" s="23">
        <v>15</v>
      </c>
      <c r="B4272" s="24">
        <v>5</v>
      </c>
      <c r="C4272" s="24">
        <v>3</v>
      </c>
      <c r="D4272" s="24">
        <v>3</v>
      </c>
      <c r="E42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2" s="25">
        <f ca="1">IF(Popis01[[#This Row],[Poglavje]]="",IF(OFFSET(Popis01[[#This Row],[Poglavje]],-1,0)="",OFFSET(Popis01[[#This Row],[Št. postavke]],-1,0)+1,1),Popis01[[#This Row],[Poglavje]])</f>
        <v>17</v>
      </c>
      <c r="H4272" s="26"/>
      <c r="I4272" s="27" t="s">
        <v>4473</v>
      </c>
      <c r="J4272" s="27"/>
      <c r="K4272" s="28" t="s">
        <v>230</v>
      </c>
      <c r="L4272" s="29">
        <v>12</v>
      </c>
      <c r="M4272" s="37"/>
      <c r="N4272" s="30">
        <f ca="1">IF(AND(Popis01[[#This Row],[Poglavje]]="",Popis01[[#This Row],[Enota mere]]&lt;&gt;"*"),ROUND(Popis01[[#This Row],[Količina]]*Popis01[[#This Row],[Cena na enoto]],2),"")</f>
        <v>0</v>
      </c>
      <c r="O42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2" s="31"/>
      <c r="Q4272" s="30"/>
    </row>
    <row r="4273" spans="1:17" ht="84" x14ac:dyDescent="0.3">
      <c r="A4273" s="23">
        <v>15</v>
      </c>
      <c r="B4273" s="24">
        <v>5</v>
      </c>
      <c r="C4273" s="24">
        <v>3</v>
      </c>
      <c r="D4273" s="24">
        <v>3</v>
      </c>
      <c r="E42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3" s="25">
        <f ca="1">IF(Popis01[[#This Row],[Poglavje]]="",IF(OFFSET(Popis01[[#This Row],[Poglavje]],-1,0)="",OFFSET(Popis01[[#This Row],[Št. postavke]],-1,0)+1,1),Popis01[[#This Row],[Poglavje]])</f>
        <v>18</v>
      </c>
      <c r="H4273" s="26"/>
      <c r="I4273" s="27" t="s">
        <v>4474</v>
      </c>
      <c r="J4273" s="27"/>
      <c r="K4273" s="28" t="s">
        <v>230</v>
      </c>
      <c r="L4273" s="29">
        <v>1</v>
      </c>
      <c r="M4273" s="37"/>
      <c r="N4273" s="30">
        <f ca="1">IF(AND(Popis01[[#This Row],[Poglavje]]="",Popis01[[#This Row],[Enota mere]]&lt;&gt;"*"),ROUND(Popis01[[#This Row],[Količina]]*Popis01[[#This Row],[Cena na enoto]],2),"")</f>
        <v>0</v>
      </c>
      <c r="O42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3" s="31"/>
      <c r="Q4273" s="30"/>
    </row>
    <row r="4274" spans="1:17" ht="84" x14ac:dyDescent="0.3">
      <c r="A4274" s="23">
        <v>15</v>
      </c>
      <c r="B4274" s="24">
        <v>5</v>
      </c>
      <c r="C4274" s="24">
        <v>3</v>
      </c>
      <c r="D4274" s="24">
        <v>3</v>
      </c>
      <c r="E42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4" s="25">
        <f ca="1">IF(Popis01[[#This Row],[Poglavje]]="",IF(OFFSET(Popis01[[#This Row],[Poglavje]],-1,0)="",OFFSET(Popis01[[#This Row],[Št. postavke]],-1,0)+1,1),Popis01[[#This Row],[Poglavje]])</f>
        <v>19</v>
      </c>
      <c r="H4274" s="26"/>
      <c r="I4274" s="27" t="s">
        <v>4475</v>
      </c>
      <c r="J4274" s="27"/>
      <c r="K4274" s="28" t="s">
        <v>230</v>
      </c>
      <c r="L4274" s="29">
        <v>1</v>
      </c>
      <c r="M4274" s="37"/>
      <c r="N4274" s="30">
        <f ca="1">IF(AND(Popis01[[#This Row],[Poglavje]]="",Popis01[[#This Row],[Enota mere]]&lt;&gt;"*"),ROUND(Popis01[[#This Row],[Količina]]*Popis01[[#This Row],[Cena na enoto]],2),"")</f>
        <v>0</v>
      </c>
      <c r="O42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4" s="31"/>
      <c r="Q4274" s="30"/>
    </row>
    <row r="4275" spans="1:17" ht="84" x14ac:dyDescent="0.3">
      <c r="A4275" s="23">
        <v>15</v>
      </c>
      <c r="B4275" s="24">
        <v>5</v>
      </c>
      <c r="C4275" s="24">
        <v>3</v>
      </c>
      <c r="D4275" s="24">
        <v>3</v>
      </c>
      <c r="E42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5" s="25">
        <f ca="1">IF(Popis01[[#This Row],[Poglavje]]="",IF(OFFSET(Popis01[[#This Row],[Poglavje]],-1,0)="",OFFSET(Popis01[[#This Row],[Št. postavke]],-1,0)+1,1),Popis01[[#This Row],[Poglavje]])</f>
        <v>20</v>
      </c>
      <c r="H4275" s="26"/>
      <c r="I4275" s="27" t="s">
        <v>4434</v>
      </c>
      <c r="J4275" s="27"/>
      <c r="K4275" s="28" t="s">
        <v>230</v>
      </c>
      <c r="L4275" s="29">
        <v>1</v>
      </c>
      <c r="M4275" s="37"/>
      <c r="N4275" s="30">
        <f ca="1">IF(AND(Popis01[[#This Row],[Poglavje]]="",Popis01[[#This Row],[Enota mere]]&lt;&gt;"*"),ROUND(Popis01[[#This Row],[Količina]]*Popis01[[#This Row],[Cena na enoto]],2),"")</f>
        <v>0</v>
      </c>
      <c r="O42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5" s="31"/>
      <c r="Q4275" s="30"/>
    </row>
    <row r="4276" spans="1:17" ht="48" x14ac:dyDescent="0.3">
      <c r="A4276" s="23">
        <v>15</v>
      </c>
      <c r="B4276" s="24">
        <v>5</v>
      </c>
      <c r="C4276" s="24">
        <v>3</v>
      </c>
      <c r="D4276" s="24">
        <v>3</v>
      </c>
      <c r="E42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6" s="25">
        <f ca="1">IF(Popis01[[#This Row],[Poglavje]]="",IF(OFFSET(Popis01[[#This Row],[Poglavje]],-1,0)="",OFFSET(Popis01[[#This Row],[Št. postavke]],-1,0)+1,1),Popis01[[#This Row],[Poglavje]])</f>
        <v>21</v>
      </c>
      <c r="H4276" s="26"/>
      <c r="I4276" s="27" t="s">
        <v>4437</v>
      </c>
      <c r="J4276" s="27"/>
      <c r="K4276" s="28" t="s">
        <v>230</v>
      </c>
      <c r="L4276" s="29">
        <v>6</v>
      </c>
      <c r="M4276" s="37"/>
      <c r="N4276" s="30">
        <f ca="1">IF(AND(Popis01[[#This Row],[Poglavje]]="",Popis01[[#This Row],[Enota mere]]&lt;&gt;"*"),ROUND(Popis01[[#This Row],[Količina]]*Popis01[[#This Row],[Cena na enoto]],2),"")</f>
        <v>0</v>
      </c>
      <c r="O42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6" s="31"/>
      <c r="Q4276" s="30"/>
    </row>
    <row r="4277" spans="1:17" ht="48" x14ac:dyDescent="0.3">
      <c r="A4277" s="23">
        <v>15</v>
      </c>
      <c r="B4277" s="24">
        <v>5</v>
      </c>
      <c r="C4277" s="24">
        <v>3</v>
      </c>
      <c r="D4277" s="24">
        <v>3</v>
      </c>
      <c r="E42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7" s="25">
        <f ca="1">IF(Popis01[[#This Row],[Poglavje]]="",IF(OFFSET(Popis01[[#This Row],[Poglavje]],-1,0)="",OFFSET(Popis01[[#This Row],[Št. postavke]],-1,0)+1,1),Popis01[[#This Row],[Poglavje]])</f>
        <v>22</v>
      </c>
      <c r="H4277" s="26"/>
      <c r="I4277" s="27" t="s">
        <v>4436</v>
      </c>
      <c r="J4277" s="27"/>
      <c r="K4277" s="28" t="s">
        <v>230</v>
      </c>
      <c r="L4277" s="29">
        <v>3</v>
      </c>
      <c r="M4277" s="37"/>
      <c r="N4277" s="30">
        <f ca="1">IF(AND(Popis01[[#This Row],[Poglavje]]="",Popis01[[#This Row],[Enota mere]]&lt;&gt;"*"),ROUND(Popis01[[#This Row],[Količina]]*Popis01[[#This Row],[Cena na enoto]],2),"")</f>
        <v>0</v>
      </c>
      <c r="O42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7" s="31"/>
      <c r="Q4277" s="30"/>
    </row>
    <row r="4278" spans="1:17" ht="48" x14ac:dyDescent="0.3">
      <c r="A4278" s="23">
        <v>15</v>
      </c>
      <c r="B4278" s="24">
        <v>5</v>
      </c>
      <c r="C4278" s="24">
        <v>3</v>
      </c>
      <c r="D4278" s="24">
        <v>3</v>
      </c>
      <c r="E42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8" s="25">
        <f ca="1">IF(Popis01[[#This Row],[Poglavje]]="",IF(OFFSET(Popis01[[#This Row],[Poglavje]],-1,0)="",OFFSET(Popis01[[#This Row],[Št. postavke]],-1,0)+1,1),Popis01[[#This Row],[Poglavje]])</f>
        <v>23</v>
      </c>
      <c r="H4278" s="26"/>
      <c r="I4278" s="27" t="s">
        <v>4439</v>
      </c>
      <c r="J4278" s="27"/>
      <c r="K4278" s="28" t="s">
        <v>230</v>
      </c>
      <c r="L4278" s="29">
        <v>2</v>
      </c>
      <c r="M4278" s="37"/>
      <c r="N4278" s="30">
        <f ca="1">IF(AND(Popis01[[#This Row],[Poglavje]]="",Popis01[[#This Row],[Enota mere]]&lt;&gt;"*"),ROUND(Popis01[[#This Row],[Količina]]*Popis01[[#This Row],[Cena na enoto]],2),"")</f>
        <v>0</v>
      </c>
      <c r="O42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8" s="31"/>
      <c r="Q4278" s="30"/>
    </row>
    <row r="4279" spans="1:17" ht="48" x14ac:dyDescent="0.3">
      <c r="A4279" s="23">
        <v>15</v>
      </c>
      <c r="B4279" s="24">
        <v>5</v>
      </c>
      <c r="C4279" s="24">
        <v>3</v>
      </c>
      <c r="D4279" s="24">
        <v>3</v>
      </c>
      <c r="E42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79" s="25">
        <f ca="1">IF(Popis01[[#This Row],[Poglavje]]="",IF(OFFSET(Popis01[[#This Row],[Poglavje]],-1,0)="",OFFSET(Popis01[[#This Row],[Št. postavke]],-1,0)+1,1),Popis01[[#This Row],[Poglavje]])</f>
        <v>24</v>
      </c>
      <c r="H4279" s="26"/>
      <c r="I4279" s="27" t="s">
        <v>4438</v>
      </c>
      <c r="J4279" s="27"/>
      <c r="K4279" s="28" t="s">
        <v>230</v>
      </c>
      <c r="L4279" s="29">
        <v>1</v>
      </c>
      <c r="M4279" s="37"/>
      <c r="N4279" s="30">
        <f ca="1">IF(AND(Popis01[[#This Row],[Poglavje]]="",Popis01[[#This Row],[Enota mere]]&lt;&gt;"*"),ROUND(Popis01[[#This Row],[Količina]]*Popis01[[#This Row],[Cena na enoto]],2),"")</f>
        <v>0</v>
      </c>
      <c r="O42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79" s="31"/>
      <c r="Q4279" s="30"/>
    </row>
    <row r="4280" spans="1:17" ht="48" x14ac:dyDescent="0.3">
      <c r="A4280" s="23">
        <v>15</v>
      </c>
      <c r="B4280" s="24">
        <v>5</v>
      </c>
      <c r="C4280" s="24">
        <v>3</v>
      </c>
      <c r="D4280" s="24">
        <v>3</v>
      </c>
      <c r="E42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0" s="25">
        <f ca="1">IF(Popis01[[#This Row],[Poglavje]]="",IF(OFFSET(Popis01[[#This Row],[Poglavje]],-1,0)="",OFFSET(Popis01[[#This Row],[Št. postavke]],-1,0)+1,1),Popis01[[#This Row],[Poglavje]])</f>
        <v>25</v>
      </c>
      <c r="H4280" s="26"/>
      <c r="I4280" s="27" t="s">
        <v>4441</v>
      </c>
      <c r="J4280" s="27"/>
      <c r="K4280" s="28" t="s">
        <v>230</v>
      </c>
      <c r="L4280" s="29">
        <v>2</v>
      </c>
      <c r="M4280" s="37"/>
      <c r="N4280" s="30">
        <f ca="1">IF(AND(Popis01[[#This Row],[Poglavje]]="",Popis01[[#This Row],[Enota mere]]&lt;&gt;"*"),ROUND(Popis01[[#This Row],[Količina]]*Popis01[[#This Row],[Cena na enoto]],2),"")</f>
        <v>0</v>
      </c>
      <c r="O42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0" s="31"/>
      <c r="Q4280" s="30"/>
    </row>
    <row r="4281" spans="1:17" ht="48" x14ac:dyDescent="0.3">
      <c r="A4281" s="23">
        <v>15</v>
      </c>
      <c r="B4281" s="24">
        <v>5</v>
      </c>
      <c r="C4281" s="24">
        <v>3</v>
      </c>
      <c r="D4281" s="24">
        <v>3</v>
      </c>
      <c r="E42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1" s="25">
        <f ca="1">IF(Popis01[[#This Row],[Poglavje]]="",IF(OFFSET(Popis01[[#This Row],[Poglavje]],-1,0)="",OFFSET(Popis01[[#This Row],[Št. postavke]],-1,0)+1,1),Popis01[[#This Row],[Poglavje]])</f>
        <v>26</v>
      </c>
      <c r="H4281" s="26"/>
      <c r="I4281" s="27" t="s">
        <v>4440</v>
      </c>
      <c r="J4281" s="27"/>
      <c r="K4281" s="28" t="s">
        <v>230</v>
      </c>
      <c r="L4281" s="29">
        <v>1</v>
      </c>
      <c r="M4281" s="37"/>
      <c r="N4281" s="30">
        <f ca="1">IF(AND(Popis01[[#This Row],[Poglavje]]="",Popis01[[#This Row],[Enota mere]]&lt;&gt;"*"),ROUND(Popis01[[#This Row],[Količina]]*Popis01[[#This Row],[Cena na enoto]],2),"")</f>
        <v>0</v>
      </c>
      <c r="O42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1" s="31"/>
      <c r="Q4281" s="30"/>
    </row>
    <row r="4282" spans="1:17" ht="252" x14ac:dyDescent="0.3">
      <c r="A4282" s="23">
        <v>15</v>
      </c>
      <c r="B4282" s="24">
        <v>5</v>
      </c>
      <c r="C4282" s="24">
        <v>3</v>
      </c>
      <c r="D4282" s="24">
        <v>3</v>
      </c>
      <c r="E42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2" s="25">
        <f ca="1">IF(Popis01[[#This Row],[Poglavje]]="",IF(OFFSET(Popis01[[#This Row],[Poglavje]],-1,0)="",OFFSET(Popis01[[#This Row],[Št. postavke]],-1,0)+1,1),Popis01[[#This Row],[Poglavje]])</f>
        <v>27</v>
      </c>
      <c r="H4282" s="26"/>
      <c r="I4282" s="27" t="s">
        <v>4476</v>
      </c>
      <c r="J4282" s="27"/>
      <c r="K4282" s="28" t="s">
        <v>230</v>
      </c>
      <c r="L4282" s="29">
        <v>1</v>
      </c>
      <c r="M4282" s="37"/>
      <c r="N4282" s="30">
        <f ca="1">IF(AND(Popis01[[#This Row],[Poglavje]]="",Popis01[[#This Row],[Enota mere]]&lt;&gt;"*"),ROUND(Popis01[[#This Row],[Količina]]*Popis01[[#This Row],[Cena na enoto]],2),"")</f>
        <v>0</v>
      </c>
      <c r="O42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2" s="31"/>
      <c r="Q4282" s="30"/>
    </row>
    <row r="4283" spans="1:17" ht="252" x14ac:dyDescent="0.3">
      <c r="A4283" s="23">
        <v>15</v>
      </c>
      <c r="B4283" s="24">
        <v>5</v>
      </c>
      <c r="C4283" s="24">
        <v>3</v>
      </c>
      <c r="D4283" s="24">
        <v>3</v>
      </c>
      <c r="E42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3" s="25">
        <f ca="1">IF(Popis01[[#This Row],[Poglavje]]="",IF(OFFSET(Popis01[[#This Row],[Poglavje]],-1,0)="",OFFSET(Popis01[[#This Row],[Št. postavke]],-1,0)+1,1),Popis01[[#This Row],[Poglavje]])</f>
        <v>28</v>
      </c>
      <c r="H4283" s="26"/>
      <c r="I4283" s="27" t="s">
        <v>4442</v>
      </c>
      <c r="J4283" s="27"/>
      <c r="K4283" s="28" t="s">
        <v>230</v>
      </c>
      <c r="L4283" s="29">
        <v>2</v>
      </c>
      <c r="M4283" s="37"/>
      <c r="N4283" s="30">
        <f ca="1">IF(AND(Popis01[[#This Row],[Poglavje]]="",Popis01[[#This Row],[Enota mere]]&lt;&gt;"*"),ROUND(Popis01[[#This Row],[Količina]]*Popis01[[#This Row],[Cena na enoto]],2),"")</f>
        <v>0</v>
      </c>
      <c r="O42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3" s="31"/>
      <c r="Q4283" s="30"/>
    </row>
    <row r="4284" spans="1:17" ht="252" x14ac:dyDescent="0.3">
      <c r="A4284" s="23">
        <v>15</v>
      </c>
      <c r="B4284" s="24">
        <v>5</v>
      </c>
      <c r="C4284" s="24">
        <v>3</v>
      </c>
      <c r="D4284" s="24">
        <v>3</v>
      </c>
      <c r="E42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4" s="25">
        <f ca="1">IF(Popis01[[#This Row],[Poglavje]]="",IF(OFFSET(Popis01[[#This Row],[Poglavje]],-1,0)="",OFFSET(Popis01[[#This Row],[Št. postavke]],-1,0)+1,1),Popis01[[#This Row],[Poglavje]])</f>
        <v>29</v>
      </c>
      <c r="H4284" s="26"/>
      <c r="I4284" s="27" t="s">
        <v>4477</v>
      </c>
      <c r="J4284" s="27"/>
      <c r="K4284" s="28" t="s">
        <v>230</v>
      </c>
      <c r="L4284" s="29">
        <v>1</v>
      </c>
      <c r="M4284" s="37"/>
      <c r="N4284" s="30">
        <f ca="1">IF(AND(Popis01[[#This Row],[Poglavje]]="",Popis01[[#This Row],[Enota mere]]&lt;&gt;"*"),ROUND(Popis01[[#This Row],[Količina]]*Popis01[[#This Row],[Cena na enoto]],2),"")</f>
        <v>0</v>
      </c>
      <c r="O42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4" s="31"/>
      <c r="Q4284" s="30"/>
    </row>
    <row r="4285" spans="1:17" ht="240" x14ac:dyDescent="0.3">
      <c r="A4285" s="23">
        <v>15</v>
      </c>
      <c r="B4285" s="24">
        <v>5</v>
      </c>
      <c r="C4285" s="24">
        <v>3</v>
      </c>
      <c r="D4285" s="24">
        <v>3</v>
      </c>
      <c r="E42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5" s="25">
        <f ca="1">IF(Popis01[[#This Row],[Poglavje]]="",IF(OFFSET(Popis01[[#This Row],[Poglavje]],-1,0)="",OFFSET(Popis01[[#This Row],[Št. postavke]],-1,0)+1,1),Popis01[[#This Row],[Poglavje]])</f>
        <v>30</v>
      </c>
      <c r="H4285" s="26"/>
      <c r="I4285" s="27" t="s">
        <v>4478</v>
      </c>
      <c r="J4285" s="27"/>
      <c r="K4285" s="28" t="s">
        <v>230</v>
      </c>
      <c r="L4285" s="29">
        <v>1</v>
      </c>
      <c r="M4285" s="37"/>
      <c r="N4285" s="30">
        <f ca="1">IF(AND(Popis01[[#This Row],[Poglavje]]="",Popis01[[#This Row],[Enota mere]]&lt;&gt;"*"),ROUND(Popis01[[#This Row],[Količina]]*Popis01[[#This Row],[Cena na enoto]],2),"")</f>
        <v>0</v>
      </c>
      <c r="O42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5" s="31"/>
      <c r="Q4285" s="30"/>
    </row>
    <row r="4286" spans="1:17" ht="240" x14ac:dyDescent="0.3">
      <c r="A4286" s="23">
        <v>15</v>
      </c>
      <c r="B4286" s="24">
        <v>5</v>
      </c>
      <c r="C4286" s="24">
        <v>3</v>
      </c>
      <c r="D4286" s="24">
        <v>3</v>
      </c>
      <c r="E42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6" s="25">
        <f ca="1">IF(Popis01[[#This Row],[Poglavje]]="",IF(OFFSET(Popis01[[#This Row],[Poglavje]],-1,0)="",OFFSET(Popis01[[#This Row],[Št. postavke]],-1,0)+1,1),Popis01[[#This Row],[Poglavje]])</f>
        <v>31</v>
      </c>
      <c r="H4286" s="26"/>
      <c r="I4286" s="27" t="s">
        <v>4479</v>
      </c>
      <c r="J4286" s="27"/>
      <c r="K4286" s="28" t="s">
        <v>230</v>
      </c>
      <c r="L4286" s="29">
        <v>2</v>
      </c>
      <c r="M4286" s="37"/>
      <c r="N4286" s="30">
        <f ca="1">IF(AND(Popis01[[#This Row],[Poglavje]]="",Popis01[[#This Row],[Enota mere]]&lt;&gt;"*"),ROUND(Popis01[[#This Row],[Količina]]*Popis01[[#This Row],[Cena na enoto]],2),"")</f>
        <v>0</v>
      </c>
      <c r="O42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6" s="31"/>
      <c r="Q4286" s="30"/>
    </row>
    <row r="4287" spans="1:17" ht="240" x14ac:dyDescent="0.3">
      <c r="A4287" s="23">
        <v>15</v>
      </c>
      <c r="B4287" s="24">
        <v>5</v>
      </c>
      <c r="C4287" s="24">
        <v>3</v>
      </c>
      <c r="D4287" s="24">
        <v>3</v>
      </c>
      <c r="E42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7" s="25">
        <f ca="1">IF(Popis01[[#This Row],[Poglavje]]="",IF(OFFSET(Popis01[[#This Row],[Poglavje]],-1,0)="",OFFSET(Popis01[[#This Row],[Št. postavke]],-1,0)+1,1),Popis01[[#This Row],[Poglavje]])</f>
        <v>32</v>
      </c>
      <c r="H4287" s="26"/>
      <c r="I4287" s="27" t="s">
        <v>4480</v>
      </c>
      <c r="J4287" s="27"/>
      <c r="K4287" s="28" t="s">
        <v>230</v>
      </c>
      <c r="L4287" s="29">
        <v>1</v>
      </c>
      <c r="M4287" s="37"/>
      <c r="N4287" s="30">
        <f ca="1">IF(AND(Popis01[[#This Row],[Poglavje]]="",Popis01[[#This Row],[Enota mere]]&lt;&gt;"*"),ROUND(Popis01[[#This Row],[Količina]]*Popis01[[#This Row],[Cena na enoto]],2),"")</f>
        <v>0</v>
      </c>
      <c r="O42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7" s="31"/>
      <c r="Q4287" s="30"/>
    </row>
    <row r="4288" spans="1:17" ht="192" x14ac:dyDescent="0.3">
      <c r="A4288" s="23">
        <v>15</v>
      </c>
      <c r="B4288" s="24">
        <v>5</v>
      </c>
      <c r="C4288" s="24">
        <v>3</v>
      </c>
      <c r="D4288" s="24">
        <v>3</v>
      </c>
      <c r="E42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8" s="25">
        <f ca="1">IF(Popis01[[#This Row],[Poglavje]]="",IF(OFFSET(Popis01[[#This Row],[Poglavje]],-1,0)="",OFFSET(Popis01[[#This Row],[Št. postavke]],-1,0)+1,1),Popis01[[#This Row],[Poglavje]])</f>
        <v>33</v>
      </c>
      <c r="H4288" s="26"/>
      <c r="I4288" s="27" t="s">
        <v>4481</v>
      </c>
      <c r="J4288" s="27"/>
      <c r="K4288" s="28" t="s">
        <v>206</v>
      </c>
      <c r="L4288" s="29">
        <v>1</v>
      </c>
      <c r="M4288" s="37"/>
      <c r="N4288" s="30">
        <f ca="1">IF(AND(Popis01[[#This Row],[Poglavje]]="",Popis01[[#This Row],[Enota mere]]&lt;&gt;"*"),ROUND(Popis01[[#This Row],[Količina]]*Popis01[[#This Row],[Cena na enoto]],2),"")</f>
        <v>0</v>
      </c>
      <c r="O42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8" s="31"/>
      <c r="Q4288" s="30"/>
    </row>
    <row r="4289" spans="1:17" ht="264" x14ac:dyDescent="0.3">
      <c r="A4289" s="23">
        <v>15</v>
      </c>
      <c r="B4289" s="24">
        <v>5</v>
      </c>
      <c r="C4289" s="24">
        <v>3</v>
      </c>
      <c r="D4289" s="24">
        <v>3</v>
      </c>
      <c r="E42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89" s="25">
        <f ca="1">IF(Popis01[[#This Row],[Poglavje]]="",IF(OFFSET(Popis01[[#This Row],[Poglavje]],-1,0)="",OFFSET(Popis01[[#This Row],[Št. postavke]],-1,0)+1,1),Popis01[[#This Row],[Poglavje]])</f>
        <v>34</v>
      </c>
      <c r="H4289" s="26"/>
      <c r="I4289" s="27" t="s">
        <v>4482</v>
      </c>
      <c r="J4289" s="27"/>
      <c r="K4289" s="28" t="s">
        <v>230</v>
      </c>
      <c r="L4289" s="29">
        <v>1</v>
      </c>
      <c r="M4289" s="37"/>
      <c r="N4289" s="30">
        <f ca="1">IF(AND(Popis01[[#This Row],[Poglavje]]="",Popis01[[#This Row],[Enota mere]]&lt;&gt;"*"),ROUND(Popis01[[#This Row],[Količina]]*Popis01[[#This Row],[Cena na enoto]],2),"")</f>
        <v>0</v>
      </c>
      <c r="O42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89" s="31"/>
      <c r="Q4289" s="30"/>
    </row>
    <row r="4290" spans="1:17" ht="264" x14ac:dyDescent="0.3">
      <c r="A4290" s="23">
        <v>15</v>
      </c>
      <c r="B4290" s="24">
        <v>5</v>
      </c>
      <c r="C4290" s="24">
        <v>3</v>
      </c>
      <c r="D4290" s="24">
        <v>3</v>
      </c>
      <c r="E42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0" s="25">
        <f ca="1">IF(Popis01[[#This Row],[Poglavje]]="",IF(OFFSET(Popis01[[#This Row],[Poglavje]],-1,0)="",OFFSET(Popis01[[#This Row],[Št. postavke]],-1,0)+1,1),Popis01[[#This Row],[Poglavje]])</f>
        <v>35</v>
      </c>
      <c r="H4290" s="26"/>
      <c r="I4290" s="27" t="s">
        <v>4483</v>
      </c>
      <c r="J4290" s="27"/>
      <c r="K4290" s="28" t="s">
        <v>230</v>
      </c>
      <c r="L4290" s="29">
        <v>1</v>
      </c>
      <c r="M4290" s="37"/>
      <c r="N4290" s="30">
        <f ca="1">IF(AND(Popis01[[#This Row],[Poglavje]]="",Popis01[[#This Row],[Enota mere]]&lt;&gt;"*"),ROUND(Popis01[[#This Row],[Količina]]*Popis01[[#This Row],[Cena na enoto]],2),"")</f>
        <v>0</v>
      </c>
      <c r="O42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0" s="31"/>
      <c r="Q4290" s="30"/>
    </row>
    <row r="4291" spans="1:17" ht="312" x14ac:dyDescent="0.3">
      <c r="A4291" s="23">
        <v>15</v>
      </c>
      <c r="B4291" s="24">
        <v>5</v>
      </c>
      <c r="C4291" s="24">
        <v>3</v>
      </c>
      <c r="D4291" s="24">
        <v>3</v>
      </c>
      <c r="E42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1" s="25">
        <f ca="1">IF(Popis01[[#This Row],[Poglavje]]="",IF(OFFSET(Popis01[[#This Row],[Poglavje]],-1,0)="",OFFSET(Popis01[[#This Row],[Št. postavke]],-1,0)+1,1),Popis01[[#This Row],[Poglavje]])</f>
        <v>36</v>
      </c>
      <c r="H4291" s="26"/>
      <c r="I4291" s="27" t="s">
        <v>4484</v>
      </c>
      <c r="J4291" s="27"/>
      <c r="K4291" s="28" t="s">
        <v>230</v>
      </c>
      <c r="L4291" s="29">
        <v>1</v>
      </c>
      <c r="M4291" s="37"/>
      <c r="N4291" s="30">
        <f ca="1">IF(AND(Popis01[[#This Row],[Poglavje]]="",Popis01[[#This Row],[Enota mere]]&lt;&gt;"*"),ROUND(Popis01[[#This Row],[Količina]]*Popis01[[#This Row],[Cena na enoto]],2),"")</f>
        <v>0</v>
      </c>
      <c r="O42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1" s="31"/>
      <c r="Q4291" s="30"/>
    </row>
    <row r="4292" spans="1:17" ht="264" x14ac:dyDescent="0.3">
      <c r="A4292" s="23">
        <v>15</v>
      </c>
      <c r="B4292" s="24">
        <v>5</v>
      </c>
      <c r="C4292" s="24">
        <v>3</v>
      </c>
      <c r="D4292" s="24">
        <v>3</v>
      </c>
      <c r="E42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2" s="25">
        <f ca="1">IF(Popis01[[#This Row],[Poglavje]]="",IF(OFFSET(Popis01[[#This Row],[Poglavje]],-1,0)="",OFFSET(Popis01[[#This Row],[Št. postavke]],-1,0)+1,1),Popis01[[#This Row],[Poglavje]])</f>
        <v>37</v>
      </c>
      <c r="H4292" s="26"/>
      <c r="I4292" s="27" t="s">
        <v>4485</v>
      </c>
      <c r="J4292" s="27"/>
      <c r="K4292" s="28" t="s">
        <v>246</v>
      </c>
      <c r="L4292" s="29">
        <v>6</v>
      </c>
      <c r="M4292" s="37"/>
      <c r="N4292" s="30">
        <f ca="1">IF(AND(Popis01[[#This Row],[Poglavje]]="",Popis01[[#This Row],[Enota mere]]&lt;&gt;"*"),ROUND(Popis01[[#This Row],[Količina]]*Popis01[[#This Row],[Cena na enoto]],2),"")</f>
        <v>0</v>
      </c>
      <c r="O42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2" s="31"/>
      <c r="Q4292" s="30"/>
    </row>
    <row r="4293" spans="1:17" ht="264" x14ac:dyDescent="0.3">
      <c r="A4293" s="23">
        <v>15</v>
      </c>
      <c r="B4293" s="24">
        <v>5</v>
      </c>
      <c r="C4293" s="24">
        <v>3</v>
      </c>
      <c r="D4293" s="24">
        <v>3</v>
      </c>
      <c r="E42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15.5.3.3.</v>
      </c>
      <c r="F42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3" s="25">
        <f ca="1">IF(Popis01[[#This Row],[Poglavje]]="",IF(OFFSET(Popis01[[#This Row],[Poglavje]],-1,0)="",OFFSET(Popis01[[#This Row],[Št. postavke]],-1,0)+1,1),Popis01[[#This Row],[Poglavje]])</f>
        <v>38</v>
      </c>
      <c r="H4293" s="26"/>
      <c r="I4293" s="27" t="s">
        <v>4486</v>
      </c>
      <c r="J4293" s="27"/>
      <c r="K4293" s="28" t="s">
        <v>246</v>
      </c>
      <c r="L4293" s="29">
        <v>20</v>
      </c>
      <c r="M4293" s="37"/>
      <c r="N4293" s="30">
        <f ca="1">IF(AND(Popis01[[#This Row],[Poglavje]]="",Popis01[[#This Row],[Enota mere]]&lt;&gt;"*"),ROUND(Popis01[[#This Row],[Količina]]*Popis01[[#This Row],[Cena na enoto]],2),"")</f>
        <v>0</v>
      </c>
      <c r="O42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3" s="31"/>
      <c r="Q4293" s="30"/>
    </row>
    <row r="4294" spans="1:17" x14ac:dyDescent="0.3">
      <c r="A4294" s="23">
        <v>15</v>
      </c>
      <c r="B4294" s="24">
        <v>5</v>
      </c>
      <c r="C4294" s="24">
        <v>3</v>
      </c>
      <c r="D4294" s="24">
        <v>4</v>
      </c>
      <c r="E42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2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15.5.3.4.</v>
      </c>
      <c r="G4294" s="25" t="str">
        <f ca="1">IF(Popis01[[#This Row],[Poglavje]]="",IF(OFFSET(Popis01[[#This Row],[Poglavje]],-1,0)="",OFFSET(Popis01[[#This Row],[Št. postavke]],-1,0)+1,1),Popis01[[#This Row],[Poglavje]])</f>
        <v>15.5.3.4.</v>
      </c>
      <c r="H4294" s="26"/>
      <c r="I4294" s="27" t="s">
        <v>4487</v>
      </c>
      <c r="J4294" s="27"/>
      <c r="K4294" s="28" t="s">
        <v>10</v>
      </c>
      <c r="L4294" s="29"/>
      <c r="M4294" s="30"/>
      <c r="N4294" s="30" t="str">
        <f ca="1">IF(AND(Popis01[[#This Row],[Poglavje]]="",Popis01[[#This Row],[Enota mere]]&lt;&gt;"*"),ROUND(Popis01[[#This Row],[Količina]]*Popis01[[#This Row],[Cena na enoto]],2),"")</f>
        <v/>
      </c>
      <c r="O429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294" s="31"/>
      <c r="Q4294" s="30"/>
    </row>
    <row r="4295" spans="1:17" ht="276" x14ac:dyDescent="0.3">
      <c r="A4295" s="23">
        <v>15</v>
      </c>
      <c r="B4295" s="24">
        <v>5</v>
      </c>
      <c r="C4295" s="24">
        <v>3</v>
      </c>
      <c r="D4295" s="24">
        <v>4</v>
      </c>
      <c r="E42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2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5" s="25">
        <f ca="1">IF(Popis01[[#This Row],[Poglavje]]="",IF(OFFSET(Popis01[[#This Row],[Poglavje]],-1,0)="",OFFSET(Popis01[[#This Row],[Št. postavke]],-1,0)+1,1),Popis01[[#This Row],[Poglavje]])</f>
        <v>1</v>
      </c>
      <c r="H4295" s="26"/>
      <c r="I4295" s="27" t="s">
        <v>4488</v>
      </c>
      <c r="J4295" s="27"/>
      <c r="K4295" s="28" t="s">
        <v>230</v>
      </c>
      <c r="L4295" s="29">
        <v>2</v>
      </c>
      <c r="M4295" s="37"/>
      <c r="N4295" s="30">
        <f ca="1">IF(AND(Popis01[[#This Row],[Poglavje]]="",Popis01[[#This Row],[Enota mere]]&lt;&gt;"*"),ROUND(Popis01[[#This Row],[Količina]]*Popis01[[#This Row],[Cena na enoto]],2),"")</f>
        <v>0</v>
      </c>
      <c r="O42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5" s="31"/>
      <c r="Q4295" s="30"/>
    </row>
    <row r="4296" spans="1:17" ht="276" x14ac:dyDescent="0.3">
      <c r="A4296" s="23">
        <v>15</v>
      </c>
      <c r="B4296" s="24">
        <v>5</v>
      </c>
      <c r="C4296" s="24">
        <v>3</v>
      </c>
      <c r="D4296" s="24">
        <v>4</v>
      </c>
      <c r="E42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2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6" s="25">
        <f ca="1">IF(Popis01[[#This Row],[Poglavje]]="",IF(OFFSET(Popis01[[#This Row],[Poglavje]],-1,0)="",OFFSET(Popis01[[#This Row],[Št. postavke]],-1,0)+1,1),Popis01[[#This Row],[Poglavje]])</f>
        <v>2</v>
      </c>
      <c r="H4296" s="26"/>
      <c r="I4296" s="27" t="s">
        <v>4489</v>
      </c>
      <c r="J4296" s="27"/>
      <c r="K4296" s="28" t="s">
        <v>230</v>
      </c>
      <c r="L4296" s="29">
        <v>1</v>
      </c>
      <c r="M4296" s="37"/>
      <c r="N4296" s="30">
        <f ca="1">IF(AND(Popis01[[#This Row],[Poglavje]]="",Popis01[[#This Row],[Enota mere]]&lt;&gt;"*"),ROUND(Popis01[[#This Row],[Količina]]*Popis01[[#This Row],[Cena na enoto]],2),"")</f>
        <v>0</v>
      </c>
      <c r="O42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6" s="31"/>
      <c r="Q4296" s="30"/>
    </row>
    <row r="4297" spans="1:17" ht="276" x14ac:dyDescent="0.3">
      <c r="A4297" s="23">
        <v>15</v>
      </c>
      <c r="B4297" s="24">
        <v>5</v>
      </c>
      <c r="C4297" s="24">
        <v>3</v>
      </c>
      <c r="D4297" s="24">
        <v>4</v>
      </c>
      <c r="E42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2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7" s="25">
        <f ca="1">IF(Popis01[[#This Row],[Poglavje]]="",IF(OFFSET(Popis01[[#This Row],[Poglavje]],-1,0)="",OFFSET(Popis01[[#This Row],[Št. postavke]],-1,0)+1,1),Popis01[[#This Row],[Poglavje]])</f>
        <v>3</v>
      </c>
      <c r="H4297" s="26"/>
      <c r="I4297" s="27" t="s">
        <v>4490</v>
      </c>
      <c r="J4297" s="27"/>
      <c r="K4297" s="28" t="s">
        <v>230</v>
      </c>
      <c r="L4297" s="29">
        <v>4</v>
      </c>
      <c r="M4297" s="37"/>
      <c r="N4297" s="30">
        <f ca="1">IF(AND(Popis01[[#This Row],[Poglavje]]="",Popis01[[#This Row],[Enota mere]]&lt;&gt;"*"),ROUND(Popis01[[#This Row],[Količina]]*Popis01[[#This Row],[Cena na enoto]],2),"")</f>
        <v>0</v>
      </c>
      <c r="O42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7" s="31"/>
      <c r="Q4297" s="30"/>
    </row>
    <row r="4298" spans="1:17" ht="276" x14ac:dyDescent="0.3">
      <c r="A4298" s="23">
        <v>15</v>
      </c>
      <c r="B4298" s="24">
        <v>5</v>
      </c>
      <c r="C4298" s="24">
        <v>3</v>
      </c>
      <c r="D4298" s="24">
        <v>4</v>
      </c>
      <c r="E42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2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8" s="25">
        <f ca="1">IF(Popis01[[#This Row],[Poglavje]]="",IF(OFFSET(Popis01[[#This Row],[Poglavje]],-1,0)="",OFFSET(Popis01[[#This Row],[Št. postavke]],-1,0)+1,1),Popis01[[#This Row],[Poglavje]])</f>
        <v>4</v>
      </c>
      <c r="H4298" s="26"/>
      <c r="I4298" s="27" t="s">
        <v>4491</v>
      </c>
      <c r="J4298" s="27"/>
      <c r="K4298" s="28" t="s">
        <v>230</v>
      </c>
      <c r="L4298" s="29">
        <v>1</v>
      </c>
      <c r="M4298" s="37"/>
      <c r="N4298" s="30">
        <f ca="1">IF(AND(Popis01[[#This Row],[Poglavje]]="",Popis01[[#This Row],[Enota mere]]&lt;&gt;"*"),ROUND(Popis01[[#This Row],[Količina]]*Popis01[[#This Row],[Cena na enoto]],2),"")</f>
        <v>0</v>
      </c>
      <c r="O42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8" s="31"/>
      <c r="Q4298" s="30"/>
    </row>
    <row r="4299" spans="1:17" ht="288" x14ac:dyDescent="0.3">
      <c r="A4299" s="23">
        <v>15</v>
      </c>
      <c r="B4299" s="24">
        <v>5</v>
      </c>
      <c r="C4299" s="24">
        <v>3</v>
      </c>
      <c r="D4299" s="24">
        <v>4</v>
      </c>
      <c r="E42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2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299" s="25">
        <f ca="1">IF(Popis01[[#This Row],[Poglavje]]="",IF(OFFSET(Popis01[[#This Row],[Poglavje]],-1,0)="",OFFSET(Popis01[[#This Row],[Št. postavke]],-1,0)+1,1),Popis01[[#This Row],[Poglavje]])</f>
        <v>5</v>
      </c>
      <c r="H4299" s="26"/>
      <c r="I4299" s="27" t="s">
        <v>4492</v>
      </c>
      <c r="J4299" s="27"/>
      <c r="K4299" s="28" t="s">
        <v>206</v>
      </c>
      <c r="L4299" s="29">
        <v>8</v>
      </c>
      <c r="M4299" s="37"/>
      <c r="N4299" s="30">
        <f ca="1">IF(AND(Popis01[[#This Row],[Poglavje]]="",Popis01[[#This Row],[Enota mere]]&lt;&gt;"*"),ROUND(Popis01[[#This Row],[Količina]]*Popis01[[#This Row],[Cena na enoto]],2),"")</f>
        <v>0</v>
      </c>
      <c r="O42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299" s="31"/>
      <c r="Q4299" s="30"/>
    </row>
    <row r="4300" spans="1:17" ht="276" x14ac:dyDescent="0.3">
      <c r="A4300" s="23">
        <v>15</v>
      </c>
      <c r="B4300" s="24">
        <v>5</v>
      </c>
      <c r="C4300" s="24">
        <v>3</v>
      </c>
      <c r="D4300" s="24">
        <v>4</v>
      </c>
      <c r="E43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0" s="25">
        <f ca="1">IF(Popis01[[#This Row],[Poglavje]]="",IF(OFFSET(Popis01[[#This Row],[Poglavje]],-1,0)="",OFFSET(Popis01[[#This Row],[Št. postavke]],-1,0)+1,1),Popis01[[#This Row],[Poglavje]])</f>
        <v>6</v>
      </c>
      <c r="H4300" s="26"/>
      <c r="I4300" s="27" t="s">
        <v>4493</v>
      </c>
      <c r="J4300" s="27"/>
      <c r="K4300" s="28" t="s">
        <v>230</v>
      </c>
      <c r="L4300" s="29">
        <v>5</v>
      </c>
      <c r="M4300" s="37"/>
      <c r="N4300" s="30">
        <f ca="1">IF(AND(Popis01[[#This Row],[Poglavje]]="",Popis01[[#This Row],[Enota mere]]&lt;&gt;"*"),ROUND(Popis01[[#This Row],[Količina]]*Popis01[[#This Row],[Cena na enoto]],2),"")</f>
        <v>0</v>
      </c>
      <c r="O43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0" s="31"/>
      <c r="Q4300" s="30"/>
    </row>
    <row r="4301" spans="1:17" ht="276" x14ac:dyDescent="0.3">
      <c r="A4301" s="23">
        <v>15</v>
      </c>
      <c r="B4301" s="24">
        <v>5</v>
      </c>
      <c r="C4301" s="24">
        <v>3</v>
      </c>
      <c r="D4301" s="24">
        <v>4</v>
      </c>
      <c r="E43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1" s="25">
        <f ca="1">IF(Popis01[[#This Row],[Poglavje]]="",IF(OFFSET(Popis01[[#This Row],[Poglavje]],-1,0)="",OFFSET(Popis01[[#This Row],[Št. postavke]],-1,0)+1,1),Popis01[[#This Row],[Poglavje]])</f>
        <v>7</v>
      </c>
      <c r="H4301" s="26"/>
      <c r="I4301" s="27" t="s">
        <v>4494</v>
      </c>
      <c r="J4301" s="27"/>
      <c r="K4301" s="28" t="s">
        <v>230</v>
      </c>
      <c r="L4301" s="29">
        <v>1</v>
      </c>
      <c r="M4301" s="37"/>
      <c r="N4301" s="30">
        <f ca="1">IF(AND(Popis01[[#This Row],[Poglavje]]="",Popis01[[#This Row],[Enota mere]]&lt;&gt;"*"),ROUND(Popis01[[#This Row],[Količina]]*Popis01[[#This Row],[Cena na enoto]],2),"")</f>
        <v>0</v>
      </c>
      <c r="O43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1" s="31"/>
      <c r="Q4301" s="30"/>
    </row>
    <row r="4302" spans="1:17" ht="276" x14ac:dyDescent="0.3">
      <c r="A4302" s="23">
        <v>15</v>
      </c>
      <c r="B4302" s="24">
        <v>5</v>
      </c>
      <c r="C4302" s="24">
        <v>3</v>
      </c>
      <c r="D4302" s="24">
        <v>4</v>
      </c>
      <c r="E43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2" s="25">
        <f ca="1">IF(Popis01[[#This Row],[Poglavje]]="",IF(OFFSET(Popis01[[#This Row],[Poglavje]],-1,0)="",OFFSET(Popis01[[#This Row],[Št. postavke]],-1,0)+1,1),Popis01[[#This Row],[Poglavje]])</f>
        <v>8</v>
      </c>
      <c r="H4302" s="26"/>
      <c r="I4302" s="27" t="s">
        <v>4495</v>
      </c>
      <c r="J4302" s="27"/>
      <c r="K4302" s="28" t="s">
        <v>230</v>
      </c>
      <c r="L4302" s="29">
        <v>4</v>
      </c>
      <c r="M4302" s="37"/>
      <c r="N4302" s="30">
        <f ca="1">IF(AND(Popis01[[#This Row],[Poglavje]]="",Popis01[[#This Row],[Enota mere]]&lt;&gt;"*"),ROUND(Popis01[[#This Row],[Količina]]*Popis01[[#This Row],[Cena na enoto]],2),"")</f>
        <v>0</v>
      </c>
      <c r="O43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2" s="31"/>
      <c r="Q4302" s="30"/>
    </row>
    <row r="4303" spans="1:17" ht="276" x14ac:dyDescent="0.3">
      <c r="A4303" s="23">
        <v>15</v>
      </c>
      <c r="B4303" s="24">
        <v>5</v>
      </c>
      <c r="C4303" s="24">
        <v>3</v>
      </c>
      <c r="D4303" s="24">
        <v>4</v>
      </c>
      <c r="E43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3" s="25">
        <f ca="1">IF(Popis01[[#This Row],[Poglavje]]="",IF(OFFSET(Popis01[[#This Row],[Poglavje]],-1,0)="",OFFSET(Popis01[[#This Row],[Št. postavke]],-1,0)+1,1),Popis01[[#This Row],[Poglavje]])</f>
        <v>9</v>
      </c>
      <c r="H4303" s="26"/>
      <c r="I4303" s="27" t="s">
        <v>4496</v>
      </c>
      <c r="J4303" s="27"/>
      <c r="K4303" s="28" t="s">
        <v>230</v>
      </c>
      <c r="L4303" s="29">
        <v>4</v>
      </c>
      <c r="M4303" s="37"/>
      <c r="N4303" s="30">
        <f ca="1">IF(AND(Popis01[[#This Row],[Poglavje]]="",Popis01[[#This Row],[Enota mere]]&lt;&gt;"*"),ROUND(Popis01[[#This Row],[Količina]]*Popis01[[#This Row],[Cena na enoto]],2),"")</f>
        <v>0</v>
      </c>
      <c r="O43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3" s="31"/>
      <c r="Q4303" s="30"/>
    </row>
    <row r="4304" spans="1:17" ht="276" x14ac:dyDescent="0.3">
      <c r="A4304" s="23">
        <v>15</v>
      </c>
      <c r="B4304" s="24">
        <v>5</v>
      </c>
      <c r="C4304" s="24">
        <v>3</v>
      </c>
      <c r="D4304" s="24">
        <v>4</v>
      </c>
      <c r="E43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4" s="25">
        <f ca="1">IF(Popis01[[#This Row],[Poglavje]]="",IF(OFFSET(Popis01[[#This Row],[Poglavje]],-1,0)="",OFFSET(Popis01[[#This Row],[Št. postavke]],-1,0)+1,1),Popis01[[#This Row],[Poglavje]])</f>
        <v>10</v>
      </c>
      <c r="H4304" s="26"/>
      <c r="I4304" s="27" t="s">
        <v>4497</v>
      </c>
      <c r="J4304" s="27"/>
      <c r="K4304" s="28" t="s">
        <v>230</v>
      </c>
      <c r="L4304" s="29">
        <v>3</v>
      </c>
      <c r="M4304" s="37"/>
      <c r="N4304" s="30">
        <f ca="1">IF(AND(Popis01[[#This Row],[Poglavje]]="",Popis01[[#This Row],[Enota mere]]&lt;&gt;"*"),ROUND(Popis01[[#This Row],[Količina]]*Popis01[[#This Row],[Cena na enoto]],2),"")</f>
        <v>0</v>
      </c>
      <c r="O43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4" s="31"/>
      <c r="Q4304" s="30"/>
    </row>
    <row r="4305" spans="1:17" ht="288" x14ac:dyDescent="0.3">
      <c r="A4305" s="23">
        <v>15</v>
      </c>
      <c r="B4305" s="24">
        <v>5</v>
      </c>
      <c r="C4305" s="24">
        <v>3</v>
      </c>
      <c r="D4305" s="24">
        <v>4</v>
      </c>
      <c r="E43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5" s="25">
        <f ca="1">IF(Popis01[[#This Row],[Poglavje]]="",IF(OFFSET(Popis01[[#This Row],[Poglavje]],-1,0)="",OFFSET(Popis01[[#This Row],[Št. postavke]],-1,0)+1,1),Popis01[[#This Row],[Poglavje]])</f>
        <v>11</v>
      </c>
      <c r="H4305" s="26"/>
      <c r="I4305" s="27" t="s">
        <v>4498</v>
      </c>
      <c r="J4305" s="27"/>
      <c r="K4305" s="28" t="s">
        <v>206</v>
      </c>
      <c r="L4305" s="29">
        <v>17</v>
      </c>
      <c r="M4305" s="37"/>
      <c r="N4305" s="30">
        <f ca="1">IF(AND(Popis01[[#This Row],[Poglavje]]="",Popis01[[#This Row],[Enota mere]]&lt;&gt;"*"),ROUND(Popis01[[#This Row],[Količina]]*Popis01[[#This Row],[Cena na enoto]],2),"")</f>
        <v>0</v>
      </c>
      <c r="O43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5" s="31"/>
      <c r="Q4305" s="30"/>
    </row>
    <row r="4306" spans="1:17" ht="240" x14ac:dyDescent="0.3">
      <c r="A4306" s="23">
        <v>15</v>
      </c>
      <c r="B4306" s="24">
        <v>5</v>
      </c>
      <c r="C4306" s="24">
        <v>3</v>
      </c>
      <c r="D4306" s="24">
        <v>4</v>
      </c>
      <c r="E43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6" s="25">
        <f ca="1">IF(Popis01[[#This Row],[Poglavje]]="",IF(OFFSET(Popis01[[#This Row],[Poglavje]],-1,0)="",OFFSET(Popis01[[#This Row],[Št. postavke]],-1,0)+1,1),Popis01[[#This Row],[Poglavje]])</f>
        <v>12</v>
      </c>
      <c r="H4306" s="26"/>
      <c r="I4306" s="27" t="s">
        <v>4499</v>
      </c>
      <c r="J4306" s="27"/>
      <c r="K4306" s="28" t="s">
        <v>246</v>
      </c>
      <c r="L4306" s="29">
        <v>8350</v>
      </c>
      <c r="M4306" s="37"/>
      <c r="N4306" s="30">
        <f ca="1">IF(AND(Popis01[[#This Row],[Poglavje]]="",Popis01[[#This Row],[Enota mere]]&lt;&gt;"*"),ROUND(Popis01[[#This Row],[Količina]]*Popis01[[#This Row],[Cena na enoto]],2),"")</f>
        <v>0</v>
      </c>
      <c r="O43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6" s="31"/>
      <c r="Q4306" s="30"/>
    </row>
    <row r="4307" spans="1:17" ht="132" x14ac:dyDescent="0.3">
      <c r="A4307" s="23">
        <v>15</v>
      </c>
      <c r="B4307" s="24">
        <v>5</v>
      </c>
      <c r="C4307" s="24">
        <v>3</v>
      </c>
      <c r="D4307" s="24">
        <v>4</v>
      </c>
      <c r="E43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7" s="25">
        <f ca="1">IF(Popis01[[#This Row],[Poglavje]]="",IF(OFFSET(Popis01[[#This Row],[Poglavje]],-1,0)="",OFFSET(Popis01[[#This Row],[Št. postavke]],-1,0)+1,1),Popis01[[#This Row],[Poglavje]])</f>
        <v>13</v>
      </c>
      <c r="H4307" s="26"/>
      <c r="I4307" s="27" t="s">
        <v>4500</v>
      </c>
      <c r="J4307" s="27"/>
      <c r="K4307" s="28" t="s">
        <v>249</v>
      </c>
      <c r="L4307" s="29">
        <v>950</v>
      </c>
      <c r="M4307" s="37"/>
      <c r="N4307" s="30">
        <f ca="1">IF(AND(Popis01[[#This Row],[Poglavje]]="",Popis01[[#This Row],[Enota mere]]&lt;&gt;"*"),ROUND(Popis01[[#This Row],[Količina]]*Popis01[[#This Row],[Cena na enoto]],2),"")</f>
        <v>0</v>
      </c>
      <c r="O43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7" s="31"/>
      <c r="Q4307" s="30"/>
    </row>
    <row r="4308" spans="1:17" ht="48" x14ac:dyDescent="0.3">
      <c r="A4308" s="23">
        <v>15</v>
      </c>
      <c r="B4308" s="24">
        <v>5</v>
      </c>
      <c r="C4308" s="24">
        <v>3</v>
      </c>
      <c r="D4308" s="24">
        <v>4</v>
      </c>
      <c r="E43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8" s="25">
        <f ca="1">IF(Popis01[[#This Row],[Poglavje]]="",IF(OFFSET(Popis01[[#This Row],[Poglavje]],-1,0)="",OFFSET(Popis01[[#This Row],[Št. postavke]],-1,0)+1,1),Popis01[[#This Row],[Poglavje]])</f>
        <v>14</v>
      </c>
      <c r="H4308" s="26"/>
      <c r="I4308" s="27" t="s">
        <v>4501</v>
      </c>
      <c r="J4308" s="27"/>
      <c r="K4308" s="28" t="s">
        <v>246</v>
      </c>
      <c r="L4308" s="29">
        <v>1100</v>
      </c>
      <c r="M4308" s="37"/>
      <c r="N4308" s="30">
        <f ca="1">IF(AND(Popis01[[#This Row],[Poglavje]]="",Popis01[[#This Row],[Enota mere]]&lt;&gt;"*"),ROUND(Popis01[[#This Row],[Količina]]*Popis01[[#This Row],[Cena na enoto]],2),"")</f>
        <v>0</v>
      </c>
      <c r="O43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8" s="31"/>
      <c r="Q4308" s="30"/>
    </row>
    <row r="4309" spans="1:17" ht="24" x14ac:dyDescent="0.3">
      <c r="A4309" s="23">
        <v>15</v>
      </c>
      <c r="B4309" s="24">
        <v>5</v>
      </c>
      <c r="C4309" s="24">
        <v>3</v>
      </c>
      <c r="D4309" s="24">
        <v>4</v>
      </c>
      <c r="E43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09" s="25">
        <f ca="1">IF(Popis01[[#This Row],[Poglavje]]="",IF(OFFSET(Popis01[[#This Row],[Poglavje]],-1,0)="",OFFSET(Popis01[[#This Row],[Št. postavke]],-1,0)+1,1),Popis01[[#This Row],[Poglavje]])</f>
        <v>15</v>
      </c>
      <c r="H4309" s="26"/>
      <c r="I4309" s="27" t="s">
        <v>4502</v>
      </c>
      <c r="J4309" s="27"/>
      <c r="K4309" s="28" t="s">
        <v>4503</v>
      </c>
      <c r="L4309" s="29">
        <v>190</v>
      </c>
      <c r="M4309" s="37"/>
      <c r="N4309" s="30">
        <f ca="1">IF(AND(Popis01[[#This Row],[Poglavje]]="",Popis01[[#This Row],[Enota mere]]&lt;&gt;"*"),ROUND(Popis01[[#This Row],[Količina]]*Popis01[[#This Row],[Cena na enoto]],2),"")</f>
        <v>0</v>
      </c>
      <c r="O43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09" s="31"/>
      <c r="Q4309" s="30"/>
    </row>
    <row r="4310" spans="1:17" ht="36" x14ac:dyDescent="0.3">
      <c r="A4310" s="23">
        <v>15</v>
      </c>
      <c r="B4310" s="24">
        <v>5</v>
      </c>
      <c r="C4310" s="24">
        <v>3</v>
      </c>
      <c r="D4310" s="24">
        <v>4</v>
      </c>
      <c r="E43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0" s="25">
        <f ca="1">IF(Popis01[[#This Row],[Poglavje]]="",IF(OFFSET(Popis01[[#This Row],[Poglavje]],-1,0)="",OFFSET(Popis01[[#This Row],[Št. postavke]],-1,0)+1,1),Popis01[[#This Row],[Poglavje]])</f>
        <v>16</v>
      </c>
      <c r="H4310" s="26"/>
      <c r="I4310" s="27" t="s">
        <v>4504</v>
      </c>
      <c r="J4310" s="27"/>
      <c r="K4310" s="28" t="s">
        <v>230</v>
      </c>
      <c r="L4310" s="29">
        <v>250</v>
      </c>
      <c r="M4310" s="37"/>
      <c r="N4310" s="30">
        <f ca="1">IF(AND(Popis01[[#This Row],[Poglavje]]="",Popis01[[#This Row],[Enota mere]]&lt;&gt;"*"),ROUND(Popis01[[#This Row],[Količina]]*Popis01[[#This Row],[Cena na enoto]],2),"")</f>
        <v>0</v>
      </c>
      <c r="O43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0" s="31"/>
      <c r="Q4310" s="30"/>
    </row>
    <row r="4311" spans="1:17" ht="72" x14ac:dyDescent="0.3">
      <c r="A4311" s="23">
        <v>15</v>
      </c>
      <c r="B4311" s="24">
        <v>5</v>
      </c>
      <c r="C4311" s="24">
        <v>3</v>
      </c>
      <c r="D4311" s="24">
        <v>4</v>
      </c>
      <c r="E43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1" s="25">
        <f ca="1">IF(Popis01[[#This Row],[Poglavje]]="",IF(OFFSET(Popis01[[#This Row],[Poglavje]],-1,0)="",OFFSET(Popis01[[#This Row],[Št. postavke]],-1,0)+1,1),Popis01[[#This Row],[Poglavje]])</f>
        <v>17</v>
      </c>
      <c r="H4311" s="26"/>
      <c r="I4311" s="27" t="s">
        <v>4505</v>
      </c>
      <c r="J4311" s="27"/>
      <c r="K4311" s="28" t="s">
        <v>230</v>
      </c>
      <c r="L4311" s="29">
        <v>60</v>
      </c>
      <c r="M4311" s="37"/>
      <c r="N4311" s="30">
        <f ca="1">IF(AND(Popis01[[#This Row],[Poglavje]]="",Popis01[[#This Row],[Enota mere]]&lt;&gt;"*"),ROUND(Popis01[[#This Row],[Količina]]*Popis01[[#This Row],[Cena na enoto]],2),"")</f>
        <v>0</v>
      </c>
      <c r="O43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1" s="31"/>
      <c r="Q4311" s="30"/>
    </row>
    <row r="4312" spans="1:17" ht="228" x14ac:dyDescent="0.3">
      <c r="A4312" s="23">
        <v>15</v>
      </c>
      <c r="B4312" s="24">
        <v>5</v>
      </c>
      <c r="C4312" s="24">
        <v>3</v>
      </c>
      <c r="D4312" s="24">
        <v>4</v>
      </c>
      <c r="E43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2" s="25">
        <f ca="1">IF(Popis01[[#This Row],[Poglavje]]="",IF(OFFSET(Popis01[[#This Row],[Poglavje]],-1,0)="",OFFSET(Popis01[[#This Row],[Št. postavke]],-1,0)+1,1),Popis01[[#This Row],[Poglavje]])</f>
        <v>18</v>
      </c>
      <c r="H4312" s="26"/>
      <c r="I4312" s="27" t="s">
        <v>4506</v>
      </c>
      <c r="J4312" s="27"/>
      <c r="K4312" s="28" t="s">
        <v>230</v>
      </c>
      <c r="L4312" s="29">
        <v>1</v>
      </c>
      <c r="M4312" s="37"/>
      <c r="N4312" s="30">
        <f ca="1">IF(AND(Popis01[[#This Row],[Poglavje]]="",Popis01[[#This Row],[Enota mere]]&lt;&gt;"*"),ROUND(Popis01[[#This Row],[Količina]]*Popis01[[#This Row],[Cena na enoto]],2),"")</f>
        <v>0</v>
      </c>
      <c r="O43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2" s="31"/>
      <c r="Q4312" s="30"/>
    </row>
    <row r="4313" spans="1:17" ht="228" x14ac:dyDescent="0.3">
      <c r="A4313" s="23">
        <v>15</v>
      </c>
      <c r="B4313" s="24">
        <v>5</v>
      </c>
      <c r="C4313" s="24">
        <v>3</v>
      </c>
      <c r="D4313" s="24">
        <v>4</v>
      </c>
      <c r="E43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3" s="25">
        <f ca="1">IF(Popis01[[#This Row],[Poglavje]]="",IF(OFFSET(Popis01[[#This Row],[Poglavje]],-1,0)="",OFFSET(Popis01[[#This Row],[Št. postavke]],-1,0)+1,1),Popis01[[#This Row],[Poglavje]])</f>
        <v>19</v>
      </c>
      <c r="H4313" s="26"/>
      <c r="I4313" s="27" t="s">
        <v>4507</v>
      </c>
      <c r="J4313" s="27"/>
      <c r="K4313" s="28" t="s">
        <v>230</v>
      </c>
      <c r="L4313" s="29">
        <v>2</v>
      </c>
      <c r="M4313" s="37"/>
      <c r="N4313" s="30">
        <f ca="1">IF(AND(Popis01[[#This Row],[Poglavje]]="",Popis01[[#This Row],[Enota mere]]&lt;&gt;"*"),ROUND(Popis01[[#This Row],[Količina]]*Popis01[[#This Row],[Cena na enoto]],2),"")</f>
        <v>0</v>
      </c>
      <c r="O43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3" s="31"/>
      <c r="Q4313" s="30"/>
    </row>
    <row r="4314" spans="1:17" ht="228" x14ac:dyDescent="0.3">
      <c r="A4314" s="23">
        <v>15</v>
      </c>
      <c r="B4314" s="24">
        <v>5</v>
      </c>
      <c r="C4314" s="24">
        <v>3</v>
      </c>
      <c r="D4314" s="24">
        <v>4</v>
      </c>
      <c r="E43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4" s="25">
        <f ca="1">IF(Popis01[[#This Row],[Poglavje]]="",IF(OFFSET(Popis01[[#This Row],[Poglavje]],-1,0)="",OFFSET(Popis01[[#This Row],[Št. postavke]],-1,0)+1,1),Popis01[[#This Row],[Poglavje]])</f>
        <v>20</v>
      </c>
      <c r="H4314" s="26"/>
      <c r="I4314" s="27" t="s">
        <v>4508</v>
      </c>
      <c r="J4314" s="27"/>
      <c r="K4314" s="28" t="s">
        <v>230</v>
      </c>
      <c r="L4314" s="29">
        <v>1</v>
      </c>
      <c r="M4314" s="37"/>
      <c r="N4314" s="30">
        <f ca="1">IF(AND(Popis01[[#This Row],[Poglavje]]="",Popis01[[#This Row],[Enota mere]]&lt;&gt;"*"),ROUND(Popis01[[#This Row],[Količina]]*Popis01[[#This Row],[Cena na enoto]],2),"")</f>
        <v>0</v>
      </c>
      <c r="O43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4" s="31"/>
      <c r="Q4314" s="30"/>
    </row>
    <row r="4315" spans="1:17" ht="228" x14ac:dyDescent="0.3">
      <c r="A4315" s="23">
        <v>15</v>
      </c>
      <c r="B4315" s="24">
        <v>5</v>
      </c>
      <c r="C4315" s="24">
        <v>3</v>
      </c>
      <c r="D4315" s="24">
        <v>4</v>
      </c>
      <c r="E43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5" s="25">
        <f ca="1">IF(Popis01[[#This Row],[Poglavje]]="",IF(OFFSET(Popis01[[#This Row],[Poglavje]],-1,0)="",OFFSET(Popis01[[#This Row],[Št. postavke]],-1,0)+1,1),Popis01[[#This Row],[Poglavje]])</f>
        <v>21</v>
      </c>
      <c r="H4315" s="26"/>
      <c r="I4315" s="27" t="s">
        <v>4509</v>
      </c>
      <c r="J4315" s="27"/>
      <c r="K4315" s="28" t="s">
        <v>230</v>
      </c>
      <c r="L4315" s="29">
        <v>2</v>
      </c>
      <c r="M4315" s="37"/>
      <c r="N4315" s="30">
        <f ca="1">IF(AND(Popis01[[#This Row],[Poglavje]]="",Popis01[[#This Row],[Enota mere]]&lt;&gt;"*"),ROUND(Popis01[[#This Row],[Količina]]*Popis01[[#This Row],[Cena na enoto]],2),"")</f>
        <v>0</v>
      </c>
      <c r="O43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5" s="31"/>
      <c r="Q4315" s="30"/>
    </row>
    <row r="4316" spans="1:17" ht="228" x14ac:dyDescent="0.3">
      <c r="A4316" s="23">
        <v>15</v>
      </c>
      <c r="B4316" s="24">
        <v>5</v>
      </c>
      <c r="C4316" s="24">
        <v>3</v>
      </c>
      <c r="D4316" s="24">
        <v>4</v>
      </c>
      <c r="E43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6" s="25">
        <f ca="1">IF(Popis01[[#This Row],[Poglavje]]="",IF(OFFSET(Popis01[[#This Row],[Poglavje]],-1,0)="",OFFSET(Popis01[[#This Row],[Št. postavke]],-1,0)+1,1),Popis01[[#This Row],[Poglavje]])</f>
        <v>22</v>
      </c>
      <c r="H4316" s="26"/>
      <c r="I4316" s="27" t="s">
        <v>4510</v>
      </c>
      <c r="J4316" s="27"/>
      <c r="K4316" s="28" t="s">
        <v>230</v>
      </c>
      <c r="L4316" s="29">
        <v>1</v>
      </c>
      <c r="M4316" s="37"/>
      <c r="N4316" s="30">
        <f ca="1">IF(AND(Popis01[[#This Row],[Poglavje]]="",Popis01[[#This Row],[Enota mere]]&lt;&gt;"*"),ROUND(Popis01[[#This Row],[Količina]]*Popis01[[#This Row],[Cena na enoto]],2),"")</f>
        <v>0</v>
      </c>
      <c r="O43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6" s="31"/>
      <c r="Q4316" s="30"/>
    </row>
    <row r="4317" spans="1:17" ht="228" x14ac:dyDescent="0.3">
      <c r="A4317" s="23">
        <v>15</v>
      </c>
      <c r="B4317" s="24">
        <v>5</v>
      </c>
      <c r="C4317" s="24">
        <v>3</v>
      </c>
      <c r="D4317" s="24">
        <v>4</v>
      </c>
      <c r="E43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7" s="25">
        <f ca="1">IF(Popis01[[#This Row],[Poglavje]]="",IF(OFFSET(Popis01[[#This Row],[Poglavje]],-1,0)="",OFFSET(Popis01[[#This Row],[Št. postavke]],-1,0)+1,1),Popis01[[#This Row],[Poglavje]])</f>
        <v>23</v>
      </c>
      <c r="H4317" s="26"/>
      <c r="I4317" s="27" t="s">
        <v>4511</v>
      </c>
      <c r="J4317" s="27"/>
      <c r="K4317" s="28" t="s">
        <v>230</v>
      </c>
      <c r="L4317" s="29">
        <v>1</v>
      </c>
      <c r="M4317" s="37"/>
      <c r="N4317" s="30">
        <f ca="1">IF(AND(Popis01[[#This Row],[Poglavje]]="",Popis01[[#This Row],[Enota mere]]&lt;&gt;"*"),ROUND(Popis01[[#This Row],[Količina]]*Popis01[[#This Row],[Cena na enoto]],2),"")</f>
        <v>0</v>
      </c>
      <c r="O43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7" s="31"/>
      <c r="Q4317" s="30"/>
    </row>
    <row r="4318" spans="1:17" ht="300" x14ac:dyDescent="0.3">
      <c r="A4318" s="23">
        <v>15</v>
      </c>
      <c r="B4318" s="24">
        <v>5</v>
      </c>
      <c r="C4318" s="24">
        <v>3</v>
      </c>
      <c r="D4318" s="24">
        <v>4</v>
      </c>
      <c r="E43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8" s="25">
        <f ca="1">IF(Popis01[[#This Row],[Poglavje]]="",IF(OFFSET(Popis01[[#This Row],[Poglavje]],-1,0)="",OFFSET(Popis01[[#This Row],[Št. postavke]],-1,0)+1,1),Popis01[[#This Row],[Poglavje]])</f>
        <v>24</v>
      </c>
      <c r="H4318" s="26"/>
      <c r="I4318" s="27" t="s">
        <v>4512</v>
      </c>
      <c r="J4318" s="27"/>
      <c r="K4318" s="28" t="s">
        <v>246</v>
      </c>
      <c r="L4318" s="29">
        <v>120</v>
      </c>
      <c r="M4318" s="37"/>
      <c r="N4318" s="30">
        <f ca="1">IF(AND(Popis01[[#This Row],[Poglavje]]="",Popis01[[#This Row],[Enota mere]]&lt;&gt;"*"),ROUND(Popis01[[#This Row],[Količina]]*Popis01[[#This Row],[Cena na enoto]],2),"")</f>
        <v>0</v>
      </c>
      <c r="O43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8" s="31"/>
      <c r="Q4318" s="30"/>
    </row>
    <row r="4319" spans="1:17" ht="300" x14ac:dyDescent="0.3">
      <c r="A4319" s="23">
        <v>15</v>
      </c>
      <c r="B4319" s="24">
        <v>5</v>
      </c>
      <c r="C4319" s="24">
        <v>3</v>
      </c>
      <c r="D4319" s="24">
        <v>4</v>
      </c>
      <c r="E43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19" s="25">
        <f ca="1">IF(Popis01[[#This Row],[Poglavje]]="",IF(OFFSET(Popis01[[#This Row],[Poglavje]],-1,0)="",OFFSET(Popis01[[#This Row],[Št. postavke]],-1,0)+1,1),Popis01[[#This Row],[Poglavje]])</f>
        <v>25</v>
      </c>
      <c r="H4319" s="26"/>
      <c r="I4319" s="27" t="s">
        <v>4513</v>
      </c>
      <c r="J4319" s="27"/>
      <c r="K4319" s="28" t="s">
        <v>246</v>
      </c>
      <c r="L4319" s="29">
        <v>90</v>
      </c>
      <c r="M4319" s="37"/>
      <c r="N4319" s="30">
        <f ca="1">IF(AND(Popis01[[#This Row],[Poglavje]]="",Popis01[[#This Row],[Enota mere]]&lt;&gt;"*"),ROUND(Popis01[[#This Row],[Količina]]*Popis01[[#This Row],[Cena na enoto]],2),"")</f>
        <v>0</v>
      </c>
      <c r="O43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19" s="31"/>
      <c r="Q4319" s="30"/>
    </row>
    <row r="4320" spans="1:17" ht="300" x14ac:dyDescent="0.3">
      <c r="A4320" s="23">
        <v>15</v>
      </c>
      <c r="B4320" s="24">
        <v>5</v>
      </c>
      <c r="C4320" s="24">
        <v>3</v>
      </c>
      <c r="D4320" s="24">
        <v>4</v>
      </c>
      <c r="E43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0" s="25">
        <f ca="1">IF(Popis01[[#This Row],[Poglavje]]="",IF(OFFSET(Popis01[[#This Row],[Poglavje]],-1,0)="",OFFSET(Popis01[[#This Row],[Št. postavke]],-1,0)+1,1),Popis01[[#This Row],[Poglavje]])</f>
        <v>26</v>
      </c>
      <c r="H4320" s="26"/>
      <c r="I4320" s="27" t="s">
        <v>4514</v>
      </c>
      <c r="J4320" s="27"/>
      <c r="K4320" s="28" t="s">
        <v>246</v>
      </c>
      <c r="L4320" s="29">
        <v>370</v>
      </c>
      <c r="M4320" s="37"/>
      <c r="N4320" s="30">
        <f ca="1">IF(AND(Popis01[[#This Row],[Poglavje]]="",Popis01[[#This Row],[Enota mere]]&lt;&gt;"*"),ROUND(Popis01[[#This Row],[Količina]]*Popis01[[#This Row],[Cena na enoto]],2),"")</f>
        <v>0</v>
      </c>
      <c r="O43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0" s="31"/>
      <c r="Q4320" s="30"/>
    </row>
    <row r="4321" spans="1:17" ht="300" x14ac:dyDescent="0.3">
      <c r="A4321" s="23">
        <v>15</v>
      </c>
      <c r="B4321" s="24">
        <v>5</v>
      </c>
      <c r="C4321" s="24">
        <v>3</v>
      </c>
      <c r="D4321" s="24">
        <v>4</v>
      </c>
      <c r="E43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1" s="25">
        <f ca="1">IF(Popis01[[#This Row],[Poglavje]]="",IF(OFFSET(Popis01[[#This Row],[Poglavje]],-1,0)="",OFFSET(Popis01[[#This Row],[Št. postavke]],-1,0)+1,1),Popis01[[#This Row],[Poglavje]])</f>
        <v>27</v>
      </c>
      <c r="H4321" s="26"/>
      <c r="I4321" s="27" t="s">
        <v>4515</v>
      </c>
      <c r="J4321" s="27"/>
      <c r="K4321" s="28" t="s">
        <v>246</v>
      </c>
      <c r="L4321" s="29">
        <v>330</v>
      </c>
      <c r="M4321" s="37"/>
      <c r="N4321" s="30">
        <f ca="1">IF(AND(Popis01[[#This Row],[Poglavje]]="",Popis01[[#This Row],[Enota mere]]&lt;&gt;"*"),ROUND(Popis01[[#This Row],[Količina]]*Popis01[[#This Row],[Cena na enoto]],2),"")</f>
        <v>0</v>
      </c>
      <c r="O43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1" s="31"/>
      <c r="Q4321" s="30"/>
    </row>
    <row r="4322" spans="1:17" ht="300" x14ac:dyDescent="0.3">
      <c r="A4322" s="23">
        <v>15</v>
      </c>
      <c r="B4322" s="24">
        <v>5</v>
      </c>
      <c r="C4322" s="24">
        <v>3</v>
      </c>
      <c r="D4322" s="24">
        <v>4</v>
      </c>
      <c r="E43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2" s="25">
        <f ca="1">IF(Popis01[[#This Row],[Poglavje]]="",IF(OFFSET(Popis01[[#This Row],[Poglavje]],-1,0)="",OFFSET(Popis01[[#This Row],[Št. postavke]],-1,0)+1,1),Popis01[[#This Row],[Poglavje]])</f>
        <v>28</v>
      </c>
      <c r="H4322" s="26"/>
      <c r="I4322" s="27" t="s">
        <v>4516</v>
      </c>
      <c r="J4322" s="27"/>
      <c r="K4322" s="28" t="s">
        <v>246</v>
      </c>
      <c r="L4322" s="29">
        <v>210</v>
      </c>
      <c r="M4322" s="37"/>
      <c r="N4322" s="30">
        <f ca="1">IF(AND(Popis01[[#This Row],[Poglavje]]="",Popis01[[#This Row],[Enota mere]]&lt;&gt;"*"),ROUND(Popis01[[#This Row],[Količina]]*Popis01[[#This Row],[Cena na enoto]],2),"")</f>
        <v>0</v>
      </c>
      <c r="O43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2" s="31"/>
      <c r="Q4322" s="30"/>
    </row>
    <row r="4323" spans="1:17" ht="300" x14ac:dyDescent="0.3">
      <c r="A4323" s="23">
        <v>15</v>
      </c>
      <c r="B4323" s="24">
        <v>5</v>
      </c>
      <c r="C4323" s="24">
        <v>3</v>
      </c>
      <c r="D4323" s="24">
        <v>4</v>
      </c>
      <c r="E43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3" s="25">
        <f ca="1">IF(Popis01[[#This Row],[Poglavje]]="",IF(OFFSET(Popis01[[#This Row],[Poglavje]],-1,0)="",OFFSET(Popis01[[#This Row],[Št. postavke]],-1,0)+1,1),Popis01[[#This Row],[Poglavje]])</f>
        <v>29</v>
      </c>
      <c r="H4323" s="26"/>
      <c r="I4323" s="27" t="s">
        <v>4517</v>
      </c>
      <c r="J4323" s="27"/>
      <c r="K4323" s="28" t="s">
        <v>246</v>
      </c>
      <c r="L4323" s="29">
        <v>180</v>
      </c>
      <c r="M4323" s="37"/>
      <c r="N4323" s="30">
        <f ca="1">IF(AND(Popis01[[#This Row],[Poglavje]]="",Popis01[[#This Row],[Enota mere]]&lt;&gt;"*"),ROUND(Popis01[[#This Row],[Količina]]*Popis01[[#This Row],[Cena na enoto]],2),"")</f>
        <v>0</v>
      </c>
      <c r="O43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3" s="31"/>
      <c r="Q4323" s="30"/>
    </row>
    <row r="4324" spans="1:17" ht="312" x14ac:dyDescent="0.3">
      <c r="A4324" s="23">
        <v>15</v>
      </c>
      <c r="B4324" s="24">
        <v>5</v>
      </c>
      <c r="C4324" s="24">
        <v>3</v>
      </c>
      <c r="D4324" s="24">
        <v>4</v>
      </c>
      <c r="E43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4" s="25">
        <f ca="1">IF(Popis01[[#This Row],[Poglavje]]="",IF(OFFSET(Popis01[[#This Row],[Poglavje]],-1,0)="",OFFSET(Popis01[[#This Row],[Št. postavke]],-1,0)+1,1),Popis01[[#This Row],[Poglavje]])</f>
        <v>30</v>
      </c>
      <c r="H4324" s="26"/>
      <c r="I4324" s="27" t="s">
        <v>4518</v>
      </c>
      <c r="J4324" s="27"/>
      <c r="K4324" s="28" t="s">
        <v>246</v>
      </c>
      <c r="L4324" s="29">
        <v>105</v>
      </c>
      <c r="M4324" s="37"/>
      <c r="N4324" s="30">
        <f ca="1">IF(AND(Popis01[[#This Row],[Poglavje]]="",Popis01[[#This Row],[Enota mere]]&lt;&gt;"*"),ROUND(Popis01[[#This Row],[Količina]]*Popis01[[#This Row],[Cena na enoto]],2),"")</f>
        <v>0</v>
      </c>
      <c r="O43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4" s="31"/>
      <c r="Q4324" s="30"/>
    </row>
    <row r="4325" spans="1:17" ht="312" x14ac:dyDescent="0.3">
      <c r="A4325" s="23">
        <v>15</v>
      </c>
      <c r="B4325" s="24">
        <v>5</v>
      </c>
      <c r="C4325" s="24">
        <v>3</v>
      </c>
      <c r="D4325" s="24">
        <v>4</v>
      </c>
      <c r="E43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5" s="25">
        <f ca="1">IF(Popis01[[#This Row],[Poglavje]]="",IF(OFFSET(Popis01[[#This Row],[Poglavje]],-1,0)="",OFFSET(Popis01[[#This Row],[Št. postavke]],-1,0)+1,1),Popis01[[#This Row],[Poglavje]])</f>
        <v>31</v>
      </c>
      <c r="H4325" s="26"/>
      <c r="I4325" s="27" t="s">
        <v>4519</v>
      </c>
      <c r="J4325" s="27"/>
      <c r="K4325" s="28" t="s">
        <v>246</v>
      </c>
      <c r="L4325" s="29">
        <v>70</v>
      </c>
      <c r="M4325" s="37"/>
      <c r="N4325" s="30">
        <f ca="1">IF(AND(Popis01[[#This Row],[Poglavje]]="",Popis01[[#This Row],[Enota mere]]&lt;&gt;"*"),ROUND(Popis01[[#This Row],[Količina]]*Popis01[[#This Row],[Cena na enoto]],2),"")</f>
        <v>0</v>
      </c>
      <c r="O43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5" s="31"/>
      <c r="Q4325" s="30"/>
    </row>
    <row r="4326" spans="1:17" ht="312" x14ac:dyDescent="0.3">
      <c r="A4326" s="23">
        <v>15</v>
      </c>
      <c r="B4326" s="24">
        <v>5</v>
      </c>
      <c r="C4326" s="24">
        <v>3</v>
      </c>
      <c r="D4326" s="24">
        <v>4</v>
      </c>
      <c r="E43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6" s="25">
        <f ca="1">IF(Popis01[[#This Row],[Poglavje]]="",IF(OFFSET(Popis01[[#This Row],[Poglavje]],-1,0)="",OFFSET(Popis01[[#This Row],[Št. postavke]],-1,0)+1,1),Popis01[[#This Row],[Poglavje]])</f>
        <v>32</v>
      </c>
      <c r="H4326" s="26"/>
      <c r="I4326" s="27" t="s">
        <v>4520</v>
      </c>
      <c r="J4326" s="27"/>
      <c r="K4326" s="28" t="s">
        <v>246</v>
      </c>
      <c r="L4326" s="29">
        <v>325</v>
      </c>
      <c r="M4326" s="37"/>
      <c r="N4326" s="30">
        <f ca="1">IF(AND(Popis01[[#This Row],[Poglavje]]="",Popis01[[#This Row],[Enota mere]]&lt;&gt;"*"),ROUND(Popis01[[#This Row],[Količina]]*Popis01[[#This Row],[Cena na enoto]],2),"")</f>
        <v>0</v>
      </c>
      <c r="O43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6" s="31"/>
      <c r="Q4326" s="30"/>
    </row>
    <row r="4327" spans="1:17" ht="312" x14ac:dyDescent="0.3">
      <c r="A4327" s="23">
        <v>15</v>
      </c>
      <c r="B4327" s="24">
        <v>5</v>
      </c>
      <c r="C4327" s="24">
        <v>3</v>
      </c>
      <c r="D4327" s="24">
        <v>4</v>
      </c>
      <c r="E43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7" s="25">
        <f ca="1">IF(Popis01[[#This Row],[Poglavje]]="",IF(OFFSET(Popis01[[#This Row],[Poglavje]],-1,0)="",OFFSET(Popis01[[#This Row],[Št. postavke]],-1,0)+1,1),Popis01[[#This Row],[Poglavje]])</f>
        <v>33</v>
      </c>
      <c r="H4327" s="26"/>
      <c r="I4327" s="27" t="s">
        <v>4521</v>
      </c>
      <c r="J4327" s="27"/>
      <c r="K4327" s="28" t="s">
        <v>246</v>
      </c>
      <c r="L4327" s="29">
        <v>350</v>
      </c>
      <c r="M4327" s="37"/>
      <c r="N4327" s="30">
        <f ca="1">IF(AND(Popis01[[#This Row],[Poglavje]]="",Popis01[[#This Row],[Enota mere]]&lt;&gt;"*"),ROUND(Popis01[[#This Row],[Količina]]*Popis01[[#This Row],[Cena na enoto]],2),"")</f>
        <v>0</v>
      </c>
      <c r="O43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7" s="31"/>
      <c r="Q4327" s="30"/>
    </row>
    <row r="4328" spans="1:17" ht="312" x14ac:dyDescent="0.3">
      <c r="A4328" s="23">
        <v>15</v>
      </c>
      <c r="B4328" s="24">
        <v>5</v>
      </c>
      <c r="C4328" s="24">
        <v>3</v>
      </c>
      <c r="D4328" s="24">
        <v>4</v>
      </c>
      <c r="E43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8" s="25">
        <f ca="1">IF(Popis01[[#This Row],[Poglavje]]="",IF(OFFSET(Popis01[[#This Row],[Poglavje]],-1,0)="",OFFSET(Popis01[[#This Row],[Št. postavke]],-1,0)+1,1),Popis01[[#This Row],[Poglavje]])</f>
        <v>34</v>
      </c>
      <c r="H4328" s="26"/>
      <c r="I4328" s="27" t="s">
        <v>4522</v>
      </c>
      <c r="J4328" s="27"/>
      <c r="K4328" s="28" t="s">
        <v>246</v>
      </c>
      <c r="L4328" s="29">
        <v>160</v>
      </c>
      <c r="M4328" s="37"/>
      <c r="N4328" s="30">
        <f ca="1">IF(AND(Popis01[[#This Row],[Poglavje]]="",Popis01[[#This Row],[Enota mere]]&lt;&gt;"*"),ROUND(Popis01[[#This Row],[Količina]]*Popis01[[#This Row],[Cena na enoto]],2),"")</f>
        <v>0</v>
      </c>
      <c r="O43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8" s="31"/>
      <c r="Q4328" s="30"/>
    </row>
    <row r="4329" spans="1:17" ht="312" x14ac:dyDescent="0.3">
      <c r="A4329" s="23">
        <v>15</v>
      </c>
      <c r="B4329" s="24">
        <v>5</v>
      </c>
      <c r="C4329" s="24">
        <v>3</v>
      </c>
      <c r="D4329" s="24">
        <v>4</v>
      </c>
      <c r="E43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29" s="25">
        <f ca="1">IF(Popis01[[#This Row],[Poglavje]]="",IF(OFFSET(Popis01[[#This Row],[Poglavje]],-1,0)="",OFFSET(Popis01[[#This Row],[Št. postavke]],-1,0)+1,1),Popis01[[#This Row],[Poglavje]])</f>
        <v>35</v>
      </c>
      <c r="H4329" s="26"/>
      <c r="I4329" s="27" t="s">
        <v>4523</v>
      </c>
      <c r="J4329" s="27"/>
      <c r="K4329" s="28" t="s">
        <v>246</v>
      </c>
      <c r="L4329" s="29">
        <v>200</v>
      </c>
      <c r="M4329" s="37"/>
      <c r="N4329" s="30">
        <f ca="1">IF(AND(Popis01[[#This Row],[Poglavje]]="",Popis01[[#This Row],[Enota mere]]&lt;&gt;"*"),ROUND(Popis01[[#This Row],[Količina]]*Popis01[[#This Row],[Cena na enoto]],2),"")</f>
        <v>0</v>
      </c>
      <c r="O43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29" s="31"/>
      <c r="Q4329" s="30"/>
    </row>
    <row r="4330" spans="1:17" ht="60" x14ac:dyDescent="0.3">
      <c r="A4330" s="23">
        <v>15</v>
      </c>
      <c r="B4330" s="24">
        <v>5</v>
      </c>
      <c r="C4330" s="24">
        <v>3</v>
      </c>
      <c r="D4330" s="24">
        <v>4</v>
      </c>
      <c r="E43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15.5.3.4.</v>
      </c>
      <c r="F43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0" s="25">
        <f ca="1">IF(Popis01[[#This Row],[Poglavje]]="",IF(OFFSET(Popis01[[#This Row],[Poglavje]],-1,0)="",OFFSET(Popis01[[#This Row],[Št. postavke]],-1,0)+1,1),Popis01[[#This Row],[Poglavje]])</f>
        <v>36</v>
      </c>
      <c r="H4330" s="26"/>
      <c r="I4330" s="27" t="s">
        <v>4524</v>
      </c>
      <c r="J4330" s="27"/>
      <c r="K4330" s="28" t="s">
        <v>230</v>
      </c>
      <c r="L4330" s="29">
        <v>16</v>
      </c>
      <c r="M4330" s="37"/>
      <c r="N4330" s="30">
        <f ca="1">IF(AND(Popis01[[#This Row],[Poglavje]]="",Popis01[[#This Row],[Enota mere]]&lt;&gt;"*"),ROUND(Popis01[[#This Row],[Količina]]*Popis01[[#This Row],[Cena na enoto]],2),"")</f>
        <v>0</v>
      </c>
      <c r="O43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0" s="31"/>
      <c r="Q4330" s="30"/>
    </row>
    <row r="4331" spans="1:17" x14ac:dyDescent="0.3">
      <c r="A4331" s="23">
        <v>15</v>
      </c>
      <c r="B4331" s="24">
        <v>5</v>
      </c>
      <c r="C4331" s="24">
        <v>3</v>
      </c>
      <c r="D4331" s="24">
        <v>5</v>
      </c>
      <c r="E43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15.5.3.5.</v>
      </c>
      <c r="G4331" s="25" t="str">
        <f ca="1">IF(Popis01[[#This Row],[Poglavje]]="",IF(OFFSET(Popis01[[#This Row],[Poglavje]],-1,0)="",OFFSET(Popis01[[#This Row],[Št. postavke]],-1,0)+1,1),Popis01[[#This Row],[Poglavje]])</f>
        <v>15.5.3.5.</v>
      </c>
      <c r="H4331" s="26"/>
      <c r="I4331" s="27" t="s">
        <v>4525</v>
      </c>
      <c r="J4331" s="27"/>
      <c r="K4331" s="28" t="s">
        <v>10</v>
      </c>
      <c r="L4331" s="29"/>
      <c r="M4331" s="30"/>
      <c r="N4331" s="30" t="str">
        <f ca="1">IF(AND(Popis01[[#This Row],[Poglavje]]="",Popis01[[#This Row],[Enota mere]]&lt;&gt;"*"),ROUND(Popis01[[#This Row],[Količina]]*Popis01[[#This Row],[Cena na enoto]],2),"")</f>
        <v/>
      </c>
      <c r="O433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31" s="31"/>
      <c r="Q4331" s="30"/>
    </row>
    <row r="4332" spans="1:17" ht="312" x14ac:dyDescent="0.3">
      <c r="A4332" s="23">
        <v>15</v>
      </c>
      <c r="B4332" s="24">
        <v>5</v>
      </c>
      <c r="C4332" s="24">
        <v>3</v>
      </c>
      <c r="D4332" s="24">
        <v>5</v>
      </c>
      <c r="E43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2" s="25">
        <f ca="1">IF(Popis01[[#This Row],[Poglavje]]="",IF(OFFSET(Popis01[[#This Row],[Poglavje]],-1,0)="",OFFSET(Popis01[[#This Row],[Št. postavke]],-1,0)+1,1),Popis01[[#This Row],[Poglavje]])</f>
        <v>1</v>
      </c>
      <c r="H4332" s="26"/>
      <c r="I4332" s="27" t="s">
        <v>4520</v>
      </c>
      <c r="J4332" s="27"/>
      <c r="K4332" s="28" t="s">
        <v>246</v>
      </c>
      <c r="L4332" s="29">
        <v>24</v>
      </c>
      <c r="M4332" s="37"/>
      <c r="N4332" s="30">
        <f ca="1">IF(AND(Popis01[[#This Row],[Poglavje]]="",Popis01[[#This Row],[Enota mere]]&lt;&gt;"*"),ROUND(Popis01[[#This Row],[Količina]]*Popis01[[#This Row],[Cena na enoto]],2),"")</f>
        <v>0</v>
      </c>
      <c r="O43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2" s="31"/>
      <c r="Q4332" s="30"/>
    </row>
    <row r="4333" spans="1:17" ht="300" x14ac:dyDescent="0.3">
      <c r="A4333" s="23">
        <v>15</v>
      </c>
      <c r="B4333" s="24">
        <v>5</v>
      </c>
      <c r="C4333" s="24">
        <v>3</v>
      </c>
      <c r="D4333" s="24">
        <v>5</v>
      </c>
      <c r="E43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3" s="25">
        <f ca="1">IF(Popis01[[#This Row],[Poglavje]]="",IF(OFFSET(Popis01[[#This Row],[Poglavje]],-1,0)="",OFFSET(Popis01[[#This Row],[Št. postavke]],-1,0)+1,1),Popis01[[#This Row],[Poglavje]])</f>
        <v>2</v>
      </c>
      <c r="H4333" s="26"/>
      <c r="I4333" s="27" t="s">
        <v>4516</v>
      </c>
      <c r="J4333" s="27"/>
      <c r="K4333" s="28" t="s">
        <v>246</v>
      </c>
      <c r="L4333" s="29">
        <v>24</v>
      </c>
      <c r="M4333" s="37"/>
      <c r="N4333" s="30">
        <f ca="1">IF(AND(Popis01[[#This Row],[Poglavje]]="",Popis01[[#This Row],[Enota mere]]&lt;&gt;"*"),ROUND(Popis01[[#This Row],[Količina]]*Popis01[[#This Row],[Cena na enoto]],2),"")</f>
        <v>0</v>
      </c>
      <c r="O43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3" s="31"/>
      <c r="Q4333" s="30"/>
    </row>
    <row r="4334" spans="1:17" ht="24" x14ac:dyDescent="0.3">
      <c r="A4334" s="23">
        <v>15</v>
      </c>
      <c r="B4334" s="24">
        <v>5</v>
      </c>
      <c r="C4334" s="24">
        <v>3</v>
      </c>
      <c r="D4334" s="24">
        <v>5</v>
      </c>
      <c r="E43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4" s="25">
        <f ca="1">IF(Popis01[[#This Row],[Poglavje]]="",IF(OFFSET(Popis01[[#This Row],[Poglavje]],-1,0)="",OFFSET(Popis01[[#This Row],[Št. postavke]],-1,0)+1,1),Popis01[[#This Row],[Poglavje]])</f>
        <v>3</v>
      </c>
      <c r="H4334" s="26"/>
      <c r="I4334" s="27" t="s">
        <v>4427</v>
      </c>
      <c r="J4334" s="27"/>
      <c r="K4334" s="28" t="s">
        <v>230</v>
      </c>
      <c r="L4334" s="29">
        <v>12</v>
      </c>
      <c r="M4334" s="37"/>
      <c r="N4334" s="30">
        <f ca="1">IF(AND(Popis01[[#This Row],[Poglavje]]="",Popis01[[#This Row],[Enota mere]]&lt;&gt;"*"),ROUND(Popis01[[#This Row],[Količina]]*Popis01[[#This Row],[Cena na enoto]],2),"")</f>
        <v>0</v>
      </c>
      <c r="O43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4" s="31"/>
      <c r="Q4334" s="30"/>
    </row>
    <row r="4335" spans="1:17" ht="48" x14ac:dyDescent="0.3">
      <c r="A4335" s="23">
        <v>15</v>
      </c>
      <c r="B4335" s="24">
        <v>5</v>
      </c>
      <c r="C4335" s="24">
        <v>3</v>
      </c>
      <c r="D4335" s="24">
        <v>5</v>
      </c>
      <c r="E43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5" s="25">
        <f ca="1">IF(Popis01[[#This Row],[Poglavje]]="",IF(OFFSET(Popis01[[#This Row],[Poglavje]],-1,0)="",OFFSET(Popis01[[#This Row],[Št. postavke]],-1,0)+1,1),Popis01[[#This Row],[Poglavje]])</f>
        <v>4</v>
      </c>
      <c r="H4335" s="26"/>
      <c r="I4335" s="27" t="s">
        <v>4526</v>
      </c>
      <c r="J4335" s="27"/>
      <c r="K4335" s="28" t="s">
        <v>230</v>
      </c>
      <c r="L4335" s="29">
        <v>6</v>
      </c>
      <c r="M4335" s="37"/>
      <c r="N4335" s="30">
        <f ca="1">IF(AND(Popis01[[#This Row],[Poglavje]]="",Popis01[[#This Row],[Enota mere]]&lt;&gt;"*"),ROUND(Popis01[[#This Row],[Količina]]*Popis01[[#This Row],[Cena na enoto]],2),"")</f>
        <v>0</v>
      </c>
      <c r="O43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5" s="31"/>
      <c r="Q4335" s="30"/>
    </row>
    <row r="4336" spans="1:17" ht="48" x14ac:dyDescent="0.3">
      <c r="A4336" s="23">
        <v>15</v>
      </c>
      <c r="B4336" s="24">
        <v>5</v>
      </c>
      <c r="C4336" s="24">
        <v>3</v>
      </c>
      <c r="D4336" s="24">
        <v>5</v>
      </c>
      <c r="E43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6" s="25">
        <f ca="1">IF(Popis01[[#This Row],[Poglavje]]="",IF(OFFSET(Popis01[[#This Row],[Poglavje]],-1,0)="",OFFSET(Popis01[[#This Row],[Št. postavke]],-1,0)+1,1),Popis01[[#This Row],[Poglavje]])</f>
        <v>5</v>
      </c>
      <c r="H4336" s="26"/>
      <c r="I4336" s="27" t="s">
        <v>4527</v>
      </c>
      <c r="J4336" s="27"/>
      <c r="K4336" s="28" t="s">
        <v>230</v>
      </c>
      <c r="L4336" s="29">
        <v>6</v>
      </c>
      <c r="M4336" s="37"/>
      <c r="N4336" s="30">
        <f ca="1">IF(AND(Popis01[[#This Row],[Poglavje]]="",Popis01[[#This Row],[Enota mere]]&lt;&gt;"*"),ROUND(Popis01[[#This Row],[Količina]]*Popis01[[#This Row],[Cena na enoto]],2),"")</f>
        <v>0</v>
      </c>
      <c r="O43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6" s="31"/>
      <c r="Q4336" s="30"/>
    </row>
    <row r="4337" spans="1:17" ht="36" x14ac:dyDescent="0.3">
      <c r="A4337" s="23">
        <v>15</v>
      </c>
      <c r="B4337" s="24">
        <v>5</v>
      </c>
      <c r="C4337" s="24">
        <v>3</v>
      </c>
      <c r="D4337" s="24">
        <v>5</v>
      </c>
      <c r="E43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7" s="25">
        <f ca="1">IF(Popis01[[#This Row],[Poglavje]]="",IF(OFFSET(Popis01[[#This Row],[Poglavje]],-1,0)="",OFFSET(Popis01[[#This Row],[Št. postavke]],-1,0)+1,1),Popis01[[#This Row],[Poglavje]])</f>
        <v>6</v>
      </c>
      <c r="H4337" s="26"/>
      <c r="I4337" s="27" t="s">
        <v>4471</v>
      </c>
      <c r="J4337" s="27"/>
      <c r="K4337" s="28" t="s">
        <v>230</v>
      </c>
      <c r="L4337" s="29">
        <v>6</v>
      </c>
      <c r="M4337" s="37"/>
      <c r="N4337" s="30">
        <f ca="1">IF(AND(Popis01[[#This Row],[Poglavje]]="",Popis01[[#This Row],[Enota mere]]&lt;&gt;"*"),ROUND(Popis01[[#This Row],[Količina]]*Popis01[[#This Row],[Cena na enoto]],2),"")</f>
        <v>0</v>
      </c>
      <c r="O43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7" s="31"/>
      <c r="Q4337" s="30"/>
    </row>
    <row r="4338" spans="1:17" ht="36" x14ac:dyDescent="0.3">
      <c r="A4338" s="23">
        <v>15</v>
      </c>
      <c r="B4338" s="24">
        <v>5</v>
      </c>
      <c r="C4338" s="24">
        <v>3</v>
      </c>
      <c r="D4338" s="24">
        <v>5</v>
      </c>
      <c r="E43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8" s="25">
        <f ca="1">IF(Popis01[[#This Row],[Poglavje]]="",IF(OFFSET(Popis01[[#This Row],[Poglavje]],-1,0)="",OFFSET(Popis01[[#This Row],[Št. postavke]],-1,0)+1,1),Popis01[[#This Row],[Poglavje]])</f>
        <v>7</v>
      </c>
      <c r="H4338" s="26"/>
      <c r="I4338" s="27" t="s">
        <v>4528</v>
      </c>
      <c r="J4338" s="27"/>
      <c r="K4338" s="28" t="s">
        <v>230</v>
      </c>
      <c r="L4338" s="29">
        <v>6</v>
      </c>
      <c r="M4338" s="37"/>
      <c r="N4338" s="30">
        <f ca="1">IF(AND(Popis01[[#This Row],[Poglavje]]="",Popis01[[#This Row],[Enota mere]]&lt;&gt;"*"),ROUND(Popis01[[#This Row],[Količina]]*Popis01[[#This Row],[Cena na enoto]],2),"")</f>
        <v>0</v>
      </c>
      <c r="O43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8" s="31"/>
      <c r="Q4338" s="30"/>
    </row>
    <row r="4339" spans="1:17" ht="36" x14ac:dyDescent="0.3">
      <c r="A4339" s="23">
        <v>15</v>
      </c>
      <c r="B4339" s="24">
        <v>5</v>
      </c>
      <c r="C4339" s="24">
        <v>3</v>
      </c>
      <c r="D4339" s="24">
        <v>5</v>
      </c>
      <c r="E43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39" s="25">
        <f ca="1">IF(Popis01[[#This Row],[Poglavje]]="",IF(OFFSET(Popis01[[#This Row],[Poglavje]],-1,0)="",OFFSET(Popis01[[#This Row],[Št. postavke]],-1,0)+1,1),Popis01[[#This Row],[Poglavje]])</f>
        <v>8</v>
      </c>
      <c r="H4339" s="26"/>
      <c r="I4339" s="27" t="s">
        <v>4529</v>
      </c>
      <c r="J4339" s="27"/>
      <c r="K4339" s="28" t="s">
        <v>230</v>
      </c>
      <c r="L4339" s="29">
        <v>12</v>
      </c>
      <c r="M4339" s="37"/>
      <c r="N4339" s="30">
        <f ca="1">IF(AND(Popis01[[#This Row],[Poglavje]]="",Popis01[[#This Row],[Enota mere]]&lt;&gt;"*"),ROUND(Popis01[[#This Row],[Količina]]*Popis01[[#This Row],[Cena na enoto]],2),"")</f>
        <v>0</v>
      </c>
      <c r="O43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39" s="31"/>
      <c r="Q4339" s="30"/>
    </row>
    <row r="4340" spans="1:17" ht="36" x14ac:dyDescent="0.3">
      <c r="A4340" s="23">
        <v>15</v>
      </c>
      <c r="B4340" s="24">
        <v>5</v>
      </c>
      <c r="C4340" s="24">
        <v>3</v>
      </c>
      <c r="D4340" s="24">
        <v>5</v>
      </c>
      <c r="E43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0" s="25">
        <f ca="1">IF(Popis01[[#This Row],[Poglavje]]="",IF(OFFSET(Popis01[[#This Row],[Poglavje]],-1,0)="",OFFSET(Popis01[[#This Row],[Št. postavke]],-1,0)+1,1),Popis01[[#This Row],[Poglavje]])</f>
        <v>9</v>
      </c>
      <c r="H4340" s="26"/>
      <c r="I4340" s="27" t="s">
        <v>4530</v>
      </c>
      <c r="J4340" s="27"/>
      <c r="K4340" s="28" t="s">
        <v>230</v>
      </c>
      <c r="L4340" s="29">
        <v>3</v>
      </c>
      <c r="M4340" s="37"/>
      <c r="N4340" s="30">
        <f ca="1">IF(AND(Popis01[[#This Row],[Poglavje]]="",Popis01[[#This Row],[Enota mere]]&lt;&gt;"*"),ROUND(Popis01[[#This Row],[Količina]]*Popis01[[#This Row],[Cena na enoto]],2),"")</f>
        <v>0</v>
      </c>
      <c r="O43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0" s="31"/>
      <c r="Q4340" s="30"/>
    </row>
    <row r="4341" spans="1:17" ht="36" x14ac:dyDescent="0.3">
      <c r="A4341" s="23">
        <v>15</v>
      </c>
      <c r="B4341" s="24">
        <v>5</v>
      </c>
      <c r="C4341" s="24">
        <v>3</v>
      </c>
      <c r="D4341" s="24">
        <v>5</v>
      </c>
      <c r="E43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1" s="25">
        <f ca="1">IF(Popis01[[#This Row],[Poglavje]]="",IF(OFFSET(Popis01[[#This Row],[Poglavje]],-1,0)="",OFFSET(Popis01[[#This Row],[Št. postavke]],-1,0)+1,1),Popis01[[#This Row],[Poglavje]])</f>
        <v>10</v>
      </c>
      <c r="H4341" s="26"/>
      <c r="I4341" s="27" t="s">
        <v>4531</v>
      </c>
      <c r="J4341" s="27"/>
      <c r="K4341" s="28" t="s">
        <v>230</v>
      </c>
      <c r="L4341" s="29">
        <v>3</v>
      </c>
      <c r="M4341" s="37"/>
      <c r="N4341" s="30">
        <f ca="1">IF(AND(Popis01[[#This Row],[Poglavje]]="",Popis01[[#This Row],[Enota mere]]&lt;&gt;"*"),ROUND(Popis01[[#This Row],[Količina]]*Popis01[[#This Row],[Cena na enoto]],2),"")</f>
        <v>0</v>
      </c>
      <c r="O43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1" s="31"/>
      <c r="Q4341" s="30"/>
    </row>
    <row r="4342" spans="1:17" ht="36" x14ac:dyDescent="0.3">
      <c r="A4342" s="23">
        <v>15</v>
      </c>
      <c r="B4342" s="24">
        <v>5</v>
      </c>
      <c r="C4342" s="24">
        <v>3</v>
      </c>
      <c r="D4342" s="24">
        <v>5</v>
      </c>
      <c r="E43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2" s="25">
        <f ca="1">IF(Popis01[[#This Row],[Poglavje]]="",IF(OFFSET(Popis01[[#This Row],[Poglavje]],-1,0)="",OFFSET(Popis01[[#This Row],[Št. postavke]],-1,0)+1,1),Popis01[[#This Row],[Poglavje]])</f>
        <v>11</v>
      </c>
      <c r="H4342" s="26"/>
      <c r="I4342" s="27" t="s">
        <v>4532</v>
      </c>
      <c r="J4342" s="27"/>
      <c r="K4342" s="28" t="s">
        <v>230</v>
      </c>
      <c r="L4342" s="29">
        <v>6</v>
      </c>
      <c r="M4342" s="37"/>
      <c r="N4342" s="30">
        <f ca="1">IF(AND(Popis01[[#This Row],[Poglavje]]="",Popis01[[#This Row],[Enota mere]]&lt;&gt;"*"),ROUND(Popis01[[#This Row],[Količina]]*Popis01[[#This Row],[Cena na enoto]],2),"")</f>
        <v>0</v>
      </c>
      <c r="O43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2" s="31"/>
      <c r="Q4342" s="30"/>
    </row>
    <row r="4343" spans="1:17" ht="36" x14ac:dyDescent="0.3">
      <c r="A4343" s="23">
        <v>15</v>
      </c>
      <c r="B4343" s="24">
        <v>5</v>
      </c>
      <c r="C4343" s="24">
        <v>3</v>
      </c>
      <c r="D4343" s="24">
        <v>5</v>
      </c>
      <c r="E43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3" s="25">
        <f ca="1">IF(Popis01[[#This Row],[Poglavje]]="",IF(OFFSET(Popis01[[#This Row],[Poglavje]],-1,0)="",OFFSET(Popis01[[#This Row],[Št. postavke]],-1,0)+1,1),Popis01[[#This Row],[Poglavje]])</f>
        <v>12</v>
      </c>
      <c r="H4343" s="26"/>
      <c r="I4343" s="27" t="s">
        <v>4533</v>
      </c>
      <c r="J4343" s="27"/>
      <c r="K4343" s="28" t="s">
        <v>230</v>
      </c>
      <c r="L4343" s="29">
        <v>3</v>
      </c>
      <c r="M4343" s="37"/>
      <c r="N4343" s="30">
        <f ca="1">IF(AND(Popis01[[#This Row],[Poglavje]]="",Popis01[[#This Row],[Enota mere]]&lt;&gt;"*"),ROUND(Popis01[[#This Row],[Količina]]*Popis01[[#This Row],[Cena na enoto]],2),"")</f>
        <v>0</v>
      </c>
      <c r="O43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3" s="31"/>
      <c r="Q4343" s="30"/>
    </row>
    <row r="4344" spans="1:17" ht="60" x14ac:dyDescent="0.3">
      <c r="A4344" s="23">
        <v>15</v>
      </c>
      <c r="B4344" s="24">
        <v>5</v>
      </c>
      <c r="C4344" s="24">
        <v>3</v>
      </c>
      <c r="D4344" s="24">
        <v>5</v>
      </c>
      <c r="E43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4" s="25">
        <f ca="1">IF(Popis01[[#This Row],[Poglavje]]="",IF(OFFSET(Popis01[[#This Row],[Poglavje]],-1,0)="",OFFSET(Popis01[[#This Row],[Št. postavke]],-1,0)+1,1),Popis01[[#This Row],[Poglavje]])</f>
        <v>13</v>
      </c>
      <c r="H4344" s="26"/>
      <c r="I4344" s="27" t="s">
        <v>4524</v>
      </c>
      <c r="J4344" s="27"/>
      <c r="K4344" s="28" t="s">
        <v>230</v>
      </c>
      <c r="L4344" s="29">
        <v>12</v>
      </c>
      <c r="M4344" s="37"/>
      <c r="N4344" s="30">
        <f ca="1">IF(AND(Popis01[[#This Row],[Poglavje]]="",Popis01[[#This Row],[Enota mere]]&lt;&gt;"*"),ROUND(Popis01[[#This Row],[Količina]]*Popis01[[#This Row],[Cena na enoto]],2),"")</f>
        <v>0</v>
      </c>
      <c r="O43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4" s="31"/>
      <c r="Q4344" s="30"/>
    </row>
    <row r="4345" spans="1:17" ht="288" x14ac:dyDescent="0.3">
      <c r="A4345" s="23">
        <v>15</v>
      </c>
      <c r="B4345" s="24">
        <v>5</v>
      </c>
      <c r="C4345" s="24">
        <v>3</v>
      </c>
      <c r="D4345" s="24">
        <v>5</v>
      </c>
      <c r="E43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5" s="25">
        <f ca="1">IF(Popis01[[#This Row],[Poglavje]]="",IF(OFFSET(Popis01[[#This Row],[Poglavje]],-1,0)="",OFFSET(Popis01[[#This Row],[Št. postavke]],-1,0)+1,1),Popis01[[#This Row],[Poglavje]])</f>
        <v>14</v>
      </c>
      <c r="H4345" s="26"/>
      <c r="I4345" s="27" t="s">
        <v>4534</v>
      </c>
      <c r="J4345" s="27"/>
      <c r="K4345" s="28" t="s">
        <v>230</v>
      </c>
      <c r="L4345" s="29">
        <v>3</v>
      </c>
      <c r="M4345" s="37"/>
      <c r="N4345" s="30">
        <f ca="1">IF(AND(Popis01[[#This Row],[Poglavje]]="",Popis01[[#This Row],[Enota mere]]&lt;&gt;"*"),ROUND(Popis01[[#This Row],[Količina]]*Popis01[[#This Row],[Cena na enoto]],2),"")</f>
        <v>0</v>
      </c>
      <c r="O43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5" s="31"/>
      <c r="Q4345" s="30"/>
    </row>
    <row r="4346" spans="1:17" ht="288" x14ac:dyDescent="0.3">
      <c r="A4346" s="23">
        <v>15</v>
      </c>
      <c r="B4346" s="24">
        <v>5</v>
      </c>
      <c r="C4346" s="24">
        <v>3</v>
      </c>
      <c r="D4346" s="24">
        <v>5</v>
      </c>
      <c r="E43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6" s="25">
        <f ca="1">IF(Popis01[[#This Row],[Poglavje]]="",IF(OFFSET(Popis01[[#This Row],[Poglavje]],-1,0)="",OFFSET(Popis01[[#This Row],[Št. postavke]],-1,0)+1,1),Popis01[[#This Row],[Poglavje]])</f>
        <v>15</v>
      </c>
      <c r="H4346" s="26"/>
      <c r="I4346" s="27" t="s">
        <v>4535</v>
      </c>
      <c r="J4346" s="27"/>
      <c r="K4346" s="28" t="s">
        <v>230</v>
      </c>
      <c r="L4346" s="29">
        <v>3</v>
      </c>
      <c r="M4346" s="37"/>
      <c r="N4346" s="30">
        <f ca="1">IF(AND(Popis01[[#This Row],[Poglavje]]="",Popis01[[#This Row],[Enota mere]]&lt;&gt;"*"),ROUND(Popis01[[#This Row],[Količina]]*Popis01[[#This Row],[Cena na enoto]],2),"")</f>
        <v>0</v>
      </c>
      <c r="O43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6" s="31"/>
      <c r="Q4346" s="30"/>
    </row>
    <row r="4347" spans="1:17" ht="144" x14ac:dyDescent="0.3">
      <c r="A4347" s="23">
        <v>15</v>
      </c>
      <c r="B4347" s="24">
        <v>5</v>
      </c>
      <c r="C4347" s="24">
        <v>3</v>
      </c>
      <c r="D4347" s="24">
        <v>5</v>
      </c>
      <c r="E43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15.5.3.5.</v>
      </c>
      <c r="F43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7" s="25">
        <f ca="1">IF(Popis01[[#This Row],[Poglavje]]="",IF(OFFSET(Popis01[[#This Row],[Poglavje]],-1,0)="",OFFSET(Popis01[[#This Row],[Št. postavke]],-1,0)+1,1),Popis01[[#This Row],[Poglavje]])</f>
        <v>16</v>
      </c>
      <c r="H4347" s="26"/>
      <c r="I4347" s="27" t="s">
        <v>4536</v>
      </c>
      <c r="J4347" s="27"/>
      <c r="K4347" s="28" t="s">
        <v>230</v>
      </c>
      <c r="L4347" s="29">
        <v>3</v>
      </c>
      <c r="M4347" s="37"/>
      <c r="N4347" s="30">
        <f ca="1">IF(AND(Popis01[[#This Row],[Poglavje]]="",Popis01[[#This Row],[Enota mere]]&lt;&gt;"*"),ROUND(Popis01[[#This Row],[Količina]]*Popis01[[#This Row],[Cena na enoto]],2),"")</f>
        <v>0</v>
      </c>
      <c r="O43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7" s="31"/>
      <c r="Q4347" s="30"/>
    </row>
    <row r="4348" spans="1:17" x14ac:dyDescent="0.3">
      <c r="A4348" s="23">
        <v>15</v>
      </c>
      <c r="B4348" s="24">
        <v>5</v>
      </c>
      <c r="C4348" s="24">
        <v>3</v>
      </c>
      <c r="D4348" s="24">
        <v>6</v>
      </c>
      <c r="E43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15.5.3.6.</v>
      </c>
      <c r="G4348" s="25" t="str">
        <f ca="1">IF(Popis01[[#This Row],[Poglavje]]="",IF(OFFSET(Popis01[[#This Row],[Poglavje]],-1,0)="",OFFSET(Popis01[[#This Row],[Št. postavke]],-1,0)+1,1),Popis01[[#This Row],[Poglavje]])</f>
        <v>15.5.3.6.</v>
      </c>
      <c r="H4348" s="26"/>
      <c r="I4348" s="27" t="s">
        <v>4537</v>
      </c>
      <c r="J4348" s="27"/>
      <c r="K4348" s="28" t="s">
        <v>10</v>
      </c>
      <c r="L4348" s="29"/>
      <c r="M4348" s="30"/>
      <c r="N4348" s="30" t="str">
        <f ca="1">IF(AND(Popis01[[#This Row],[Poglavje]]="",Popis01[[#This Row],[Enota mere]]&lt;&gt;"*"),ROUND(Popis01[[#This Row],[Količina]]*Popis01[[#This Row],[Cena na enoto]],2),"")</f>
        <v/>
      </c>
      <c r="O434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48" s="31"/>
      <c r="Q4348" s="30"/>
    </row>
    <row r="4349" spans="1:17" ht="348" x14ac:dyDescent="0.3">
      <c r="A4349" s="23">
        <v>15</v>
      </c>
      <c r="B4349" s="24">
        <v>5</v>
      </c>
      <c r="C4349" s="24">
        <v>3</v>
      </c>
      <c r="D4349" s="24">
        <v>6</v>
      </c>
      <c r="E43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49" s="25">
        <f ca="1">IF(Popis01[[#This Row],[Poglavje]]="",IF(OFFSET(Popis01[[#This Row],[Poglavje]],-1,0)="",OFFSET(Popis01[[#This Row],[Št. postavke]],-1,0)+1,1),Popis01[[#This Row],[Poglavje]])</f>
        <v>1</v>
      </c>
      <c r="H4349" s="26"/>
      <c r="I4349" s="27" t="s">
        <v>4538</v>
      </c>
      <c r="J4349" s="27"/>
      <c r="K4349" s="28" t="s">
        <v>206</v>
      </c>
      <c r="L4349" s="29">
        <v>4</v>
      </c>
      <c r="M4349" s="37"/>
      <c r="N4349" s="30">
        <f ca="1">IF(AND(Popis01[[#This Row],[Poglavje]]="",Popis01[[#This Row],[Enota mere]]&lt;&gt;"*"),ROUND(Popis01[[#This Row],[Količina]]*Popis01[[#This Row],[Cena na enoto]],2),"")</f>
        <v>0</v>
      </c>
      <c r="O43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49" s="31"/>
      <c r="Q4349" s="30"/>
    </row>
    <row r="4350" spans="1:17" ht="348" x14ac:dyDescent="0.3">
      <c r="A4350" s="23">
        <v>15</v>
      </c>
      <c r="B4350" s="24">
        <v>5</v>
      </c>
      <c r="C4350" s="24">
        <v>3</v>
      </c>
      <c r="D4350" s="24">
        <v>6</v>
      </c>
      <c r="E43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0" s="25">
        <f ca="1">IF(Popis01[[#This Row],[Poglavje]]="",IF(OFFSET(Popis01[[#This Row],[Poglavje]],-1,0)="",OFFSET(Popis01[[#This Row],[Št. postavke]],-1,0)+1,1),Popis01[[#This Row],[Poglavje]])</f>
        <v>2</v>
      </c>
      <c r="H4350" s="26"/>
      <c r="I4350" s="27" t="s">
        <v>4539</v>
      </c>
      <c r="J4350" s="27"/>
      <c r="K4350" s="28" t="s">
        <v>206</v>
      </c>
      <c r="L4350" s="29">
        <v>2</v>
      </c>
      <c r="M4350" s="37"/>
      <c r="N4350" s="30">
        <f ca="1">IF(AND(Popis01[[#This Row],[Poglavje]]="",Popis01[[#This Row],[Enota mere]]&lt;&gt;"*"),ROUND(Popis01[[#This Row],[Količina]]*Popis01[[#This Row],[Cena na enoto]],2),"")</f>
        <v>0</v>
      </c>
      <c r="O43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0" s="31"/>
      <c r="Q4350" s="30"/>
    </row>
    <row r="4351" spans="1:17" ht="348" x14ac:dyDescent="0.3">
      <c r="A4351" s="23">
        <v>15</v>
      </c>
      <c r="B4351" s="24">
        <v>5</v>
      </c>
      <c r="C4351" s="24">
        <v>3</v>
      </c>
      <c r="D4351" s="24">
        <v>6</v>
      </c>
      <c r="E43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1" s="25">
        <f ca="1">IF(Popis01[[#This Row],[Poglavje]]="",IF(OFFSET(Popis01[[#This Row],[Poglavje]],-1,0)="",OFFSET(Popis01[[#This Row],[Št. postavke]],-1,0)+1,1),Popis01[[#This Row],[Poglavje]])</f>
        <v>3</v>
      </c>
      <c r="H4351" s="26"/>
      <c r="I4351" s="27" t="s">
        <v>4540</v>
      </c>
      <c r="J4351" s="27"/>
      <c r="K4351" s="28" t="s">
        <v>206</v>
      </c>
      <c r="L4351" s="29">
        <v>4</v>
      </c>
      <c r="M4351" s="37"/>
      <c r="N4351" s="30">
        <f ca="1">IF(AND(Popis01[[#This Row],[Poglavje]]="",Popis01[[#This Row],[Enota mere]]&lt;&gt;"*"),ROUND(Popis01[[#This Row],[Količina]]*Popis01[[#This Row],[Cena na enoto]],2),"")</f>
        <v>0</v>
      </c>
      <c r="O43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1" s="31"/>
      <c r="Q4351" s="30"/>
    </row>
    <row r="4352" spans="1:17" ht="348" x14ac:dyDescent="0.3">
      <c r="A4352" s="23">
        <v>15</v>
      </c>
      <c r="B4352" s="24">
        <v>5</v>
      </c>
      <c r="C4352" s="24">
        <v>3</v>
      </c>
      <c r="D4352" s="24">
        <v>6</v>
      </c>
      <c r="E43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2" s="25">
        <f ca="1">IF(Popis01[[#This Row],[Poglavje]]="",IF(OFFSET(Popis01[[#This Row],[Poglavje]],-1,0)="",OFFSET(Popis01[[#This Row],[Št. postavke]],-1,0)+1,1),Popis01[[#This Row],[Poglavje]])</f>
        <v>4</v>
      </c>
      <c r="H4352" s="26"/>
      <c r="I4352" s="27" t="s">
        <v>4541</v>
      </c>
      <c r="J4352" s="27"/>
      <c r="K4352" s="28" t="s">
        <v>206</v>
      </c>
      <c r="L4352" s="29">
        <v>2</v>
      </c>
      <c r="M4352" s="37"/>
      <c r="N4352" s="30">
        <f ca="1">IF(AND(Popis01[[#This Row],[Poglavje]]="",Popis01[[#This Row],[Enota mere]]&lt;&gt;"*"),ROUND(Popis01[[#This Row],[Količina]]*Popis01[[#This Row],[Cena na enoto]],2),"")</f>
        <v>0</v>
      </c>
      <c r="O43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2" s="31"/>
      <c r="Q4352" s="30"/>
    </row>
    <row r="4353" spans="1:17" ht="348" x14ac:dyDescent="0.3">
      <c r="A4353" s="23">
        <v>15</v>
      </c>
      <c r="B4353" s="24">
        <v>5</v>
      </c>
      <c r="C4353" s="24">
        <v>3</v>
      </c>
      <c r="D4353" s="24">
        <v>6</v>
      </c>
      <c r="E43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3" s="25">
        <f ca="1">IF(Popis01[[#This Row],[Poglavje]]="",IF(OFFSET(Popis01[[#This Row],[Poglavje]],-1,0)="",OFFSET(Popis01[[#This Row],[Št. postavke]],-1,0)+1,1),Popis01[[#This Row],[Poglavje]])</f>
        <v>5</v>
      </c>
      <c r="H4353" s="26"/>
      <c r="I4353" s="27" t="s">
        <v>4542</v>
      </c>
      <c r="J4353" s="27"/>
      <c r="K4353" s="28" t="s">
        <v>206</v>
      </c>
      <c r="L4353" s="29">
        <v>1</v>
      </c>
      <c r="M4353" s="37"/>
      <c r="N4353" s="30">
        <f ca="1">IF(AND(Popis01[[#This Row],[Poglavje]]="",Popis01[[#This Row],[Enota mere]]&lt;&gt;"*"),ROUND(Popis01[[#This Row],[Količina]]*Popis01[[#This Row],[Cena na enoto]],2),"")</f>
        <v>0</v>
      </c>
      <c r="O43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3" s="31"/>
      <c r="Q4353" s="30"/>
    </row>
    <row r="4354" spans="1:17" ht="348" x14ac:dyDescent="0.3">
      <c r="A4354" s="23">
        <v>15</v>
      </c>
      <c r="B4354" s="24">
        <v>5</v>
      </c>
      <c r="C4354" s="24">
        <v>3</v>
      </c>
      <c r="D4354" s="24">
        <v>6</v>
      </c>
      <c r="E43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4" s="25">
        <f ca="1">IF(Popis01[[#This Row],[Poglavje]]="",IF(OFFSET(Popis01[[#This Row],[Poglavje]],-1,0)="",OFFSET(Popis01[[#This Row],[Št. postavke]],-1,0)+1,1),Popis01[[#This Row],[Poglavje]])</f>
        <v>6</v>
      </c>
      <c r="H4354" s="26"/>
      <c r="I4354" s="27" t="s">
        <v>4543</v>
      </c>
      <c r="J4354" s="27"/>
      <c r="K4354" s="28" t="s">
        <v>206</v>
      </c>
      <c r="L4354" s="29">
        <v>1</v>
      </c>
      <c r="M4354" s="37"/>
      <c r="N4354" s="30">
        <f ca="1">IF(AND(Popis01[[#This Row],[Poglavje]]="",Popis01[[#This Row],[Enota mere]]&lt;&gt;"*"),ROUND(Popis01[[#This Row],[Količina]]*Popis01[[#This Row],[Cena na enoto]],2),"")</f>
        <v>0</v>
      </c>
      <c r="O43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4" s="31"/>
      <c r="Q4354" s="30"/>
    </row>
    <row r="4355" spans="1:17" ht="96" x14ac:dyDescent="0.3">
      <c r="A4355" s="23">
        <v>15</v>
      </c>
      <c r="B4355" s="24">
        <v>5</v>
      </c>
      <c r="C4355" s="24">
        <v>3</v>
      </c>
      <c r="D4355" s="24">
        <v>6</v>
      </c>
      <c r="E43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5" s="25">
        <f ca="1">IF(Popis01[[#This Row],[Poglavje]]="",IF(OFFSET(Popis01[[#This Row],[Poglavje]],-1,0)="",OFFSET(Popis01[[#This Row],[Št. postavke]],-1,0)+1,1),Popis01[[#This Row],[Poglavje]])</f>
        <v>7</v>
      </c>
      <c r="H4355" s="26"/>
      <c r="I4355" s="27" t="s">
        <v>4544</v>
      </c>
      <c r="J4355" s="27" t="s">
        <v>4545</v>
      </c>
      <c r="K4355" s="28" t="s">
        <v>246</v>
      </c>
      <c r="L4355" s="29">
        <v>100</v>
      </c>
      <c r="M4355" s="37"/>
      <c r="N4355" s="30">
        <f ca="1">IF(AND(Popis01[[#This Row],[Poglavje]]="",Popis01[[#This Row],[Enota mere]]&lt;&gt;"*"),ROUND(Popis01[[#This Row],[Količina]]*Popis01[[#This Row],[Cena na enoto]],2),"")</f>
        <v>0</v>
      </c>
      <c r="O43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5" s="31"/>
      <c r="Q4355" s="30"/>
    </row>
    <row r="4356" spans="1:17" ht="96" x14ac:dyDescent="0.3">
      <c r="A4356" s="23">
        <v>15</v>
      </c>
      <c r="B4356" s="24">
        <v>5</v>
      </c>
      <c r="C4356" s="24">
        <v>3</v>
      </c>
      <c r="D4356" s="24">
        <v>6</v>
      </c>
      <c r="E43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6" s="25">
        <f ca="1">IF(Popis01[[#This Row],[Poglavje]]="",IF(OFFSET(Popis01[[#This Row],[Poglavje]],-1,0)="",OFFSET(Popis01[[#This Row],[Št. postavke]],-1,0)+1,1),Popis01[[#This Row],[Poglavje]])</f>
        <v>8</v>
      </c>
      <c r="H4356" s="26"/>
      <c r="I4356" s="27" t="s">
        <v>4546</v>
      </c>
      <c r="J4356" s="27" t="s">
        <v>4545</v>
      </c>
      <c r="K4356" s="28" t="s">
        <v>246</v>
      </c>
      <c r="L4356" s="29">
        <v>5</v>
      </c>
      <c r="M4356" s="37"/>
      <c r="N4356" s="30">
        <f ca="1">IF(AND(Popis01[[#This Row],[Poglavje]]="",Popis01[[#This Row],[Enota mere]]&lt;&gt;"*"),ROUND(Popis01[[#This Row],[Količina]]*Popis01[[#This Row],[Cena na enoto]],2),"")</f>
        <v>0</v>
      </c>
      <c r="O43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6" s="31"/>
      <c r="Q4356" s="30"/>
    </row>
    <row r="4357" spans="1:17" ht="96" x14ac:dyDescent="0.3">
      <c r="A4357" s="23">
        <v>15</v>
      </c>
      <c r="B4357" s="24">
        <v>5</v>
      </c>
      <c r="C4357" s="24">
        <v>3</v>
      </c>
      <c r="D4357" s="24">
        <v>6</v>
      </c>
      <c r="E43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15.5.3.6.</v>
      </c>
      <c r="F43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7" s="25">
        <f ca="1">IF(Popis01[[#This Row],[Poglavje]]="",IF(OFFSET(Popis01[[#This Row],[Poglavje]],-1,0)="",OFFSET(Popis01[[#This Row],[Št. postavke]],-1,0)+1,1),Popis01[[#This Row],[Poglavje]])</f>
        <v>9</v>
      </c>
      <c r="H4357" s="26"/>
      <c r="I4357" s="27" t="s">
        <v>4547</v>
      </c>
      <c r="J4357" s="27" t="s">
        <v>4545</v>
      </c>
      <c r="K4357" s="28" t="s">
        <v>246</v>
      </c>
      <c r="L4357" s="29">
        <v>60</v>
      </c>
      <c r="M4357" s="37"/>
      <c r="N4357" s="30">
        <f ca="1">IF(AND(Popis01[[#This Row],[Poglavje]]="",Popis01[[#This Row],[Enota mere]]&lt;&gt;"*"),ROUND(Popis01[[#This Row],[Količina]]*Popis01[[#This Row],[Cena na enoto]],2),"")</f>
        <v>0</v>
      </c>
      <c r="O43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7" s="31"/>
      <c r="Q4357" s="30"/>
    </row>
    <row r="4358" spans="1:17" x14ac:dyDescent="0.3">
      <c r="A4358" s="23">
        <v>15</v>
      </c>
      <c r="B4358" s="24">
        <v>5</v>
      </c>
      <c r="C4358" s="24">
        <v>3</v>
      </c>
      <c r="D4358" s="24">
        <v>7</v>
      </c>
      <c r="E43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15.5.3.7.</v>
      </c>
      <c r="F43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15.5.3.7.</v>
      </c>
      <c r="G4358" s="25" t="str">
        <f ca="1">IF(Popis01[[#This Row],[Poglavje]]="",IF(OFFSET(Popis01[[#This Row],[Poglavje]],-1,0)="",OFFSET(Popis01[[#This Row],[Št. postavke]],-1,0)+1,1),Popis01[[#This Row],[Poglavje]])</f>
        <v>15.5.3.7.</v>
      </c>
      <c r="H4358" s="26"/>
      <c r="I4358" s="27" t="s">
        <v>4548</v>
      </c>
      <c r="J4358" s="27"/>
      <c r="K4358" s="28" t="s">
        <v>10</v>
      </c>
      <c r="L4358" s="29"/>
      <c r="M4358" s="30"/>
      <c r="N4358" s="30" t="str">
        <f ca="1">IF(AND(Popis01[[#This Row],[Poglavje]]="",Popis01[[#This Row],[Enota mere]]&lt;&gt;"*"),ROUND(Popis01[[#This Row],[Količina]]*Popis01[[#This Row],[Cena na enoto]],2),"")</f>
        <v/>
      </c>
      <c r="O435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58" s="31"/>
      <c r="Q4358" s="30"/>
    </row>
    <row r="4359" spans="1:17" ht="348" x14ac:dyDescent="0.3">
      <c r="A4359" s="23">
        <v>15</v>
      </c>
      <c r="B4359" s="24">
        <v>5</v>
      </c>
      <c r="C4359" s="24">
        <v>3</v>
      </c>
      <c r="D4359" s="24">
        <v>7</v>
      </c>
      <c r="E43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15.5.3.7.</v>
      </c>
      <c r="F43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59" s="25">
        <f ca="1">IF(Popis01[[#This Row],[Poglavje]]="",IF(OFFSET(Popis01[[#This Row],[Poglavje]],-1,0)="",OFFSET(Popis01[[#This Row],[Št. postavke]],-1,0)+1,1),Popis01[[#This Row],[Poglavje]])</f>
        <v>1</v>
      </c>
      <c r="H4359" s="26"/>
      <c r="I4359" s="27" t="s">
        <v>4542</v>
      </c>
      <c r="J4359" s="27"/>
      <c r="K4359" s="28" t="s">
        <v>206</v>
      </c>
      <c r="L4359" s="29">
        <v>1</v>
      </c>
      <c r="M4359" s="37"/>
      <c r="N4359" s="30">
        <f ca="1">IF(AND(Popis01[[#This Row],[Poglavje]]="",Popis01[[#This Row],[Enota mere]]&lt;&gt;"*"),ROUND(Popis01[[#This Row],[Količina]]*Popis01[[#This Row],[Cena na enoto]],2),"")</f>
        <v>0</v>
      </c>
      <c r="O43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59" s="31"/>
      <c r="Q4359" s="30"/>
    </row>
    <row r="4360" spans="1:17" ht="348" x14ac:dyDescent="0.3">
      <c r="A4360" s="23">
        <v>15</v>
      </c>
      <c r="B4360" s="24">
        <v>5</v>
      </c>
      <c r="C4360" s="24">
        <v>3</v>
      </c>
      <c r="D4360" s="24">
        <v>7</v>
      </c>
      <c r="E43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15.5.3.7.</v>
      </c>
      <c r="F43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0" s="25">
        <f ca="1">IF(Popis01[[#This Row],[Poglavje]]="",IF(OFFSET(Popis01[[#This Row],[Poglavje]],-1,0)="",OFFSET(Popis01[[#This Row],[Št. postavke]],-1,0)+1,1),Popis01[[#This Row],[Poglavje]])</f>
        <v>2</v>
      </c>
      <c r="H4360" s="26"/>
      <c r="I4360" s="27" t="s">
        <v>4543</v>
      </c>
      <c r="J4360" s="27"/>
      <c r="K4360" s="28" t="s">
        <v>206</v>
      </c>
      <c r="L4360" s="29">
        <v>1</v>
      </c>
      <c r="M4360" s="37"/>
      <c r="N4360" s="30">
        <f ca="1">IF(AND(Popis01[[#This Row],[Poglavje]]="",Popis01[[#This Row],[Enota mere]]&lt;&gt;"*"),ROUND(Popis01[[#This Row],[Količina]]*Popis01[[#This Row],[Cena na enoto]],2),"")</f>
        <v>0</v>
      </c>
      <c r="O43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0" s="31"/>
      <c r="Q4360" s="30"/>
    </row>
    <row r="4361" spans="1:17" ht="96" x14ac:dyDescent="0.3">
      <c r="A4361" s="23">
        <v>15</v>
      </c>
      <c r="B4361" s="24">
        <v>5</v>
      </c>
      <c r="C4361" s="24">
        <v>3</v>
      </c>
      <c r="D4361" s="24">
        <v>7</v>
      </c>
      <c r="E43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15.5.3.7.</v>
      </c>
      <c r="F43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1" s="25">
        <f ca="1">IF(Popis01[[#This Row],[Poglavje]]="",IF(OFFSET(Popis01[[#This Row],[Poglavje]],-1,0)="",OFFSET(Popis01[[#This Row],[Št. postavke]],-1,0)+1,1),Popis01[[#This Row],[Poglavje]])</f>
        <v>3</v>
      </c>
      <c r="H4361" s="26"/>
      <c r="I4361" s="27" t="s">
        <v>4549</v>
      </c>
      <c r="J4361" s="27" t="s">
        <v>4545</v>
      </c>
      <c r="K4361" s="28" t="s">
        <v>246</v>
      </c>
      <c r="L4361" s="29">
        <v>20</v>
      </c>
      <c r="M4361" s="37"/>
      <c r="N4361" s="30">
        <f ca="1">IF(AND(Popis01[[#This Row],[Poglavje]]="",Popis01[[#This Row],[Enota mere]]&lt;&gt;"*"),ROUND(Popis01[[#This Row],[Količina]]*Popis01[[#This Row],[Cena na enoto]],2),"")</f>
        <v>0</v>
      </c>
      <c r="O43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1" s="31"/>
      <c r="Q4361" s="30"/>
    </row>
    <row r="4362" spans="1:17" ht="96" x14ac:dyDescent="0.3">
      <c r="A4362" s="23">
        <v>15</v>
      </c>
      <c r="B4362" s="24">
        <v>5</v>
      </c>
      <c r="C4362" s="24">
        <v>3</v>
      </c>
      <c r="D4362" s="24">
        <v>7</v>
      </c>
      <c r="E43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15.5.3.7.</v>
      </c>
      <c r="F43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2" s="25">
        <f ca="1">IF(Popis01[[#This Row],[Poglavje]]="",IF(OFFSET(Popis01[[#This Row],[Poglavje]],-1,0)="",OFFSET(Popis01[[#This Row],[Št. postavke]],-1,0)+1,1),Popis01[[#This Row],[Poglavje]])</f>
        <v>4</v>
      </c>
      <c r="H4362" s="26"/>
      <c r="I4362" s="27" t="s">
        <v>4550</v>
      </c>
      <c r="J4362" s="27" t="s">
        <v>4545</v>
      </c>
      <c r="K4362" s="28" t="s">
        <v>246</v>
      </c>
      <c r="L4362" s="29">
        <v>20</v>
      </c>
      <c r="M4362" s="37"/>
      <c r="N4362" s="30">
        <f ca="1">IF(AND(Popis01[[#This Row],[Poglavje]]="",Popis01[[#This Row],[Enota mere]]&lt;&gt;"*"),ROUND(Popis01[[#This Row],[Količina]]*Popis01[[#This Row],[Cena na enoto]],2),"")</f>
        <v>0</v>
      </c>
      <c r="O43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2" s="31"/>
      <c r="Q4362" s="30"/>
    </row>
    <row r="4363" spans="1:17" x14ac:dyDescent="0.3">
      <c r="A4363" s="23">
        <v>15</v>
      </c>
      <c r="B4363" s="24">
        <v>5</v>
      </c>
      <c r="C4363" s="24">
        <v>3</v>
      </c>
      <c r="D4363" s="24">
        <v>8</v>
      </c>
      <c r="E43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15.5.3.8.</v>
      </c>
      <c r="G4363" s="25" t="str">
        <f ca="1">IF(Popis01[[#This Row],[Poglavje]]="",IF(OFFSET(Popis01[[#This Row],[Poglavje]],-1,0)="",OFFSET(Popis01[[#This Row],[Št. postavke]],-1,0)+1,1),Popis01[[#This Row],[Poglavje]])</f>
        <v>15.5.3.8.</v>
      </c>
      <c r="H4363" s="26"/>
      <c r="I4363" s="27" t="s">
        <v>2104</v>
      </c>
      <c r="J4363" s="27"/>
      <c r="K4363" s="28" t="s">
        <v>10</v>
      </c>
      <c r="L4363" s="29"/>
      <c r="M4363" s="30"/>
      <c r="N4363" s="30" t="str">
        <f ca="1">IF(AND(Popis01[[#This Row],[Poglavje]]="",Popis01[[#This Row],[Enota mere]]&lt;&gt;"*"),ROUND(Popis01[[#This Row],[Količina]]*Popis01[[#This Row],[Cena na enoto]],2),"")</f>
        <v/>
      </c>
      <c r="O436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63" s="31"/>
      <c r="Q4363" s="30"/>
    </row>
    <row r="4364" spans="1:17" ht="384" x14ac:dyDescent="0.3">
      <c r="A4364" s="23">
        <v>15</v>
      </c>
      <c r="B4364" s="24">
        <v>5</v>
      </c>
      <c r="C4364" s="24">
        <v>3</v>
      </c>
      <c r="D4364" s="24">
        <v>8</v>
      </c>
      <c r="E43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4" s="25">
        <f ca="1">IF(Popis01[[#This Row],[Poglavje]]="",IF(OFFSET(Popis01[[#This Row],[Poglavje]],-1,0)="",OFFSET(Popis01[[#This Row],[Št. postavke]],-1,0)+1,1),Popis01[[#This Row],[Poglavje]])</f>
        <v>1</v>
      </c>
      <c r="H4364" s="26"/>
      <c r="I4364" s="27" t="s">
        <v>4551</v>
      </c>
      <c r="J4364" s="27"/>
      <c r="K4364" s="28" t="s">
        <v>230</v>
      </c>
      <c r="L4364" s="29">
        <v>14</v>
      </c>
      <c r="M4364" s="37"/>
      <c r="N4364" s="30">
        <f ca="1">IF(AND(Popis01[[#This Row],[Poglavje]]="",Popis01[[#This Row],[Enota mere]]&lt;&gt;"*"),ROUND(Popis01[[#This Row],[Količina]]*Popis01[[#This Row],[Cena na enoto]],2),"")</f>
        <v>0</v>
      </c>
      <c r="O43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4" s="31"/>
      <c r="Q4364" s="30"/>
    </row>
    <row r="4365" spans="1:17" ht="384" x14ac:dyDescent="0.3">
      <c r="A4365" s="23">
        <v>15</v>
      </c>
      <c r="B4365" s="24">
        <v>5</v>
      </c>
      <c r="C4365" s="24">
        <v>3</v>
      </c>
      <c r="D4365" s="24">
        <v>8</v>
      </c>
      <c r="E43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5" s="25">
        <f ca="1">IF(Popis01[[#This Row],[Poglavje]]="",IF(OFFSET(Popis01[[#This Row],[Poglavje]],-1,0)="",OFFSET(Popis01[[#This Row],[Št. postavke]],-1,0)+1,1),Popis01[[#This Row],[Poglavje]])</f>
        <v>2</v>
      </c>
      <c r="H4365" s="26"/>
      <c r="I4365" s="27" t="s">
        <v>4552</v>
      </c>
      <c r="J4365" s="27"/>
      <c r="K4365" s="28" t="s">
        <v>230</v>
      </c>
      <c r="L4365" s="29">
        <v>12</v>
      </c>
      <c r="M4365" s="37"/>
      <c r="N4365" s="30">
        <f ca="1">IF(AND(Popis01[[#This Row],[Poglavje]]="",Popis01[[#This Row],[Enota mere]]&lt;&gt;"*"),ROUND(Popis01[[#This Row],[Količina]]*Popis01[[#This Row],[Cena na enoto]],2),"")</f>
        <v>0</v>
      </c>
      <c r="O43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5" s="31"/>
      <c r="Q4365" s="30"/>
    </row>
    <row r="4366" spans="1:17" ht="384" x14ac:dyDescent="0.3">
      <c r="A4366" s="23">
        <v>15</v>
      </c>
      <c r="B4366" s="24">
        <v>5</v>
      </c>
      <c r="C4366" s="24">
        <v>3</v>
      </c>
      <c r="D4366" s="24">
        <v>8</v>
      </c>
      <c r="E43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6" s="25">
        <f ca="1">IF(Popis01[[#This Row],[Poglavje]]="",IF(OFFSET(Popis01[[#This Row],[Poglavje]],-1,0)="",OFFSET(Popis01[[#This Row],[Št. postavke]],-1,0)+1,1),Popis01[[#This Row],[Poglavje]])</f>
        <v>3</v>
      </c>
      <c r="H4366" s="26"/>
      <c r="I4366" s="27" t="s">
        <v>4553</v>
      </c>
      <c r="J4366" s="27"/>
      <c r="K4366" s="28" t="s">
        <v>230</v>
      </c>
      <c r="L4366" s="29">
        <v>10</v>
      </c>
      <c r="M4366" s="37"/>
      <c r="N4366" s="30">
        <f ca="1">IF(AND(Popis01[[#This Row],[Poglavje]]="",Popis01[[#This Row],[Enota mere]]&lt;&gt;"*"),ROUND(Popis01[[#This Row],[Količina]]*Popis01[[#This Row],[Cena na enoto]],2),"")</f>
        <v>0</v>
      </c>
      <c r="O43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6" s="31"/>
      <c r="Q4366" s="30"/>
    </row>
    <row r="4367" spans="1:17" ht="384" x14ac:dyDescent="0.3">
      <c r="A4367" s="23">
        <v>15</v>
      </c>
      <c r="B4367" s="24">
        <v>5</v>
      </c>
      <c r="C4367" s="24">
        <v>3</v>
      </c>
      <c r="D4367" s="24">
        <v>8</v>
      </c>
      <c r="E43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7" s="25">
        <f ca="1">IF(Popis01[[#This Row],[Poglavje]]="",IF(OFFSET(Popis01[[#This Row],[Poglavje]],-1,0)="",OFFSET(Popis01[[#This Row],[Št. postavke]],-1,0)+1,1),Popis01[[#This Row],[Poglavje]])</f>
        <v>4</v>
      </c>
      <c r="H4367" s="26"/>
      <c r="I4367" s="27" t="s">
        <v>4554</v>
      </c>
      <c r="J4367" s="27"/>
      <c r="K4367" s="28" t="s">
        <v>230</v>
      </c>
      <c r="L4367" s="29">
        <v>3</v>
      </c>
      <c r="M4367" s="37"/>
      <c r="N4367" s="30">
        <f ca="1">IF(AND(Popis01[[#This Row],[Poglavje]]="",Popis01[[#This Row],[Enota mere]]&lt;&gt;"*"),ROUND(Popis01[[#This Row],[Količina]]*Popis01[[#This Row],[Cena na enoto]],2),"")</f>
        <v>0</v>
      </c>
      <c r="O43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7" s="31"/>
      <c r="Q4367" s="30"/>
    </row>
    <row r="4368" spans="1:17" ht="384" x14ac:dyDescent="0.3">
      <c r="A4368" s="23">
        <v>15</v>
      </c>
      <c r="B4368" s="24">
        <v>5</v>
      </c>
      <c r="C4368" s="24">
        <v>3</v>
      </c>
      <c r="D4368" s="24">
        <v>8</v>
      </c>
      <c r="E43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8" s="25">
        <f ca="1">IF(Popis01[[#This Row],[Poglavje]]="",IF(OFFSET(Popis01[[#This Row],[Poglavje]],-1,0)="",OFFSET(Popis01[[#This Row],[Št. postavke]],-1,0)+1,1),Popis01[[#This Row],[Poglavje]])</f>
        <v>5</v>
      </c>
      <c r="H4368" s="26"/>
      <c r="I4368" s="27" t="s">
        <v>4555</v>
      </c>
      <c r="J4368" s="27"/>
      <c r="K4368" s="28" t="s">
        <v>230</v>
      </c>
      <c r="L4368" s="29">
        <v>10</v>
      </c>
      <c r="M4368" s="37"/>
      <c r="N4368" s="30">
        <f ca="1">IF(AND(Popis01[[#This Row],[Poglavje]]="",Popis01[[#This Row],[Enota mere]]&lt;&gt;"*"),ROUND(Popis01[[#This Row],[Količina]]*Popis01[[#This Row],[Cena na enoto]],2),"")</f>
        <v>0</v>
      </c>
      <c r="O43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8" s="31"/>
      <c r="Q4368" s="30"/>
    </row>
    <row r="4369" spans="1:17" ht="36" x14ac:dyDescent="0.3">
      <c r="A4369" s="23">
        <v>15</v>
      </c>
      <c r="B4369" s="24">
        <v>5</v>
      </c>
      <c r="C4369" s="24">
        <v>3</v>
      </c>
      <c r="D4369" s="24">
        <v>8</v>
      </c>
      <c r="E43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69" s="25">
        <f ca="1">IF(Popis01[[#This Row],[Poglavje]]="",IF(OFFSET(Popis01[[#This Row],[Poglavje]],-1,0)="",OFFSET(Popis01[[#This Row],[Št. postavke]],-1,0)+1,1),Popis01[[#This Row],[Poglavje]])</f>
        <v>6</v>
      </c>
      <c r="H4369" s="26"/>
      <c r="I4369" s="27" t="s">
        <v>4556</v>
      </c>
      <c r="J4369" s="27"/>
      <c r="K4369" s="28" t="s">
        <v>206</v>
      </c>
      <c r="L4369" s="29">
        <v>1</v>
      </c>
      <c r="M4369" s="37"/>
      <c r="N4369" s="30">
        <f ca="1">IF(AND(Popis01[[#This Row],[Poglavje]]="",Popis01[[#This Row],[Enota mere]]&lt;&gt;"*"),ROUND(Popis01[[#This Row],[Količina]]*Popis01[[#This Row],[Cena na enoto]],2),"")</f>
        <v>0</v>
      </c>
      <c r="O43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69" s="31"/>
      <c r="Q4369" s="30"/>
    </row>
    <row r="4370" spans="1:17" ht="36" x14ac:dyDescent="0.3">
      <c r="A4370" s="23">
        <v>15</v>
      </c>
      <c r="B4370" s="24">
        <v>5</v>
      </c>
      <c r="C4370" s="24">
        <v>3</v>
      </c>
      <c r="D4370" s="24">
        <v>8</v>
      </c>
      <c r="E43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0" s="25">
        <f ca="1">IF(Popis01[[#This Row],[Poglavje]]="",IF(OFFSET(Popis01[[#This Row],[Poglavje]],-1,0)="",OFFSET(Popis01[[#This Row],[Št. postavke]],-1,0)+1,1),Popis01[[#This Row],[Poglavje]])</f>
        <v>7</v>
      </c>
      <c r="H4370" s="26"/>
      <c r="I4370" s="27" t="s">
        <v>4557</v>
      </c>
      <c r="J4370" s="27"/>
      <c r="K4370" s="28" t="s">
        <v>206</v>
      </c>
      <c r="L4370" s="29">
        <v>1</v>
      </c>
      <c r="M4370" s="37"/>
      <c r="N4370" s="30">
        <f ca="1">IF(AND(Popis01[[#This Row],[Poglavje]]="",Popis01[[#This Row],[Enota mere]]&lt;&gt;"*"),ROUND(Popis01[[#This Row],[Količina]]*Popis01[[#This Row],[Cena na enoto]],2),"")</f>
        <v>0</v>
      </c>
      <c r="O43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0" s="31"/>
      <c r="Q4370" s="30"/>
    </row>
    <row r="4371" spans="1:17" ht="48" x14ac:dyDescent="0.3">
      <c r="A4371" s="23">
        <v>15</v>
      </c>
      <c r="B4371" s="24">
        <v>5</v>
      </c>
      <c r="C4371" s="24">
        <v>3</v>
      </c>
      <c r="D4371" s="24">
        <v>8</v>
      </c>
      <c r="E43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1" s="25">
        <f ca="1">IF(Popis01[[#This Row],[Poglavje]]="",IF(OFFSET(Popis01[[#This Row],[Poglavje]],-1,0)="",OFFSET(Popis01[[#This Row],[Št. postavke]],-1,0)+1,1),Popis01[[#This Row],[Poglavje]])</f>
        <v>8</v>
      </c>
      <c r="H4371" s="26"/>
      <c r="I4371" s="27" t="s">
        <v>4558</v>
      </c>
      <c r="J4371" s="27"/>
      <c r="K4371" s="28" t="s">
        <v>230</v>
      </c>
      <c r="L4371" s="29">
        <v>20</v>
      </c>
      <c r="M4371" s="37"/>
      <c r="N4371" s="30">
        <f ca="1">IF(AND(Popis01[[#This Row],[Poglavje]]="",Popis01[[#This Row],[Enota mere]]&lt;&gt;"*"),ROUND(Popis01[[#This Row],[Količina]]*Popis01[[#This Row],[Cena na enoto]],2),"")</f>
        <v>0</v>
      </c>
      <c r="O43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1" s="31"/>
      <c r="Q4371" s="30"/>
    </row>
    <row r="4372" spans="1:17" ht="48" x14ac:dyDescent="0.3">
      <c r="A4372" s="23">
        <v>15</v>
      </c>
      <c r="B4372" s="24">
        <v>5</v>
      </c>
      <c r="C4372" s="24">
        <v>3</v>
      </c>
      <c r="D4372" s="24">
        <v>8</v>
      </c>
      <c r="E43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2" s="25">
        <f ca="1">IF(Popis01[[#This Row],[Poglavje]]="",IF(OFFSET(Popis01[[#This Row],[Poglavje]],-1,0)="",OFFSET(Popis01[[#This Row],[Št. postavke]],-1,0)+1,1),Popis01[[#This Row],[Poglavje]])</f>
        <v>9</v>
      </c>
      <c r="H4372" s="26"/>
      <c r="I4372" s="27" t="s">
        <v>4559</v>
      </c>
      <c r="J4372" s="27"/>
      <c r="K4372" s="28" t="s">
        <v>249</v>
      </c>
      <c r="L4372" s="29">
        <v>100</v>
      </c>
      <c r="M4372" s="37"/>
      <c r="N4372" s="30">
        <f ca="1">IF(AND(Popis01[[#This Row],[Poglavje]]="",Popis01[[#This Row],[Enota mere]]&lt;&gt;"*"),ROUND(Popis01[[#This Row],[Količina]]*Popis01[[#This Row],[Cena na enoto]],2),"")</f>
        <v>0</v>
      </c>
      <c r="O43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2" s="31"/>
      <c r="Q4372" s="30"/>
    </row>
    <row r="4373" spans="1:17" ht="48" x14ac:dyDescent="0.3">
      <c r="A4373" s="23">
        <v>15</v>
      </c>
      <c r="B4373" s="24">
        <v>5</v>
      </c>
      <c r="C4373" s="24">
        <v>3</v>
      </c>
      <c r="D4373" s="24">
        <v>8</v>
      </c>
      <c r="E43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3" s="25">
        <f ca="1">IF(Popis01[[#This Row],[Poglavje]]="",IF(OFFSET(Popis01[[#This Row],[Poglavje]],-1,0)="",OFFSET(Popis01[[#This Row],[Št. postavke]],-1,0)+1,1),Popis01[[#This Row],[Poglavje]])</f>
        <v>10</v>
      </c>
      <c r="H4373" s="26"/>
      <c r="I4373" s="27" t="s">
        <v>4560</v>
      </c>
      <c r="J4373" s="27"/>
      <c r="K4373" s="28" t="s">
        <v>206</v>
      </c>
      <c r="L4373" s="29">
        <v>2</v>
      </c>
      <c r="M4373" s="37"/>
      <c r="N4373" s="30">
        <f ca="1">IF(AND(Popis01[[#This Row],[Poglavje]]="",Popis01[[#This Row],[Enota mere]]&lt;&gt;"*"),ROUND(Popis01[[#This Row],[Količina]]*Popis01[[#This Row],[Cena na enoto]],2),"")</f>
        <v>0</v>
      </c>
      <c r="O43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3" s="31"/>
      <c r="Q4373" s="30"/>
    </row>
    <row r="4374" spans="1:17" ht="144" x14ac:dyDescent="0.3">
      <c r="A4374" s="23">
        <v>15</v>
      </c>
      <c r="B4374" s="24">
        <v>5</v>
      </c>
      <c r="C4374" s="24">
        <v>3</v>
      </c>
      <c r="D4374" s="24">
        <v>8</v>
      </c>
      <c r="E43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4" s="25">
        <f ca="1">IF(Popis01[[#This Row],[Poglavje]]="",IF(OFFSET(Popis01[[#This Row],[Poglavje]],-1,0)="",OFFSET(Popis01[[#This Row],[Št. postavke]],-1,0)+1,1),Popis01[[#This Row],[Poglavje]])</f>
        <v>11</v>
      </c>
      <c r="H4374" s="26"/>
      <c r="I4374" s="27" t="s">
        <v>4561</v>
      </c>
      <c r="J4374" s="27"/>
      <c r="K4374" s="28" t="s">
        <v>4503</v>
      </c>
      <c r="L4374" s="29">
        <v>3100</v>
      </c>
      <c r="M4374" s="37"/>
      <c r="N4374" s="30">
        <f ca="1">IF(AND(Popis01[[#This Row],[Poglavje]]="",Popis01[[#This Row],[Enota mere]]&lt;&gt;"*"),ROUND(Popis01[[#This Row],[Količina]]*Popis01[[#This Row],[Cena na enoto]],2),"")</f>
        <v>0</v>
      </c>
      <c r="O43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4" s="31"/>
      <c r="Q4374" s="30"/>
    </row>
    <row r="4375" spans="1:17" ht="156" x14ac:dyDescent="0.3">
      <c r="A4375" s="23">
        <v>15</v>
      </c>
      <c r="B4375" s="24">
        <v>5</v>
      </c>
      <c r="C4375" s="24">
        <v>3</v>
      </c>
      <c r="D4375" s="24">
        <v>8</v>
      </c>
      <c r="E43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5" s="25">
        <f ca="1">IF(Popis01[[#This Row],[Poglavje]]="",IF(OFFSET(Popis01[[#This Row],[Poglavje]],-1,0)="",OFFSET(Popis01[[#This Row],[Št. postavke]],-1,0)+1,1),Popis01[[#This Row],[Poglavje]])</f>
        <v>12</v>
      </c>
      <c r="H4375" s="26"/>
      <c r="I4375" s="27" t="s">
        <v>4562</v>
      </c>
      <c r="J4375" s="27"/>
      <c r="K4375" s="28" t="s">
        <v>4503</v>
      </c>
      <c r="L4375" s="29">
        <v>4000</v>
      </c>
      <c r="M4375" s="37"/>
      <c r="N4375" s="30">
        <f ca="1">IF(AND(Popis01[[#This Row],[Poglavje]]="",Popis01[[#This Row],[Enota mere]]&lt;&gt;"*"),ROUND(Popis01[[#This Row],[Količina]]*Popis01[[#This Row],[Cena na enoto]],2),"")</f>
        <v>0</v>
      </c>
      <c r="O43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5" s="31"/>
      <c r="Q4375" s="30"/>
    </row>
    <row r="4376" spans="1:17" ht="36" x14ac:dyDescent="0.3">
      <c r="A4376" s="23">
        <v>15</v>
      </c>
      <c r="B4376" s="24">
        <v>5</v>
      </c>
      <c r="C4376" s="24">
        <v>3</v>
      </c>
      <c r="D4376" s="24">
        <v>8</v>
      </c>
      <c r="E43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6" s="25">
        <f ca="1">IF(Popis01[[#This Row],[Poglavje]]="",IF(OFFSET(Popis01[[#This Row],[Poglavje]],-1,0)="",OFFSET(Popis01[[#This Row],[Št. postavke]],-1,0)+1,1),Popis01[[#This Row],[Poglavje]])</f>
        <v>13</v>
      </c>
      <c r="H4376" s="26"/>
      <c r="I4376" s="27" t="s">
        <v>4563</v>
      </c>
      <c r="J4376" s="27"/>
      <c r="K4376" s="28" t="s">
        <v>206</v>
      </c>
      <c r="L4376" s="29">
        <v>1</v>
      </c>
      <c r="M4376" s="37"/>
      <c r="N4376" s="30">
        <f ca="1">IF(AND(Popis01[[#This Row],[Poglavje]]="",Popis01[[#This Row],[Enota mere]]&lt;&gt;"*"),ROUND(Popis01[[#This Row],[Količina]]*Popis01[[#This Row],[Cena na enoto]],2),"")</f>
        <v>0</v>
      </c>
      <c r="O43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6" s="31"/>
      <c r="Q4376" s="30"/>
    </row>
    <row r="4377" spans="1:17" ht="36" x14ac:dyDescent="0.3">
      <c r="A4377" s="23">
        <v>15</v>
      </c>
      <c r="B4377" s="24">
        <v>5</v>
      </c>
      <c r="C4377" s="24">
        <v>3</v>
      </c>
      <c r="D4377" s="24">
        <v>8</v>
      </c>
      <c r="E43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15.5.3.8.</v>
      </c>
      <c r="F43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77" s="25">
        <f ca="1">IF(Popis01[[#This Row],[Poglavje]]="",IF(OFFSET(Popis01[[#This Row],[Poglavje]],-1,0)="",OFFSET(Popis01[[#This Row],[Št. postavke]],-1,0)+1,1),Popis01[[#This Row],[Poglavje]])</f>
        <v>14</v>
      </c>
      <c r="H4377" s="26"/>
      <c r="I4377" s="27" t="s">
        <v>4564</v>
      </c>
      <c r="J4377" s="27"/>
      <c r="K4377" s="28" t="s">
        <v>329</v>
      </c>
      <c r="L4377" s="29">
        <v>500</v>
      </c>
      <c r="M4377" s="37"/>
      <c r="N4377" s="30">
        <f ca="1">IF(AND(Popis01[[#This Row],[Poglavje]]="",Popis01[[#This Row],[Enota mere]]&lt;&gt;"*"),ROUND(Popis01[[#This Row],[Količina]]*Popis01[[#This Row],[Cena na enoto]],2),"")</f>
        <v>0</v>
      </c>
      <c r="O43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77" s="31"/>
      <c r="Q4377" s="30"/>
    </row>
    <row r="4378" spans="1:17" x14ac:dyDescent="0.3">
      <c r="A4378" s="23">
        <v>15</v>
      </c>
      <c r="B4378" s="24">
        <v>5</v>
      </c>
      <c r="C4378" s="24">
        <v>4</v>
      </c>
      <c r="D4378" s="24"/>
      <c r="E43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v>
      </c>
      <c r="F43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15.5.4.</v>
      </c>
      <c r="G4378" s="25" t="str">
        <f ca="1">IF(Popis01[[#This Row],[Poglavje]]="",IF(OFFSET(Popis01[[#This Row],[Poglavje]],-1,0)="",OFFSET(Popis01[[#This Row],[Št. postavke]],-1,0)+1,1),Popis01[[#This Row],[Poglavje]])</f>
        <v>15.5.4.</v>
      </c>
      <c r="H4378" s="26"/>
      <c r="I4378" s="27" t="s">
        <v>4565</v>
      </c>
      <c r="J4378" s="27" t="s">
        <v>4566</v>
      </c>
      <c r="K4378" s="28" t="s">
        <v>10</v>
      </c>
      <c r="L4378" s="29"/>
      <c r="M4378" s="30"/>
      <c r="N4378" s="30" t="str">
        <f ca="1">IF(AND(Popis01[[#This Row],[Poglavje]]="",Popis01[[#This Row],[Enota mere]]&lt;&gt;"*"),ROUND(Popis01[[#This Row],[Količina]]*Popis01[[#This Row],[Cena na enoto]],2),"")</f>
        <v/>
      </c>
      <c r="O437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78" s="31"/>
      <c r="Q4378" s="30"/>
    </row>
    <row r="4379" spans="1:17" x14ac:dyDescent="0.3">
      <c r="A4379" s="23">
        <v>15</v>
      </c>
      <c r="B4379" s="24">
        <v>5</v>
      </c>
      <c r="C4379" s="24">
        <v>4</v>
      </c>
      <c r="D4379" s="24">
        <v>1</v>
      </c>
      <c r="E43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15.5.4.1.</v>
      </c>
      <c r="F43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15.5.4.1.</v>
      </c>
      <c r="G4379" s="25" t="str">
        <f ca="1">IF(Popis01[[#This Row],[Poglavje]]="",IF(OFFSET(Popis01[[#This Row],[Poglavje]],-1,0)="",OFFSET(Popis01[[#This Row],[Št. postavke]],-1,0)+1,1),Popis01[[#This Row],[Poglavje]])</f>
        <v>15.5.4.1.</v>
      </c>
      <c r="H4379" s="26"/>
      <c r="I4379" s="27" t="s">
        <v>4567</v>
      </c>
      <c r="J4379" s="27"/>
      <c r="K4379" s="28" t="s">
        <v>10</v>
      </c>
      <c r="L4379" s="29"/>
      <c r="M4379" s="30"/>
      <c r="N4379" s="30" t="str">
        <f ca="1">IF(AND(Popis01[[#This Row],[Poglavje]]="",Popis01[[#This Row],[Enota mere]]&lt;&gt;"*"),ROUND(Popis01[[#This Row],[Količina]]*Popis01[[#This Row],[Cena na enoto]],2),"")</f>
        <v/>
      </c>
      <c r="O437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79" s="31"/>
      <c r="Q4379" s="30"/>
    </row>
    <row r="4380" spans="1:17" ht="228" x14ac:dyDescent="0.3">
      <c r="A4380" s="23">
        <v>15</v>
      </c>
      <c r="B4380" s="24">
        <v>5</v>
      </c>
      <c r="C4380" s="24">
        <v>4</v>
      </c>
      <c r="D4380" s="24">
        <v>1</v>
      </c>
      <c r="E43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15.5.4.1.</v>
      </c>
      <c r="F43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0" s="25">
        <f ca="1">IF(Popis01[[#This Row],[Poglavje]]="",IF(OFFSET(Popis01[[#This Row],[Poglavje]],-1,0)="",OFFSET(Popis01[[#This Row],[Št. postavke]],-1,0)+1,1),Popis01[[#This Row],[Poglavje]])</f>
        <v>1</v>
      </c>
      <c r="H4380" s="26"/>
      <c r="I4380" s="27" t="s">
        <v>4568</v>
      </c>
      <c r="J4380" s="27" t="s">
        <v>4569</v>
      </c>
      <c r="K4380" s="28" t="s">
        <v>230</v>
      </c>
      <c r="L4380" s="29">
        <v>3</v>
      </c>
      <c r="M4380" s="37"/>
      <c r="N4380" s="30">
        <f ca="1">IF(AND(Popis01[[#This Row],[Poglavje]]="",Popis01[[#This Row],[Enota mere]]&lt;&gt;"*"),ROUND(Popis01[[#This Row],[Količina]]*Popis01[[#This Row],[Cena na enoto]],2),"")</f>
        <v>0</v>
      </c>
      <c r="O43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0" s="31"/>
      <c r="Q4380" s="30"/>
    </row>
    <row r="4381" spans="1:17" ht="96" x14ac:dyDescent="0.3">
      <c r="A4381" s="23">
        <v>15</v>
      </c>
      <c r="B4381" s="24">
        <v>5</v>
      </c>
      <c r="C4381" s="24">
        <v>4</v>
      </c>
      <c r="D4381" s="24">
        <v>1</v>
      </c>
      <c r="E43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15.5.4.1.</v>
      </c>
      <c r="F43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1" s="25">
        <f ca="1">IF(Popis01[[#This Row],[Poglavje]]="",IF(OFFSET(Popis01[[#This Row],[Poglavje]],-1,0)="",OFFSET(Popis01[[#This Row],[Št. postavke]],-1,0)+1,1),Popis01[[#This Row],[Poglavje]])</f>
        <v>2</v>
      </c>
      <c r="H4381" s="26"/>
      <c r="I4381" s="27" t="s">
        <v>4570</v>
      </c>
      <c r="J4381" s="27"/>
      <c r="K4381" s="28" t="s">
        <v>230</v>
      </c>
      <c r="L4381" s="29">
        <v>4</v>
      </c>
      <c r="M4381" s="37"/>
      <c r="N4381" s="30">
        <f ca="1">IF(AND(Popis01[[#This Row],[Poglavje]]="",Popis01[[#This Row],[Enota mere]]&lt;&gt;"*"),ROUND(Popis01[[#This Row],[Količina]]*Popis01[[#This Row],[Cena na enoto]],2),"")</f>
        <v>0</v>
      </c>
      <c r="O43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1" s="31"/>
      <c r="Q4381" s="30"/>
    </row>
    <row r="4382" spans="1:17" x14ac:dyDescent="0.3">
      <c r="A4382" s="23">
        <v>15</v>
      </c>
      <c r="B4382" s="24">
        <v>5</v>
      </c>
      <c r="C4382" s="24">
        <v>4</v>
      </c>
      <c r="D4382" s="24">
        <v>2</v>
      </c>
      <c r="E43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15.5.4.2.</v>
      </c>
      <c r="G4382" s="25" t="str">
        <f ca="1">IF(Popis01[[#This Row],[Poglavje]]="",IF(OFFSET(Popis01[[#This Row],[Poglavje]],-1,0)="",OFFSET(Popis01[[#This Row],[Št. postavke]],-1,0)+1,1),Popis01[[#This Row],[Poglavje]])</f>
        <v>15.5.4.2.</v>
      </c>
      <c r="H4382" s="26"/>
      <c r="I4382" s="27" t="s">
        <v>4571</v>
      </c>
      <c r="J4382" s="27"/>
      <c r="K4382" s="28" t="s">
        <v>10</v>
      </c>
      <c r="L4382" s="29"/>
      <c r="M4382" s="30"/>
      <c r="N4382" s="30" t="str">
        <f ca="1">IF(AND(Popis01[[#This Row],[Poglavje]]="",Popis01[[#This Row],[Enota mere]]&lt;&gt;"*"),ROUND(Popis01[[#This Row],[Količina]]*Popis01[[#This Row],[Cena na enoto]],2),"")</f>
        <v/>
      </c>
      <c r="O438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382" s="31"/>
      <c r="Q4382" s="30"/>
    </row>
    <row r="4383" spans="1:17" ht="409.5" x14ac:dyDescent="0.3">
      <c r="A4383" s="23">
        <v>15</v>
      </c>
      <c r="B4383" s="24">
        <v>5</v>
      </c>
      <c r="C4383" s="24">
        <v>4</v>
      </c>
      <c r="D4383" s="24">
        <v>2</v>
      </c>
      <c r="E43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3" s="25">
        <f ca="1">IF(Popis01[[#This Row],[Poglavje]]="",IF(OFFSET(Popis01[[#This Row],[Poglavje]],-1,0)="",OFFSET(Popis01[[#This Row],[Št. postavke]],-1,0)+1,1),Popis01[[#This Row],[Poglavje]])</f>
        <v>1</v>
      </c>
      <c r="H4383" s="26"/>
      <c r="I4383" s="27" t="s">
        <v>4572</v>
      </c>
      <c r="J4383" s="27"/>
      <c r="K4383" s="28" t="s">
        <v>249</v>
      </c>
      <c r="L4383" s="29">
        <v>50</v>
      </c>
      <c r="M4383" s="37"/>
      <c r="N4383" s="30">
        <f ca="1">IF(AND(Popis01[[#This Row],[Poglavje]]="",Popis01[[#This Row],[Enota mere]]&lt;&gt;"*"),ROUND(Popis01[[#This Row],[Količina]]*Popis01[[#This Row],[Cena na enoto]],2),"")</f>
        <v>0</v>
      </c>
      <c r="O43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3" s="31"/>
      <c r="Q4383" s="30"/>
    </row>
    <row r="4384" spans="1:17" ht="409.5" x14ac:dyDescent="0.3">
      <c r="A4384" s="23">
        <v>15</v>
      </c>
      <c r="B4384" s="24">
        <v>5</v>
      </c>
      <c r="C4384" s="24">
        <v>4</v>
      </c>
      <c r="D4384" s="24">
        <v>2</v>
      </c>
      <c r="E43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4" s="25">
        <f ca="1">IF(Popis01[[#This Row],[Poglavje]]="",IF(OFFSET(Popis01[[#This Row],[Poglavje]],-1,0)="",OFFSET(Popis01[[#This Row],[Št. postavke]],-1,0)+1,1),Popis01[[#This Row],[Poglavje]])</f>
        <v>2</v>
      </c>
      <c r="H4384" s="26"/>
      <c r="I4384" s="27" t="s">
        <v>4573</v>
      </c>
      <c r="J4384" s="27"/>
      <c r="K4384" s="28" t="s">
        <v>249</v>
      </c>
      <c r="L4384" s="29">
        <v>35</v>
      </c>
      <c r="M4384" s="37"/>
      <c r="N4384" s="30">
        <f ca="1">IF(AND(Popis01[[#This Row],[Poglavje]]="",Popis01[[#This Row],[Enota mere]]&lt;&gt;"*"),ROUND(Popis01[[#This Row],[Količina]]*Popis01[[#This Row],[Cena na enoto]],2),"")</f>
        <v>0</v>
      </c>
      <c r="O43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4" s="31"/>
      <c r="Q4384" s="30"/>
    </row>
    <row r="4385" spans="1:17" ht="409.5" x14ac:dyDescent="0.3">
      <c r="A4385" s="23">
        <v>15</v>
      </c>
      <c r="B4385" s="24">
        <v>5</v>
      </c>
      <c r="C4385" s="24">
        <v>4</v>
      </c>
      <c r="D4385" s="24">
        <v>2</v>
      </c>
      <c r="E43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5" s="25">
        <f ca="1">IF(Popis01[[#This Row],[Poglavje]]="",IF(OFFSET(Popis01[[#This Row],[Poglavje]],-1,0)="",OFFSET(Popis01[[#This Row],[Št. postavke]],-1,0)+1,1),Popis01[[#This Row],[Poglavje]])</f>
        <v>3</v>
      </c>
      <c r="H4385" s="26"/>
      <c r="I4385" s="27" t="s">
        <v>4574</v>
      </c>
      <c r="J4385" s="27"/>
      <c r="K4385" s="28" t="s">
        <v>249</v>
      </c>
      <c r="L4385" s="29">
        <v>24</v>
      </c>
      <c r="M4385" s="37"/>
      <c r="N4385" s="30">
        <f ca="1">IF(AND(Popis01[[#This Row],[Poglavje]]="",Popis01[[#This Row],[Enota mere]]&lt;&gt;"*"),ROUND(Popis01[[#This Row],[Količina]]*Popis01[[#This Row],[Cena na enoto]],2),"")</f>
        <v>0</v>
      </c>
      <c r="O43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5" s="31"/>
      <c r="Q4385" s="30"/>
    </row>
    <row r="4386" spans="1:17" ht="409.5" x14ac:dyDescent="0.3">
      <c r="A4386" s="23">
        <v>15</v>
      </c>
      <c r="B4386" s="24">
        <v>5</v>
      </c>
      <c r="C4386" s="24">
        <v>4</v>
      </c>
      <c r="D4386" s="24">
        <v>2</v>
      </c>
      <c r="E43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6" s="25">
        <f ca="1">IF(Popis01[[#This Row],[Poglavje]]="",IF(OFFSET(Popis01[[#This Row],[Poglavje]],-1,0)="",OFFSET(Popis01[[#This Row],[Št. postavke]],-1,0)+1,1),Popis01[[#This Row],[Poglavje]])</f>
        <v>4</v>
      </c>
      <c r="H4386" s="26"/>
      <c r="I4386" s="27" t="s">
        <v>4575</v>
      </c>
      <c r="J4386" s="27"/>
      <c r="K4386" s="28" t="s">
        <v>249</v>
      </c>
      <c r="L4386" s="29">
        <v>50</v>
      </c>
      <c r="M4386" s="37"/>
      <c r="N4386" s="30">
        <f ca="1">IF(AND(Popis01[[#This Row],[Poglavje]]="",Popis01[[#This Row],[Enota mere]]&lt;&gt;"*"),ROUND(Popis01[[#This Row],[Količina]]*Popis01[[#This Row],[Cena na enoto]],2),"")</f>
        <v>0</v>
      </c>
      <c r="O43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6" s="31"/>
      <c r="Q4386" s="30"/>
    </row>
    <row r="4387" spans="1:17" ht="409.5" x14ac:dyDescent="0.3">
      <c r="A4387" s="23">
        <v>15</v>
      </c>
      <c r="B4387" s="24">
        <v>5</v>
      </c>
      <c r="C4387" s="24">
        <v>4</v>
      </c>
      <c r="D4387" s="24">
        <v>2</v>
      </c>
      <c r="E43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7" s="25">
        <f ca="1">IF(Popis01[[#This Row],[Poglavje]]="",IF(OFFSET(Popis01[[#This Row],[Poglavje]],-1,0)="",OFFSET(Popis01[[#This Row],[Št. postavke]],-1,0)+1,1),Popis01[[#This Row],[Poglavje]])</f>
        <v>5</v>
      </c>
      <c r="H4387" s="26"/>
      <c r="I4387" s="27" t="s">
        <v>4576</v>
      </c>
      <c r="J4387" s="27"/>
      <c r="K4387" s="28" t="s">
        <v>249</v>
      </c>
      <c r="L4387" s="29">
        <v>36</v>
      </c>
      <c r="M4387" s="37"/>
      <c r="N4387" s="30">
        <f ca="1">IF(AND(Popis01[[#This Row],[Poglavje]]="",Popis01[[#This Row],[Enota mere]]&lt;&gt;"*"),ROUND(Popis01[[#This Row],[Količina]]*Popis01[[#This Row],[Cena na enoto]],2),"")</f>
        <v>0</v>
      </c>
      <c r="O43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7" s="31"/>
      <c r="Q4387" s="30"/>
    </row>
    <row r="4388" spans="1:17" ht="409.5" x14ac:dyDescent="0.3">
      <c r="A4388" s="23">
        <v>15</v>
      </c>
      <c r="B4388" s="24">
        <v>5</v>
      </c>
      <c r="C4388" s="24">
        <v>4</v>
      </c>
      <c r="D4388" s="24">
        <v>2</v>
      </c>
      <c r="E43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8" s="25">
        <f ca="1">IF(Popis01[[#This Row],[Poglavje]]="",IF(OFFSET(Popis01[[#This Row],[Poglavje]],-1,0)="",OFFSET(Popis01[[#This Row],[Št. postavke]],-1,0)+1,1),Popis01[[#This Row],[Poglavje]])</f>
        <v>6</v>
      </c>
      <c r="H4388" s="26"/>
      <c r="I4388" s="27" t="s">
        <v>4577</v>
      </c>
      <c r="J4388" s="27"/>
      <c r="K4388" s="28" t="s">
        <v>249</v>
      </c>
      <c r="L4388" s="29">
        <v>28</v>
      </c>
      <c r="M4388" s="37"/>
      <c r="N4388" s="30">
        <f ca="1">IF(AND(Popis01[[#This Row],[Poglavje]]="",Popis01[[#This Row],[Enota mere]]&lt;&gt;"*"),ROUND(Popis01[[#This Row],[Količina]]*Popis01[[#This Row],[Cena na enoto]],2),"")</f>
        <v>0</v>
      </c>
      <c r="O43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8" s="31"/>
      <c r="Q4388" s="30"/>
    </row>
    <row r="4389" spans="1:17" ht="300" x14ac:dyDescent="0.3">
      <c r="A4389" s="23">
        <v>15</v>
      </c>
      <c r="B4389" s="24">
        <v>5</v>
      </c>
      <c r="C4389" s="24">
        <v>4</v>
      </c>
      <c r="D4389" s="24">
        <v>2</v>
      </c>
      <c r="E43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89" s="25">
        <f ca="1">IF(Popis01[[#This Row],[Poglavje]]="",IF(OFFSET(Popis01[[#This Row],[Poglavje]],-1,0)="",OFFSET(Popis01[[#This Row],[Št. postavke]],-1,0)+1,1),Popis01[[#This Row],[Poglavje]])</f>
        <v>7</v>
      </c>
      <c r="H4389" s="26"/>
      <c r="I4389" s="27" t="s">
        <v>4578</v>
      </c>
      <c r="J4389" s="27"/>
      <c r="K4389" s="28" t="s">
        <v>246</v>
      </c>
      <c r="L4389" s="29">
        <v>31</v>
      </c>
      <c r="M4389" s="37"/>
      <c r="N4389" s="30">
        <f ca="1">IF(AND(Popis01[[#This Row],[Poglavje]]="",Popis01[[#This Row],[Enota mere]]&lt;&gt;"*"),ROUND(Popis01[[#This Row],[Količina]]*Popis01[[#This Row],[Cena na enoto]],2),"")</f>
        <v>0</v>
      </c>
      <c r="O43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89" s="31"/>
      <c r="Q4389" s="30"/>
    </row>
    <row r="4390" spans="1:17" ht="300" x14ac:dyDescent="0.3">
      <c r="A4390" s="23">
        <v>15</v>
      </c>
      <c r="B4390" s="24">
        <v>5</v>
      </c>
      <c r="C4390" s="24">
        <v>4</v>
      </c>
      <c r="D4390" s="24">
        <v>2</v>
      </c>
      <c r="E43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0" s="25">
        <f ca="1">IF(Popis01[[#This Row],[Poglavje]]="",IF(OFFSET(Popis01[[#This Row],[Poglavje]],-1,0)="",OFFSET(Popis01[[#This Row],[Št. postavke]],-1,0)+1,1),Popis01[[#This Row],[Poglavje]])</f>
        <v>8</v>
      </c>
      <c r="H4390" s="26"/>
      <c r="I4390" s="27" t="s">
        <v>4579</v>
      </c>
      <c r="J4390" s="27"/>
      <c r="K4390" s="28" t="s">
        <v>246</v>
      </c>
      <c r="L4390" s="29">
        <v>15</v>
      </c>
      <c r="M4390" s="37"/>
      <c r="N4390" s="30">
        <f ca="1">IF(AND(Popis01[[#This Row],[Poglavje]]="",Popis01[[#This Row],[Enota mere]]&lt;&gt;"*"),ROUND(Popis01[[#This Row],[Količina]]*Popis01[[#This Row],[Cena na enoto]],2),"")</f>
        <v>0</v>
      </c>
      <c r="O43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0" s="31"/>
      <c r="Q4390" s="30"/>
    </row>
    <row r="4391" spans="1:17" ht="300" x14ac:dyDescent="0.3">
      <c r="A4391" s="23">
        <v>15</v>
      </c>
      <c r="B4391" s="24">
        <v>5</v>
      </c>
      <c r="C4391" s="24">
        <v>4</v>
      </c>
      <c r="D4391" s="24">
        <v>2</v>
      </c>
      <c r="E43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1" s="25">
        <f ca="1">IF(Popis01[[#This Row],[Poglavje]]="",IF(OFFSET(Popis01[[#This Row],[Poglavje]],-1,0)="",OFFSET(Popis01[[#This Row],[Št. postavke]],-1,0)+1,1),Popis01[[#This Row],[Poglavje]])</f>
        <v>9</v>
      </c>
      <c r="H4391" s="26"/>
      <c r="I4391" s="27" t="s">
        <v>4580</v>
      </c>
      <c r="J4391" s="27"/>
      <c r="K4391" s="28" t="s">
        <v>246</v>
      </c>
      <c r="L4391" s="29">
        <v>10</v>
      </c>
      <c r="M4391" s="37"/>
      <c r="N4391" s="30">
        <f ca="1">IF(AND(Popis01[[#This Row],[Poglavje]]="",Popis01[[#This Row],[Enota mere]]&lt;&gt;"*"),ROUND(Popis01[[#This Row],[Količina]]*Popis01[[#This Row],[Cena na enoto]],2),"")</f>
        <v>0</v>
      </c>
      <c r="O43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1" s="31"/>
      <c r="Q4391" s="30"/>
    </row>
    <row r="4392" spans="1:17" ht="300" x14ac:dyDescent="0.3">
      <c r="A4392" s="23">
        <v>15</v>
      </c>
      <c r="B4392" s="24">
        <v>5</v>
      </c>
      <c r="C4392" s="24">
        <v>4</v>
      </c>
      <c r="D4392" s="24">
        <v>2</v>
      </c>
      <c r="E43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2" s="25">
        <f ca="1">IF(Popis01[[#This Row],[Poglavje]]="",IF(OFFSET(Popis01[[#This Row],[Poglavje]],-1,0)="",OFFSET(Popis01[[#This Row],[Št. postavke]],-1,0)+1,1),Popis01[[#This Row],[Poglavje]])</f>
        <v>10</v>
      </c>
      <c r="H4392" s="26"/>
      <c r="I4392" s="27" t="s">
        <v>4581</v>
      </c>
      <c r="J4392" s="27"/>
      <c r="K4392" s="28" t="s">
        <v>246</v>
      </c>
      <c r="L4392" s="29">
        <v>40</v>
      </c>
      <c r="M4392" s="37"/>
      <c r="N4392" s="30">
        <f ca="1">IF(AND(Popis01[[#This Row],[Poglavje]]="",Popis01[[#This Row],[Enota mere]]&lt;&gt;"*"),ROUND(Popis01[[#This Row],[Količina]]*Popis01[[#This Row],[Cena na enoto]],2),"")</f>
        <v>0</v>
      </c>
      <c r="O43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2" s="31"/>
      <c r="Q4392" s="30"/>
    </row>
    <row r="4393" spans="1:17" ht="300" x14ac:dyDescent="0.3">
      <c r="A4393" s="23">
        <v>15</v>
      </c>
      <c r="B4393" s="24">
        <v>5</v>
      </c>
      <c r="C4393" s="24">
        <v>4</v>
      </c>
      <c r="D4393" s="24">
        <v>2</v>
      </c>
      <c r="E43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3" s="25">
        <f ca="1">IF(Popis01[[#This Row],[Poglavje]]="",IF(OFFSET(Popis01[[#This Row],[Poglavje]],-1,0)="",OFFSET(Popis01[[#This Row],[Št. postavke]],-1,0)+1,1),Popis01[[#This Row],[Poglavje]])</f>
        <v>11</v>
      </c>
      <c r="H4393" s="26"/>
      <c r="I4393" s="27" t="s">
        <v>4582</v>
      </c>
      <c r="J4393" s="27"/>
      <c r="K4393" s="28" t="s">
        <v>246</v>
      </c>
      <c r="L4393" s="29">
        <v>15</v>
      </c>
      <c r="M4393" s="37"/>
      <c r="N4393" s="30">
        <f ca="1">IF(AND(Popis01[[#This Row],[Poglavje]]="",Popis01[[#This Row],[Enota mere]]&lt;&gt;"*"),ROUND(Popis01[[#This Row],[Količina]]*Popis01[[#This Row],[Cena na enoto]],2),"")</f>
        <v>0</v>
      </c>
      <c r="O43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3" s="31"/>
      <c r="Q4393" s="30"/>
    </row>
    <row r="4394" spans="1:17" ht="300" x14ac:dyDescent="0.3">
      <c r="A4394" s="23">
        <v>15</v>
      </c>
      <c r="B4394" s="24">
        <v>5</v>
      </c>
      <c r="C4394" s="24">
        <v>4</v>
      </c>
      <c r="D4394" s="24">
        <v>2</v>
      </c>
      <c r="E43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4" s="25">
        <f ca="1">IF(Popis01[[#This Row],[Poglavje]]="",IF(OFFSET(Popis01[[#This Row],[Poglavje]],-1,0)="",OFFSET(Popis01[[#This Row],[Št. postavke]],-1,0)+1,1),Popis01[[#This Row],[Poglavje]])</f>
        <v>12</v>
      </c>
      <c r="H4394" s="26"/>
      <c r="I4394" s="27" t="s">
        <v>4583</v>
      </c>
      <c r="J4394" s="27"/>
      <c r="K4394" s="28" t="s">
        <v>246</v>
      </c>
      <c r="L4394" s="29">
        <v>35</v>
      </c>
      <c r="M4394" s="37"/>
      <c r="N4394" s="30">
        <f ca="1">IF(AND(Popis01[[#This Row],[Poglavje]]="",Popis01[[#This Row],[Enota mere]]&lt;&gt;"*"),ROUND(Popis01[[#This Row],[Količina]]*Popis01[[#This Row],[Cena na enoto]],2),"")</f>
        <v>0</v>
      </c>
      <c r="O43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4" s="31"/>
      <c r="Q4394" s="30"/>
    </row>
    <row r="4395" spans="1:17" ht="300" x14ac:dyDescent="0.3">
      <c r="A4395" s="23">
        <v>15</v>
      </c>
      <c r="B4395" s="24">
        <v>5</v>
      </c>
      <c r="C4395" s="24">
        <v>4</v>
      </c>
      <c r="D4395" s="24">
        <v>2</v>
      </c>
      <c r="E43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5" s="25">
        <f ca="1">IF(Popis01[[#This Row],[Poglavje]]="",IF(OFFSET(Popis01[[#This Row],[Poglavje]],-1,0)="",OFFSET(Popis01[[#This Row],[Št. postavke]],-1,0)+1,1),Popis01[[#This Row],[Poglavje]])</f>
        <v>13</v>
      </c>
      <c r="H4395" s="26"/>
      <c r="I4395" s="27" t="s">
        <v>4584</v>
      </c>
      <c r="J4395" s="27"/>
      <c r="K4395" s="28" t="s">
        <v>246</v>
      </c>
      <c r="L4395" s="29">
        <v>22</v>
      </c>
      <c r="M4395" s="37"/>
      <c r="N4395" s="30">
        <f ca="1">IF(AND(Popis01[[#This Row],[Poglavje]]="",Popis01[[#This Row],[Enota mere]]&lt;&gt;"*"),ROUND(Popis01[[#This Row],[Količina]]*Popis01[[#This Row],[Cena na enoto]],2),"")</f>
        <v>0</v>
      </c>
      <c r="O43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5" s="31"/>
      <c r="Q4395" s="30"/>
    </row>
    <row r="4396" spans="1:17" ht="300" x14ac:dyDescent="0.3">
      <c r="A4396" s="23">
        <v>15</v>
      </c>
      <c r="B4396" s="24">
        <v>5</v>
      </c>
      <c r="C4396" s="24">
        <v>4</v>
      </c>
      <c r="D4396" s="24">
        <v>2</v>
      </c>
      <c r="E43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6" s="25">
        <f ca="1">IF(Popis01[[#This Row],[Poglavje]]="",IF(OFFSET(Popis01[[#This Row],[Poglavje]],-1,0)="",OFFSET(Popis01[[#This Row],[Št. postavke]],-1,0)+1,1),Popis01[[#This Row],[Poglavje]])</f>
        <v>14</v>
      </c>
      <c r="H4396" s="26"/>
      <c r="I4396" s="27" t="s">
        <v>4585</v>
      </c>
      <c r="J4396" s="27"/>
      <c r="K4396" s="28" t="s">
        <v>246</v>
      </c>
      <c r="L4396" s="29">
        <v>18</v>
      </c>
      <c r="M4396" s="37"/>
      <c r="N4396" s="30">
        <f ca="1">IF(AND(Popis01[[#This Row],[Poglavje]]="",Popis01[[#This Row],[Enota mere]]&lt;&gt;"*"),ROUND(Popis01[[#This Row],[Količina]]*Popis01[[#This Row],[Cena na enoto]],2),"")</f>
        <v>0</v>
      </c>
      <c r="O43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6" s="31"/>
      <c r="Q4396" s="30"/>
    </row>
    <row r="4397" spans="1:17" ht="300" x14ac:dyDescent="0.3">
      <c r="A4397" s="23">
        <v>15</v>
      </c>
      <c r="B4397" s="24">
        <v>5</v>
      </c>
      <c r="C4397" s="24">
        <v>4</v>
      </c>
      <c r="D4397" s="24">
        <v>2</v>
      </c>
      <c r="E43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7" s="25">
        <f ca="1">IF(Popis01[[#This Row],[Poglavje]]="",IF(OFFSET(Popis01[[#This Row],[Poglavje]],-1,0)="",OFFSET(Popis01[[#This Row],[Št. postavke]],-1,0)+1,1),Popis01[[#This Row],[Poglavje]])</f>
        <v>15</v>
      </c>
      <c r="H4397" s="26"/>
      <c r="I4397" s="27" t="s">
        <v>4586</v>
      </c>
      <c r="J4397" s="27"/>
      <c r="K4397" s="28" t="s">
        <v>246</v>
      </c>
      <c r="L4397" s="29">
        <v>45</v>
      </c>
      <c r="M4397" s="37"/>
      <c r="N4397" s="30">
        <f ca="1">IF(AND(Popis01[[#This Row],[Poglavje]]="",Popis01[[#This Row],[Enota mere]]&lt;&gt;"*"),ROUND(Popis01[[#This Row],[Količina]]*Popis01[[#This Row],[Cena na enoto]],2),"")</f>
        <v>0</v>
      </c>
      <c r="O43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7" s="31"/>
      <c r="Q4397" s="30"/>
    </row>
    <row r="4398" spans="1:17" ht="300" x14ac:dyDescent="0.3">
      <c r="A4398" s="23">
        <v>15</v>
      </c>
      <c r="B4398" s="24">
        <v>5</v>
      </c>
      <c r="C4398" s="24">
        <v>4</v>
      </c>
      <c r="D4398" s="24">
        <v>2</v>
      </c>
      <c r="E43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8" s="25">
        <f ca="1">IF(Popis01[[#This Row],[Poglavje]]="",IF(OFFSET(Popis01[[#This Row],[Poglavje]],-1,0)="",OFFSET(Popis01[[#This Row],[Št. postavke]],-1,0)+1,1),Popis01[[#This Row],[Poglavje]])</f>
        <v>16</v>
      </c>
      <c r="H4398" s="26"/>
      <c r="I4398" s="27" t="s">
        <v>4587</v>
      </c>
      <c r="J4398" s="27"/>
      <c r="K4398" s="28" t="s">
        <v>246</v>
      </c>
      <c r="L4398" s="29">
        <v>10</v>
      </c>
      <c r="M4398" s="37"/>
      <c r="N4398" s="30">
        <f ca="1">IF(AND(Popis01[[#This Row],[Poglavje]]="",Popis01[[#This Row],[Enota mere]]&lt;&gt;"*"),ROUND(Popis01[[#This Row],[Količina]]*Popis01[[#This Row],[Cena na enoto]],2),"")</f>
        <v>0</v>
      </c>
      <c r="O43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8" s="31"/>
      <c r="Q4398" s="30"/>
    </row>
    <row r="4399" spans="1:17" ht="300" x14ac:dyDescent="0.3">
      <c r="A4399" s="23">
        <v>15</v>
      </c>
      <c r="B4399" s="24">
        <v>5</v>
      </c>
      <c r="C4399" s="24">
        <v>4</v>
      </c>
      <c r="D4399" s="24">
        <v>2</v>
      </c>
      <c r="E43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3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399" s="25">
        <f ca="1">IF(Popis01[[#This Row],[Poglavje]]="",IF(OFFSET(Popis01[[#This Row],[Poglavje]],-1,0)="",OFFSET(Popis01[[#This Row],[Št. postavke]],-1,0)+1,1),Popis01[[#This Row],[Poglavje]])</f>
        <v>17</v>
      </c>
      <c r="H4399" s="26"/>
      <c r="I4399" s="27" t="s">
        <v>4588</v>
      </c>
      <c r="J4399" s="27"/>
      <c r="K4399" s="28" t="s">
        <v>246</v>
      </c>
      <c r="L4399" s="29">
        <v>27</v>
      </c>
      <c r="M4399" s="37"/>
      <c r="N4399" s="30">
        <f ca="1">IF(AND(Popis01[[#This Row],[Poglavje]]="",Popis01[[#This Row],[Enota mere]]&lt;&gt;"*"),ROUND(Popis01[[#This Row],[Količina]]*Popis01[[#This Row],[Cena na enoto]],2),"")</f>
        <v>0</v>
      </c>
      <c r="O43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399" s="31"/>
      <c r="Q4399" s="30"/>
    </row>
    <row r="4400" spans="1:17" ht="156" x14ac:dyDescent="0.3">
      <c r="A4400" s="23">
        <v>15</v>
      </c>
      <c r="B4400" s="24">
        <v>5</v>
      </c>
      <c r="C4400" s="24">
        <v>4</v>
      </c>
      <c r="D4400" s="24">
        <v>2</v>
      </c>
      <c r="E44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0" s="25">
        <f ca="1">IF(Popis01[[#This Row],[Poglavje]]="",IF(OFFSET(Popis01[[#This Row],[Poglavje]],-1,0)="",OFFSET(Popis01[[#This Row],[Št. postavke]],-1,0)+1,1),Popis01[[#This Row],[Poglavje]])</f>
        <v>18</v>
      </c>
      <c r="H4400" s="26"/>
      <c r="I4400" s="27" t="s">
        <v>4589</v>
      </c>
      <c r="J4400" s="27"/>
      <c r="K4400" s="28" t="s">
        <v>246</v>
      </c>
      <c r="L4400" s="29">
        <v>45</v>
      </c>
      <c r="M4400" s="37"/>
      <c r="N4400" s="30">
        <f ca="1">IF(AND(Popis01[[#This Row],[Poglavje]]="",Popis01[[#This Row],[Enota mere]]&lt;&gt;"*"),ROUND(Popis01[[#This Row],[Količina]]*Popis01[[#This Row],[Cena na enoto]],2),"")</f>
        <v>0</v>
      </c>
      <c r="O44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0" s="31"/>
      <c r="Q4400" s="30"/>
    </row>
    <row r="4401" spans="1:17" ht="156" x14ac:dyDescent="0.3">
      <c r="A4401" s="23">
        <v>15</v>
      </c>
      <c r="B4401" s="24">
        <v>5</v>
      </c>
      <c r="C4401" s="24">
        <v>4</v>
      </c>
      <c r="D4401" s="24">
        <v>2</v>
      </c>
      <c r="E44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1" s="25">
        <f ca="1">IF(Popis01[[#This Row],[Poglavje]]="",IF(OFFSET(Popis01[[#This Row],[Poglavje]],-1,0)="",OFFSET(Popis01[[#This Row],[Št. postavke]],-1,0)+1,1),Popis01[[#This Row],[Poglavje]])</f>
        <v>19</v>
      </c>
      <c r="H4401" s="26"/>
      <c r="I4401" s="27" t="s">
        <v>4590</v>
      </c>
      <c r="J4401" s="27"/>
      <c r="K4401" s="28" t="s">
        <v>246</v>
      </c>
      <c r="L4401" s="29">
        <v>29</v>
      </c>
      <c r="M4401" s="37"/>
      <c r="N4401" s="30">
        <f ca="1">IF(AND(Popis01[[#This Row],[Poglavje]]="",Popis01[[#This Row],[Enota mere]]&lt;&gt;"*"),ROUND(Popis01[[#This Row],[Količina]]*Popis01[[#This Row],[Cena na enoto]],2),"")</f>
        <v>0</v>
      </c>
      <c r="O44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1" s="31"/>
      <c r="Q4401" s="30"/>
    </row>
    <row r="4402" spans="1:17" ht="156" x14ac:dyDescent="0.3">
      <c r="A4402" s="23">
        <v>15</v>
      </c>
      <c r="B4402" s="24">
        <v>5</v>
      </c>
      <c r="C4402" s="24">
        <v>4</v>
      </c>
      <c r="D4402" s="24">
        <v>2</v>
      </c>
      <c r="E44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2" s="25">
        <f ca="1">IF(Popis01[[#This Row],[Poglavje]]="",IF(OFFSET(Popis01[[#This Row],[Poglavje]],-1,0)="",OFFSET(Popis01[[#This Row],[Št. postavke]],-1,0)+1,1),Popis01[[#This Row],[Poglavje]])</f>
        <v>20</v>
      </c>
      <c r="H4402" s="26"/>
      <c r="I4402" s="27" t="s">
        <v>4591</v>
      </c>
      <c r="J4402" s="27"/>
      <c r="K4402" s="28" t="s">
        <v>246</v>
      </c>
      <c r="L4402" s="29">
        <v>34</v>
      </c>
      <c r="M4402" s="37"/>
      <c r="N4402" s="30">
        <f ca="1">IF(AND(Popis01[[#This Row],[Poglavje]]="",Popis01[[#This Row],[Enota mere]]&lt;&gt;"*"),ROUND(Popis01[[#This Row],[Količina]]*Popis01[[#This Row],[Cena na enoto]],2),"")</f>
        <v>0</v>
      </c>
      <c r="O44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2" s="31"/>
      <c r="Q4402" s="30"/>
    </row>
    <row r="4403" spans="1:17" ht="156" x14ac:dyDescent="0.3">
      <c r="A4403" s="23">
        <v>15</v>
      </c>
      <c r="B4403" s="24">
        <v>5</v>
      </c>
      <c r="C4403" s="24">
        <v>4</v>
      </c>
      <c r="D4403" s="24">
        <v>2</v>
      </c>
      <c r="E44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3" s="25">
        <f ca="1">IF(Popis01[[#This Row],[Poglavje]]="",IF(OFFSET(Popis01[[#This Row],[Poglavje]],-1,0)="",OFFSET(Popis01[[#This Row],[Št. postavke]],-1,0)+1,1),Popis01[[#This Row],[Poglavje]])</f>
        <v>21</v>
      </c>
      <c r="H4403" s="26"/>
      <c r="I4403" s="27" t="s">
        <v>4592</v>
      </c>
      <c r="J4403" s="27"/>
      <c r="K4403" s="28" t="s">
        <v>246</v>
      </c>
      <c r="L4403" s="29">
        <v>47</v>
      </c>
      <c r="M4403" s="37"/>
      <c r="N4403" s="30">
        <f ca="1">IF(AND(Popis01[[#This Row],[Poglavje]]="",Popis01[[#This Row],[Enota mere]]&lt;&gt;"*"),ROUND(Popis01[[#This Row],[Količina]]*Popis01[[#This Row],[Cena na enoto]],2),"")</f>
        <v>0</v>
      </c>
      <c r="O44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3" s="31"/>
      <c r="Q4403" s="30"/>
    </row>
    <row r="4404" spans="1:17" ht="156" x14ac:dyDescent="0.3">
      <c r="A4404" s="23">
        <v>15</v>
      </c>
      <c r="B4404" s="24">
        <v>5</v>
      </c>
      <c r="C4404" s="24">
        <v>4</v>
      </c>
      <c r="D4404" s="24">
        <v>2</v>
      </c>
      <c r="E44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4" s="25">
        <f ca="1">IF(Popis01[[#This Row],[Poglavje]]="",IF(OFFSET(Popis01[[#This Row],[Poglavje]],-1,0)="",OFFSET(Popis01[[#This Row],[Št. postavke]],-1,0)+1,1),Popis01[[#This Row],[Poglavje]])</f>
        <v>22</v>
      </c>
      <c r="H4404" s="26"/>
      <c r="I4404" s="27" t="s">
        <v>4593</v>
      </c>
      <c r="J4404" s="27"/>
      <c r="K4404" s="28" t="s">
        <v>246</v>
      </c>
      <c r="L4404" s="29">
        <v>11</v>
      </c>
      <c r="M4404" s="37"/>
      <c r="N4404" s="30">
        <f ca="1">IF(AND(Popis01[[#This Row],[Poglavje]]="",Popis01[[#This Row],[Enota mere]]&lt;&gt;"*"),ROUND(Popis01[[#This Row],[Količina]]*Popis01[[#This Row],[Cena na enoto]],2),"")</f>
        <v>0</v>
      </c>
      <c r="O44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4" s="31"/>
      <c r="Q4404" s="30"/>
    </row>
    <row r="4405" spans="1:17" ht="156" x14ac:dyDescent="0.3">
      <c r="A4405" s="23">
        <v>15</v>
      </c>
      <c r="B4405" s="24">
        <v>5</v>
      </c>
      <c r="C4405" s="24">
        <v>4</v>
      </c>
      <c r="D4405" s="24">
        <v>2</v>
      </c>
      <c r="E44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5" s="25">
        <f ca="1">IF(Popis01[[#This Row],[Poglavje]]="",IF(OFFSET(Popis01[[#This Row],[Poglavje]],-1,0)="",OFFSET(Popis01[[#This Row],[Št. postavke]],-1,0)+1,1),Popis01[[#This Row],[Poglavje]])</f>
        <v>23</v>
      </c>
      <c r="H4405" s="26"/>
      <c r="I4405" s="27" t="s">
        <v>4594</v>
      </c>
      <c r="J4405" s="27"/>
      <c r="K4405" s="28" t="s">
        <v>246</v>
      </c>
      <c r="L4405" s="29">
        <v>6</v>
      </c>
      <c r="M4405" s="37"/>
      <c r="N4405" s="30">
        <f ca="1">IF(AND(Popis01[[#This Row],[Poglavje]]="",Popis01[[#This Row],[Enota mere]]&lt;&gt;"*"),ROUND(Popis01[[#This Row],[Količina]]*Popis01[[#This Row],[Cena na enoto]],2),"")</f>
        <v>0</v>
      </c>
      <c r="O44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5" s="31"/>
      <c r="Q4405" s="30"/>
    </row>
    <row r="4406" spans="1:17" ht="156" x14ac:dyDescent="0.3">
      <c r="A4406" s="23">
        <v>15</v>
      </c>
      <c r="B4406" s="24">
        <v>5</v>
      </c>
      <c r="C4406" s="24">
        <v>4</v>
      </c>
      <c r="D4406" s="24">
        <v>2</v>
      </c>
      <c r="E44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6" s="25">
        <f ca="1">IF(Popis01[[#This Row],[Poglavje]]="",IF(OFFSET(Popis01[[#This Row],[Poglavje]],-1,0)="",OFFSET(Popis01[[#This Row],[Št. postavke]],-1,0)+1,1),Popis01[[#This Row],[Poglavje]])</f>
        <v>24</v>
      </c>
      <c r="H4406" s="26"/>
      <c r="I4406" s="27" t="s">
        <v>4595</v>
      </c>
      <c r="J4406" s="27"/>
      <c r="K4406" s="28" t="s">
        <v>246</v>
      </c>
      <c r="L4406" s="29">
        <v>14</v>
      </c>
      <c r="M4406" s="37"/>
      <c r="N4406" s="30">
        <f ca="1">IF(AND(Popis01[[#This Row],[Poglavje]]="",Popis01[[#This Row],[Enota mere]]&lt;&gt;"*"),ROUND(Popis01[[#This Row],[Količina]]*Popis01[[#This Row],[Cena na enoto]],2),"")</f>
        <v>0</v>
      </c>
      <c r="O44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6" s="31"/>
      <c r="Q4406" s="30"/>
    </row>
    <row r="4407" spans="1:17" ht="156" x14ac:dyDescent="0.3">
      <c r="A4407" s="23">
        <v>15</v>
      </c>
      <c r="B4407" s="24">
        <v>5</v>
      </c>
      <c r="C4407" s="24">
        <v>4</v>
      </c>
      <c r="D4407" s="24">
        <v>2</v>
      </c>
      <c r="E44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7" s="25">
        <f ca="1">IF(Popis01[[#This Row],[Poglavje]]="",IF(OFFSET(Popis01[[#This Row],[Poglavje]],-1,0)="",OFFSET(Popis01[[#This Row],[Št. postavke]],-1,0)+1,1),Popis01[[#This Row],[Poglavje]])</f>
        <v>25</v>
      </c>
      <c r="H4407" s="26"/>
      <c r="I4407" s="27" t="s">
        <v>4596</v>
      </c>
      <c r="J4407" s="27"/>
      <c r="K4407" s="28" t="s">
        <v>246</v>
      </c>
      <c r="L4407" s="29">
        <v>38</v>
      </c>
      <c r="M4407" s="37"/>
      <c r="N4407" s="30">
        <f ca="1">IF(AND(Popis01[[#This Row],[Poglavje]]="",Popis01[[#This Row],[Enota mere]]&lt;&gt;"*"),ROUND(Popis01[[#This Row],[Količina]]*Popis01[[#This Row],[Cena na enoto]],2),"")</f>
        <v>0</v>
      </c>
      <c r="O44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7" s="31"/>
      <c r="Q4407" s="30"/>
    </row>
    <row r="4408" spans="1:17" ht="156" x14ac:dyDescent="0.3">
      <c r="A4408" s="23">
        <v>15</v>
      </c>
      <c r="B4408" s="24">
        <v>5</v>
      </c>
      <c r="C4408" s="24">
        <v>4</v>
      </c>
      <c r="D4408" s="24">
        <v>2</v>
      </c>
      <c r="E44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8" s="25">
        <f ca="1">IF(Popis01[[#This Row],[Poglavje]]="",IF(OFFSET(Popis01[[#This Row],[Poglavje]],-1,0)="",OFFSET(Popis01[[#This Row],[Št. postavke]],-1,0)+1,1),Popis01[[#This Row],[Poglavje]])</f>
        <v>26</v>
      </c>
      <c r="H4408" s="26"/>
      <c r="I4408" s="27" t="s">
        <v>4597</v>
      </c>
      <c r="J4408" s="27"/>
      <c r="K4408" s="28" t="s">
        <v>246</v>
      </c>
      <c r="L4408" s="29">
        <v>36</v>
      </c>
      <c r="M4408" s="37"/>
      <c r="N4408" s="30">
        <f ca="1">IF(AND(Popis01[[#This Row],[Poglavje]]="",Popis01[[#This Row],[Enota mere]]&lt;&gt;"*"),ROUND(Popis01[[#This Row],[Količina]]*Popis01[[#This Row],[Cena na enoto]],2),"")</f>
        <v>0</v>
      </c>
      <c r="O44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8" s="31"/>
      <c r="Q4408" s="30"/>
    </row>
    <row r="4409" spans="1:17" ht="156" x14ac:dyDescent="0.3">
      <c r="A4409" s="23">
        <v>15</v>
      </c>
      <c r="B4409" s="24">
        <v>5</v>
      </c>
      <c r="C4409" s="24">
        <v>4</v>
      </c>
      <c r="D4409" s="24">
        <v>2</v>
      </c>
      <c r="E44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09" s="25">
        <f ca="1">IF(Popis01[[#This Row],[Poglavje]]="",IF(OFFSET(Popis01[[#This Row],[Poglavje]],-1,0)="",OFFSET(Popis01[[#This Row],[Št. postavke]],-1,0)+1,1),Popis01[[#This Row],[Poglavje]])</f>
        <v>27</v>
      </c>
      <c r="H4409" s="26"/>
      <c r="I4409" s="27" t="s">
        <v>4598</v>
      </c>
      <c r="J4409" s="27"/>
      <c r="K4409" s="28" t="s">
        <v>246</v>
      </c>
      <c r="L4409" s="29">
        <v>17</v>
      </c>
      <c r="M4409" s="37"/>
      <c r="N4409" s="30">
        <f ca="1">IF(AND(Popis01[[#This Row],[Poglavje]]="",Popis01[[#This Row],[Enota mere]]&lt;&gt;"*"),ROUND(Popis01[[#This Row],[Količina]]*Popis01[[#This Row],[Cena na enoto]],2),"")</f>
        <v>0</v>
      </c>
      <c r="O44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09" s="31"/>
      <c r="Q4409" s="30"/>
    </row>
    <row r="4410" spans="1:17" ht="156" x14ac:dyDescent="0.3">
      <c r="A4410" s="23">
        <v>15</v>
      </c>
      <c r="B4410" s="24">
        <v>5</v>
      </c>
      <c r="C4410" s="24">
        <v>4</v>
      </c>
      <c r="D4410" s="24">
        <v>2</v>
      </c>
      <c r="E44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0" s="25">
        <f ca="1">IF(Popis01[[#This Row],[Poglavje]]="",IF(OFFSET(Popis01[[#This Row],[Poglavje]],-1,0)="",OFFSET(Popis01[[#This Row],[Št. postavke]],-1,0)+1,1),Popis01[[#This Row],[Poglavje]])</f>
        <v>28</v>
      </c>
      <c r="H4410" s="26"/>
      <c r="I4410" s="27" t="s">
        <v>4599</v>
      </c>
      <c r="J4410" s="27"/>
      <c r="K4410" s="28" t="s">
        <v>246</v>
      </c>
      <c r="L4410" s="29">
        <v>15</v>
      </c>
      <c r="M4410" s="37"/>
      <c r="N4410" s="30">
        <f ca="1">IF(AND(Popis01[[#This Row],[Poglavje]]="",Popis01[[#This Row],[Enota mere]]&lt;&gt;"*"),ROUND(Popis01[[#This Row],[Količina]]*Popis01[[#This Row],[Cena na enoto]],2),"")</f>
        <v>0</v>
      </c>
      <c r="O44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0" s="31"/>
      <c r="Q4410" s="30"/>
    </row>
    <row r="4411" spans="1:17" ht="180" x14ac:dyDescent="0.3">
      <c r="A4411" s="23">
        <v>15</v>
      </c>
      <c r="B4411" s="24">
        <v>5</v>
      </c>
      <c r="C4411" s="24">
        <v>4</v>
      </c>
      <c r="D4411" s="24">
        <v>2</v>
      </c>
      <c r="E44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1" s="25">
        <f ca="1">IF(Popis01[[#This Row],[Poglavje]]="",IF(OFFSET(Popis01[[#This Row],[Poglavje]],-1,0)="",OFFSET(Popis01[[#This Row],[Št. postavke]],-1,0)+1,1),Popis01[[#This Row],[Poglavje]])</f>
        <v>29</v>
      </c>
      <c r="H4411" s="26"/>
      <c r="I4411" s="27" t="s">
        <v>4600</v>
      </c>
      <c r="J4411" s="27"/>
      <c r="K4411" s="28" t="s">
        <v>230</v>
      </c>
      <c r="L4411" s="29">
        <v>34</v>
      </c>
      <c r="M4411" s="37"/>
      <c r="N4411" s="30">
        <f ca="1">IF(AND(Popis01[[#This Row],[Poglavje]]="",Popis01[[#This Row],[Enota mere]]&lt;&gt;"*"),ROUND(Popis01[[#This Row],[Količina]]*Popis01[[#This Row],[Cena na enoto]],2),"")</f>
        <v>0</v>
      </c>
      <c r="O44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1" s="31"/>
      <c r="Q4411" s="30"/>
    </row>
    <row r="4412" spans="1:17" ht="168" x14ac:dyDescent="0.3">
      <c r="A4412" s="23">
        <v>15</v>
      </c>
      <c r="B4412" s="24">
        <v>5</v>
      </c>
      <c r="C4412" s="24">
        <v>4</v>
      </c>
      <c r="D4412" s="24">
        <v>2</v>
      </c>
      <c r="E44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2" s="25">
        <f ca="1">IF(Popis01[[#This Row],[Poglavje]]="",IF(OFFSET(Popis01[[#This Row],[Poglavje]],-1,0)="",OFFSET(Popis01[[#This Row],[Št. postavke]],-1,0)+1,1),Popis01[[#This Row],[Poglavje]])</f>
        <v>30</v>
      </c>
      <c r="H4412" s="26"/>
      <c r="I4412" s="27" t="s">
        <v>4601</v>
      </c>
      <c r="J4412" s="27"/>
      <c r="K4412" s="28" t="s">
        <v>230</v>
      </c>
      <c r="L4412" s="29">
        <v>43</v>
      </c>
      <c r="M4412" s="37"/>
      <c r="N4412" s="30">
        <f ca="1">IF(AND(Popis01[[#This Row],[Poglavje]]="",Popis01[[#This Row],[Enota mere]]&lt;&gt;"*"),ROUND(Popis01[[#This Row],[Količina]]*Popis01[[#This Row],[Cena na enoto]],2),"")</f>
        <v>0</v>
      </c>
      <c r="O44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2" s="31"/>
      <c r="Q4412" s="30"/>
    </row>
    <row r="4413" spans="1:17" ht="168" x14ac:dyDescent="0.3">
      <c r="A4413" s="23">
        <v>15</v>
      </c>
      <c r="B4413" s="24">
        <v>5</v>
      </c>
      <c r="C4413" s="24">
        <v>4</v>
      </c>
      <c r="D4413" s="24">
        <v>2</v>
      </c>
      <c r="E44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3" s="25">
        <f ca="1">IF(Popis01[[#This Row],[Poglavje]]="",IF(OFFSET(Popis01[[#This Row],[Poglavje]],-1,0)="",OFFSET(Popis01[[#This Row],[Št. postavke]],-1,0)+1,1),Popis01[[#This Row],[Poglavje]])</f>
        <v>31</v>
      </c>
      <c r="H4413" s="26"/>
      <c r="I4413" s="27" t="s">
        <v>4602</v>
      </c>
      <c r="J4413" s="27"/>
      <c r="K4413" s="28" t="s">
        <v>230</v>
      </c>
      <c r="L4413" s="29">
        <v>2</v>
      </c>
      <c r="M4413" s="37"/>
      <c r="N4413" s="30">
        <f ca="1">IF(AND(Popis01[[#This Row],[Poglavje]]="",Popis01[[#This Row],[Enota mere]]&lt;&gt;"*"),ROUND(Popis01[[#This Row],[Količina]]*Popis01[[#This Row],[Cena na enoto]],2),"")</f>
        <v>0</v>
      </c>
      <c r="O44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3" s="31"/>
      <c r="Q4413" s="30"/>
    </row>
    <row r="4414" spans="1:17" ht="72" x14ac:dyDescent="0.3">
      <c r="A4414" s="23">
        <v>15</v>
      </c>
      <c r="B4414" s="24">
        <v>5</v>
      </c>
      <c r="C4414" s="24">
        <v>4</v>
      </c>
      <c r="D4414" s="24">
        <v>2</v>
      </c>
      <c r="E44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15.5.4.2.</v>
      </c>
      <c r="F44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4" s="25">
        <f ca="1">IF(Popis01[[#This Row],[Poglavje]]="",IF(OFFSET(Popis01[[#This Row],[Poglavje]],-1,0)="",OFFSET(Popis01[[#This Row],[Št. postavke]],-1,0)+1,1),Popis01[[#This Row],[Poglavje]])</f>
        <v>32</v>
      </c>
      <c r="H4414" s="26"/>
      <c r="I4414" s="27" t="s">
        <v>4603</v>
      </c>
      <c r="J4414" s="27"/>
      <c r="K4414" s="28" t="s">
        <v>230</v>
      </c>
      <c r="L4414" s="29">
        <v>2</v>
      </c>
      <c r="M4414" s="37"/>
      <c r="N4414" s="30">
        <f ca="1">IF(AND(Popis01[[#This Row],[Poglavje]]="",Popis01[[#This Row],[Enota mere]]&lt;&gt;"*"),ROUND(Popis01[[#This Row],[Količina]]*Popis01[[#This Row],[Cena na enoto]],2),"")</f>
        <v>0</v>
      </c>
      <c r="O44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4" s="31"/>
      <c r="Q4414" s="30"/>
    </row>
    <row r="4415" spans="1:17" x14ac:dyDescent="0.3">
      <c r="A4415" s="23">
        <v>15</v>
      </c>
      <c r="B4415" s="24">
        <v>5</v>
      </c>
      <c r="C4415" s="24">
        <v>4</v>
      </c>
      <c r="D4415" s="24">
        <v>3</v>
      </c>
      <c r="E44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15.5.4.3.</v>
      </c>
      <c r="G4415" s="25" t="str">
        <f ca="1">IF(Popis01[[#This Row],[Poglavje]]="",IF(OFFSET(Popis01[[#This Row],[Poglavje]],-1,0)="",OFFSET(Popis01[[#This Row],[Št. postavke]],-1,0)+1,1),Popis01[[#This Row],[Poglavje]])</f>
        <v>15.5.4.3.</v>
      </c>
      <c r="H4415" s="26"/>
      <c r="I4415" s="27" t="s">
        <v>4604</v>
      </c>
      <c r="J4415" s="27"/>
      <c r="K4415" s="28" t="s">
        <v>10</v>
      </c>
      <c r="L4415" s="29"/>
      <c r="M4415" s="30"/>
      <c r="N4415" s="30" t="str">
        <f ca="1">IF(AND(Popis01[[#This Row],[Poglavje]]="",Popis01[[#This Row],[Enota mere]]&lt;&gt;"*"),ROUND(Popis01[[#This Row],[Količina]]*Popis01[[#This Row],[Cena na enoto]],2),"")</f>
        <v/>
      </c>
      <c r="O44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15" s="31"/>
      <c r="Q4415" s="30"/>
    </row>
    <row r="4416" spans="1:17" ht="48" x14ac:dyDescent="0.3">
      <c r="A4416" s="23">
        <v>15</v>
      </c>
      <c r="B4416" s="24">
        <v>5</v>
      </c>
      <c r="C4416" s="24">
        <v>4</v>
      </c>
      <c r="D4416" s="24">
        <v>3</v>
      </c>
      <c r="E44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6" s="25">
        <f ca="1">IF(Popis01[[#This Row],[Poglavje]]="",IF(OFFSET(Popis01[[#This Row],[Poglavje]],-1,0)="",OFFSET(Popis01[[#This Row],[Št. postavke]],-1,0)+1,1),Popis01[[#This Row],[Poglavje]])</f>
        <v>1</v>
      </c>
      <c r="H4416" s="26"/>
      <c r="I4416" s="27" t="s">
        <v>4605</v>
      </c>
      <c r="J4416" s="27"/>
      <c r="K4416" s="28" t="s">
        <v>230</v>
      </c>
      <c r="L4416" s="29">
        <v>46</v>
      </c>
      <c r="M4416" s="37"/>
      <c r="N4416" s="30">
        <f ca="1">IF(AND(Popis01[[#This Row],[Poglavje]]="",Popis01[[#This Row],[Enota mere]]&lt;&gt;"*"),ROUND(Popis01[[#This Row],[Količina]]*Popis01[[#This Row],[Cena na enoto]],2),"")</f>
        <v>0</v>
      </c>
      <c r="O44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6" s="31"/>
      <c r="Q4416" s="30"/>
    </row>
    <row r="4417" spans="1:17" ht="48" x14ac:dyDescent="0.3">
      <c r="A4417" s="23">
        <v>15</v>
      </c>
      <c r="B4417" s="24">
        <v>5</v>
      </c>
      <c r="C4417" s="24">
        <v>4</v>
      </c>
      <c r="D4417" s="24">
        <v>3</v>
      </c>
      <c r="E44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7" s="25">
        <f ca="1">IF(Popis01[[#This Row],[Poglavje]]="",IF(OFFSET(Popis01[[#This Row],[Poglavje]],-1,0)="",OFFSET(Popis01[[#This Row],[Št. postavke]],-1,0)+1,1),Popis01[[#This Row],[Poglavje]])</f>
        <v>2</v>
      </c>
      <c r="H4417" s="26"/>
      <c r="I4417" s="27" t="s">
        <v>4606</v>
      </c>
      <c r="J4417" s="27"/>
      <c r="K4417" s="28" t="s">
        <v>230</v>
      </c>
      <c r="L4417" s="29">
        <v>36</v>
      </c>
      <c r="M4417" s="37"/>
      <c r="N4417" s="30">
        <f ca="1">IF(AND(Popis01[[#This Row],[Poglavje]]="",Popis01[[#This Row],[Enota mere]]&lt;&gt;"*"),ROUND(Popis01[[#This Row],[Količina]]*Popis01[[#This Row],[Cena na enoto]],2),"")</f>
        <v>0</v>
      </c>
      <c r="O44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7" s="31"/>
      <c r="Q4417" s="30"/>
    </row>
    <row r="4418" spans="1:17" ht="48" x14ac:dyDescent="0.3">
      <c r="A4418" s="23">
        <v>15</v>
      </c>
      <c r="B4418" s="24">
        <v>5</v>
      </c>
      <c r="C4418" s="24">
        <v>4</v>
      </c>
      <c r="D4418" s="24">
        <v>3</v>
      </c>
      <c r="E44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8" s="25">
        <f ca="1">IF(Popis01[[#This Row],[Poglavje]]="",IF(OFFSET(Popis01[[#This Row],[Poglavje]],-1,0)="",OFFSET(Popis01[[#This Row],[Št. postavke]],-1,0)+1,1),Popis01[[#This Row],[Poglavje]])</f>
        <v>3</v>
      </c>
      <c r="H4418" s="26"/>
      <c r="I4418" s="27" t="s">
        <v>4607</v>
      </c>
      <c r="J4418" s="27"/>
      <c r="K4418" s="28" t="s">
        <v>230</v>
      </c>
      <c r="L4418" s="29">
        <v>4</v>
      </c>
      <c r="M4418" s="37"/>
      <c r="N4418" s="30">
        <f ca="1">IF(AND(Popis01[[#This Row],[Poglavje]]="",Popis01[[#This Row],[Enota mere]]&lt;&gt;"*"),ROUND(Popis01[[#This Row],[Količina]]*Popis01[[#This Row],[Cena na enoto]],2),"")</f>
        <v>0</v>
      </c>
      <c r="O44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8" s="31"/>
      <c r="Q4418" s="30"/>
    </row>
    <row r="4419" spans="1:17" ht="48" x14ac:dyDescent="0.3">
      <c r="A4419" s="23">
        <v>15</v>
      </c>
      <c r="B4419" s="24">
        <v>5</v>
      </c>
      <c r="C4419" s="24">
        <v>4</v>
      </c>
      <c r="D4419" s="24">
        <v>3</v>
      </c>
      <c r="E44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19" s="25">
        <f ca="1">IF(Popis01[[#This Row],[Poglavje]]="",IF(OFFSET(Popis01[[#This Row],[Poglavje]],-1,0)="",OFFSET(Popis01[[#This Row],[Št. postavke]],-1,0)+1,1),Popis01[[#This Row],[Poglavje]])</f>
        <v>4</v>
      </c>
      <c r="H4419" s="26"/>
      <c r="I4419" s="27" t="s">
        <v>4608</v>
      </c>
      <c r="J4419" s="27"/>
      <c r="K4419" s="28" t="s">
        <v>230</v>
      </c>
      <c r="L4419" s="29">
        <v>3</v>
      </c>
      <c r="M4419" s="37"/>
      <c r="N4419" s="30">
        <f ca="1">IF(AND(Popis01[[#This Row],[Poglavje]]="",Popis01[[#This Row],[Enota mere]]&lt;&gt;"*"),ROUND(Popis01[[#This Row],[Količina]]*Popis01[[#This Row],[Cena na enoto]],2),"")</f>
        <v>0</v>
      </c>
      <c r="O44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19" s="31"/>
      <c r="Q4419" s="30"/>
    </row>
    <row r="4420" spans="1:17" ht="48" x14ac:dyDescent="0.3">
      <c r="A4420" s="23">
        <v>15</v>
      </c>
      <c r="B4420" s="24">
        <v>5</v>
      </c>
      <c r="C4420" s="24">
        <v>4</v>
      </c>
      <c r="D4420" s="24">
        <v>3</v>
      </c>
      <c r="E44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0" s="25">
        <f ca="1">IF(Popis01[[#This Row],[Poglavje]]="",IF(OFFSET(Popis01[[#This Row],[Poglavje]],-1,0)="",OFFSET(Popis01[[#This Row],[Št. postavke]],-1,0)+1,1),Popis01[[#This Row],[Poglavje]])</f>
        <v>5</v>
      </c>
      <c r="H4420" s="26"/>
      <c r="I4420" s="27" t="s">
        <v>4609</v>
      </c>
      <c r="J4420" s="27"/>
      <c r="K4420" s="28" t="s">
        <v>230</v>
      </c>
      <c r="L4420" s="29">
        <v>3</v>
      </c>
      <c r="M4420" s="37"/>
      <c r="N4420" s="30">
        <f ca="1">IF(AND(Popis01[[#This Row],[Poglavje]]="",Popis01[[#This Row],[Enota mere]]&lt;&gt;"*"),ROUND(Popis01[[#This Row],[Količina]]*Popis01[[#This Row],[Cena na enoto]],2),"")</f>
        <v>0</v>
      </c>
      <c r="O44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0" s="31"/>
      <c r="Q4420" s="30"/>
    </row>
    <row r="4421" spans="1:17" ht="96" x14ac:dyDescent="0.3">
      <c r="A4421" s="23">
        <v>15</v>
      </c>
      <c r="B4421" s="24">
        <v>5</v>
      </c>
      <c r="C4421" s="24">
        <v>4</v>
      </c>
      <c r="D4421" s="24">
        <v>3</v>
      </c>
      <c r="E44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1" s="25">
        <f ca="1">IF(Popis01[[#This Row],[Poglavje]]="",IF(OFFSET(Popis01[[#This Row],[Poglavje]],-1,0)="",OFFSET(Popis01[[#This Row],[Št. postavke]],-1,0)+1,1),Popis01[[#This Row],[Poglavje]])</f>
        <v>6</v>
      </c>
      <c r="H4421" s="26"/>
      <c r="I4421" s="27" t="s">
        <v>4610</v>
      </c>
      <c r="J4421" s="27"/>
      <c r="K4421" s="28" t="s">
        <v>230</v>
      </c>
      <c r="L4421" s="29">
        <v>12</v>
      </c>
      <c r="M4421" s="37"/>
      <c r="N4421" s="30">
        <f ca="1">IF(AND(Popis01[[#This Row],[Poglavje]]="",Popis01[[#This Row],[Enota mere]]&lt;&gt;"*"),ROUND(Popis01[[#This Row],[Količina]]*Popis01[[#This Row],[Cena na enoto]],2),"")</f>
        <v>0</v>
      </c>
      <c r="O44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1" s="31"/>
      <c r="Q4421" s="30"/>
    </row>
    <row r="4422" spans="1:17" ht="96" x14ac:dyDescent="0.3">
      <c r="A4422" s="23">
        <v>15</v>
      </c>
      <c r="B4422" s="24">
        <v>5</v>
      </c>
      <c r="C4422" s="24">
        <v>4</v>
      </c>
      <c r="D4422" s="24">
        <v>3</v>
      </c>
      <c r="E44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2" s="25">
        <f ca="1">IF(Popis01[[#This Row],[Poglavje]]="",IF(OFFSET(Popis01[[#This Row],[Poglavje]],-1,0)="",OFFSET(Popis01[[#This Row],[Št. postavke]],-1,0)+1,1),Popis01[[#This Row],[Poglavje]])</f>
        <v>7</v>
      </c>
      <c r="H4422" s="26"/>
      <c r="I4422" s="27" t="s">
        <v>4611</v>
      </c>
      <c r="J4422" s="27"/>
      <c r="K4422" s="28" t="s">
        <v>230</v>
      </c>
      <c r="L4422" s="29">
        <v>10</v>
      </c>
      <c r="M4422" s="37"/>
      <c r="N4422" s="30">
        <f ca="1">IF(AND(Popis01[[#This Row],[Poglavje]]="",Popis01[[#This Row],[Enota mere]]&lt;&gt;"*"),ROUND(Popis01[[#This Row],[Količina]]*Popis01[[#This Row],[Cena na enoto]],2),"")</f>
        <v>0</v>
      </c>
      <c r="O44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2" s="31"/>
      <c r="Q4422" s="30"/>
    </row>
    <row r="4423" spans="1:17" ht="96" x14ac:dyDescent="0.3">
      <c r="A4423" s="23">
        <v>15</v>
      </c>
      <c r="B4423" s="24">
        <v>5</v>
      </c>
      <c r="C4423" s="24">
        <v>4</v>
      </c>
      <c r="D4423" s="24">
        <v>3</v>
      </c>
      <c r="E44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3" s="25">
        <f ca="1">IF(Popis01[[#This Row],[Poglavje]]="",IF(OFFSET(Popis01[[#This Row],[Poglavje]],-1,0)="",OFFSET(Popis01[[#This Row],[Št. postavke]],-1,0)+1,1),Popis01[[#This Row],[Poglavje]])</f>
        <v>8</v>
      </c>
      <c r="H4423" s="26"/>
      <c r="I4423" s="27" t="s">
        <v>4612</v>
      </c>
      <c r="J4423" s="27"/>
      <c r="K4423" s="28" t="s">
        <v>230</v>
      </c>
      <c r="L4423" s="29">
        <v>6</v>
      </c>
      <c r="M4423" s="37"/>
      <c r="N4423" s="30">
        <f ca="1">IF(AND(Popis01[[#This Row],[Poglavje]]="",Popis01[[#This Row],[Enota mere]]&lt;&gt;"*"),ROUND(Popis01[[#This Row],[Količina]]*Popis01[[#This Row],[Cena na enoto]],2),"")</f>
        <v>0</v>
      </c>
      <c r="O44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3" s="31"/>
      <c r="Q4423" s="30"/>
    </row>
    <row r="4424" spans="1:17" ht="96" x14ac:dyDescent="0.3">
      <c r="A4424" s="23">
        <v>15</v>
      </c>
      <c r="B4424" s="24">
        <v>5</v>
      </c>
      <c r="C4424" s="24">
        <v>4</v>
      </c>
      <c r="D4424" s="24">
        <v>3</v>
      </c>
      <c r="E44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4" s="25">
        <f ca="1">IF(Popis01[[#This Row],[Poglavje]]="",IF(OFFSET(Popis01[[#This Row],[Poglavje]],-1,0)="",OFFSET(Popis01[[#This Row],[Št. postavke]],-1,0)+1,1),Popis01[[#This Row],[Poglavje]])</f>
        <v>9</v>
      </c>
      <c r="H4424" s="26"/>
      <c r="I4424" s="27" t="s">
        <v>4613</v>
      </c>
      <c r="J4424" s="27"/>
      <c r="K4424" s="28" t="s">
        <v>230</v>
      </c>
      <c r="L4424" s="29">
        <v>4</v>
      </c>
      <c r="M4424" s="37"/>
      <c r="N4424" s="30">
        <f ca="1">IF(AND(Popis01[[#This Row],[Poglavje]]="",Popis01[[#This Row],[Enota mere]]&lt;&gt;"*"),ROUND(Popis01[[#This Row],[Količina]]*Popis01[[#This Row],[Cena na enoto]],2),"")</f>
        <v>0</v>
      </c>
      <c r="O44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4" s="31"/>
      <c r="Q4424" s="30"/>
    </row>
    <row r="4425" spans="1:17" ht="96" x14ac:dyDescent="0.3">
      <c r="A4425" s="23">
        <v>15</v>
      </c>
      <c r="B4425" s="24">
        <v>5</v>
      </c>
      <c r="C4425" s="24">
        <v>4</v>
      </c>
      <c r="D4425" s="24">
        <v>3</v>
      </c>
      <c r="E44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5" s="25">
        <f ca="1">IF(Popis01[[#This Row],[Poglavje]]="",IF(OFFSET(Popis01[[#This Row],[Poglavje]],-1,0)="",OFFSET(Popis01[[#This Row],[Št. postavke]],-1,0)+1,1),Popis01[[#This Row],[Poglavje]])</f>
        <v>10</v>
      </c>
      <c r="H4425" s="26"/>
      <c r="I4425" s="27" t="s">
        <v>4614</v>
      </c>
      <c r="J4425" s="27"/>
      <c r="K4425" s="28" t="s">
        <v>230</v>
      </c>
      <c r="L4425" s="29">
        <v>2</v>
      </c>
      <c r="M4425" s="37"/>
      <c r="N4425" s="30">
        <f ca="1">IF(AND(Popis01[[#This Row],[Poglavje]]="",Popis01[[#This Row],[Enota mere]]&lt;&gt;"*"),ROUND(Popis01[[#This Row],[Količina]]*Popis01[[#This Row],[Cena na enoto]],2),"")</f>
        <v>0</v>
      </c>
      <c r="O44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5" s="31"/>
      <c r="Q4425" s="30"/>
    </row>
    <row r="4426" spans="1:17" ht="132" x14ac:dyDescent="0.3">
      <c r="A4426" s="23">
        <v>15</v>
      </c>
      <c r="B4426" s="24">
        <v>5</v>
      </c>
      <c r="C4426" s="24">
        <v>4</v>
      </c>
      <c r="D4426" s="24">
        <v>3</v>
      </c>
      <c r="E44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6" s="25">
        <f ca="1">IF(Popis01[[#This Row],[Poglavje]]="",IF(OFFSET(Popis01[[#This Row],[Poglavje]],-1,0)="",OFFSET(Popis01[[#This Row],[Št. postavke]],-1,0)+1,1),Popis01[[#This Row],[Poglavje]])</f>
        <v>11</v>
      </c>
      <c r="H4426" s="26"/>
      <c r="I4426" s="27" t="s">
        <v>4615</v>
      </c>
      <c r="J4426" s="27"/>
      <c r="K4426" s="28" t="s">
        <v>230</v>
      </c>
      <c r="L4426" s="29">
        <v>35</v>
      </c>
      <c r="M4426" s="37"/>
      <c r="N4426" s="30">
        <f ca="1">IF(AND(Popis01[[#This Row],[Poglavje]]="",Popis01[[#This Row],[Enota mere]]&lt;&gt;"*"),ROUND(Popis01[[#This Row],[Količina]]*Popis01[[#This Row],[Cena na enoto]],2),"")</f>
        <v>0</v>
      </c>
      <c r="O44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6" s="31"/>
      <c r="Q4426" s="30"/>
    </row>
    <row r="4427" spans="1:17" ht="84" x14ac:dyDescent="0.3">
      <c r="A4427" s="23">
        <v>15</v>
      </c>
      <c r="B4427" s="24">
        <v>5</v>
      </c>
      <c r="C4427" s="24">
        <v>4</v>
      </c>
      <c r="D4427" s="24">
        <v>3</v>
      </c>
      <c r="E44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7" s="25">
        <f ca="1">IF(Popis01[[#This Row],[Poglavje]]="",IF(OFFSET(Popis01[[#This Row],[Poglavje]],-1,0)="",OFFSET(Popis01[[#This Row],[Št. postavke]],-1,0)+1,1),Popis01[[#This Row],[Poglavje]])</f>
        <v>12</v>
      </c>
      <c r="H4427" s="26"/>
      <c r="I4427" s="27" t="s">
        <v>4616</v>
      </c>
      <c r="J4427" s="27"/>
      <c r="K4427" s="28" t="s">
        <v>230</v>
      </c>
      <c r="L4427" s="29">
        <v>4</v>
      </c>
      <c r="M4427" s="37"/>
      <c r="N4427" s="30">
        <f ca="1">IF(AND(Popis01[[#This Row],[Poglavje]]="",Popis01[[#This Row],[Enota mere]]&lt;&gt;"*"),ROUND(Popis01[[#This Row],[Količina]]*Popis01[[#This Row],[Cena na enoto]],2),"")</f>
        <v>0</v>
      </c>
      <c r="O44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7" s="31"/>
      <c r="Q4427" s="30"/>
    </row>
    <row r="4428" spans="1:17" ht="84" x14ac:dyDescent="0.3">
      <c r="A4428" s="23">
        <v>15</v>
      </c>
      <c r="B4428" s="24">
        <v>5</v>
      </c>
      <c r="C4428" s="24">
        <v>4</v>
      </c>
      <c r="D4428" s="24">
        <v>3</v>
      </c>
      <c r="E44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8" s="25">
        <f ca="1">IF(Popis01[[#This Row],[Poglavje]]="",IF(OFFSET(Popis01[[#This Row],[Poglavje]],-1,0)="",OFFSET(Popis01[[#This Row],[Št. postavke]],-1,0)+1,1),Popis01[[#This Row],[Poglavje]])</f>
        <v>13</v>
      </c>
      <c r="H4428" s="26"/>
      <c r="I4428" s="27" t="s">
        <v>4617</v>
      </c>
      <c r="J4428" s="27"/>
      <c r="K4428" s="28" t="s">
        <v>230</v>
      </c>
      <c r="L4428" s="29">
        <v>7</v>
      </c>
      <c r="M4428" s="37"/>
      <c r="N4428" s="30">
        <f ca="1">IF(AND(Popis01[[#This Row],[Poglavje]]="",Popis01[[#This Row],[Enota mere]]&lt;&gt;"*"),ROUND(Popis01[[#This Row],[Količina]]*Popis01[[#This Row],[Cena na enoto]],2),"")</f>
        <v>0</v>
      </c>
      <c r="O44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8" s="31"/>
      <c r="Q4428" s="30"/>
    </row>
    <row r="4429" spans="1:17" ht="84" x14ac:dyDescent="0.3">
      <c r="A4429" s="23">
        <v>15</v>
      </c>
      <c r="B4429" s="24">
        <v>5</v>
      </c>
      <c r="C4429" s="24">
        <v>4</v>
      </c>
      <c r="D4429" s="24">
        <v>3</v>
      </c>
      <c r="E44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29" s="25">
        <f ca="1">IF(Popis01[[#This Row],[Poglavje]]="",IF(OFFSET(Popis01[[#This Row],[Poglavje]],-1,0)="",OFFSET(Popis01[[#This Row],[Št. postavke]],-1,0)+1,1),Popis01[[#This Row],[Poglavje]])</f>
        <v>14</v>
      </c>
      <c r="H4429" s="26"/>
      <c r="I4429" s="27" t="s">
        <v>4618</v>
      </c>
      <c r="J4429" s="27"/>
      <c r="K4429" s="28" t="s">
        <v>230</v>
      </c>
      <c r="L4429" s="29">
        <v>8</v>
      </c>
      <c r="M4429" s="37"/>
      <c r="N4429" s="30">
        <f ca="1">IF(AND(Popis01[[#This Row],[Poglavje]]="",Popis01[[#This Row],[Enota mere]]&lt;&gt;"*"),ROUND(Popis01[[#This Row],[Količina]]*Popis01[[#This Row],[Cena na enoto]],2),"")</f>
        <v>0</v>
      </c>
      <c r="O44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29" s="31"/>
      <c r="Q4429" s="30"/>
    </row>
    <row r="4430" spans="1:17" ht="48" x14ac:dyDescent="0.3">
      <c r="A4430" s="23">
        <v>15</v>
      </c>
      <c r="B4430" s="24">
        <v>5</v>
      </c>
      <c r="C4430" s="24">
        <v>4</v>
      </c>
      <c r="D4430" s="24">
        <v>3</v>
      </c>
      <c r="E44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0" s="25">
        <f ca="1">IF(Popis01[[#This Row],[Poglavje]]="",IF(OFFSET(Popis01[[#This Row],[Poglavje]],-1,0)="",OFFSET(Popis01[[#This Row],[Št. postavke]],-1,0)+1,1),Popis01[[#This Row],[Poglavje]])</f>
        <v>15</v>
      </c>
      <c r="H4430" s="26"/>
      <c r="I4430" s="27" t="s">
        <v>4619</v>
      </c>
      <c r="J4430" s="27"/>
      <c r="K4430" s="28" t="s">
        <v>230</v>
      </c>
      <c r="L4430" s="29">
        <v>4</v>
      </c>
      <c r="M4430" s="37"/>
      <c r="N4430" s="30">
        <f ca="1">IF(AND(Popis01[[#This Row],[Poglavje]]="",Popis01[[#This Row],[Enota mere]]&lt;&gt;"*"),ROUND(Popis01[[#This Row],[Količina]]*Popis01[[#This Row],[Cena na enoto]],2),"")</f>
        <v>0</v>
      </c>
      <c r="O44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0" s="31"/>
      <c r="Q4430" s="30"/>
    </row>
    <row r="4431" spans="1:17" ht="48" x14ac:dyDescent="0.3">
      <c r="A4431" s="23">
        <v>15</v>
      </c>
      <c r="B4431" s="24">
        <v>5</v>
      </c>
      <c r="C4431" s="24">
        <v>4</v>
      </c>
      <c r="D4431" s="24">
        <v>3</v>
      </c>
      <c r="E44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1" s="25">
        <f ca="1">IF(Popis01[[#This Row],[Poglavje]]="",IF(OFFSET(Popis01[[#This Row],[Poglavje]],-1,0)="",OFFSET(Popis01[[#This Row],[Št. postavke]],-1,0)+1,1),Popis01[[#This Row],[Poglavje]])</f>
        <v>16</v>
      </c>
      <c r="H4431" s="26"/>
      <c r="I4431" s="27" t="s">
        <v>4620</v>
      </c>
      <c r="J4431" s="27"/>
      <c r="K4431" s="28" t="s">
        <v>230</v>
      </c>
      <c r="L4431" s="29">
        <v>1</v>
      </c>
      <c r="M4431" s="37"/>
      <c r="N4431" s="30">
        <f ca="1">IF(AND(Popis01[[#This Row],[Poglavje]]="",Popis01[[#This Row],[Enota mere]]&lt;&gt;"*"),ROUND(Popis01[[#This Row],[Količina]]*Popis01[[#This Row],[Cena na enoto]],2),"")</f>
        <v>0</v>
      </c>
      <c r="O44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1" s="31"/>
      <c r="Q4431" s="30"/>
    </row>
    <row r="4432" spans="1:17" ht="48" x14ac:dyDescent="0.3">
      <c r="A4432" s="23">
        <v>15</v>
      </c>
      <c r="B4432" s="24">
        <v>5</v>
      </c>
      <c r="C4432" s="24">
        <v>4</v>
      </c>
      <c r="D4432" s="24">
        <v>3</v>
      </c>
      <c r="E44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2" s="25">
        <f ca="1">IF(Popis01[[#This Row],[Poglavje]]="",IF(OFFSET(Popis01[[#This Row],[Poglavje]],-1,0)="",OFFSET(Popis01[[#This Row],[Št. postavke]],-1,0)+1,1),Popis01[[#This Row],[Poglavje]])</f>
        <v>17</v>
      </c>
      <c r="H4432" s="26"/>
      <c r="I4432" s="27" t="s">
        <v>4621</v>
      </c>
      <c r="J4432" s="27"/>
      <c r="K4432" s="28" t="s">
        <v>230</v>
      </c>
      <c r="L4432" s="29">
        <v>4</v>
      </c>
      <c r="M4432" s="37"/>
      <c r="N4432" s="30">
        <f ca="1">IF(AND(Popis01[[#This Row],[Poglavje]]="",Popis01[[#This Row],[Enota mere]]&lt;&gt;"*"),ROUND(Popis01[[#This Row],[Količina]]*Popis01[[#This Row],[Cena na enoto]],2),"")</f>
        <v>0</v>
      </c>
      <c r="O44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2" s="31"/>
      <c r="Q4432" s="30"/>
    </row>
    <row r="4433" spans="1:17" ht="48" x14ac:dyDescent="0.3">
      <c r="A4433" s="23">
        <v>15</v>
      </c>
      <c r="B4433" s="24">
        <v>5</v>
      </c>
      <c r="C4433" s="24">
        <v>4</v>
      </c>
      <c r="D4433" s="24">
        <v>3</v>
      </c>
      <c r="E44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3" s="25">
        <f ca="1">IF(Popis01[[#This Row],[Poglavje]]="",IF(OFFSET(Popis01[[#This Row],[Poglavje]],-1,0)="",OFFSET(Popis01[[#This Row],[Št. postavke]],-1,0)+1,1),Popis01[[#This Row],[Poglavje]])</f>
        <v>18</v>
      </c>
      <c r="H4433" s="26"/>
      <c r="I4433" s="27" t="s">
        <v>4622</v>
      </c>
      <c r="J4433" s="27"/>
      <c r="K4433" s="28" t="s">
        <v>230</v>
      </c>
      <c r="L4433" s="29">
        <v>1</v>
      </c>
      <c r="M4433" s="37"/>
      <c r="N4433" s="30">
        <f ca="1">IF(AND(Popis01[[#This Row],[Poglavje]]="",Popis01[[#This Row],[Enota mere]]&lt;&gt;"*"),ROUND(Popis01[[#This Row],[Količina]]*Popis01[[#This Row],[Cena na enoto]],2),"")</f>
        <v>0</v>
      </c>
      <c r="O44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3" s="31"/>
      <c r="Q4433" s="30"/>
    </row>
    <row r="4434" spans="1:17" ht="409.5" x14ac:dyDescent="0.3">
      <c r="A4434" s="23">
        <v>15</v>
      </c>
      <c r="B4434" s="24">
        <v>5</v>
      </c>
      <c r="C4434" s="24">
        <v>4</v>
      </c>
      <c r="D4434" s="24">
        <v>3</v>
      </c>
      <c r="E44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4" s="25">
        <f ca="1">IF(Popis01[[#This Row],[Poglavje]]="",IF(OFFSET(Popis01[[#This Row],[Poglavje]],-1,0)="",OFFSET(Popis01[[#This Row],[Št. postavke]],-1,0)+1,1),Popis01[[#This Row],[Poglavje]])</f>
        <v>19</v>
      </c>
      <c r="H4434" s="26"/>
      <c r="I4434" s="27" t="s">
        <v>4623</v>
      </c>
      <c r="J4434" s="27"/>
      <c r="K4434" s="28" t="s">
        <v>230</v>
      </c>
      <c r="L4434" s="29">
        <v>6</v>
      </c>
      <c r="M4434" s="37"/>
      <c r="N4434" s="30">
        <f ca="1">IF(AND(Popis01[[#This Row],[Poglavje]]="",Popis01[[#This Row],[Enota mere]]&lt;&gt;"*"),ROUND(Popis01[[#This Row],[Količina]]*Popis01[[#This Row],[Cena na enoto]],2),"")</f>
        <v>0</v>
      </c>
      <c r="O44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4" s="31"/>
      <c r="Q4434" s="30"/>
    </row>
    <row r="4435" spans="1:17" ht="409.5" x14ac:dyDescent="0.3">
      <c r="A4435" s="23">
        <v>15</v>
      </c>
      <c r="B4435" s="24">
        <v>5</v>
      </c>
      <c r="C4435" s="24">
        <v>4</v>
      </c>
      <c r="D4435" s="24">
        <v>3</v>
      </c>
      <c r="E44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5" s="25">
        <f ca="1">IF(Popis01[[#This Row],[Poglavje]]="",IF(OFFSET(Popis01[[#This Row],[Poglavje]],-1,0)="",OFFSET(Popis01[[#This Row],[Št. postavke]],-1,0)+1,1),Popis01[[#This Row],[Poglavje]])</f>
        <v>20</v>
      </c>
      <c r="H4435" s="26"/>
      <c r="I4435" s="27" t="s">
        <v>4624</v>
      </c>
      <c r="J4435" s="27"/>
      <c r="K4435" s="28" t="s">
        <v>230</v>
      </c>
      <c r="L4435" s="29">
        <v>8</v>
      </c>
      <c r="M4435" s="37"/>
      <c r="N4435" s="30">
        <f ca="1">IF(AND(Popis01[[#This Row],[Poglavje]]="",Popis01[[#This Row],[Enota mere]]&lt;&gt;"*"),ROUND(Popis01[[#This Row],[Količina]]*Popis01[[#This Row],[Cena na enoto]],2),"")</f>
        <v>0</v>
      </c>
      <c r="O44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5" s="31"/>
      <c r="Q4435" s="30"/>
    </row>
    <row r="4436" spans="1:17" ht="409.5" x14ac:dyDescent="0.3">
      <c r="A4436" s="23">
        <v>15</v>
      </c>
      <c r="B4436" s="24">
        <v>5</v>
      </c>
      <c r="C4436" s="24">
        <v>4</v>
      </c>
      <c r="D4436" s="24">
        <v>3</v>
      </c>
      <c r="E44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6" s="25">
        <f ca="1">IF(Popis01[[#This Row],[Poglavje]]="",IF(OFFSET(Popis01[[#This Row],[Poglavje]],-1,0)="",OFFSET(Popis01[[#This Row],[Št. postavke]],-1,0)+1,1),Popis01[[#This Row],[Poglavje]])</f>
        <v>21</v>
      </c>
      <c r="H4436" s="26"/>
      <c r="I4436" s="27" t="s">
        <v>4625</v>
      </c>
      <c r="J4436" s="27"/>
      <c r="K4436" s="28" t="s">
        <v>230</v>
      </c>
      <c r="L4436" s="29">
        <v>6</v>
      </c>
      <c r="M4436" s="37"/>
      <c r="N4436" s="30">
        <f ca="1">IF(AND(Popis01[[#This Row],[Poglavje]]="",Popis01[[#This Row],[Enota mere]]&lt;&gt;"*"),ROUND(Popis01[[#This Row],[Količina]]*Popis01[[#This Row],[Cena na enoto]],2),"")</f>
        <v>0</v>
      </c>
      <c r="O44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6" s="31"/>
      <c r="Q4436" s="30"/>
    </row>
    <row r="4437" spans="1:17" ht="409.5" x14ac:dyDescent="0.3">
      <c r="A4437" s="23">
        <v>15</v>
      </c>
      <c r="B4437" s="24">
        <v>5</v>
      </c>
      <c r="C4437" s="24">
        <v>4</v>
      </c>
      <c r="D4437" s="24">
        <v>3</v>
      </c>
      <c r="E44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7" s="25">
        <f ca="1">IF(Popis01[[#This Row],[Poglavje]]="",IF(OFFSET(Popis01[[#This Row],[Poglavje]],-1,0)="",OFFSET(Popis01[[#This Row],[Št. postavke]],-1,0)+1,1),Popis01[[#This Row],[Poglavje]])</f>
        <v>22</v>
      </c>
      <c r="H4437" s="26"/>
      <c r="I4437" s="27" t="s">
        <v>4626</v>
      </c>
      <c r="J4437" s="27"/>
      <c r="K4437" s="28" t="s">
        <v>230</v>
      </c>
      <c r="L4437" s="29">
        <v>4</v>
      </c>
      <c r="M4437" s="37"/>
      <c r="N4437" s="30">
        <f ca="1">IF(AND(Popis01[[#This Row],[Poglavje]]="",Popis01[[#This Row],[Enota mere]]&lt;&gt;"*"),ROUND(Popis01[[#This Row],[Količina]]*Popis01[[#This Row],[Cena na enoto]],2),"")</f>
        <v>0</v>
      </c>
      <c r="O44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7" s="31"/>
      <c r="Q4437" s="30"/>
    </row>
    <row r="4438" spans="1:17" ht="409.5" x14ac:dyDescent="0.3">
      <c r="A4438" s="23">
        <v>15</v>
      </c>
      <c r="B4438" s="24">
        <v>5</v>
      </c>
      <c r="C4438" s="24">
        <v>4</v>
      </c>
      <c r="D4438" s="24">
        <v>3</v>
      </c>
      <c r="E44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8" s="25">
        <f ca="1">IF(Popis01[[#This Row],[Poglavje]]="",IF(OFFSET(Popis01[[#This Row],[Poglavje]],-1,0)="",OFFSET(Popis01[[#This Row],[Št. postavke]],-1,0)+1,1),Popis01[[#This Row],[Poglavje]])</f>
        <v>23</v>
      </c>
      <c r="H4438" s="26"/>
      <c r="I4438" s="27" t="s">
        <v>4627</v>
      </c>
      <c r="J4438" s="27"/>
      <c r="K4438" s="28" t="s">
        <v>230</v>
      </c>
      <c r="L4438" s="29">
        <v>2</v>
      </c>
      <c r="M4438" s="37"/>
      <c r="N4438" s="30">
        <f ca="1">IF(AND(Popis01[[#This Row],[Poglavje]]="",Popis01[[#This Row],[Enota mere]]&lt;&gt;"*"),ROUND(Popis01[[#This Row],[Količina]]*Popis01[[#This Row],[Cena na enoto]],2),"")</f>
        <v>0</v>
      </c>
      <c r="O44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8" s="31"/>
      <c r="Q4438" s="30"/>
    </row>
    <row r="4439" spans="1:17" ht="409.5" x14ac:dyDescent="0.3">
      <c r="A4439" s="23">
        <v>15</v>
      </c>
      <c r="B4439" s="24">
        <v>5</v>
      </c>
      <c r="C4439" s="24">
        <v>4</v>
      </c>
      <c r="D4439" s="24">
        <v>3</v>
      </c>
      <c r="E44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39" s="25">
        <f ca="1">IF(Popis01[[#This Row],[Poglavje]]="",IF(OFFSET(Popis01[[#This Row],[Poglavje]],-1,0)="",OFFSET(Popis01[[#This Row],[Št. postavke]],-1,0)+1,1),Popis01[[#This Row],[Poglavje]])</f>
        <v>24</v>
      </c>
      <c r="H4439" s="26"/>
      <c r="I4439" s="27" t="s">
        <v>4628</v>
      </c>
      <c r="J4439" s="27"/>
      <c r="K4439" s="28" t="s">
        <v>230</v>
      </c>
      <c r="L4439" s="29">
        <v>2</v>
      </c>
      <c r="M4439" s="37"/>
      <c r="N4439" s="30">
        <f ca="1">IF(AND(Popis01[[#This Row],[Poglavje]]="",Popis01[[#This Row],[Enota mere]]&lt;&gt;"*"),ROUND(Popis01[[#This Row],[Količina]]*Popis01[[#This Row],[Cena na enoto]],2),"")</f>
        <v>0</v>
      </c>
      <c r="O44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39" s="31"/>
      <c r="Q4439" s="30"/>
    </row>
    <row r="4440" spans="1:17" ht="409.5" x14ac:dyDescent="0.3">
      <c r="A4440" s="23">
        <v>15</v>
      </c>
      <c r="B4440" s="24">
        <v>5</v>
      </c>
      <c r="C4440" s="24">
        <v>4</v>
      </c>
      <c r="D4440" s="24">
        <v>3</v>
      </c>
      <c r="E44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0" s="25">
        <f ca="1">IF(Popis01[[#This Row],[Poglavje]]="",IF(OFFSET(Popis01[[#This Row],[Poglavje]],-1,0)="",OFFSET(Popis01[[#This Row],[Št. postavke]],-1,0)+1,1),Popis01[[#This Row],[Poglavje]])</f>
        <v>25</v>
      </c>
      <c r="H4440" s="26"/>
      <c r="I4440" s="27" t="s">
        <v>4629</v>
      </c>
      <c r="J4440" s="27"/>
      <c r="K4440" s="28" t="s">
        <v>230</v>
      </c>
      <c r="L4440" s="29">
        <v>2</v>
      </c>
      <c r="M4440" s="37"/>
      <c r="N4440" s="30">
        <f ca="1">IF(AND(Popis01[[#This Row],[Poglavje]]="",Popis01[[#This Row],[Enota mere]]&lt;&gt;"*"),ROUND(Popis01[[#This Row],[Količina]]*Popis01[[#This Row],[Cena na enoto]],2),"")</f>
        <v>0</v>
      </c>
      <c r="O44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0" s="31"/>
      <c r="Q4440" s="30"/>
    </row>
    <row r="4441" spans="1:17" ht="409.5" x14ac:dyDescent="0.3">
      <c r="A4441" s="23">
        <v>15</v>
      </c>
      <c r="B4441" s="24">
        <v>5</v>
      </c>
      <c r="C4441" s="24">
        <v>4</v>
      </c>
      <c r="D4441" s="24">
        <v>3</v>
      </c>
      <c r="E44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1" s="25">
        <f ca="1">IF(Popis01[[#This Row],[Poglavje]]="",IF(OFFSET(Popis01[[#This Row],[Poglavje]],-1,0)="",OFFSET(Popis01[[#This Row],[Št. postavke]],-1,0)+1,1),Popis01[[#This Row],[Poglavje]])</f>
        <v>26</v>
      </c>
      <c r="H4441" s="26"/>
      <c r="I4441" s="27" t="s">
        <v>4630</v>
      </c>
      <c r="J4441" s="27"/>
      <c r="K4441" s="28" t="s">
        <v>230</v>
      </c>
      <c r="L4441" s="29">
        <v>4</v>
      </c>
      <c r="M4441" s="37"/>
      <c r="N4441" s="30">
        <f ca="1">IF(AND(Popis01[[#This Row],[Poglavje]]="",Popis01[[#This Row],[Enota mere]]&lt;&gt;"*"),ROUND(Popis01[[#This Row],[Količina]]*Popis01[[#This Row],[Cena na enoto]],2),"")</f>
        <v>0</v>
      </c>
      <c r="O44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1" s="31"/>
      <c r="Q4441" s="30"/>
    </row>
    <row r="4442" spans="1:17" ht="409.5" x14ac:dyDescent="0.3">
      <c r="A4442" s="23">
        <v>15</v>
      </c>
      <c r="B4442" s="24">
        <v>5</v>
      </c>
      <c r="C4442" s="24">
        <v>4</v>
      </c>
      <c r="D4442" s="24">
        <v>3</v>
      </c>
      <c r="E44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15.5.4.3.</v>
      </c>
      <c r="F44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2" s="25">
        <f ca="1">IF(Popis01[[#This Row],[Poglavje]]="",IF(OFFSET(Popis01[[#This Row],[Poglavje]],-1,0)="",OFFSET(Popis01[[#This Row],[Št. postavke]],-1,0)+1,1),Popis01[[#This Row],[Poglavje]])</f>
        <v>27</v>
      </c>
      <c r="H4442" s="26"/>
      <c r="I4442" s="27" t="s">
        <v>4631</v>
      </c>
      <c r="J4442" s="27"/>
      <c r="K4442" s="28" t="s">
        <v>230</v>
      </c>
      <c r="L4442" s="29">
        <v>4</v>
      </c>
      <c r="M4442" s="37"/>
      <c r="N4442" s="30">
        <f ca="1">IF(AND(Popis01[[#This Row],[Poglavje]]="",Popis01[[#This Row],[Enota mere]]&lt;&gt;"*"),ROUND(Popis01[[#This Row],[Količina]]*Popis01[[#This Row],[Cena na enoto]],2),"")</f>
        <v>0</v>
      </c>
      <c r="O44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2" s="31"/>
      <c r="Q4442" s="30"/>
    </row>
    <row r="4443" spans="1:17" x14ac:dyDescent="0.3">
      <c r="A4443" s="23">
        <v>15</v>
      </c>
      <c r="B4443" s="24">
        <v>5</v>
      </c>
      <c r="C4443" s="24">
        <v>4</v>
      </c>
      <c r="D4443" s="24">
        <v>4</v>
      </c>
      <c r="E44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15.5.4.4.</v>
      </c>
      <c r="F44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15.5.4.4.</v>
      </c>
      <c r="G4443" s="25" t="str">
        <f ca="1">IF(Popis01[[#This Row],[Poglavje]]="",IF(OFFSET(Popis01[[#This Row],[Poglavje]],-1,0)="",OFFSET(Popis01[[#This Row],[Št. postavke]],-1,0)+1,1),Popis01[[#This Row],[Poglavje]])</f>
        <v>15.5.4.4.</v>
      </c>
      <c r="H4443" s="26"/>
      <c r="I4443" s="27" t="s">
        <v>4632</v>
      </c>
      <c r="J4443" s="27"/>
      <c r="K4443" s="28" t="s">
        <v>10</v>
      </c>
      <c r="L4443" s="29"/>
      <c r="M4443" s="30"/>
      <c r="N4443" s="30" t="str">
        <f ca="1">IF(AND(Popis01[[#This Row],[Poglavje]]="",Popis01[[#This Row],[Enota mere]]&lt;&gt;"*"),ROUND(Popis01[[#This Row],[Količina]]*Popis01[[#This Row],[Cena na enoto]],2),"")</f>
        <v/>
      </c>
      <c r="O444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43" s="31"/>
      <c r="Q4443" s="30"/>
    </row>
    <row r="4444" spans="1:17" ht="96" x14ac:dyDescent="0.3">
      <c r="A4444" s="23">
        <v>15</v>
      </c>
      <c r="B4444" s="24">
        <v>5</v>
      </c>
      <c r="C4444" s="24">
        <v>4</v>
      </c>
      <c r="D4444" s="24">
        <v>4</v>
      </c>
      <c r="E44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15.5.4.4.</v>
      </c>
      <c r="F44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4" s="25">
        <f ca="1">IF(Popis01[[#This Row],[Poglavje]]="",IF(OFFSET(Popis01[[#This Row],[Poglavje]],-1,0)="",OFFSET(Popis01[[#This Row],[Št. postavke]],-1,0)+1,1),Popis01[[#This Row],[Poglavje]])</f>
        <v>1</v>
      </c>
      <c r="H4444" s="26"/>
      <c r="I4444" s="27" t="s">
        <v>4570</v>
      </c>
      <c r="J4444" s="27"/>
      <c r="K4444" s="28" t="s">
        <v>230</v>
      </c>
      <c r="L4444" s="29">
        <v>1</v>
      </c>
      <c r="M4444" s="37"/>
      <c r="N4444" s="30">
        <f ca="1">IF(AND(Popis01[[#This Row],[Poglavje]]="",Popis01[[#This Row],[Enota mere]]&lt;&gt;"*"),ROUND(Popis01[[#This Row],[Količina]]*Popis01[[#This Row],[Cena na enoto]],2),"")</f>
        <v>0</v>
      </c>
      <c r="O44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4" s="31"/>
      <c r="Q4444" s="30"/>
    </row>
    <row r="4445" spans="1:17" ht="156" x14ac:dyDescent="0.3">
      <c r="A4445" s="23">
        <v>15</v>
      </c>
      <c r="B4445" s="24">
        <v>5</v>
      </c>
      <c r="C4445" s="24">
        <v>4</v>
      </c>
      <c r="D4445" s="24">
        <v>4</v>
      </c>
      <c r="E44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15.5.4.4.</v>
      </c>
      <c r="F44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5" s="25">
        <f ca="1">IF(Popis01[[#This Row],[Poglavje]]="",IF(OFFSET(Popis01[[#This Row],[Poglavje]],-1,0)="",OFFSET(Popis01[[#This Row],[Št. postavke]],-1,0)+1,1),Popis01[[#This Row],[Poglavje]])</f>
        <v>2</v>
      </c>
      <c r="H4445" s="26"/>
      <c r="I4445" s="27" t="s">
        <v>4633</v>
      </c>
      <c r="J4445" s="27"/>
      <c r="K4445" s="28" t="s">
        <v>246</v>
      </c>
      <c r="L4445" s="29">
        <v>10</v>
      </c>
      <c r="M4445" s="37"/>
      <c r="N4445" s="30">
        <f ca="1">IF(AND(Popis01[[#This Row],[Poglavje]]="",Popis01[[#This Row],[Enota mere]]&lt;&gt;"*"),ROUND(Popis01[[#This Row],[Količina]]*Popis01[[#This Row],[Cena na enoto]],2),"")</f>
        <v>0</v>
      </c>
      <c r="O44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5" s="31"/>
      <c r="Q4445" s="30"/>
    </row>
    <row r="4446" spans="1:17" ht="24" x14ac:dyDescent="0.3">
      <c r="A4446" s="23">
        <v>15</v>
      </c>
      <c r="B4446" s="24">
        <v>5</v>
      </c>
      <c r="C4446" s="24">
        <v>4</v>
      </c>
      <c r="D4446" s="24">
        <v>4</v>
      </c>
      <c r="E44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15.5.4.4.</v>
      </c>
      <c r="F44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6" s="25">
        <f ca="1">IF(Popis01[[#This Row],[Poglavje]]="",IF(OFFSET(Popis01[[#This Row],[Poglavje]],-1,0)="",OFFSET(Popis01[[#This Row],[Št. postavke]],-1,0)+1,1),Popis01[[#This Row],[Poglavje]])</f>
        <v>3</v>
      </c>
      <c r="H4446" s="26"/>
      <c r="I4446" s="27" t="s">
        <v>4634</v>
      </c>
      <c r="J4446" s="27"/>
      <c r="K4446" s="28" t="s">
        <v>230</v>
      </c>
      <c r="L4446" s="29">
        <v>2</v>
      </c>
      <c r="M4446" s="37"/>
      <c r="N4446" s="30">
        <f ca="1">IF(AND(Popis01[[#This Row],[Poglavje]]="",Popis01[[#This Row],[Enota mere]]&lt;&gt;"*"),ROUND(Popis01[[#This Row],[Količina]]*Popis01[[#This Row],[Cena na enoto]],2),"")</f>
        <v>0</v>
      </c>
      <c r="O44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6" s="31"/>
      <c r="Q4446" s="30"/>
    </row>
    <row r="4447" spans="1:17" x14ac:dyDescent="0.3">
      <c r="A4447" s="23">
        <v>15</v>
      </c>
      <c r="B4447" s="24">
        <v>5</v>
      </c>
      <c r="C4447" s="24">
        <v>4</v>
      </c>
      <c r="D4447" s="24">
        <v>5</v>
      </c>
      <c r="E44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15.5.4.5.</v>
      </c>
      <c r="G4447" s="25" t="str">
        <f ca="1">IF(Popis01[[#This Row],[Poglavje]]="",IF(OFFSET(Popis01[[#This Row],[Poglavje]],-1,0)="",OFFSET(Popis01[[#This Row],[Št. postavke]],-1,0)+1,1),Popis01[[#This Row],[Poglavje]])</f>
        <v>15.5.4.5.</v>
      </c>
      <c r="H4447" s="26"/>
      <c r="I4447" s="27" t="s">
        <v>2104</v>
      </c>
      <c r="J4447" s="27"/>
      <c r="K4447" s="28" t="s">
        <v>10</v>
      </c>
      <c r="L4447" s="29"/>
      <c r="M4447" s="30"/>
      <c r="N4447" s="30" t="str">
        <f ca="1">IF(AND(Popis01[[#This Row],[Poglavje]]="",Popis01[[#This Row],[Enota mere]]&lt;&gt;"*"),ROUND(Popis01[[#This Row],[Količina]]*Popis01[[#This Row],[Cena na enoto]],2),"")</f>
        <v/>
      </c>
      <c r="O444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47" s="31"/>
      <c r="Q4447" s="30"/>
    </row>
    <row r="4448" spans="1:17" ht="384" x14ac:dyDescent="0.3">
      <c r="A4448" s="23">
        <v>15</v>
      </c>
      <c r="B4448" s="24">
        <v>5</v>
      </c>
      <c r="C4448" s="24">
        <v>4</v>
      </c>
      <c r="D4448" s="24">
        <v>5</v>
      </c>
      <c r="E44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8" s="25">
        <f ca="1">IF(Popis01[[#This Row],[Poglavje]]="",IF(OFFSET(Popis01[[#This Row],[Poglavje]],-1,0)="",OFFSET(Popis01[[#This Row],[Št. postavke]],-1,0)+1,1),Popis01[[#This Row],[Poglavje]])</f>
        <v>1</v>
      </c>
      <c r="H4448" s="26"/>
      <c r="I4448" s="27" t="s">
        <v>4635</v>
      </c>
      <c r="J4448" s="27"/>
      <c r="K4448" s="28" t="s">
        <v>230</v>
      </c>
      <c r="L4448" s="29">
        <v>6</v>
      </c>
      <c r="M4448" s="37"/>
      <c r="N4448" s="30">
        <f ca="1">IF(AND(Popis01[[#This Row],[Poglavje]]="",Popis01[[#This Row],[Enota mere]]&lt;&gt;"*"),ROUND(Popis01[[#This Row],[Količina]]*Popis01[[#This Row],[Cena na enoto]],2),"")</f>
        <v>0</v>
      </c>
      <c r="O44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8" s="31"/>
      <c r="Q4448" s="30"/>
    </row>
    <row r="4449" spans="1:17" ht="396" x14ac:dyDescent="0.3">
      <c r="A4449" s="23">
        <v>15</v>
      </c>
      <c r="B4449" s="24">
        <v>5</v>
      </c>
      <c r="C4449" s="24">
        <v>4</v>
      </c>
      <c r="D4449" s="24">
        <v>5</v>
      </c>
      <c r="E44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49" s="25">
        <f ca="1">IF(Popis01[[#This Row],[Poglavje]]="",IF(OFFSET(Popis01[[#This Row],[Poglavje]],-1,0)="",OFFSET(Popis01[[#This Row],[Št. postavke]],-1,0)+1,1),Popis01[[#This Row],[Poglavje]])</f>
        <v>2</v>
      </c>
      <c r="H4449" s="26"/>
      <c r="I4449" s="27" t="s">
        <v>4636</v>
      </c>
      <c r="J4449" s="27"/>
      <c r="K4449" s="28" t="s">
        <v>230</v>
      </c>
      <c r="L4449" s="29">
        <v>8</v>
      </c>
      <c r="M4449" s="37"/>
      <c r="N4449" s="30">
        <f ca="1">IF(AND(Popis01[[#This Row],[Poglavje]]="",Popis01[[#This Row],[Enota mere]]&lt;&gt;"*"),ROUND(Popis01[[#This Row],[Količina]]*Popis01[[#This Row],[Cena na enoto]],2),"")</f>
        <v>0</v>
      </c>
      <c r="O44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49" s="31"/>
      <c r="Q4449" s="30"/>
    </row>
    <row r="4450" spans="1:17" ht="396" x14ac:dyDescent="0.3">
      <c r="A4450" s="23">
        <v>15</v>
      </c>
      <c r="B4450" s="24">
        <v>5</v>
      </c>
      <c r="C4450" s="24">
        <v>4</v>
      </c>
      <c r="D4450" s="24">
        <v>5</v>
      </c>
      <c r="E44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0" s="25">
        <f ca="1">IF(Popis01[[#This Row],[Poglavje]]="",IF(OFFSET(Popis01[[#This Row],[Poglavje]],-1,0)="",OFFSET(Popis01[[#This Row],[Št. postavke]],-1,0)+1,1),Popis01[[#This Row],[Poglavje]])</f>
        <v>3</v>
      </c>
      <c r="H4450" s="26"/>
      <c r="I4450" s="27" t="s">
        <v>4637</v>
      </c>
      <c r="J4450" s="27"/>
      <c r="K4450" s="28" t="s">
        <v>230</v>
      </c>
      <c r="L4450" s="29">
        <v>6</v>
      </c>
      <c r="M4450" s="37"/>
      <c r="N4450" s="30">
        <f ca="1">IF(AND(Popis01[[#This Row],[Poglavje]]="",Popis01[[#This Row],[Enota mere]]&lt;&gt;"*"),ROUND(Popis01[[#This Row],[Količina]]*Popis01[[#This Row],[Cena na enoto]],2),"")</f>
        <v>0</v>
      </c>
      <c r="O44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0" s="31"/>
      <c r="Q4450" s="30"/>
    </row>
    <row r="4451" spans="1:17" ht="396" x14ac:dyDescent="0.3">
      <c r="A4451" s="23">
        <v>15</v>
      </c>
      <c r="B4451" s="24">
        <v>5</v>
      </c>
      <c r="C4451" s="24">
        <v>4</v>
      </c>
      <c r="D4451" s="24">
        <v>5</v>
      </c>
      <c r="E44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1" s="25">
        <f ca="1">IF(Popis01[[#This Row],[Poglavje]]="",IF(OFFSET(Popis01[[#This Row],[Poglavje]],-1,0)="",OFFSET(Popis01[[#This Row],[Št. postavke]],-1,0)+1,1),Popis01[[#This Row],[Poglavje]])</f>
        <v>4</v>
      </c>
      <c r="H4451" s="26"/>
      <c r="I4451" s="27" t="s">
        <v>4638</v>
      </c>
      <c r="J4451" s="27"/>
      <c r="K4451" s="28" t="s">
        <v>230</v>
      </c>
      <c r="L4451" s="29">
        <v>4</v>
      </c>
      <c r="M4451" s="37"/>
      <c r="N4451" s="30">
        <f ca="1">IF(AND(Popis01[[#This Row],[Poglavje]]="",Popis01[[#This Row],[Enota mere]]&lt;&gt;"*"),ROUND(Popis01[[#This Row],[Količina]]*Popis01[[#This Row],[Cena na enoto]],2),"")</f>
        <v>0</v>
      </c>
      <c r="O44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1" s="31"/>
      <c r="Q4451" s="30"/>
    </row>
    <row r="4452" spans="1:17" ht="384" x14ac:dyDescent="0.3">
      <c r="A4452" s="23">
        <v>15</v>
      </c>
      <c r="B4452" s="24">
        <v>5</v>
      </c>
      <c r="C4452" s="24">
        <v>4</v>
      </c>
      <c r="D4452" s="24">
        <v>5</v>
      </c>
      <c r="E44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2" s="25">
        <f ca="1">IF(Popis01[[#This Row],[Poglavje]]="",IF(OFFSET(Popis01[[#This Row],[Poglavje]],-1,0)="",OFFSET(Popis01[[#This Row],[Št. postavke]],-1,0)+1,1),Popis01[[#This Row],[Poglavje]])</f>
        <v>5</v>
      </c>
      <c r="H4452" s="26"/>
      <c r="I4452" s="27" t="s">
        <v>4639</v>
      </c>
      <c r="J4452" s="27"/>
      <c r="K4452" s="28" t="s">
        <v>230</v>
      </c>
      <c r="L4452" s="29">
        <v>2</v>
      </c>
      <c r="M4452" s="37"/>
      <c r="N4452" s="30">
        <f ca="1">IF(AND(Popis01[[#This Row],[Poglavje]]="",Popis01[[#This Row],[Enota mere]]&lt;&gt;"*"),ROUND(Popis01[[#This Row],[Količina]]*Popis01[[#This Row],[Cena na enoto]],2),"")</f>
        <v>0</v>
      </c>
      <c r="O44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2" s="31"/>
      <c r="Q4452" s="30"/>
    </row>
    <row r="4453" spans="1:17" ht="384" x14ac:dyDescent="0.3">
      <c r="A4453" s="23">
        <v>15</v>
      </c>
      <c r="B4453" s="24">
        <v>5</v>
      </c>
      <c r="C4453" s="24">
        <v>4</v>
      </c>
      <c r="D4453" s="24">
        <v>5</v>
      </c>
      <c r="E44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3" s="25">
        <f ca="1">IF(Popis01[[#This Row],[Poglavje]]="",IF(OFFSET(Popis01[[#This Row],[Poglavje]],-1,0)="",OFFSET(Popis01[[#This Row],[Št. postavke]],-1,0)+1,1),Popis01[[#This Row],[Poglavje]])</f>
        <v>6</v>
      </c>
      <c r="H4453" s="26"/>
      <c r="I4453" s="27" t="s">
        <v>4640</v>
      </c>
      <c r="J4453" s="27"/>
      <c r="K4453" s="28" t="s">
        <v>230</v>
      </c>
      <c r="L4453" s="29">
        <v>2</v>
      </c>
      <c r="M4453" s="37"/>
      <c r="N4453" s="30">
        <f ca="1">IF(AND(Popis01[[#This Row],[Poglavje]]="",Popis01[[#This Row],[Enota mere]]&lt;&gt;"*"),ROUND(Popis01[[#This Row],[Količina]]*Popis01[[#This Row],[Cena na enoto]],2),"")</f>
        <v>0</v>
      </c>
      <c r="O44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3" s="31"/>
      <c r="Q4453" s="30"/>
    </row>
    <row r="4454" spans="1:17" ht="384" x14ac:dyDescent="0.3">
      <c r="A4454" s="23">
        <v>15</v>
      </c>
      <c r="B4454" s="24">
        <v>5</v>
      </c>
      <c r="C4454" s="24">
        <v>4</v>
      </c>
      <c r="D4454" s="24">
        <v>5</v>
      </c>
      <c r="E44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4" s="25">
        <f ca="1">IF(Popis01[[#This Row],[Poglavje]]="",IF(OFFSET(Popis01[[#This Row],[Poglavje]],-1,0)="",OFFSET(Popis01[[#This Row],[Št. postavke]],-1,0)+1,1),Popis01[[#This Row],[Poglavje]])</f>
        <v>7</v>
      </c>
      <c r="H4454" s="26"/>
      <c r="I4454" s="27" t="s">
        <v>4641</v>
      </c>
      <c r="J4454" s="27"/>
      <c r="K4454" s="28" t="s">
        <v>230</v>
      </c>
      <c r="L4454" s="29">
        <v>2</v>
      </c>
      <c r="M4454" s="37"/>
      <c r="N4454" s="30">
        <f ca="1">IF(AND(Popis01[[#This Row],[Poglavje]]="",Popis01[[#This Row],[Enota mere]]&lt;&gt;"*"),ROUND(Popis01[[#This Row],[Količina]]*Popis01[[#This Row],[Cena na enoto]],2),"")</f>
        <v>0</v>
      </c>
      <c r="O44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4" s="31"/>
      <c r="Q4454" s="30"/>
    </row>
    <row r="4455" spans="1:17" ht="384" x14ac:dyDescent="0.3">
      <c r="A4455" s="23">
        <v>15</v>
      </c>
      <c r="B4455" s="24">
        <v>5</v>
      </c>
      <c r="C4455" s="24">
        <v>4</v>
      </c>
      <c r="D4455" s="24">
        <v>5</v>
      </c>
      <c r="E44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5" s="25">
        <f ca="1">IF(Popis01[[#This Row],[Poglavje]]="",IF(OFFSET(Popis01[[#This Row],[Poglavje]],-1,0)="",OFFSET(Popis01[[#This Row],[Št. postavke]],-1,0)+1,1),Popis01[[#This Row],[Poglavje]])</f>
        <v>8</v>
      </c>
      <c r="H4455" s="26"/>
      <c r="I4455" s="27" t="s">
        <v>4642</v>
      </c>
      <c r="J4455" s="27"/>
      <c r="K4455" s="28" t="s">
        <v>230</v>
      </c>
      <c r="L4455" s="29">
        <v>4</v>
      </c>
      <c r="M4455" s="37"/>
      <c r="N4455" s="30">
        <f ca="1">IF(AND(Popis01[[#This Row],[Poglavje]]="",Popis01[[#This Row],[Enota mere]]&lt;&gt;"*"),ROUND(Popis01[[#This Row],[Količina]]*Popis01[[#This Row],[Cena na enoto]],2),"")</f>
        <v>0</v>
      </c>
      <c r="O44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5" s="31"/>
      <c r="Q4455" s="30"/>
    </row>
    <row r="4456" spans="1:17" ht="384" x14ac:dyDescent="0.3">
      <c r="A4456" s="23">
        <v>15</v>
      </c>
      <c r="B4456" s="24">
        <v>5</v>
      </c>
      <c r="C4456" s="24">
        <v>4</v>
      </c>
      <c r="D4456" s="24">
        <v>5</v>
      </c>
      <c r="E44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6" s="25">
        <f ca="1">IF(Popis01[[#This Row],[Poglavje]]="",IF(OFFSET(Popis01[[#This Row],[Poglavje]],-1,0)="",OFFSET(Popis01[[#This Row],[Št. postavke]],-1,0)+1,1),Popis01[[#This Row],[Poglavje]])</f>
        <v>9</v>
      </c>
      <c r="H4456" s="26"/>
      <c r="I4456" s="27" t="s">
        <v>4643</v>
      </c>
      <c r="J4456" s="27"/>
      <c r="K4456" s="28" t="s">
        <v>230</v>
      </c>
      <c r="L4456" s="29">
        <v>4</v>
      </c>
      <c r="M4456" s="37"/>
      <c r="N4456" s="30">
        <f ca="1">IF(AND(Popis01[[#This Row],[Poglavje]]="",Popis01[[#This Row],[Enota mere]]&lt;&gt;"*"),ROUND(Popis01[[#This Row],[Količina]]*Popis01[[#This Row],[Cena na enoto]],2),"")</f>
        <v>0</v>
      </c>
      <c r="O44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6" s="31"/>
      <c r="Q4456" s="30"/>
    </row>
    <row r="4457" spans="1:17" ht="24" x14ac:dyDescent="0.3">
      <c r="A4457" s="23">
        <v>15</v>
      </c>
      <c r="B4457" s="24">
        <v>5</v>
      </c>
      <c r="C4457" s="24">
        <v>4</v>
      </c>
      <c r="D4457" s="24">
        <v>5</v>
      </c>
      <c r="E44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7" s="25">
        <f ca="1">IF(Popis01[[#This Row],[Poglavje]]="",IF(OFFSET(Popis01[[#This Row],[Poglavje]],-1,0)="",OFFSET(Popis01[[#This Row],[Št. postavke]],-1,0)+1,1),Popis01[[#This Row],[Poglavje]])</f>
        <v>10</v>
      </c>
      <c r="H4457" s="26"/>
      <c r="I4457" s="27" t="s">
        <v>4644</v>
      </c>
      <c r="J4457" s="27"/>
      <c r="K4457" s="28" t="s">
        <v>230</v>
      </c>
      <c r="L4457" s="29">
        <v>190</v>
      </c>
      <c r="M4457" s="37"/>
      <c r="N4457" s="30">
        <f ca="1">IF(AND(Popis01[[#This Row],[Poglavje]]="",Popis01[[#This Row],[Enota mere]]&lt;&gt;"*"),ROUND(Popis01[[#This Row],[Količina]]*Popis01[[#This Row],[Cena na enoto]],2),"")</f>
        <v>0</v>
      </c>
      <c r="O44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7" s="31"/>
      <c r="Q4457" s="30"/>
    </row>
    <row r="4458" spans="1:17" ht="24" x14ac:dyDescent="0.3">
      <c r="A4458" s="23">
        <v>15</v>
      </c>
      <c r="B4458" s="24">
        <v>5</v>
      </c>
      <c r="C4458" s="24">
        <v>4</v>
      </c>
      <c r="D4458" s="24">
        <v>5</v>
      </c>
      <c r="E44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8" s="25">
        <f ca="1">IF(Popis01[[#This Row],[Poglavje]]="",IF(OFFSET(Popis01[[#This Row],[Poglavje]],-1,0)="",OFFSET(Popis01[[#This Row],[Št. postavke]],-1,0)+1,1),Popis01[[#This Row],[Poglavje]])</f>
        <v>11</v>
      </c>
      <c r="H4458" s="26"/>
      <c r="I4458" s="27" t="s">
        <v>4645</v>
      </c>
      <c r="J4458" s="27"/>
      <c r="K4458" s="28" t="s">
        <v>230</v>
      </c>
      <c r="L4458" s="29">
        <v>30</v>
      </c>
      <c r="M4458" s="37"/>
      <c r="N4458" s="30">
        <f ca="1">IF(AND(Popis01[[#This Row],[Poglavje]]="",Popis01[[#This Row],[Enota mere]]&lt;&gt;"*"),ROUND(Popis01[[#This Row],[Količina]]*Popis01[[#This Row],[Cena na enoto]],2),"")</f>
        <v>0</v>
      </c>
      <c r="O44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8" s="31"/>
      <c r="Q4458" s="30"/>
    </row>
    <row r="4459" spans="1:17" ht="24" x14ac:dyDescent="0.3">
      <c r="A4459" s="23">
        <v>15</v>
      </c>
      <c r="B4459" s="24">
        <v>5</v>
      </c>
      <c r="C4459" s="24">
        <v>4</v>
      </c>
      <c r="D4459" s="24">
        <v>5</v>
      </c>
      <c r="E44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59" s="25">
        <f ca="1">IF(Popis01[[#This Row],[Poglavje]]="",IF(OFFSET(Popis01[[#This Row],[Poglavje]],-1,0)="",OFFSET(Popis01[[#This Row],[Št. postavke]],-1,0)+1,1),Popis01[[#This Row],[Poglavje]])</f>
        <v>12</v>
      </c>
      <c r="H4459" s="26"/>
      <c r="I4459" s="27" t="s">
        <v>4324</v>
      </c>
      <c r="J4459" s="27"/>
      <c r="K4459" s="28" t="s">
        <v>230</v>
      </c>
      <c r="L4459" s="29">
        <v>100</v>
      </c>
      <c r="M4459" s="37"/>
      <c r="N4459" s="30">
        <f ca="1">IF(AND(Popis01[[#This Row],[Poglavje]]="",Popis01[[#This Row],[Enota mere]]&lt;&gt;"*"),ROUND(Popis01[[#This Row],[Količina]]*Popis01[[#This Row],[Cena na enoto]],2),"")</f>
        <v>0</v>
      </c>
      <c r="O44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59" s="31"/>
      <c r="Q4459" s="30"/>
    </row>
    <row r="4460" spans="1:17" ht="48" x14ac:dyDescent="0.3">
      <c r="A4460" s="23">
        <v>15</v>
      </c>
      <c r="B4460" s="24">
        <v>5</v>
      </c>
      <c r="C4460" s="24">
        <v>4</v>
      </c>
      <c r="D4460" s="24">
        <v>5</v>
      </c>
      <c r="E44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0" s="25">
        <f ca="1">IF(Popis01[[#This Row],[Poglavje]]="",IF(OFFSET(Popis01[[#This Row],[Poglavje]],-1,0)="",OFFSET(Popis01[[#This Row],[Št. postavke]],-1,0)+1,1),Popis01[[#This Row],[Poglavje]])</f>
        <v>13</v>
      </c>
      <c r="H4460" s="26"/>
      <c r="I4460" s="27" t="s">
        <v>4646</v>
      </c>
      <c r="J4460" s="27"/>
      <c r="K4460" s="28" t="s">
        <v>329</v>
      </c>
      <c r="L4460" s="29">
        <v>850</v>
      </c>
      <c r="M4460" s="37"/>
      <c r="N4460" s="30">
        <f ca="1">IF(AND(Popis01[[#This Row],[Poglavje]]="",Popis01[[#This Row],[Enota mere]]&lt;&gt;"*"),ROUND(Popis01[[#This Row],[Količina]]*Popis01[[#This Row],[Cena na enoto]],2),"")</f>
        <v>0</v>
      </c>
      <c r="O44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0" s="31"/>
      <c r="Q4460" s="30"/>
    </row>
    <row r="4461" spans="1:17" ht="48" x14ac:dyDescent="0.3">
      <c r="A4461" s="23">
        <v>15</v>
      </c>
      <c r="B4461" s="24">
        <v>5</v>
      </c>
      <c r="C4461" s="24">
        <v>4</v>
      </c>
      <c r="D4461" s="24">
        <v>5</v>
      </c>
      <c r="E44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1" s="25">
        <f ca="1">IF(Popis01[[#This Row],[Poglavje]]="",IF(OFFSET(Popis01[[#This Row],[Poglavje]],-1,0)="",OFFSET(Popis01[[#This Row],[Št. postavke]],-1,0)+1,1),Popis01[[#This Row],[Poglavje]])</f>
        <v>14</v>
      </c>
      <c r="H4461" s="26"/>
      <c r="I4461" s="27" t="s">
        <v>4647</v>
      </c>
      <c r="J4461" s="27"/>
      <c r="K4461" s="28" t="s">
        <v>206</v>
      </c>
      <c r="L4461" s="29">
        <v>1</v>
      </c>
      <c r="M4461" s="37"/>
      <c r="N4461" s="30">
        <f ca="1">IF(AND(Popis01[[#This Row],[Poglavje]]="",Popis01[[#This Row],[Enota mere]]&lt;&gt;"*"),ROUND(Popis01[[#This Row],[Količina]]*Popis01[[#This Row],[Cena na enoto]],2),"")</f>
        <v>0</v>
      </c>
      <c r="O44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1" s="31"/>
      <c r="Q4461" s="30"/>
    </row>
    <row r="4462" spans="1:17" ht="24" x14ac:dyDescent="0.3">
      <c r="A4462" s="23">
        <v>15</v>
      </c>
      <c r="B4462" s="24">
        <v>5</v>
      </c>
      <c r="C4462" s="24">
        <v>4</v>
      </c>
      <c r="D4462" s="24">
        <v>5</v>
      </c>
      <c r="E44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2" s="25">
        <f ca="1">IF(Popis01[[#This Row],[Poglavje]]="",IF(OFFSET(Popis01[[#This Row],[Poglavje]],-1,0)="",OFFSET(Popis01[[#This Row],[Št. postavke]],-1,0)+1,1),Popis01[[#This Row],[Poglavje]])</f>
        <v>15</v>
      </c>
      <c r="H4462" s="26"/>
      <c r="I4462" s="27" t="s">
        <v>4648</v>
      </c>
      <c r="J4462" s="27"/>
      <c r="K4462" s="28" t="s">
        <v>230</v>
      </c>
      <c r="L4462" s="29">
        <v>1</v>
      </c>
      <c r="M4462" s="37"/>
      <c r="N4462" s="30">
        <f ca="1">IF(AND(Popis01[[#This Row],[Poglavje]]="",Popis01[[#This Row],[Enota mere]]&lt;&gt;"*"),ROUND(Popis01[[#This Row],[Količina]]*Popis01[[#This Row],[Cena na enoto]],2),"")</f>
        <v>0</v>
      </c>
      <c r="O44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2" s="31"/>
      <c r="Q4462" s="30"/>
    </row>
    <row r="4463" spans="1:17" ht="48" x14ac:dyDescent="0.3">
      <c r="A4463" s="23">
        <v>15</v>
      </c>
      <c r="B4463" s="24">
        <v>5</v>
      </c>
      <c r="C4463" s="24">
        <v>4</v>
      </c>
      <c r="D4463" s="24">
        <v>5</v>
      </c>
      <c r="E44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3" s="25">
        <f ca="1">IF(Popis01[[#This Row],[Poglavje]]="",IF(OFFSET(Popis01[[#This Row],[Poglavje]],-1,0)="",OFFSET(Popis01[[#This Row],[Št. postavke]],-1,0)+1,1),Popis01[[#This Row],[Poglavje]])</f>
        <v>16</v>
      </c>
      <c r="H4463" s="26"/>
      <c r="I4463" s="27" t="s">
        <v>4649</v>
      </c>
      <c r="J4463" s="27"/>
      <c r="K4463" s="28" t="s">
        <v>206</v>
      </c>
      <c r="L4463" s="29">
        <v>1</v>
      </c>
      <c r="M4463" s="37"/>
      <c r="N4463" s="30">
        <f ca="1">IF(AND(Popis01[[#This Row],[Poglavje]]="",Popis01[[#This Row],[Enota mere]]&lt;&gt;"*"),ROUND(Popis01[[#This Row],[Količina]]*Popis01[[#This Row],[Cena na enoto]],2),"")</f>
        <v>0</v>
      </c>
      <c r="O44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3" s="31"/>
      <c r="Q4463" s="30"/>
    </row>
    <row r="4464" spans="1:17" ht="60" x14ac:dyDescent="0.3">
      <c r="A4464" s="23">
        <v>15</v>
      </c>
      <c r="B4464" s="24">
        <v>5</v>
      </c>
      <c r="C4464" s="24">
        <v>4</v>
      </c>
      <c r="D4464" s="24">
        <v>5</v>
      </c>
      <c r="E44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15.5.4.5.</v>
      </c>
      <c r="F44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4" s="25">
        <f ca="1">IF(Popis01[[#This Row],[Poglavje]]="",IF(OFFSET(Popis01[[#This Row],[Poglavje]],-1,0)="",OFFSET(Popis01[[#This Row],[Št. postavke]],-1,0)+1,1),Popis01[[#This Row],[Poglavje]])</f>
        <v>17</v>
      </c>
      <c r="H4464" s="26"/>
      <c r="I4464" s="27" t="s">
        <v>4650</v>
      </c>
      <c r="J4464" s="27"/>
      <c r="K4464" s="28" t="s">
        <v>206</v>
      </c>
      <c r="L4464" s="29">
        <v>1</v>
      </c>
      <c r="M4464" s="37"/>
      <c r="N4464" s="30">
        <f ca="1">IF(AND(Popis01[[#This Row],[Poglavje]]="",Popis01[[#This Row],[Enota mere]]&lt;&gt;"*"),ROUND(Popis01[[#This Row],[Količina]]*Popis01[[#This Row],[Cena na enoto]],2),"")</f>
        <v>0</v>
      </c>
      <c r="O44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4" s="31"/>
      <c r="Q4464" s="30"/>
    </row>
    <row r="4465" spans="1:17" ht="24" x14ac:dyDescent="0.3">
      <c r="A4465" s="23">
        <v>15</v>
      </c>
      <c r="B4465" s="24">
        <v>6</v>
      </c>
      <c r="C4465" s="24"/>
      <c r="D4465" s="24"/>
      <c r="E44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v>
      </c>
      <c r="F44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15.6.</v>
      </c>
      <c r="G4465" s="25" t="str">
        <f ca="1">IF(Popis01[[#This Row],[Poglavje]]="",IF(OFFSET(Popis01[[#This Row],[Poglavje]],-1,0)="",OFFSET(Popis01[[#This Row],[Št. postavke]],-1,0)+1,1),Popis01[[#This Row],[Poglavje]])</f>
        <v>15.6.</v>
      </c>
      <c r="H4465" s="26"/>
      <c r="I4465" s="27" t="s">
        <v>156</v>
      </c>
      <c r="J4465" s="27"/>
      <c r="K4465" s="28" t="s">
        <v>10</v>
      </c>
      <c r="L4465" s="29"/>
      <c r="M4465" s="30"/>
      <c r="N4465" s="30" t="str">
        <f ca="1">IF(AND(Popis01[[#This Row],[Poglavje]]="",Popis01[[#This Row],[Enota mere]]&lt;&gt;"*"),ROUND(Popis01[[#This Row],[Količina]]*Popis01[[#This Row],[Cena na enoto]],2),"")</f>
        <v/>
      </c>
      <c r="O446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65" s="31"/>
      <c r="Q4465" s="30"/>
    </row>
    <row r="4466" spans="1:17" x14ac:dyDescent="0.3">
      <c r="A4466" s="23">
        <v>15</v>
      </c>
      <c r="B4466" s="24">
        <v>6</v>
      </c>
      <c r="C4466" s="24">
        <v>1</v>
      </c>
      <c r="D4466" s="24"/>
      <c r="E44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v>
      </c>
      <c r="F44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15.6.1.</v>
      </c>
      <c r="G4466" s="25" t="str">
        <f ca="1">IF(Popis01[[#This Row],[Poglavje]]="",IF(OFFSET(Popis01[[#This Row],[Poglavje]],-1,0)="",OFFSET(Popis01[[#This Row],[Št. postavke]],-1,0)+1,1),Popis01[[#This Row],[Poglavje]])</f>
        <v>15.6.1.</v>
      </c>
      <c r="H4466" s="26"/>
      <c r="I4466" s="27" t="s">
        <v>4651</v>
      </c>
      <c r="J4466" s="27"/>
      <c r="K4466" s="28" t="s">
        <v>10</v>
      </c>
      <c r="L4466" s="29"/>
      <c r="M4466" s="30"/>
      <c r="N4466" s="30" t="str">
        <f ca="1">IF(AND(Popis01[[#This Row],[Poglavje]]="",Popis01[[#This Row],[Enota mere]]&lt;&gt;"*"),ROUND(Popis01[[#This Row],[Količina]]*Popis01[[#This Row],[Cena na enoto]],2),"")</f>
        <v/>
      </c>
      <c r="O446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66" s="31"/>
      <c r="Q4466" s="30"/>
    </row>
    <row r="4467" spans="1:17" x14ac:dyDescent="0.3">
      <c r="A4467" s="23">
        <v>15</v>
      </c>
      <c r="B4467" s="24">
        <v>6</v>
      </c>
      <c r="C4467" s="24">
        <v>1</v>
      </c>
      <c r="D4467" s="24">
        <v>1</v>
      </c>
      <c r="E44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15.6.1.1.</v>
      </c>
      <c r="G4467" s="25" t="str">
        <f ca="1">IF(Popis01[[#This Row],[Poglavje]]="",IF(OFFSET(Popis01[[#This Row],[Poglavje]],-1,0)="",OFFSET(Popis01[[#This Row],[Št. postavke]],-1,0)+1,1),Popis01[[#This Row],[Poglavje]])</f>
        <v>15.6.1.1.</v>
      </c>
      <c r="H4467" s="26"/>
      <c r="I4467" s="27" t="s">
        <v>4652</v>
      </c>
      <c r="J4467" s="27"/>
      <c r="K4467" s="28" t="s">
        <v>10</v>
      </c>
      <c r="L4467" s="29"/>
      <c r="M4467" s="30"/>
      <c r="N4467" s="30" t="str">
        <f ca="1">IF(AND(Popis01[[#This Row],[Poglavje]]="",Popis01[[#This Row],[Enota mere]]&lt;&gt;"*"),ROUND(Popis01[[#This Row],[Količina]]*Popis01[[#This Row],[Cena na enoto]],2),"")</f>
        <v/>
      </c>
      <c r="O446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67" s="31"/>
      <c r="Q4467" s="30"/>
    </row>
    <row r="4468" spans="1:17" ht="180" x14ac:dyDescent="0.3">
      <c r="A4468" s="23">
        <v>15</v>
      </c>
      <c r="B4468" s="24">
        <v>6</v>
      </c>
      <c r="C4468" s="24">
        <v>1</v>
      </c>
      <c r="D4468" s="24">
        <v>1</v>
      </c>
      <c r="E44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8" s="25">
        <f ca="1">IF(Popis01[[#This Row],[Poglavje]]="",IF(OFFSET(Popis01[[#This Row],[Poglavje]],-1,0)="",OFFSET(Popis01[[#This Row],[Št. postavke]],-1,0)+1,1),Popis01[[#This Row],[Poglavje]])</f>
        <v>1</v>
      </c>
      <c r="H4468" s="26"/>
      <c r="I4468" s="27" t="s">
        <v>4653</v>
      </c>
      <c r="J4468" s="27"/>
      <c r="K4468" s="28" t="s">
        <v>238</v>
      </c>
      <c r="L4468" s="29"/>
      <c r="M4468" s="30"/>
      <c r="N4468" s="30" t="str">
        <f ca="1">IF(AND(Popis01[[#This Row],[Poglavje]]="",Popis01[[#This Row],[Enota mere]]&lt;&gt;"*"),ROUND(Popis01[[#This Row],[Količina]]*Popis01[[#This Row],[Cena na enoto]],2),"")</f>
        <v/>
      </c>
      <c r="O44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8" s="31"/>
      <c r="Q4468" s="30"/>
    </row>
    <row r="4469" spans="1:17" ht="409.5" x14ac:dyDescent="0.3">
      <c r="A4469" s="23">
        <v>15</v>
      </c>
      <c r="B4469" s="24">
        <v>6</v>
      </c>
      <c r="C4469" s="24">
        <v>1</v>
      </c>
      <c r="D4469" s="24">
        <v>1</v>
      </c>
      <c r="E44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69" s="25">
        <f ca="1">IF(Popis01[[#This Row],[Poglavje]]="",IF(OFFSET(Popis01[[#This Row],[Poglavje]],-1,0)="",OFFSET(Popis01[[#This Row],[Št. postavke]],-1,0)+1,1),Popis01[[#This Row],[Poglavje]])</f>
        <v>2</v>
      </c>
      <c r="H4469" s="26"/>
      <c r="I4469" s="27" t="s">
        <v>4654</v>
      </c>
      <c r="J4469" s="27"/>
      <c r="K4469" s="28" t="s">
        <v>206</v>
      </c>
      <c r="L4469" s="29">
        <v>1</v>
      </c>
      <c r="M4469" s="37"/>
      <c r="N4469" s="30">
        <f ca="1">IF(AND(Popis01[[#This Row],[Poglavje]]="",Popis01[[#This Row],[Enota mere]]&lt;&gt;"*"),ROUND(Popis01[[#This Row],[Količina]]*Popis01[[#This Row],[Cena na enoto]],2),"")</f>
        <v>0</v>
      </c>
      <c r="O44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69" s="31"/>
      <c r="Q4469" s="30"/>
    </row>
    <row r="4470" spans="1:17" ht="252" x14ac:dyDescent="0.3">
      <c r="A4470" s="23">
        <v>15</v>
      </c>
      <c r="B4470" s="24">
        <v>6</v>
      </c>
      <c r="C4470" s="24">
        <v>1</v>
      </c>
      <c r="D4470" s="24">
        <v>1</v>
      </c>
      <c r="E44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0" s="25">
        <f ca="1">IF(Popis01[[#This Row],[Poglavje]]="",IF(OFFSET(Popis01[[#This Row],[Poglavje]],-1,0)="",OFFSET(Popis01[[#This Row],[Št. postavke]],-1,0)+1,1),Popis01[[#This Row],[Poglavje]])</f>
        <v>3</v>
      </c>
      <c r="H4470" s="26"/>
      <c r="I4470" s="27" t="s">
        <v>4655</v>
      </c>
      <c r="J4470" s="27"/>
      <c r="K4470" s="28" t="s">
        <v>206</v>
      </c>
      <c r="L4470" s="29">
        <v>1</v>
      </c>
      <c r="M4470" s="37"/>
      <c r="N4470" s="30">
        <f ca="1">IF(AND(Popis01[[#This Row],[Poglavje]]="",Popis01[[#This Row],[Enota mere]]&lt;&gt;"*"),ROUND(Popis01[[#This Row],[Količina]]*Popis01[[#This Row],[Cena na enoto]],2),"")</f>
        <v>0</v>
      </c>
      <c r="O44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0" s="31"/>
      <c r="Q4470" s="30"/>
    </row>
    <row r="4471" spans="1:17" ht="300" x14ac:dyDescent="0.3">
      <c r="A4471" s="23">
        <v>15</v>
      </c>
      <c r="B4471" s="24">
        <v>6</v>
      </c>
      <c r="C4471" s="24">
        <v>1</v>
      </c>
      <c r="D4471" s="24">
        <v>1</v>
      </c>
      <c r="E44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1" s="25">
        <f ca="1">IF(Popis01[[#This Row],[Poglavje]]="",IF(OFFSET(Popis01[[#This Row],[Poglavje]],-1,0)="",OFFSET(Popis01[[#This Row],[Št. postavke]],-1,0)+1,1),Popis01[[#This Row],[Poglavje]])</f>
        <v>4</v>
      </c>
      <c r="H4471" s="26"/>
      <c r="I4471" s="27" t="s">
        <v>4656</v>
      </c>
      <c r="J4471" s="27"/>
      <c r="K4471" s="28" t="s">
        <v>206</v>
      </c>
      <c r="L4471" s="29">
        <v>1</v>
      </c>
      <c r="M4471" s="37"/>
      <c r="N4471" s="30">
        <f ca="1">IF(AND(Popis01[[#This Row],[Poglavje]]="",Popis01[[#This Row],[Enota mere]]&lt;&gt;"*"),ROUND(Popis01[[#This Row],[Količina]]*Popis01[[#This Row],[Cena na enoto]],2),"")</f>
        <v>0</v>
      </c>
      <c r="O44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1" s="31"/>
      <c r="Q4471" s="30"/>
    </row>
    <row r="4472" spans="1:17" ht="409.5" x14ac:dyDescent="0.3">
      <c r="A4472" s="23">
        <v>15</v>
      </c>
      <c r="B4472" s="24">
        <v>6</v>
      </c>
      <c r="C4472" s="24">
        <v>1</v>
      </c>
      <c r="D4472" s="24">
        <v>1</v>
      </c>
      <c r="E44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2" s="25">
        <f ca="1">IF(Popis01[[#This Row],[Poglavje]]="",IF(OFFSET(Popis01[[#This Row],[Poglavje]],-1,0)="",OFFSET(Popis01[[#This Row],[Št. postavke]],-1,0)+1,1),Popis01[[#This Row],[Poglavje]])</f>
        <v>5</v>
      </c>
      <c r="H4472" s="26"/>
      <c r="I4472" s="27" t="s">
        <v>4657</v>
      </c>
      <c r="J4472" s="27"/>
      <c r="K4472" s="28" t="s">
        <v>206</v>
      </c>
      <c r="L4472" s="29">
        <v>2</v>
      </c>
      <c r="M4472" s="37"/>
      <c r="N4472" s="30">
        <f ca="1">IF(AND(Popis01[[#This Row],[Poglavje]]="",Popis01[[#This Row],[Enota mere]]&lt;&gt;"*"),ROUND(Popis01[[#This Row],[Količina]]*Popis01[[#This Row],[Cena na enoto]],2),"")</f>
        <v>0</v>
      </c>
      <c r="O44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2" s="31"/>
      <c r="Q4472" s="30"/>
    </row>
    <row r="4473" spans="1:17" ht="312" x14ac:dyDescent="0.3">
      <c r="A4473" s="23">
        <v>15</v>
      </c>
      <c r="B4473" s="24">
        <v>6</v>
      </c>
      <c r="C4473" s="24">
        <v>1</v>
      </c>
      <c r="D4473" s="24">
        <v>1</v>
      </c>
      <c r="E44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3" s="25">
        <f ca="1">IF(Popis01[[#This Row],[Poglavje]]="",IF(OFFSET(Popis01[[#This Row],[Poglavje]],-1,0)="",OFFSET(Popis01[[#This Row],[Št. postavke]],-1,0)+1,1),Popis01[[#This Row],[Poglavje]])</f>
        <v>6</v>
      </c>
      <c r="H4473" s="26"/>
      <c r="I4473" s="27" t="s">
        <v>4658</v>
      </c>
      <c r="J4473" s="27"/>
      <c r="K4473" s="28" t="s">
        <v>206</v>
      </c>
      <c r="L4473" s="29">
        <v>1</v>
      </c>
      <c r="M4473" s="37"/>
      <c r="N4473" s="30">
        <f ca="1">IF(AND(Popis01[[#This Row],[Poglavje]]="",Popis01[[#This Row],[Enota mere]]&lt;&gt;"*"),ROUND(Popis01[[#This Row],[Količina]]*Popis01[[#This Row],[Cena na enoto]],2),"")</f>
        <v>0</v>
      </c>
      <c r="O44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3" s="31"/>
      <c r="Q4473" s="30"/>
    </row>
    <row r="4474" spans="1:17" ht="204" x14ac:dyDescent="0.3">
      <c r="A4474" s="23">
        <v>15</v>
      </c>
      <c r="B4474" s="24">
        <v>6</v>
      </c>
      <c r="C4474" s="24">
        <v>1</v>
      </c>
      <c r="D4474" s="24">
        <v>1</v>
      </c>
      <c r="E44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4" s="25">
        <f ca="1">IF(Popis01[[#This Row],[Poglavje]]="",IF(OFFSET(Popis01[[#This Row],[Poglavje]],-1,0)="",OFFSET(Popis01[[#This Row],[Št. postavke]],-1,0)+1,1),Popis01[[#This Row],[Poglavje]])</f>
        <v>7</v>
      </c>
      <c r="H4474" s="26"/>
      <c r="I4474" s="27" t="s">
        <v>4659</v>
      </c>
      <c r="J4474" s="27"/>
      <c r="K4474" s="28" t="s">
        <v>206</v>
      </c>
      <c r="L4474" s="29">
        <v>1</v>
      </c>
      <c r="M4474" s="37"/>
      <c r="N4474" s="30">
        <f ca="1">IF(AND(Popis01[[#This Row],[Poglavje]]="",Popis01[[#This Row],[Enota mere]]&lt;&gt;"*"),ROUND(Popis01[[#This Row],[Količina]]*Popis01[[#This Row],[Cena na enoto]],2),"")</f>
        <v>0</v>
      </c>
      <c r="O44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4" s="31"/>
      <c r="Q4474" s="30"/>
    </row>
    <row r="4475" spans="1:17" ht="409.5" x14ac:dyDescent="0.3">
      <c r="A4475" s="23">
        <v>15</v>
      </c>
      <c r="B4475" s="24">
        <v>6</v>
      </c>
      <c r="C4475" s="24">
        <v>1</v>
      </c>
      <c r="D4475" s="24">
        <v>1</v>
      </c>
      <c r="E44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5" s="25">
        <f ca="1">IF(Popis01[[#This Row],[Poglavje]]="",IF(OFFSET(Popis01[[#This Row],[Poglavje]],-1,0)="",OFFSET(Popis01[[#This Row],[Št. postavke]],-1,0)+1,1),Popis01[[#This Row],[Poglavje]])</f>
        <v>8</v>
      </c>
      <c r="H4475" s="26"/>
      <c r="I4475" s="27" t="s">
        <v>4660</v>
      </c>
      <c r="J4475" s="27"/>
      <c r="K4475" s="28" t="s">
        <v>206</v>
      </c>
      <c r="L4475" s="29">
        <v>1</v>
      </c>
      <c r="M4475" s="37"/>
      <c r="N4475" s="30">
        <f ca="1">IF(AND(Popis01[[#This Row],[Poglavje]]="",Popis01[[#This Row],[Enota mere]]&lt;&gt;"*"),ROUND(Popis01[[#This Row],[Količina]]*Popis01[[#This Row],[Cena na enoto]],2),"")</f>
        <v>0</v>
      </c>
      <c r="O44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5" s="31"/>
      <c r="Q4475" s="30"/>
    </row>
    <row r="4476" spans="1:17" ht="120" x14ac:dyDescent="0.3">
      <c r="A4476" s="23">
        <v>15</v>
      </c>
      <c r="B4476" s="24">
        <v>6</v>
      </c>
      <c r="C4476" s="24">
        <v>1</v>
      </c>
      <c r="D4476" s="24">
        <v>1</v>
      </c>
      <c r="E44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6" s="25">
        <f ca="1">IF(Popis01[[#This Row],[Poglavje]]="",IF(OFFSET(Popis01[[#This Row],[Poglavje]],-1,0)="",OFFSET(Popis01[[#This Row],[Št. postavke]],-1,0)+1,1),Popis01[[#This Row],[Poglavje]])</f>
        <v>9</v>
      </c>
      <c r="H4476" s="26"/>
      <c r="I4476" s="27" t="s">
        <v>4661</v>
      </c>
      <c r="J4476" s="27"/>
      <c r="K4476" s="28" t="s">
        <v>206</v>
      </c>
      <c r="L4476" s="29">
        <v>1</v>
      </c>
      <c r="M4476" s="37"/>
      <c r="N4476" s="30">
        <f ca="1">IF(AND(Popis01[[#This Row],[Poglavje]]="",Popis01[[#This Row],[Enota mere]]&lt;&gt;"*"),ROUND(Popis01[[#This Row],[Količina]]*Popis01[[#This Row],[Cena na enoto]],2),"")</f>
        <v>0</v>
      </c>
      <c r="O44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6" s="31"/>
      <c r="Q4476" s="30"/>
    </row>
    <row r="4477" spans="1:17" x14ac:dyDescent="0.3">
      <c r="A4477" s="23">
        <v>15</v>
      </c>
      <c r="B4477" s="24">
        <v>6</v>
      </c>
      <c r="C4477" s="24">
        <v>1</v>
      </c>
      <c r="D4477" s="24">
        <v>1</v>
      </c>
      <c r="E44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15.6.1.1.</v>
      </c>
      <c r="F44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77" s="25">
        <f ca="1">IF(Popis01[[#This Row],[Poglavje]]="",IF(OFFSET(Popis01[[#This Row],[Poglavje]],-1,0)="",OFFSET(Popis01[[#This Row],[Št. postavke]],-1,0)+1,1),Popis01[[#This Row],[Poglavje]])</f>
        <v>10</v>
      </c>
      <c r="H4477" s="26"/>
      <c r="I4477" s="27" t="s">
        <v>4662</v>
      </c>
      <c r="J4477" s="27"/>
      <c r="K4477" s="28" t="s">
        <v>198</v>
      </c>
      <c r="L4477" s="29">
        <v>150</v>
      </c>
      <c r="M4477" s="37"/>
      <c r="N4477" s="30">
        <f ca="1">IF(AND(Popis01[[#This Row],[Poglavje]]="",Popis01[[#This Row],[Enota mere]]&lt;&gt;"*"),ROUND(Popis01[[#This Row],[Količina]]*Popis01[[#This Row],[Cena na enoto]],2),"")</f>
        <v>0</v>
      </c>
      <c r="O44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77" s="31"/>
      <c r="Q4477" s="30"/>
    </row>
    <row r="4478" spans="1:17" x14ac:dyDescent="0.3">
      <c r="A4478" s="23">
        <v>16</v>
      </c>
      <c r="B4478" s="24"/>
      <c r="C4478" s="24"/>
      <c r="D4478" s="24"/>
      <c r="E44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v>
      </c>
      <c r="F44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v>
      </c>
      <c r="G4478" s="25" t="str">
        <f ca="1">IF(Popis01[[#This Row],[Poglavje]]="",IF(OFFSET(Popis01[[#This Row],[Poglavje]],-1,0)="",OFFSET(Popis01[[#This Row],[Št. postavke]],-1,0)+1,1),Popis01[[#This Row],[Poglavje]])</f>
        <v>16.</v>
      </c>
      <c r="H4478" s="26"/>
      <c r="I4478" s="27" t="s">
        <v>158</v>
      </c>
      <c r="J4478" s="27"/>
      <c r="K4478" s="28" t="s">
        <v>10</v>
      </c>
      <c r="L4478" s="29"/>
      <c r="M4478" s="30"/>
      <c r="N4478" s="30" t="str">
        <f ca="1">IF(AND(Popis01[[#This Row],[Poglavje]]="",Popis01[[#This Row],[Enota mere]]&lt;&gt;"*"),ROUND(Popis01[[#This Row],[Količina]]*Popis01[[#This Row],[Cena na enoto]],2),"")</f>
        <v/>
      </c>
      <c r="O447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78" s="31"/>
      <c r="Q4478" s="30"/>
    </row>
    <row r="4479" spans="1:17" x14ac:dyDescent="0.3">
      <c r="A4479" s="23">
        <v>16</v>
      </c>
      <c r="B4479" s="24">
        <v>1</v>
      </c>
      <c r="C4479" s="24"/>
      <c r="D4479" s="24"/>
      <c r="E44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v>
      </c>
      <c r="F44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v>
      </c>
      <c r="G4479" s="25" t="str">
        <f ca="1">IF(Popis01[[#This Row],[Poglavje]]="",IF(OFFSET(Popis01[[#This Row],[Poglavje]],-1,0)="",OFFSET(Popis01[[#This Row],[Št. postavke]],-1,0)+1,1),Popis01[[#This Row],[Poglavje]])</f>
        <v>16.1.</v>
      </c>
      <c r="H4479" s="26"/>
      <c r="I4479" s="27" t="s">
        <v>146</v>
      </c>
      <c r="J4479" s="27"/>
      <c r="K4479" s="28" t="s">
        <v>10</v>
      </c>
      <c r="L4479" s="29"/>
      <c r="M4479" s="30"/>
      <c r="N4479" s="30" t="str">
        <f ca="1">IF(AND(Popis01[[#This Row],[Poglavje]]="",Popis01[[#This Row],[Enota mere]]&lt;&gt;"*"),ROUND(Popis01[[#This Row],[Količina]]*Popis01[[#This Row],[Cena na enoto]],2),"")</f>
        <v/>
      </c>
      <c r="O447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79" s="31"/>
      <c r="Q4479" s="30"/>
    </row>
    <row r="4480" spans="1:17" x14ac:dyDescent="0.3">
      <c r="A4480" s="23">
        <v>16</v>
      </c>
      <c r="B4480" s="24">
        <v>1</v>
      </c>
      <c r="C4480" s="24">
        <v>1</v>
      </c>
      <c r="D4480" s="24"/>
      <c r="E44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v>
      </c>
      <c r="F44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v>
      </c>
      <c r="G4480" s="25" t="str">
        <f ca="1">IF(Popis01[[#This Row],[Poglavje]]="",IF(OFFSET(Popis01[[#This Row],[Poglavje]],-1,0)="",OFFSET(Popis01[[#This Row],[Št. postavke]],-1,0)+1,1),Popis01[[#This Row],[Poglavje]])</f>
        <v>16.1.1.</v>
      </c>
      <c r="H4480" s="26"/>
      <c r="I4480" s="27" t="s">
        <v>16</v>
      </c>
      <c r="J4480" s="27"/>
      <c r="K4480" s="28" t="s">
        <v>10</v>
      </c>
      <c r="L4480" s="29"/>
      <c r="M4480" s="30"/>
      <c r="N4480" s="30" t="str">
        <f ca="1">IF(AND(Popis01[[#This Row],[Poglavje]]="",Popis01[[#This Row],[Enota mere]]&lt;&gt;"*"),ROUND(Popis01[[#This Row],[Količina]]*Popis01[[#This Row],[Cena na enoto]],2),"")</f>
        <v/>
      </c>
      <c r="O44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80" s="31"/>
      <c r="Q4480" s="30"/>
    </row>
    <row r="4481" spans="1:17" ht="48" x14ac:dyDescent="0.3">
      <c r="A4481" s="23">
        <v>16</v>
      </c>
      <c r="B4481" s="24">
        <v>1</v>
      </c>
      <c r="C4481" s="24">
        <v>1</v>
      </c>
      <c r="D4481" s="24"/>
      <c r="E44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v>
      </c>
      <c r="F44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1" s="25">
        <f ca="1">IF(Popis01[[#This Row],[Poglavje]]="",IF(OFFSET(Popis01[[#This Row],[Poglavje]],-1,0)="",OFFSET(Popis01[[#This Row],[Št. postavke]],-1,0)+1,1),Popis01[[#This Row],[Poglavje]])</f>
        <v>1</v>
      </c>
      <c r="H4481" s="26"/>
      <c r="I4481" s="27" t="s">
        <v>2376</v>
      </c>
      <c r="J4481" s="27"/>
      <c r="K4481" s="28" t="s">
        <v>206</v>
      </c>
      <c r="L4481" s="29">
        <v>1</v>
      </c>
      <c r="M4481" s="37"/>
      <c r="N4481" s="30">
        <f ca="1">IF(AND(Popis01[[#This Row],[Poglavje]]="",Popis01[[#This Row],[Enota mere]]&lt;&gt;"*"),ROUND(Popis01[[#This Row],[Količina]]*Popis01[[#This Row],[Cena na enoto]],2),"")</f>
        <v>0</v>
      </c>
      <c r="O44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1" s="31"/>
      <c r="Q4481" s="30"/>
    </row>
    <row r="4482" spans="1:17" ht="24" x14ac:dyDescent="0.3">
      <c r="A4482" s="23">
        <v>16</v>
      </c>
      <c r="B4482" s="24">
        <v>1</v>
      </c>
      <c r="C4482" s="24">
        <v>1</v>
      </c>
      <c r="D4482" s="24"/>
      <c r="E44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v>
      </c>
      <c r="F44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2" s="25">
        <f ca="1">IF(Popis01[[#This Row],[Poglavje]]="",IF(OFFSET(Popis01[[#This Row],[Poglavje]],-1,0)="",OFFSET(Popis01[[#This Row],[Št. postavke]],-1,0)+1,1),Popis01[[#This Row],[Poglavje]])</f>
        <v>2</v>
      </c>
      <c r="H4482" s="26"/>
      <c r="I4482" s="27" t="s">
        <v>4663</v>
      </c>
      <c r="J4482" s="27" t="s">
        <v>4664</v>
      </c>
      <c r="K4482" s="28" t="s">
        <v>206</v>
      </c>
      <c r="L4482" s="29">
        <v>1</v>
      </c>
      <c r="M4482" s="37"/>
      <c r="N4482" s="30">
        <f ca="1">IF(AND(Popis01[[#This Row],[Poglavje]]="",Popis01[[#This Row],[Enota mere]]&lt;&gt;"*"),ROUND(Popis01[[#This Row],[Količina]]*Popis01[[#This Row],[Cena na enoto]],2),"")</f>
        <v>0</v>
      </c>
      <c r="O44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2" s="31"/>
      <c r="Q4482" s="30"/>
    </row>
    <row r="4483" spans="1:17" ht="24" x14ac:dyDescent="0.3">
      <c r="A4483" s="23">
        <v>16</v>
      </c>
      <c r="B4483" s="24">
        <v>1</v>
      </c>
      <c r="C4483" s="24">
        <v>1</v>
      </c>
      <c r="D4483" s="24"/>
      <c r="E44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v>
      </c>
      <c r="F44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3" s="25">
        <f ca="1">IF(Popis01[[#This Row],[Poglavje]]="",IF(OFFSET(Popis01[[#This Row],[Poglavje]],-1,0)="",OFFSET(Popis01[[#This Row],[Št. postavke]],-1,0)+1,1),Popis01[[#This Row],[Poglavje]])</f>
        <v>3</v>
      </c>
      <c r="H4483" s="26"/>
      <c r="I4483" s="27" t="s">
        <v>4665</v>
      </c>
      <c r="J4483" s="27" t="s">
        <v>4666</v>
      </c>
      <c r="K4483" s="28" t="s">
        <v>230</v>
      </c>
      <c r="L4483" s="29">
        <v>150</v>
      </c>
      <c r="M4483" s="37"/>
      <c r="N4483" s="30">
        <f ca="1">IF(AND(Popis01[[#This Row],[Poglavje]]="",Popis01[[#This Row],[Enota mere]]&lt;&gt;"*"),ROUND(Popis01[[#This Row],[Količina]]*Popis01[[#This Row],[Cena na enoto]],2),"")</f>
        <v>0</v>
      </c>
      <c r="O44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3" s="31"/>
      <c r="Q4483" s="30"/>
    </row>
    <row r="4484" spans="1:17" x14ac:dyDescent="0.3">
      <c r="A4484" s="23">
        <v>16</v>
      </c>
      <c r="B4484" s="24">
        <v>1</v>
      </c>
      <c r="C4484" s="24">
        <v>2</v>
      </c>
      <c r="D4484" s="24"/>
      <c r="E44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16.1.2.</v>
      </c>
      <c r="G4484" s="25" t="str">
        <f ca="1">IF(Popis01[[#This Row],[Poglavje]]="",IF(OFFSET(Popis01[[#This Row],[Poglavje]],-1,0)="",OFFSET(Popis01[[#This Row],[Št. postavke]],-1,0)+1,1),Popis01[[#This Row],[Poglavje]])</f>
        <v>16.1.2.</v>
      </c>
      <c r="H4484" s="26"/>
      <c r="I4484" s="27" t="s">
        <v>2377</v>
      </c>
      <c r="J4484" s="27"/>
      <c r="K4484" s="28" t="s">
        <v>10</v>
      </c>
      <c r="L4484" s="29"/>
      <c r="M4484" s="30"/>
      <c r="N4484" s="30" t="str">
        <f ca="1">IF(AND(Popis01[[#This Row],[Poglavje]]="",Popis01[[#This Row],[Enota mere]]&lt;&gt;"*"),ROUND(Popis01[[#This Row],[Količina]]*Popis01[[#This Row],[Cena na enoto]],2),"")</f>
        <v/>
      </c>
      <c r="O448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84" s="31"/>
      <c r="Q4484" s="30"/>
    </row>
    <row r="4485" spans="1:17" ht="36" x14ac:dyDescent="0.3">
      <c r="A4485" s="23">
        <v>16</v>
      </c>
      <c r="B4485" s="24">
        <v>1</v>
      </c>
      <c r="C4485" s="24">
        <v>2</v>
      </c>
      <c r="D4485" s="24"/>
      <c r="E44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5" s="25">
        <f ca="1">IF(Popis01[[#This Row],[Poglavje]]="",IF(OFFSET(Popis01[[#This Row],[Poglavje]],-1,0)="",OFFSET(Popis01[[#This Row],[Št. postavke]],-1,0)+1,1),Popis01[[#This Row],[Poglavje]])</f>
        <v>1</v>
      </c>
      <c r="H4485" s="26"/>
      <c r="I4485" s="27" t="s">
        <v>4667</v>
      </c>
      <c r="J4485" s="27"/>
      <c r="K4485" s="28" t="s">
        <v>238</v>
      </c>
      <c r="L4485" s="29"/>
      <c r="M4485" s="30"/>
      <c r="N4485" s="30" t="str">
        <f ca="1">IF(AND(Popis01[[#This Row],[Poglavje]]="",Popis01[[#This Row],[Enota mere]]&lt;&gt;"*"),ROUND(Popis01[[#This Row],[Količina]]*Popis01[[#This Row],[Cena na enoto]],2),"")</f>
        <v/>
      </c>
      <c r="O44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5" s="31"/>
      <c r="Q4485" s="30"/>
    </row>
    <row r="4486" spans="1:17" ht="24" x14ac:dyDescent="0.3">
      <c r="A4486" s="23">
        <v>16</v>
      </c>
      <c r="B4486" s="24">
        <v>1</v>
      </c>
      <c r="C4486" s="24">
        <v>2</v>
      </c>
      <c r="D4486" s="24"/>
      <c r="E44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6" s="25">
        <f ca="1">IF(Popis01[[#This Row],[Poglavje]]="",IF(OFFSET(Popis01[[#This Row],[Poglavje]],-1,0)="",OFFSET(Popis01[[#This Row],[Št. postavke]],-1,0)+1,1),Popis01[[#This Row],[Poglavje]])</f>
        <v>2</v>
      </c>
      <c r="H4486" s="26"/>
      <c r="I4486" s="27" t="s">
        <v>289</v>
      </c>
      <c r="J4486" s="27" t="s">
        <v>4668</v>
      </c>
      <c r="K4486" s="28" t="s">
        <v>206</v>
      </c>
      <c r="L4486" s="29">
        <v>1</v>
      </c>
      <c r="M4486" s="37"/>
      <c r="N4486" s="30">
        <f ca="1">IF(AND(Popis01[[#This Row],[Poglavje]]="",Popis01[[#This Row],[Enota mere]]&lt;&gt;"*"),ROUND(Popis01[[#This Row],[Količina]]*Popis01[[#This Row],[Cena na enoto]],2),"")</f>
        <v>0</v>
      </c>
      <c r="O44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6" s="31"/>
      <c r="Q4486" s="30"/>
    </row>
    <row r="4487" spans="1:17" ht="36" x14ac:dyDescent="0.3">
      <c r="A4487" s="23">
        <v>16</v>
      </c>
      <c r="B4487" s="24">
        <v>1</v>
      </c>
      <c r="C4487" s="24">
        <v>2</v>
      </c>
      <c r="D4487" s="24"/>
      <c r="E44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7" s="25">
        <f ca="1">IF(Popis01[[#This Row],[Poglavje]]="",IF(OFFSET(Popis01[[#This Row],[Poglavje]],-1,0)="",OFFSET(Popis01[[#This Row],[Št. postavke]],-1,0)+1,1),Popis01[[#This Row],[Poglavje]])</f>
        <v>3</v>
      </c>
      <c r="H4487" s="26"/>
      <c r="I4487" s="27" t="s">
        <v>4669</v>
      </c>
      <c r="J4487" s="27" t="s">
        <v>4670</v>
      </c>
      <c r="K4487" s="28" t="s">
        <v>261</v>
      </c>
      <c r="L4487" s="29">
        <v>18400</v>
      </c>
      <c r="M4487" s="37"/>
      <c r="N4487" s="30">
        <f ca="1">IF(AND(Popis01[[#This Row],[Poglavje]]="",Popis01[[#This Row],[Enota mere]]&lt;&gt;"*"),ROUND(Popis01[[#This Row],[Količina]]*Popis01[[#This Row],[Cena na enoto]],2),"")</f>
        <v>0</v>
      </c>
      <c r="O44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7" s="31"/>
      <c r="Q4487" s="30"/>
    </row>
    <row r="4488" spans="1:17" ht="36" x14ac:dyDescent="0.3">
      <c r="A4488" s="23">
        <v>16</v>
      </c>
      <c r="B4488" s="24">
        <v>1</v>
      </c>
      <c r="C4488" s="24">
        <v>2</v>
      </c>
      <c r="D4488" s="24"/>
      <c r="E44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8" s="25">
        <f ca="1">IF(Popis01[[#This Row],[Poglavje]]="",IF(OFFSET(Popis01[[#This Row],[Poglavje]],-1,0)="",OFFSET(Popis01[[#This Row],[Št. postavke]],-1,0)+1,1),Popis01[[#This Row],[Poglavje]])</f>
        <v>4</v>
      </c>
      <c r="H4488" s="26"/>
      <c r="I4488" s="27" t="s">
        <v>4671</v>
      </c>
      <c r="J4488" s="27" t="s">
        <v>4672</v>
      </c>
      <c r="K4488" s="28" t="s">
        <v>261</v>
      </c>
      <c r="L4488" s="29">
        <v>1500</v>
      </c>
      <c r="M4488" s="37"/>
      <c r="N4488" s="30">
        <f ca="1">IF(AND(Popis01[[#This Row],[Poglavje]]="",Popis01[[#This Row],[Enota mere]]&lt;&gt;"*"),ROUND(Popis01[[#This Row],[Količina]]*Popis01[[#This Row],[Cena na enoto]],2),"")</f>
        <v>0</v>
      </c>
      <c r="O44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8" s="31"/>
      <c r="Q4488" s="30"/>
    </row>
    <row r="4489" spans="1:17" ht="36" x14ac:dyDescent="0.3">
      <c r="A4489" s="23">
        <v>16</v>
      </c>
      <c r="B4489" s="24">
        <v>1</v>
      </c>
      <c r="C4489" s="24">
        <v>2</v>
      </c>
      <c r="D4489" s="24"/>
      <c r="E44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89" s="25">
        <f ca="1">IF(Popis01[[#This Row],[Poglavje]]="",IF(OFFSET(Popis01[[#This Row],[Poglavje]],-1,0)="",OFFSET(Popis01[[#This Row],[Št. postavke]],-1,0)+1,1),Popis01[[#This Row],[Poglavje]])</f>
        <v>5</v>
      </c>
      <c r="H4489" s="26"/>
      <c r="I4489" s="27" t="s">
        <v>4673</v>
      </c>
      <c r="J4489" s="27" t="s">
        <v>4674</v>
      </c>
      <c r="K4489" s="28" t="s">
        <v>206</v>
      </c>
      <c r="L4489" s="29">
        <v>1</v>
      </c>
      <c r="M4489" s="37"/>
      <c r="N4489" s="30">
        <f ca="1">IF(AND(Popis01[[#This Row],[Poglavje]]="",Popis01[[#This Row],[Enota mere]]&lt;&gt;"*"),ROUND(Popis01[[#This Row],[Količina]]*Popis01[[#This Row],[Cena na enoto]],2),"")</f>
        <v>0</v>
      </c>
      <c r="O44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89" s="31"/>
      <c r="Q4489" s="30"/>
    </row>
    <row r="4490" spans="1:17" ht="24" x14ac:dyDescent="0.3">
      <c r="A4490" s="23">
        <v>16</v>
      </c>
      <c r="B4490" s="24">
        <v>1</v>
      </c>
      <c r="C4490" s="24">
        <v>2</v>
      </c>
      <c r="D4490" s="24"/>
      <c r="E44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0" s="25">
        <f ca="1">IF(Popis01[[#This Row],[Poglavje]]="",IF(OFFSET(Popis01[[#This Row],[Poglavje]],-1,0)="",OFFSET(Popis01[[#This Row],[Št. postavke]],-1,0)+1,1),Popis01[[#This Row],[Poglavje]])</f>
        <v>6</v>
      </c>
      <c r="H4490" s="26"/>
      <c r="I4490" s="27" t="s">
        <v>2387</v>
      </c>
      <c r="J4490" s="27"/>
      <c r="K4490" s="28" t="s">
        <v>249</v>
      </c>
      <c r="L4490" s="29">
        <v>4450</v>
      </c>
      <c r="M4490" s="37"/>
      <c r="N4490" s="30">
        <f ca="1">IF(AND(Popis01[[#This Row],[Poglavje]]="",Popis01[[#This Row],[Enota mere]]&lt;&gt;"*"),ROUND(Popis01[[#This Row],[Količina]]*Popis01[[#This Row],[Cena na enoto]],2),"")</f>
        <v>0</v>
      </c>
      <c r="O44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0" s="31"/>
      <c r="Q4490" s="30"/>
    </row>
    <row r="4491" spans="1:17" ht="24" x14ac:dyDescent="0.3">
      <c r="A4491" s="23">
        <v>16</v>
      </c>
      <c r="B4491" s="24">
        <v>1</v>
      </c>
      <c r="C4491" s="24">
        <v>2</v>
      </c>
      <c r="D4491" s="24"/>
      <c r="E44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1" s="25">
        <f ca="1">IF(Popis01[[#This Row],[Poglavje]]="",IF(OFFSET(Popis01[[#This Row],[Poglavje]],-1,0)="",OFFSET(Popis01[[#This Row],[Št. postavke]],-1,0)+1,1),Popis01[[#This Row],[Poglavje]])</f>
        <v>7</v>
      </c>
      <c r="H4491" s="26"/>
      <c r="I4491" s="27" t="s">
        <v>4675</v>
      </c>
      <c r="J4491" s="27"/>
      <c r="K4491" s="28" t="s">
        <v>249</v>
      </c>
      <c r="L4491" s="29">
        <v>950</v>
      </c>
      <c r="M4491" s="37"/>
      <c r="N4491" s="30">
        <f ca="1">IF(AND(Popis01[[#This Row],[Poglavje]]="",Popis01[[#This Row],[Enota mere]]&lt;&gt;"*"),ROUND(Popis01[[#This Row],[Količina]]*Popis01[[#This Row],[Cena na enoto]],2),"")</f>
        <v>0</v>
      </c>
      <c r="O44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1" s="31"/>
      <c r="Q4491" s="30"/>
    </row>
    <row r="4492" spans="1:17" ht="36" x14ac:dyDescent="0.3">
      <c r="A4492" s="23">
        <v>16</v>
      </c>
      <c r="B4492" s="24">
        <v>1</v>
      </c>
      <c r="C4492" s="24">
        <v>2</v>
      </c>
      <c r="D4492" s="24"/>
      <c r="E44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2" s="25">
        <f ca="1">IF(Popis01[[#This Row],[Poglavje]]="",IF(OFFSET(Popis01[[#This Row],[Poglavje]],-1,0)="",OFFSET(Popis01[[#This Row],[Št. postavke]],-1,0)+1,1),Popis01[[#This Row],[Poglavje]])</f>
        <v>8</v>
      </c>
      <c r="H4492" s="26"/>
      <c r="I4492" s="27" t="s">
        <v>302</v>
      </c>
      <c r="J4492" s="27"/>
      <c r="K4492" s="28" t="s">
        <v>249</v>
      </c>
      <c r="L4492" s="29">
        <v>5500</v>
      </c>
      <c r="M4492" s="37"/>
      <c r="N4492" s="30">
        <f ca="1">IF(AND(Popis01[[#This Row],[Poglavje]]="",Popis01[[#This Row],[Enota mere]]&lt;&gt;"*"),ROUND(Popis01[[#This Row],[Količina]]*Popis01[[#This Row],[Cena na enoto]],2),"")</f>
        <v>0</v>
      </c>
      <c r="O44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2" s="31"/>
      <c r="Q4492" s="30"/>
    </row>
    <row r="4493" spans="1:17" ht="60" x14ac:dyDescent="0.3">
      <c r="A4493" s="23">
        <v>16</v>
      </c>
      <c r="B4493" s="24">
        <v>1</v>
      </c>
      <c r="C4493" s="24">
        <v>2</v>
      </c>
      <c r="D4493" s="24"/>
      <c r="E44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3" s="25">
        <f ca="1">IF(Popis01[[#This Row],[Poglavje]]="",IF(OFFSET(Popis01[[#This Row],[Poglavje]],-1,0)="",OFFSET(Popis01[[#This Row],[Št. postavke]],-1,0)+1,1),Popis01[[#This Row],[Poglavje]])</f>
        <v>9</v>
      </c>
      <c r="H4493" s="26"/>
      <c r="I4493" s="27" t="s">
        <v>4676</v>
      </c>
      <c r="J4493" s="27" t="s">
        <v>4677</v>
      </c>
      <c r="K4493" s="28" t="s">
        <v>261</v>
      </c>
      <c r="L4493" s="29">
        <v>2460</v>
      </c>
      <c r="M4493" s="37"/>
      <c r="N4493" s="30">
        <f ca="1">IF(AND(Popis01[[#This Row],[Poglavje]]="",Popis01[[#This Row],[Enota mere]]&lt;&gt;"*"),ROUND(Popis01[[#This Row],[Količina]]*Popis01[[#This Row],[Cena na enoto]],2),"")</f>
        <v>0</v>
      </c>
      <c r="O44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3" s="31"/>
      <c r="Q4493" s="30"/>
    </row>
    <row r="4494" spans="1:17" ht="60" x14ac:dyDescent="0.3">
      <c r="A4494" s="23">
        <v>16</v>
      </c>
      <c r="B4494" s="24">
        <v>1</v>
      </c>
      <c r="C4494" s="24">
        <v>2</v>
      </c>
      <c r="D4494" s="24"/>
      <c r="E44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4" s="25">
        <f ca="1">IF(Popis01[[#This Row],[Poglavje]]="",IF(OFFSET(Popis01[[#This Row],[Poglavje]],-1,0)="",OFFSET(Popis01[[#This Row],[Št. postavke]],-1,0)+1,1),Popis01[[#This Row],[Poglavje]])</f>
        <v>10</v>
      </c>
      <c r="H4494" s="26"/>
      <c r="I4494" s="27" t="s">
        <v>4678</v>
      </c>
      <c r="J4494" s="27" t="s">
        <v>4679</v>
      </c>
      <c r="K4494" s="28" t="s">
        <v>261</v>
      </c>
      <c r="L4494" s="29">
        <v>810</v>
      </c>
      <c r="M4494" s="37"/>
      <c r="N4494" s="30">
        <f ca="1">IF(AND(Popis01[[#This Row],[Poglavje]]="",Popis01[[#This Row],[Enota mere]]&lt;&gt;"*"),ROUND(Popis01[[#This Row],[Količina]]*Popis01[[#This Row],[Cena na enoto]],2),"")</f>
        <v>0</v>
      </c>
      <c r="O44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4" s="31"/>
      <c r="Q4494" s="30"/>
    </row>
    <row r="4495" spans="1:17" ht="36" x14ac:dyDescent="0.3">
      <c r="A4495" s="23">
        <v>16</v>
      </c>
      <c r="B4495" s="24">
        <v>1</v>
      </c>
      <c r="C4495" s="24">
        <v>2</v>
      </c>
      <c r="D4495" s="24"/>
      <c r="E44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v>
      </c>
      <c r="F44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5" s="25">
        <f ca="1">IF(Popis01[[#This Row],[Poglavje]]="",IF(OFFSET(Popis01[[#This Row],[Poglavje]],-1,0)="",OFFSET(Popis01[[#This Row],[Št. postavke]],-1,0)+1,1),Popis01[[#This Row],[Poglavje]])</f>
        <v>11</v>
      </c>
      <c r="H4495" s="26"/>
      <c r="I4495" s="27" t="s">
        <v>3392</v>
      </c>
      <c r="J4495" s="27"/>
      <c r="K4495" s="28" t="s">
        <v>261</v>
      </c>
      <c r="L4495" s="29">
        <v>6600</v>
      </c>
      <c r="M4495" s="37"/>
      <c r="N4495" s="30">
        <f ca="1">IF(AND(Popis01[[#This Row],[Poglavje]]="",Popis01[[#This Row],[Enota mere]]&lt;&gt;"*"),ROUND(Popis01[[#This Row],[Količina]]*Popis01[[#This Row],[Cena na enoto]],2),"")</f>
        <v>0</v>
      </c>
      <c r="O44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5" s="31"/>
      <c r="Q4495" s="30"/>
    </row>
    <row r="4496" spans="1:17" ht="24" x14ac:dyDescent="0.3">
      <c r="A4496" s="23">
        <v>16</v>
      </c>
      <c r="B4496" s="24">
        <v>1</v>
      </c>
      <c r="C4496" s="24">
        <v>3</v>
      </c>
      <c r="D4496" s="24"/>
      <c r="E44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4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16.1.3.</v>
      </c>
      <c r="G4496" s="25" t="str">
        <f ca="1">IF(Popis01[[#This Row],[Poglavje]]="",IF(OFFSET(Popis01[[#This Row],[Poglavje]],-1,0)="",OFFSET(Popis01[[#This Row],[Št. postavke]],-1,0)+1,1),Popis01[[#This Row],[Poglavje]])</f>
        <v>16.1.3.</v>
      </c>
      <c r="H4496" s="26"/>
      <c r="I4496" s="27" t="s">
        <v>4680</v>
      </c>
      <c r="J4496" s="27"/>
      <c r="K4496" s="28" t="s">
        <v>10</v>
      </c>
      <c r="L4496" s="29"/>
      <c r="M4496" s="30"/>
      <c r="N4496" s="30" t="str">
        <f ca="1">IF(AND(Popis01[[#This Row],[Poglavje]]="",Popis01[[#This Row],[Enota mere]]&lt;&gt;"*"),ROUND(Popis01[[#This Row],[Količina]]*Popis01[[#This Row],[Cena na enoto]],2),"")</f>
        <v/>
      </c>
      <c r="O449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496" s="31"/>
      <c r="Q4496" s="30"/>
    </row>
    <row r="4497" spans="1:17" ht="48" x14ac:dyDescent="0.3">
      <c r="A4497" s="23">
        <v>16</v>
      </c>
      <c r="B4497" s="24">
        <v>1</v>
      </c>
      <c r="C4497" s="24">
        <v>3</v>
      </c>
      <c r="D4497" s="24"/>
      <c r="E44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4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7" s="25">
        <f ca="1">IF(Popis01[[#This Row],[Poglavje]]="",IF(OFFSET(Popis01[[#This Row],[Poglavje]],-1,0)="",OFFSET(Popis01[[#This Row],[Št. postavke]],-1,0)+1,1),Popis01[[#This Row],[Poglavje]])</f>
        <v>1</v>
      </c>
      <c r="H4497" s="26"/>
      <c r="I4497" s="27" t="s">
        <v>4681</v>
      </c>
      <c r="J4497" s="27" t="s">
        <v>4682</v>
      </c>
      <c r="K4497" s="28" t="s">
        <v>238</v>
      </c>
      <c r="L4497" s="29"/>
      <c r="M4497" s="30"/>
      <c r="N4497" s="30" t="str">
        <f ca="1">IF(AND(Popis01[[#This Row],[Poglavje]]="",Popis01[[#This Row],[Enota mere]]&lt;&gt;"*"),ROUND(Popis01[[#This Row],[Količina]]*Popis01[[#This Row],[Cena na enoto]],2),"")</f>
        <v/>
      </c>
      <c r="O44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7" s="31"/>
      <c r="Q4497" s="30"/>
    </row>
    <row r="4498" spans="1:17" ht="60" x14ac:dyDescent="0.3">
      <c r="A4498" s="23">
        <v>16</v>
      </c>
      <c r="B4498" s="24">
        <v>1</v>
      </c>
      <c r="C4498" s="24">
        <v>3</v>
      </c>
      <c r="D4498" s="24"/>
      <c r="E44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4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8" s="25">
        <f ca="1">IF(Popis01[[#This Row],[Poglavje]]="",IF(OFFSET(Popis01[[#This Row],[Poglavje]],-1,0)="",OFFSET(Popis01[[#This Row],[Št. postavke]],-1,0)+1,1),Popis01[[#This Row],[Poglavje]])</f>
        <v>2</v>
      </c>
      <c r="H4498" s="26"/>
      <c r="I4498" s="27" t="s">
        <v>4683</v>
      </c>
      <c r="J4498" s="27" t="s">
        <v>4684</v>
      </c>
      <c r="K4498" s="28" t="s">
        <v>246</v>
      </c>
      <c r="L4498" s="29">
        <v>422.4</v>
      </c>
      <c r="M4498" s="37"/>
      <c r="N4498" s="30">
        <f ca="1">IF(AND(Popis01[[#This Row],[Poglavje]]="",Popis01[[#This Row],[Enota mere]]&lt;&gt;"*"),ROUND(Popis01[[#This Row],[Količina]]*Popis01[[#This Row],[Cena na enoto]],2),"")</f>
        <v>0</v>
      </c>
      <c r="O44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8" s="31"/>
      <c r="Q4498" s="30"/>
    </row>
    <row r="4499" spans="1:17" ht="60" x14ac:dyDescent="0.3">
      <c r="A4499" s="23">
        <v>16</v>
      </c>
      <c r="B4499" s="24">
        <v>1</v>
      </c>
      <c r="C4499" s="24">
        <v>3</v>
      </c>
      <c r="D4499" s="24"/>
      <c r="E44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4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499" s="25">
        <f ca="1">IF(Popis01[[#This Row],[Poglavje]]="",IF(OFFSET(Popis01[[#This Row],[Poglavje]],-1,0)="",OFFSET(Popis01[[#This Row],[Št. postavke]],-1,0)+1,1),Popis01[[#This Row],[Poglavje]])</f>
        <v>3</v>
      </c>
      <c r="H4499" s="26"/>
      <c r="I4499" s="27" t="s">
        <v>4685</v>
      </c>
      <c r="J4499" s="27" t="s">
        <v>4686</v>
      </c>
      <c r="K4499" s="28" t="s">
        <v>246</v>
      </c>
      <c r="L4499" s="29">
        <v>1368.8</v>
      </c>
      <c r="M4499" s="37"/>
      <c r="N4499" s="30">
        <f ca="1">IF(AND(Popis01[[#This Row],[Poglavje]]="",Popis01[[#This Row],[Enota mere]]&lt;&gt;"*"),ROUND(Popis01[[#This Row],[Količina]]*Popis01[[#This Row],[Cena na enoto]],2),"")</f>
        <v>0</v>
      </c>
      <c r="O44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499" s="31"/>
      <c r="Q4499" s="30"/>
    </row>
    <row r="4500" spans="1:17" ht="36" x14ac:dyDescent="0.3">
      <c r="A4500" s="23">
        <v>16</v>
      </c>
      <c r="B4500" s="24">
        <v>1</v>
      </c>
      <c r="C4500" s="24">
        <v>3</v>
      </c>
      <c r="D4500" s="24"/>
      <c r="E45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0" s="25">
        <f ca="1">IF(Popis01[[#This Row],[Poglavje]]="",IF(OFFSET(Popis01[[#This Row],[Poglavje]],-1,0)="",OFFSET(Popis01[[#This Row],[Št. postavke]],-1,0)+1,1),Popis01[[#This Row],[Poglavje]])</f>
        <v>4</v>
      </c>
      <c r="H4500" s="26"/>
      <c r="I4500" s="27" t="s">
        <v>4687</v>
      </c>
      <c r="J4500" s="27" t="s">
        <v>4688</v>
      </c>
      <c r="K4500" s="28" t="s">
        <v>329</v>
      </c>
      <c r="L4500" s="29">
        <v>14769</v>
      </c>
      <c r="M4500" s="37"/>
      <c r="N4500" s="30">
        <f ca="1">IF(AND(Popis01[[#This Row],[Poglavje]]="",Popis01[[#This Row],[Enota mere]]&lt;&gt;"*"),ROUND(Popis01[[#This Row],[Količina]]*Popis01[[#This Row],[Cena na enoto]],2),"")</f>
        <v>0</v>
      </c>
      <c r="O45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0" s="31"/>
      <c r="Q4500" s="30"/>
    </row>
    <row r="4501" spans="1:17" ht="36" x14ac:dyDescent="0.3">
      <c r="A4501" s="23">
        <v>16</v>
      </c>
      <c r="B4501" s="24">
        <v>1</v>
      </c>
      <c r="C4501" s="24">
        <v>3</v>
      </c>
      <c r="D4501" s="24"/>
      <c r="E45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1" s="25">
        <f ca="1">IF(Popis01[[#This Row],[Poglavje]]="",IF(OFFSET(Popis01[[#This Row],[Poglavje]],-1,0)="",OFFSET(Popis01[[#This Row],[Št. postavke]],-1,0)+1,1),Popis01[[#This Row],[Poglavje]])</f>
        <v>5</v>
      </c>
      <c r="H4501" s="26"/>
      <c r="I4501" s="27" t="s">
        <v>4689</v>
      </c>
      <c r="J4501" s="27" t="s">
        <v>4690</v>
      </c>
      <c r="K4501" s="28" t="s">
        <v>329</v>
      </c>
      <c r="L4501" s="29">
        <v>127867</v>
      </c>
      <c r="M4501" s="37"/>
      <c r="N4501" s="30">
        <f ca="1">IF(AND(Popis01[[#This Row],[Poglavje]]="",Popis01[[#This Row],[Enota mere]]&lt;&gt;"*"),ROUND(Popis01[[#This Row],[Količina]]*Popis01[[#This Row],[Cena na enoto]],2),"")</f>
        <v>0</v>
      </c>
      <c r="O45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1" s="31"/>
      <c r="Q4501" s="30"/>
    </row>
    <row r="4502" spans="1:17" ht="24" x14ac:dyDescent="0.3">
      <c r="A4502" s="23">
        <v>16</v>
      </c>
      <c r="B4502" s="24">
        <v>1</v>
      </c>
      <c r="C4502" s="24">
        <v>3</v>
      </c>
      <c r="D4502" s="24"/>
      <c r="E45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2" s="25">
        <f ca="1">IF(Popis01[[#This Row],[Poglavje]]="",IF(OFFSET(Popis01[[#This Row],[Poglavje]],-1,0)="",OFFSET(Popis01[[#This Row],[Št. postavke]],-1,0)+1,1),Popis01[[#This Row],[Poglavje]])</f>
        <v>6</v>
      </c>
      <c r="H4502" s="26"/>
      <c r="I4502" s="27" t="s">
        <v>4691</v>
      </c>
      <c r="J4502" s="27" t="s">
        <v>4692</v>
      </c>
      <c r="K4502" s="28" t="s">
        <v>230</v>
      </c>
      <c r="L4502" s="29">
        <v>164</v>
      </c>
      <c r="M4502" s="37"/>
      <c r="N4502" s="30">
        <f ca="1">IF(AND(Popis01[[#This Row],[Poglavje]]="",Popis01[[#This Row],[Enota mere]]&lt;&gt;"*"),ROUND(Popis01[[#This Row],[Količina]]*Popis01[[#This Row],[Cena na enoto]],2),"")</f>
        <v>0</v>
      </c>
      <c r="O45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2" s="31"/>
      <c r="Q4502" s="30"/>
    </row>
    <row r="4503" spans="1:17" x14ac:dyDescent="0.3">
      <c r="A4503" s="23">
        <v>16</v>
      </c>
      <c r="B4503" s="24">
        <v>1</v>
      </c>
      <c r="C4503" s="24">
        <v>3</v>
      </c>
      <c r="D4503" s="24"/>
      <c r="E45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3" s="25">
        <f ca="1">IF(Popis01[[#This Row],[Poglavje]]="",IF(OFFSET(Popis01[[#This Row],[Poglavje]],-1,0)="",OFFSET(Popis01[[#This Row],[Št. postavke]],-1,0)+1,1),Popis01[[#This Row],[Poglavje]])</f>
        <v>7</v>
      </c>
      <c r="H4503" s="26"/>
      <c r="I4503" s="27" t="s">
        <v>4693</v>
      </c>
      <c r="J4503" s="27" t="s">
        <v>4694</v>
      </c>
      <c r="K4503" s="28" t="s">
        <v>249</v>
      </c>
      <c r="L4503" s="29">
        <v>52.800000000000004</v>
      </c>
      <c r="M4503" s="37"/>
      <c r="N4503" s="30">
        <f ca="1">IF(AND(Popis01[[#This Row],[Poglavje]]="",Popis01[[#This Row],[Enota mere]]&lt;&gt;"*"),ROUND(Popis01[[#This Row],[Količina]]*Popis01[[#This Row],[Cena na enoto]],2),"")</f>
        <v>0</v>
      </c>
      <c r="O45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3" s="31"/>
      <c r="Q4503" s="30"/>
    </row>
    <row r="4504" spans="1:17" ht="36" x14ac:dyDescent="0.3">
      <c r="A4504" s="23">
        <v>16</v>
      </c>
      <c r="B4504" s="24">
        <v>1</v>
      </c>
      <c r="C4504" s="24">
        <v>3</v>
      </c>
      <c r="D4504" s="24"/>
      <c r="E45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4" s="25">
        <f ca="1">IF(Popis01[[#This Row],[Poglavje]]="",IF(OFFSET(Popis01[[#This Row],[Poglavje]],-1,0)="",OFFSET(Popis01[[#This Row],[Št. postavke]],-1,0)+1,1),Popis01[[#This Row],[Poglavje]])</f>
        <v>8</v>
      </c>
      <c r="H4504" s="26"/>
      <c r="I4504" s="27" t="s">
        <v>4695</v>
      </c>
      <c r="J4504" s="27" t="s">
        <v>4696</v>
      </c>
      <c r="K4504" s="28" t="s">
        <v>261</v>
      </c>
      <c r="L4504" s="29">
        <v>28.3262</v>
      </c>
      <c r="M4504" s="37"/>
      <c r="N4504" s="30">
        <f ca="1">IF(AND(Popis01[[#This Row],[Poglavje]]="",Popis01[[#This Row],[Enota mere]]&lt;&gt;"*"),ROUND(Popis01[[#This Row],[Količina]]*Popis01[[#This Row],[Cena na enoto]],2),"")</f>
        <v>0</v>
      </c>
      <c r="O45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4" s="31"/>
      <c r="Q4504" s="30"/>
    </row>
    <row r="4505" spans="1:17" ht="24" x14ac:dyDescent="0.3">
      <c r="A4505" s="23">
        <v>16</v>
      </c>
      <c r="B4505" s="24">
        <v>1</v>
      </c>
      <c r="C4505" s="24">
        <v>3</v>
      </c>
      <c r="D4505" s="24"/>
      <c r="E45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5" s="25">
        <f ca="1">IF(Popis01[[#This Row],[Poglavje]]="",IF(OFFSET(Popis01[[#This Row],[Poglavje]],-1,0)="",OFFSET(Popis01[[#This Row],[Št. postavke]],-1,0)+1,1),Popis01[[#This Row],[Poglavje]])</f>
        <v>9</v>
      </c>
      <c r="H4505" s="26"/>
      <c r="I4505" s="27" t="s">
        <v>4697</v>
      </c>
      <c r="J4505" s="27" t="s">
        <v>4698</v>
      </c>
      <c r="K4505" s="28" t="s">
        <v>261</v>
      </c>
      <c r="L4505" s="29">
        <v>240.83</v>
      </c>
      <c r="M4505" s="37"/>
      <c r="N4505" s="30">
        <f ca="1">IF(AND(Popis01[[#This Row],[Poglavje]]="",Popis01[[#This Row],[Enota mere]]&lt;&gt;"*"),ROUND(Popis01[[#This Row],[Količina]]*Popis01[[#This Row],[Cena na enoto]],2),"")</f>
        <v>0</v>
      </c>
      <c r="O45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5" s="31"/>
      <c r="Q4505" s="30"/>
    </row>
    <row r="4506" spans="1:17" ht="96" x14ac:dyDescent="0.3">
      <c r="A4506" s="23">
        <v>16</v>
      </c>
      <c r="B4506" s="24">
        <v>1</v>
      </c>
      <c r="C4506" s="24">
        <v>3</v>
      </c>
      <c r="D4506" s="24"/>
      <c r="E45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6" s="25">
        <f ca="1">IF(Popis01[[#This Row],[Poglavje]]="",IF(OFFSET(Popis01[[#This Row],[Poglavje]],-1,0)="",OFFSET(Popis01[[#This Row],[Št. postavke]],-1,0)+1,1),Popis01[[#This Row],[Poglavje]])</f>
        <v>10</v>
      </c>
      <c r="H4506" s="26"/>
      <c r="I4506" s="27" t="s">
        <v>4699</v>
      </c>
      <c r="J4506" s="27"/>
      <c r="K4506" s="28" t="s">
        <v>261</v>
      </c>
      <c r="L4506" s="29">
        <v>240.83</v>
      </c>
      <c r="M4506" s="37"/>
      <c r="N4506" s="30">
        <f ca="1">IF(AND(Popis01[[#This Row],[Poglavje]]="",Popis01[[#This Row],[Enota mere]]&lt;&gt;"*"),ROUND(Popis01[[#This Row],[Količina]]*Popis01[[#This Row],[Cena na enoto]],2),"")</f>
        <v>0</v>
      </c>
      <c r="O45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6" s="31"/>
      <c r="Q4506" s="30"/>
    </row>
    <row r="4507" spans="1:17" ht="96" x14ac:dyDescent="0.3">
      <c r="A4507" s="23">
        <v>16</v>
      </c>
      <c r="B4507" s="24">
        <v>1</v>
      </c>
      <c r="C4507" s="24">
        <v>3</v>
      </c>
      <c r="D4507" s="24"/>
      <c r="E45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16.1.3.</v>
      </c>
      <c r="F45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7" s="25">
        <f ca="1">IF(Popis01[[#This Row],[Poglavje]]="",IF(OFFSET(Popis01[[#This Row],[Poglavje]],-1,0)="",OFFSET(Popis01[[#This Row],[Št. postavke]],-1,0)+1,1),Popis01[[#This Row],[Poglavje]])</f>
        <v>11</v>
      </c>
      <c r="H4507" s="26"/>
      <c r="I4507" s="27" t="s">
        <v>4700</v>
      </c>
      <c r="J4507" s="27"/>
      <c r="K4507" s="28" t="s">
        <v>246</v>
      </c>
      <c r="L4507" s="29">
        <v>649</v>
      </c>
      <c r="M4507" s="37"/>
      <c r="N4507" s="30">
        <f ca="1">IF(AND(Popis01[[#This Row],[Poglavje]]="",Popis01[[#This Row],[Enota mere]]&lt;&gt;"*"),ROUND(Popis01[[#This Row],[Količina]]*Popis01[[#This Row],[Cena na enoto]],2),"")</f>
        <v>0</v>
      </c>
      <c r="O45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7" s="31"/>
      <c r="Q4507" s="30"/>
    </row>
    <row r="4508" spans="1:17" x14ac:dyDescent="0.3">
      <c r="A4508" s="23">
        <v>16</v>
      </c>
      <c r="B4508" s="24">
        <v>1</v>
      </c>
      <c r="C4508" s="24">
        <v>4</v>
      </c>
      <c r="D4508" s="24"/>
      <c r="E45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16.1.4.</v>
      </c>
      <c r="G4508" s="25" t="str">
        <f ca="1">IF(Popis01[[#This Row],[Poglavje]]="",IF(OFFSET(Popis01[[#This Row],[Poglavje]],-1,0)="",OFFSET(Popis01[[#This Row],[Št. postavke]],-1,0)+1,1),Popis01[[#This Row],[Poglavje]])</f>
        <v>16.1.4.</v>
      </c>
      <c r="H4508" s="26"/>
      <c r="I4508" s="27" t="s">
        <v>4701</v>
      </c>
      <c r="J4508" s="27"/>
      <c r="K4508" s="28" t="s">
        <v>10</v>
      </c>
      <c r="L4508" s="29"/>
      <c r="M4508" s="30"/>
      <c r="N4508" s="30" t="str">
        <f ca="1">IF(AND(Popis01[[#This Row],[Poglavje]]="",Popis01[[#This Row],[Enota mere]]&lt;&gt;"*"),ROUND(Popis01[[#This Row],[Količina]]*Popis01[[#This Row],[Cena na enoto]],2),"")</f>
        <v/>
      </c>
      <c r="O450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508" s="31"/>
      <c r="Q4508" s="30"/>
    </row>
    <row r="4509" spans="1:17" ht="276" x14ac:dyDescent="0.3">
      <c r="A4509" s="23">
        <v>16</v>
      </c>
      <c r="B4509" s="24">
        <v>1</v>
      </c>
      <c r="C4509" s="24">
        <v>4</v>
      </c>
      <c r="D4509" s="24"/>
      <c r="E45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09" s="25">
        <f ca="1">IF(Popis01[[#This Row],[Poglavje]]="",IF(OFFSET(Popis01[[#This Row],[Poglavje]],-1,0)="",OFFSET(Popis01[[#This Row],[Št. postavke]],-1,0)+1,1),Popis01[[#This Row],[Poglavje]])</f>
        <v>1</v>
      </c>
      <c r="H4509" s="26"/>
      <c r="I4509" s="27" t="s">
        <v>2599</v>
      </c>
      <c r="J4509" s="27" t="s">
        <v>2411</v>
      </c>
      <c r="K4509" s="28" t="s">
        <v>238</v>
      </c>
      <c r="L4509" s="29"/>
      <c r="M4509" s="30"/>
      <c r="N4509" s="30" t="str">
        <f ca="1">IF(AND(Popis01[[#This Row],[Poglavje]]="",Popis01[[#This Row],[Enota mere]]&lt;&gt;"*"),ROUND(Popis01[[#This Row],[Količina]]*Popis01[[#This Row],[Cena na enoto]],2),"")</f>
        <v/>
      </c>
      <c r="O45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09" s="31"/>
      <c r="Q4509" s="30"/>
    </row>
    <row r="4510" spans="1:17" ht="24" x14ac:dyDescent="0.3">
      <c r="A4510" s="23">
        <v>16</v>
      </c>
      <c r="B4510" s="24">
        <v>1</v>
      </c>
      <c r="C4510" s="24">
        <v>4</v>
      </c>
      <c r="D4510" s="24"/>
      <c r="E45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0" s="25">
        <f ca="1">IF(Popis01[[#This Row],[Poglavje]]="",IF(OFFSET(Popis01[[#This Row],[Poglavje]],-1,0)="",OFFSET(Popis01[[#This Row],[Št. postavke]],-1,0)+1,1),Popis01[[#This Row],[Poglavje]])</f>
        <v>2</v>
      </c>
      <c r="H4510" s="26"/>
      <c r="I4510" s="27" t="s">
        <v>4702</v>
      </c>
      <c r="J4510" s="27"/>
      <c r="K4510" s="28" t="s">
        <v>261</v>
      </c>
      <c r="L4510" s="29">
        <v>536</v>
      </c>
      <c r="M4510" s="37"/>
      <c r="N4510" s="30">
        <f ca="1">IF(AND(Popis01[[#This Row],[Poglavje]]="",Popis01[[#This Row],[Enota mere]]&lt;&gt;"*"),ROUND(Popis01[[#This Row],[Količina]]*Popis01[[#This Row],[Cena na enoto]],2),"")</f>
        <v>0</v>
      </c>
      <c r="O45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0" s="31"/>
      <c r="Q4510" s="30"/>
    </row>
    <row r="4511" spans="1:17" ht="72" x14ac:dyDescent="0.3">
      <c r="A4511" s="23">
        <v>16</v>
      </c>
      <c r="B4511" s="24">
        <v>1</v>
      </c>
      <c r="C4511" s="24">
        <v>4</v>
      </c>
      <c r="D4511" s="24"/>
      <c r="E45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1" s="25">
        <f ca="1">IF(Popis01[[#This Row],[Poglavje]]="",IF(OFFSET(Popis01[[#This Row],[Poglavje]],-1,0)="",OFFSET(Popis01[[#This Row],[Št. postavke]],-1,0)+1,1),Popis01[[#This Row],[Poglavje]])</f>
        <v>3</v>
      </c>
      <c r="H4511" s="26"/>
      <c r="I4511" s="27" t="s">
        <v>4703</v>
      </c>
      <c r="J4511" s="27" t="s">
        <v>4704</v>
      </c>
      <c r="K4511" s="28" t="s">
        <v>261</v>
      </c>
      <c r="L4511" s="29">
        <v>5.47</v>
      </c>
      <c r="M4511" s="37"/>
      <c r="N4511" s="30">
        <f ca="1">IF(AND(Popis01[[#This Row],[Poglavje]]="",Popis01[[#This Row],[Enota mere]]&lt;&gt;"*"),ROUND(Popis01[[#This Row],[Količina]]*Popis01[[#This Row],[Cena na enoto]],2),"")</f>
        <v>0</v>
      </c>
      <c r="O45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1" s="31"/>
      <c r="Q4511" s="30"/>
    </row>
    <row r="4512" spans="1:17" ht="72" x14ac:dyDescent="0.3">
      <c r="A4512" s="23">
        <v>16</v>
      </c>
      <c r="B4512" s="24">
        <v>1</v>
      </c>
      <c r="C4512" s="24">
        <v>4</v>
      </c>
      <c r="D4512" s="24"/>
      <c r="E45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2" s="25">
        <f ca="1">IF(Popis01[[#This Row],[Poglavje]]="",IF(OFFSET(Popis01[[#This Row],[Poglavje]],-1,0)="",OFFSET(Popis01[[#This Row],[Št. postavke]],-1,0)+1,1),Popis01[[#This Row],[Poglavje]])</f>
        <v>4</v>
      </c>
      <c r="H4512" s="26"/>
      <c r="I4512" s="27" t="s">
        <v>4705</v>
      </c>
      <c r="J4512" s="27" t="s">
        <v>4704</v>
      </c>
      <c r="K4512" s="28" t="s">
        <v>261</v>
      </c>
      <c r="L4512" s="29">
        <v>23.03</v>
      </c>
      <c r="M4512" s="37"/>
      <c r="N4512" s="30">
        <f ca="1">IF(AND(Popis01[[#This Row],[Poglavje]]="",Popis01[[#This Row],[Enota mere]]&lt;&gt;"*"),ROUND(Popis01[[#This Row],[Količina]]*Popis01[[#This Row],[Cena na enoto]],2),"")</f>
        <v>0</v>
      </c>
      <c r="O45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2" s="31"/>
      <c r="Q4512" s="30"/>
    </row>
    <row r="4513" spans="1:17" ht="72" x14ac:dyDescent="0.3">
      <c r="A4513" s="23">
        <v>16</v>
      </c>
      <c r="B4513" s="24">
        <v>1</v>
      </c>
      <c r="C4513" s="24">
        <v>4</v>
      </c>
      <c r="D4513" s="24"/>
      <c r="E45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3" s="25">
        <f ca="1">IF(Popis01[[#This Row],[Poglavje]]="",IF(OFFSET(Popis01[[#This Row],[Poglavje]],-1,0)="",OFFSET(Popis01[[#This Row],[Št. postavke]],-1,0)+1,1),Popis01[[#This Row],[Poglavje]])</f>
        <v>5</v>
      </c>
      <c r="H4513" s="26"/>
      <c r="I4513" s="27" t="s">
        <v>4706</v>
      </c>
      <c r="J4513" s="27" t="s">
        <v>4707</v>
      </c>
      <c r="K4513" s="28" t="s">
        <v>261</v>
      </c>
      <c r="L4513" s="29">
        <v>29.3</v>
      </c>
      <c r="M4513" s="37"/>
      <c r="N4513" s="30">
        <f ca="1">IF(AND(Popis01[[#This Row],[Poglavje]]="",Popis01[[#This Row],[Enota mere]]&lt;&gt;"*"),ROUND(Popis01[[#This Row],[Količina]]*Popis01[[#This Row],[Cena na enoto]],2),"")</f>
        <v>0</v>
      </c>
      <c r="O45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3" s="31"/>
      <c r="Q4513" s="30"/>
    </row>
    <row r="4514" spans="1:17" ht="72" x14ac:dyDescent="0.3">
      <c r="A4514" s="23">
        <v>16</v>
      </c>
      <c r="B4514" s="24">
        <v>1</v>
      </c>
      <c r="C4514" s="24">
        <v>4</v>
      </c>
      <c r="D4514" s="24"/>
      <c r="E45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4" s="25">
        <f ca="1">IF(Popis01[[#This Row],[Poglavje]]="",IF(OFFSET(Popis01[[#This Row],[Poglavje]],-1,0)="",OFFSET(Popis01[[#This Row],[Št. postavke]],-1,0)+1,1),Popis01[[#This Row],[Poglavje]])</f>
        <v>6</v>
      </c>
      <c r="H4514" s="26"/>
      <c r="I4514" s="27" t="s">
        <v>4708</v>
      </c>
      <c r="J4514" s="27" t="s">
        <v>4709</v>
      </c>
      <c r="K4514" s="28" t="s">
        <v>261</v>
      </c>
      <c r="L4514" s="29">
        <v>150.69999999999999</v>
      </c>
      <c r="M4514" s="37"/>
      <c r="N4514" s="30">
        <f ca="1">IF(AND(Popis01[[#This Row],[Poglavje]]="",Popis01[[#This Row],[Enota mere]]&lt;&gt;"*"),ROUND(Popis01[[#This Row],[Količina]]*Popis01[[#This Row],[Cena na enoto]],2),"")</f>
        <v>0</v>
      </c>
      <c r="O45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4" s="31"/>
      <c r="Q4514" s="30"/>
    </row>
    <row r="4515" spans="1:17" ht="96" x14ac:dyDescent="0.3">
      <c r="A4515" s="23">
        <v>16</v>
      </c>
      <c r="B4515" s="24">
        <v>1</v>
      </c>
      <c r="C4515" s="24">
        <v>4</v>
      </c>
      <c r="D4515" s="24"/>
      <c r="E45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5" s="25">
        <f ca="1">IF(Popis01[[#This Row],[Poglavje]]="",IF(OFFSET(Popis01[[#This Row],[Poglavje]],-1,0)="",OFFSET(Popis01[[#This Row],[Št. postavke]],-1,0)+1,1),Popis01[[#This Row],[Poglavje]])</f>
        <v>7</v>
      </c>
      <c r="H4515" s="26"/>
      <c r="I4515" s="27" t="s">
        <v>2435</v>
      </c>
      <c r="J4515" s="27" t="s">
        <v>4710</v>
      </c>
      <c r="K4515" s="28" t="s">
        <v>249</v>
      </c>
      <c r="L4515" s="29">
        <v>265.60000000000002</v>
      </c>
      <c r="M4515" s="37"/>
      <c r="N4515" s="30">
        <f ca="1">IF(AND(Popis01[[#This Row],[Poglavje]]="",Popis01[[#This Row],[Enota mere]]&lt;&gt;"*"),ROUND(Popis01[[#This Row],[Količina]]*Popis01[[#This Row],[Cena na enoto]],2),"")</f>
        <v>0</v>
      </c>
      <c r="O45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5" s="31"/>
      <c r="Q4515" s="30"/>
    </row>
    <row r="4516" spans="1:17" ht="72" x14ac:dyDescent="0.3">
      <c r="A4516" s="23">
        <v>16</v>
      </c>
      <c r="B4516" s="24">
        <v>1</v>
      </c>
      <c r="C4516" s="24">
        <v>4</v>
      </c>
      <c r="D4516" s="24"/>
      <c r="E45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6" s="25">
        <f ca="1">IF(Popis01[[#This Row],[Poglavje]]="",IF(OFFSET(Popis01[[#This Row],[Poglavje]],-1,0)="",OFFSET(Popis01[[#This Row],[Št. postavke]],-1,0)+1,1),Popis01[[#This Row],[Poglavje]])</f>
        <v>8</v>
      </c>
      <c r="H4516" s="26"/>
      <c r="I4516" s="27" t="s">
        <v>4711</v>
      </c>
      <c r="J4516" s="27" t="s">
        <v>4712</v>
      </c>
      <c r="K4516" s="28" t="s">
        <v>261</v>
      </c>
      <c r="L4516" s="29">
        <v>35.200000000000003</v>
      </c>
      <c r="M4516" s="37"/>
      <c r="N4516" s="30">
        <f ca="1">IF(AND(Popis01[[#This Row],[Poglavje]]="",Popis01[[#This Row],[Enota mere]]&lt;&gt;"*"),ROUND(Popis01[[#This Row],[Količina]]*Popis01[[#This Row],[Cena na enoto]],2),"")</f>
        <v>0</v>
      </c>
      <c r="O45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6" s="31"/>
      <c r="Q4516" s="30"/>
    </row>
    <row r="4517" spans="1:17" ht="96" x14ac:dyDescent="0.3">
      <c r="A4517" s="23">
        <v>16</v>
      </c>
      <c r="B4517" s="24">
        <v>1</v>
      </c>
      <c r="C4517" s="24">
        <v>4</v>
      </c>
      <c r="D4517" s="24"/>
      <c r="E45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7" s="25">
        <f ca="1">IF(Popis01[[#This Row],[Poglavje]]="",IF(OFFSET(Popis01[[#This Row],[Poglavje]],-1,0)="",OFFSET(Popis01[[#This Row],[Št. postavke]],-1,0)+1,1),Popis01[[#This Row],[Poglavje]])</f>
        <v>9</v>
      </c>
      <c r="H4517" s="26"/>
      <c r="I4517" s="27" t="s">
        <v>4713</v>
      </c>
      <c r="J4517" s="27" t="s">
        <v>4714</v>
      </c>
      <c r="K4517" s="28" t="s">
        <v>249</v>
      </c>
      <c r="L4517" s="29">
        <v>42.2</v>
      </c>
      <c r="M4517" s="37"/>
      <c r="N4517" s="30">
        <f ca="1">IF(AND(Popis01[[#This Row],[Poglavje]]="",Popis01[[#This Row],[Enota mere]]&lt;&gt;"*"),ROUND(Popis01[[#This Row],[Količina]]*Popis01[[#This Row],[Cena na enoto]],2),"")</f>
        <v>0</v>
      </c>
      <c r="O45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7" s="31"/>
      <c r="Q4517" s="30"/>
    </row>
    <row r="4518" spans="1:17" ht="60" x14ac:dyDescent="0.3">
      <c r="A4518" s="23">
        <v>16</v>
      </c>
      <c r="B4518" s="24">
        <v>1</v>
      </c>
      <c r="C4518" s="24">
        <v>4</v>
      </c>
      <c r="D4518" s="24"/>
      <c r="E45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8" s="25">
        <f ca="1">IF(Popis01[[#This Row],[Poglavje]]="",IF(OFFSET(Popis01[[#This Row],[Poglavje]],-1,0)="",OFFSET(Popis01[[#This Row],[Št. postavke]],-1,0)+1,1),Popis01[[#This Row],[Poglavje]])</f>
        <v>10</v>
      </c>
      <c r="H4518" s="26"/>
      <c r="I4518" s="27" t="s">
        <v>4715</v>
      </c>
      <c r="J4518" s="27" t="s">
        <v>4716</v>
      </c>
      <c r="K4518" s="28" t="s">
        <v>261</v>
      </c>
      <c r="L4518" s="29">
        <v>112.6</v>
      </c>
      <c r="M4518" s="37"/>
      <c r="N4518" s="30">
        <f ca="1">IF(AND(Popis01[[#This Row],[Poglavje]]="",Popis01[[#This Row],[Enota mere]]&lt;&gt;"*"),ROUND(Popis01[[#This Row],[Količina]]*Popis01[[#This Row],[Cena na enoto]],2),"")</f>
        <v>0</v>
      </c>
      <c r="O45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8" s="31"/>
      <c r="Q4518" s="30"/>
    </row>
    <row r="4519" spans="1:17" ht="60" x14ac:dyDescent="0.3">
      <c r="A4519" s="23">
        <v>16</v>
      </c>
      <c r="B4519" s="24">
        <v>1</v>
      </c>
      <c r="C4519" s="24">
        <v>4</v>
      </c>
      <c r="D4519" s="24"/>
      <c r="E45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19" s="25">
        <f ca="1">IF(Popis01[[#This Row],[Poglavje]]="",IF(OFFSET(Popis01[[#This Row],[Poglavje]],-1,0)="",OFFSET(Popis01[[#This Row],[Št. postavke]],-1,0)+1,1),Popis01[[#This Row],[Poglavje]])</f>
        <v>11</v>
      </c>
      <c r="H4519" s="26"/>
      <c r="I4519" s="27" t="s">
        <v>4717</v>
      </c>
      <c r="J4519" s="27" t="s">
        <v>4718</v>
      </c>
      <c r="K4519" s="28" t="s">
        <v>261</v>
      </c>
      <c r="L4519" s="29">
        <v>49.9</v>
      </c>
      <c r="M4519" s="37"/>
      <c r="N4519" s="30">
        <f ca="1">IF(AND(Popis01[[#This Row],[Poglavje]]="",Popis01[[#This Row],[Enota mere]]&lt;&gt;"*"),ROUND(Popis01[[#This Row],[Količina]]*Popis01[[#This Row],[Cena na enoto]],2),"")</f>
        <v>0</v>
      </c>
      <c r="O45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19" s="31"/>
      <c r="Q4519" s="30"/>
    </row>
    <row r="4520" spans="1:17" ht="60" x14ac:dyDescent="0.3">
      <c r="A4520" s="23">
        <v>16</v>
      </c>
      <c r="B4520" s="24">
        <v>1</v>
      </c>
      <c r="C4520" s="24">
        <v>4</v>
      </c>
      <c r="D4520" s="24"/>
      <c r="E45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0" s="25">
        <f ca="1">IF(Popis01[[#This Row],[Poglavje]]="",IF(OFFSET(Popis01[[#This Row],[Poglavje]],-1,0)="",OFFSET(Popis01[[#This Row],[Št. postavke]],-1,0)+1,1),Popis01[[#This Row],[Poglavje]])</f>
        <v>12</v>
      </c>
      <c r="H4520" s="26"/>
      <c r="I4520" s="27" t="s">
        <v>4719</v>
      </c>
      <c r="J4520" s="27" t="s">
        <v>4720</v>
      </c>
      <c r="K4520" s="28" t="s">
        <v>261</v>
      </c>
      <c r="L4520" s="29">
        <v>60</v>
      </c>
      <c r="M4520" s="37"/>
      <c r="N4520" s="30">
        <f ca="1">IF(AND(Popis01[[#This Row],[Poglavje]]="",Popis01[[#This Row],[Enota mere]]&lt;&gt;"*"),ROUND(Popis01[[#This Row],[Količina]]*Popis01[[#This Row],[Cena na enoto]],2),"")</f>
        <v>0</v>
      </c>
      <c r="O45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0" s="31"/>
      <c r="Q4520" s="30"/>
    </row>
    <row r="4521" spans="1:17" ht="84" x14ac:dyDescent="0.3">
      <c r="A4521" s="23">
        <v>16</v>
      </c>
      <c r="B4521" s="24">
        <v>1</v>
      </c>
      <c r="C4521" s="24">
        <v>4</v>
      </c>
      <c r="D4521" s="24"/>
      <c r="E45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1" s="25">
        <f ca="1">IF(Popis01[[#This Row],[Poglavje]]="",IF(OFFSET(Popis01[[#This Row],[Poglavje]],-1,0)="",OFFSET(Popis01[[#This Row],[Št. postavke]],-1,0)+1,1),Popis01[[#This Row],[Poglavje]])</f>
        <v>13</v>
      </c>
      <c r="H4521" s="26"/>
      <c r="I4521" s="27" t="s">
        <v>2524</v>
      </c>
      <c r="J4521" s="27" t="s">
        <v>4721</v>
      </c>
      <c r="K4521" s="28" t="s">
        <v>249</v>
      </c>
      <c r="L4521" s="29">
        <v>132.6</v>
      </c>
      <c r="M4521" s="37"/>
      <c r="N4521" s="30">
        <f ca="1">IF(AND(Popis01[[#This Row],[Poglavje]]="",Popis01[[#This Row],[Enota mere]]&lt;&gt;"*"),ROUND(Popis01[[#This Row],[Količina]]*Popis01[[#This Row],[Cena na enoto]],2),"")</f>
        <v>0</v>
      </c>
      <c r="O45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1" s="31"/>
      <c r="Q4521" s="30"/>
    </row>
    <row r="4522" spans="1:17" ht="48" x14ac:dyDescent="0.3">
      <c r="A4522" s="23">
        <v>16</v>
      </c>
      <c r="B4522" s="24">
        <v>1</v>
      </c>
      <c r="C4522" s="24">
        <v>4</v>
      </c>
      <c r="D4522" s="24"/>
      <c r="E45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2" s="25">
        <f ca="1">IF(Popis01[[#This Row],[Poglavje]]="",IF(OFFSET(Popis01[[#This Row],[Poglavje]],-1,0)="",OFFSET(Popis01[[#This Row],[Št. postavke]],-1,0)+1,1),Popis01[[#This Row],[Poglavje]])</f>
        <v>14</v>
      </c>
      <c r="H4522" s="26"/>
      <c r="I4522" s="27" t="s">
        <v>4722</v>
      </c>
      <c r="J4522" s="27" t="s">
        <v>4723</v>
      </c>
      <c r="K4522" s="28" t="s">
        <v>249</v>
      </c>
      <c r="L4522" s="29">
        <v>18.7</v>
      </c>
      <c r="M4522" s="37"/>
      <c r="N4522" s="30">
        <f ca="1">IF(AND(Popis01[[#This Row],[Poglavje]]="",Popis01[[#This Row],[Enota mere]]&lt;&gt;"*"),ROUND(Popis01[[#This Row],[Količina]]*Popis01[[#This Row],[Cena na enoto]],2),"")</f>
        <v>0</v>
      </c>
      <c r="O45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2" s="31"/>
      <c r="Q4522" s="30"/>
    </row>
    <row r="4523" spans="1:17" ht="60" x14ac:dyDescent="0.3">
      <c r="A4523" s="23">
        <v>16</v>
      </c>
      <c r="B4523" s="24">
        <v>1</v>
      </c>
      <c r="C4523" s="24">
        <v>4</v>
      </c>
      <c r="D4523" s="24"/>
      <c r="E45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3" s="25">
        <f ca="1">IF(Popis01[[#This Row],[Poglavje]]="",IF(OFFSET(Popis01[[#This Row],[Poglavje]],-1,0)="",OFFSET(Popis01[[#This Row],[Št. postavke]],-1,0)+1,1),Popis01[[#This Row],[Poglavje]])</f>
        <v>15</v>
      </c>
      <c r="H4523" s="26"/>
      <c r="I4523" s="27" t="s">
        <v>4724</v>
      </c>
      <c r="J4523" s="27" t="s">
        <v>4720</v>
      </c>
      <c r="K4523" s="28" t="s">
        <v>261</v>
      </c>
      <c r="L4523" s="29">
        <v>2061</v>
      </c>
      <c r="M4523" s="37"/>
      <c r="N4523" s="30">
        <f ca="1">IF(AND(Popis01[[#This Row],[Poglavje]]="",Popis01[[#This Row],[Enota mere]]&lt;&gt;"*"),ROUND(Popis01[[#This Row],[Količina]]*Popis01[[#This Row],[Cena na enoto]],2),"")</f>
        <v>0</v>
      </c>
      <c r="O45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3" s="31"/>
      <c r="Q4523" s="30"/>
    </row>
    <row r="4524" spans="1:17" ht="84" x14ac:dyDescent="0.3">
      <c r="A4524" s="23">
        <v>16</v>
      </c>
      <c r="B4524" s="24">
        <v>1</v>
      </c>
      <c r="C4524" s="24">
        <v>4</v>
      </c>
      <c r="D4524" s="24"/>
      <c r="E45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4" s="25">
        <f ca="1">IF(Popis01[[#This Row],[Poglavje]]="",IF(OFFSET(Popis01[[#This Row],[Poglavje]],-1,0)="",OFFSET(Popis01[[#This Row],[Št. postavke]],-1,0)+1,1),Popis01[[#This Row],[Poglavje]])</f>
        <v>16</v>
      </c>
      <c r="H4524" s="26"/>
      <c r="I4524" s="27" t="s">
        <v>2527</v>
      </c>
      <c r="J4524" s="27" t="s">
        <v>4725</v>
      </c>
      <c r="K4524" s="28" t="s">
        <v>249</v>
      </c>
      <c r="L4524" s="29">
        <v>399</v>
      </c>
      <c r="M4524" s="37"/>
      <c r="N4524" s="30">
        <f ca="1">IF(AND(Popis01[[#This Row],[Poglavje]]="",Popis01[[#This Row],[Enota mere]]&lt;&gt;"*"),ROUND(Popis01[[#This Row],[Količina]]*Popis01[[#This Row],[Cena na enoto]],2),"")</f>
        <v>0</v>
      </c>
      <c r="O45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4" s="31"/>
      <c r="Q4524" s="30"/>
    </row>
    <row r="4525" spans="1:17" ht="60" x14ac:dyDescent="0.3">
      <c r="A4525" s="23">
        <v>16</v>
      </c>
      <c r="B4525" s="24">
        <v>1</v>
      </c>
      <c r="C4525" s="24">
        <v>4</v>
      </c>
      <c r="D4525" s="24"/>
      <c r="E45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5" s="25">
        <f ca="1">IF(Popis01[[#This Row],[Poglavje]]="",IF(OFFSET(Popis01[[#This Row],[Poglavje]],-1,0)="",OFFSET(Popis01[[#This Row],[Št. postavke]],-1,0)+1,1),Popis01[[#This Row],[Poglavje]])</f>
        <v>17</v>
      </c>
      <c r="H4525" s="26"/>
      <c r="I4525" s="27" t="s">
        <v>4726</v>
      </c>
      <c r="J4525" s="27"/>
      <c r="K4525" s="28" t="s">
        <v>261</v>
      </c>
      <c r="L4525" s="29">
        <v>7.3</v>
      </c>
      <c r="M4525" s="37"/>
      <c r="N4525" s="30">
        <f ca="1">IF(AND(Popis01[[#This Row],[Poglavje]]="",Popis01[[#This Row],[Enota mere]]&lt;&gt;"*"),ROUND(Popis01[[#This Row],[Količina]]*Popis01[[#This Row],[Cena na enoto]],2),"")</f>
        <v>0</v>
      </c>
      <c r="O45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5" s="31"/>
      <c r="Q4525" s="30"/>
    </row>
    <row r="4526" spans="1:17" ht="60" x14ac:dyDescent="0.3">
      <c r="A4526" s="23">
        <v>16</v>
      </c>
      <c r="B4526" s="24">
        <v>1</v>
      </c>
      <c r="C4526" s="24">
        <v>4</v>
      </c>
      <c r="D4526" s="24"/>
      <c r="E45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6" s="25">
        <f ca="1">IF(Popis01[[#This Row],[Poglavje]]="",IF(OFFSET(Popis01[[#This Row],[Poglavje]],-1,0)="",OFFSET(Popis01[[#This Row],[Št. postavke]],-1,0)+1,1),Popis01[[#This Row],[Poglavje]])</f>
        <v>18</v>
      </c>
      <c r="H4526" s="26"/>
      <c r="I4526" s="27" t="s">
        <v>4727</v>
      </c>
      <c r="J4526" s="27" t="s">
        <v>4728</v>
      </c>
      <c r="K4526" s="28" t="s">
        <v>261</v>
      </c>
      <c r="L4526" s="29">
        <v>6.1</v>
      </c>
      <c r="M4526" s="37"/>
      <c r="N4526" s="30">
        <f ca="1">IF(AND(Popis01[[#This Row],[Poglavje]]="",Popis01[[#This Row],[Enota mere]]&lt;&gt;"*"),ROUND(Popis01[[#This Row],[Količina]]*Popis01[[#This Row],[Cena na enoto]],2),"")</f>
        <v>0</v>
      </c>
      <c r="O45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6" s="31"/>
      <c r="Q4526" s="30"/>
    </row>
    <row r="4527" spans="1:17" ht="60" x14ac:dyDescent="0.3">
      <c r="A4527" s="23">
        <v>16</v>
      </c>
      <c r="B4527" s="24">
        <v>1</v>
      </c>
      <c r="C4527" s="24">
        <v>4</v>
      </c>
      <c r="D4527" s="24"/>
      <c r="E45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7" s="25">
        <f ca="1">IF(Popis01[[#This Row],[Poglavje]]="",IF(OFFSET(Popis01[[#This Row],[Poglavje]],-1,0)="",OFFSET(Popis01[[#This Row],[Št. postavke]],-1,0)+1,1),Popis01[[#This Row],[Poglavje]])</f>
        <v>19</v>
      </c>
      <c r="H4527" s="26"/>
      <c r="I4527" s="27" t="s">
        <v>4729</v>
      </c>
      <c r="J4527" s="27"/>
      <c r="K4527" s="28" t="s">
        <v>261</v>
      </c>
      <c r="L4527" s="29">
        <v>52.8</v>
      </c>
      <c r="M4527" s="37"/>
      <c r="N4527" s="30">
        <f ca="1">IF(AND(Popis01[[#This Row],[Poglavje]]="",Popis01[[#This Row],[Enota mere]]&lt;&gt;"*"),ROUND(Popis01[[#This Row],[Količina]]*Popis01[[#This Row],[Cena na enoto]],2),"")</f>
        <v>0</v>
      </c>
      <c r="O45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7" s="31"/>
      <c r="Q4527" s="30"/>
    </row>
    <row r="4528" spans="1:17" ht="72" x14ac:dyDescent="0.3">
      <c r="A4528" s="23">
        <v>16</v>
      </c>
      <c r="B4528" s="24">
        <v>1</v>
      </c>
      <c r="C4528" s="24">
        <v>4</v>
      </c>
      <c r="D4528" s="24"/>
      <c r="E45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8" s="25">
        <f ca="1">IF(Popis01[[#This Row],[Poglavje]]="",IF(OFFSET(Popis01[[#This Row],[Poglavje]],-1,0)="",OFFSET(Popis01[[#This Row],[Št. postavke]],-1,0)+1,1),Popis01[[#This Row],[Poglavje]])</f>
        <v>20</v>
      </c>
      <c r="H4528" s="26"/>
      <c r="I4528" s="27" t="s">
        <v>4730</v>
      </c>
      <c r="J4528" s="27"/>
      <c r="K4528" s="28" t="s">
        <v>249</v>
      </c>
      <c r="L4528" s="29">
        <v>155.4</v>
      </c>
      <c r="M4528" s="37"/>
      <c r="N4528" s="30">
        <f ca="1">IF(AND(Popis01[[#This Row],[Poglavje]]="",Popis01[[#This Row],[Enota mere]]&lt;&gt;"*"),ROUND(Popis01[[#This Row],[Količina]]*Popis01[[#This Row],[Cena na enoto]],2),"")</f>
        <v>0</v>
      </c>
      <c r="O45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8" s="31"/>
      <c r="Q4528" s="30"/>
    </row>
    <row r="4529" spans="1:17" ht="48" x14ac:dyDescent="0.3">
      <c r="A4529" s="23">
        <v>16</v>
      </c>
      <c r="B4529" s="24">
        <v>1</v>
      </c>
      <c r="C4529" s="24">
        <v>4</v>
      </c>
      <c r="D4529" s="24"/>
      <c r="E45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29" s="25">
        <f ca="1">IF(Popis01[[#This Row],[Poglavje]]="",IF(OFFSET(Popis01[[#This Row],[Poglavje]],-1,0)="",OFFSET(Popis01[[#This Row],[Št. postavke]],-1,0)+1,1),Popis01[[#This Row],[Poglavje]])</f>
        <v>21</v>
      </c>
      <c r="H4529" s="26"/>
      <c r="I4529" s="27" t="s">
        <v>4731</v>
      </c>
      <c r="J4529" s="27" t="s">
        <v>4732</v>
      </c>
      <c r="K4529" s="28" t="s">
        <v>249</v>
      </c>
      <c r="L4529" s="29">
        <v>42.8</v>
      </c>
      <c r="M4529" s="37"/>
      <c r="N4529" s="30">
        <f ca="1">IF(AND(Popis01[[#This Row],[Poglavje]]="",Popis01[[#This Row],[Enota mere]]&lt;&gt;"*"),ROUND(Popis01[[#This Row],[Količina]]*Popis01[[#This Row],[Cena na enoto]],2),"")</f>
        <v>0</v>
      </c>
      <c r="O45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29" s="31"/>
      <c r="Q4529" s="30"/>
    </row>
    <row r="4530" spans="1:17" ht="60" x14ac:dyDescent="0.3">
      <c r="A4530" s="23">
        <v>16</v>
      </c>
      <c r="B4530" s="24">
        <v>1</v>
      </c>
      <c r="C4530" s="24">
        <v>4</v>
      </c>
      <c r="D4530" s="24"/>
      <c r="E45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0" s="25">
        <f ca="1">IF(Popis01[[#This Row],[Poglavje]]="",IF(OFFSET(Popis01[[#This Row],[Poglavje]],-1,0)="",OFFSET(Popis01[[#This Row],[Št. postavke]],-1,0)+1,1),Popis01[[#This Row],[Poglavje]])</f>
        <v>22</v>
      </c>
      <c r="H4530" s="26"/>
      <c r="I4530" s="27" t="s">
        <v>4733</v>
      </c>
      <c r="J4530" s="27" t="s">
        <v>4734</v>
      </c>
      <c r="K4530" s="28" t="s">
        <v>261</v>
      </c>
      <c r="L4530" s="29">
        <v>120.7</v>
      </c>
      <c r="M4530" s="37"/>
      <c r="N4530" s="30">
        <f ca="1">IF(AND(Popis01[[#This Row],[Poglavje]]="",Popis01[[#This Row],[Enota mere]]&lt;&gt;"*"),ROUND(Popis01[[#This Row],[Količina]]*Popis01[[#This Row],[Cena na enoto]],2),"")</f>
        <v>0</v>
      </c>
      <c r="O45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0" s="31"/>
      <c r="Q4530" s="30"/>
    </row>
    <row r="4531" spans="1:17" ht="60" x14ac:dyDescent="0.3">
      <c r="A4531" s="23">
        <v>16</v>
      </c>
      <c r="B4531" s="24">
        <v>1</v>
      </c>
      <c r="C4531" s="24">
        <v>4</v>
      </c>
      <c r="D4531" s="24"/>
      <c r="E45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1" s="25">
        <f ca="1">IF(Popis01[[#This Row],[Poglavje]]="",IF(OFFSET(Popis01[[#This Row],[Poglavje]],-1,0)="",OFFSET(Popis01[[#This Row],[Št. postavke]],-1,0)+1,1),Popis01[[#This Row],[Poglavje]])</f>
        <v>23</v>
      </c>
      <c r="H4531" s="26"/>
      <c r="I4531" s="27" t="s">
        <v>4735</v>
      </c>
      <c r="J4531" s="27" t="s">
        <v>4736</v>
      </c>
      <c r="K4531" s="28" t="s">
        <v>249</v>
      </c>
      <c r="L4531" s="29">
        <v>176</v>
      </c>
      <c r="M4531" s="37"/>
      <c r="N4531" s="30">
        <f ca="1">IF(AND(Popis01[[#This Row],[Poglavje]]="",Popis01[[#This Row],[Enota mere]]&lt;&gt;"*"),ROUND(Popis01[[#This Row],[Količina]]*Popis01[[#This Row],[Cena na enoto]],2),"")</f>
        <v>0</v>
      </c>
      <c r="O45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1" s="31"/>
      <c r="Q4531" s="30"/>
    </row>
    <row r="4532" spans="1:17" ht="36" x14ac:dyDescent="0.3">
      <c r="A4532" s="23">
        <v>16</v>
      </c>
      <c r="B4532" s="24">
        <v>1</v>
      </c>
      <c r="C4532" s="24">
        <v>4</v>
      </c>
      <c r="D4532" s="24"/>
      <c r="E45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2" s="25">
        <f ca="1">IF(Popis01[[#This Row],[Poglavje]]="",IF(OFFSET(Popis01[[#This Row],[Poglavje]],-1,0)="",OFFSET(Popis01[[#This Row],[Št. postavke]],-1,0)+1,1),Popis01[[#This Row],[Poglavje]])</f>
        <v>24</v>
      </c>
      <c r="H4532" s="26"/>
      <c r="I4532" s="27" t="s">
        <v>4737</v>
      </c>
      <c r="J4532" s="27" t="s">
        <v>4738</v>
      </c>
      <c r="K4532" s="28" t="s">
        <v>249</v>
      </c>
      <c r="L4532" s="29">
        <v>577.4</v>
      </c>
      <c r="M4532" s="37"/>
      <c r="N4532" s="30">
        <f ca="1">IF(AND(Popis01[[#This Row],[Poglavje]]="",Popis01[[#This Row],[Enota mere]]&lt;&gt;"*"),ROUND(Popis01[[#This Row],[Količina]]*Popis01[[#This Row],[Cena na enoto]],2),"")</f>
        <v>0</v>
      </c>
      <c r="O45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2" s="31"/>
      <c r="Q4532" s="30"/>
    </row>
    <row r="4533" spans="1:17" ht="60" x14ac:dyDescent="0.3">
      <c r="A4533" s="23">
        <v>16</v>
      </c>
      <c r="B4533" s="24">
        <v>1</v>
      </c>
      <c r="C4533" s="24">
        <v>4</v>
      </c>
      <c r="D4533" s="24"/>
      <c r="E45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3" s="25">
        <f ca="1">IF(Popis01[[#This Row],[Poglavje]]="",IF(OFFSET(Popis01[[#This Row],[Poglavje]],-1,0)="",OFFSET(Popis01[[#This Row],[Št. postavke]],-1,0)+1,1),Popis01[[#This Row],[Poglavje]])</f>
        <v>25</v>
      </c>
      <c r="H4533" s="26"/>
      <c r="I4533" s="27" t="s">
        <v>4739</v>
      </c>
      <c r="J4533" s="27" t="s">
        <v>4740</v>
      </c>
      <c r="K4533" s="28" t="s">
        <v>261</v>
      </c>
      <c r="L4533" s="29">
        <v>46.1</v>
      </c>
      <c r="M4533" s="37"/>
      <c r="N4533" s="30">
        <f ca="1">IF(AND(Popis01[[#This Row],[Poglavje]]="",Popis01[[#This Row],[Enota mere]]&lt;&gt;"*"),ROUND(Popis01[[#This Row],[Količina]]*Popis01[[#This Row],[Cena na enoto]],2),"")</f>
        <v>0</v>
      </c>
      <c r="O45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3" s="31"/>
      <c r="Q4533" s="30"/>
    </row>
    <row r="4534" spans="1:17" ht="60" x14ac:dyDescent="0.3">
      <c r="A4534" s="23">
        <v>16</v>
      </c>
      <c r="B4534" s="24">
        <v>1</v>
      </c>
      <c r="C4534" s="24">
        <v>4</v>
      </c>
      <c r="D4534" s="24"/>
      <c r="E45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4" s="25">
        <f ca="1">IF(Popis01[[#This Row],[Poglavje]]="",IF(OFFSET(Popis01[[#This Row],[Poglavje]],-1,0)="",OFFSET(Popis01[[#This Row],[Št. postavke]],-1,0)+1,1),Popis01[[#This Row],[Poglavje]])</f>
        <v>26</v>
      </c>
      <c r="H4534" s="26"/>
      <c r="I4534" s="27" t="s">
        <v>4741</v>
      </c>
      <c r="J4534" s="27" t="s">
        <v>4742</v>
      </c>
      <c r="K4534" s="28" t="s">
        <v>261</v>
      </c>
      <c r="L4534" s="29">
        <v>30</v>
      </c>
      <c r="M4534" s="37"/>
      <c r="N4534" s="30">
        <f ca="1">IF(AND(Popis01[[#This Row],[Poglavje]]="",Popis01[[#This Row],[Enota mere]]&lt;&gt;"*"),ROUND(Popis01[[#This Row],[Količina]]*Popis01[[#This Row],[Cena na enoto]],2),"")</f>
        <v>0</v>
      </c>
      <c r="O45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4" s="31"/>
      <c r="Q4534" s="30"/>
    </row>
    <row r="4535" spans="1:17" ht="60" x14ac:dyDescent="0.3">
      <c r="A4535" s="23">
        <v>16</v>
      </c>
      <c r="B4535" s="24">
        <v>1</v>
      </c>
      <c r="C4535" s="24">
        <v>4</v>
      </c>
      <c r="D4535" s="24"/>
      <c r="E45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5" s="25">
        <f ca="1">IF(Popis01[[#This Row],[Poglavje]]="",IF(OFFSET(Popis01[[#This Row],[Poglavje]],-1,0)="",OFFSET(Popis01[[#This Row],[Št. postavke]],-1,0)+1,1),Popis01[[#This Row],[Poglavje]])</f>
        <v>27</v>
      </c>
      <c r="H4535" s="26"/>
      <c r="I4535" s="27" t="s">
        <v>4743</v>
      </c>
      <c r="J4535" s="27" t="s">
        <v>4744</v>
      </c>
      <c r="K4535" s="28" t="s">
        <v>261</v>
      </c>
      <c r="L4535" s="29">
        <v>28.4</v>
      </c>
      <c r="M4535" s="37"/>
      <c r="N4535" s="30">
        <f ca="1">IF(AND(Popis01[[#This Row],[Poglavje]]="",Popis01[[#This Row],[Enota mere]]&lt;&gt;"*"),ROUND(Popis01[[#This Row],[Količina]]*Popis01[[#This Row],[Cena na enoto]],2),"")</f>
        <v>0</v>
      </c>
      <c r="O45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5" s="31"/>
      <c r="Q4535" s="30"/>
    </row>
    <row r="4536" spans="1:17" ht="72" x14ac:dyDescent="0.3">
      <c r="A4536" s="23">
        <v>16</v>
      </c>
      <c r="B4536" s="24">
        <v>1</v>
      </c>
      <c r="C4536" s="24">
        <v>4</v>
      </c>
      <c r="D4536" s="24"/>
      <c r="E45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6" s="25">
        <f ca="1">IF(Popis01[[#This Row],[Poglavje]]="",IF(OFFSET(Popis01[[#This Row],[Poglavje]],-1,0)="",OFFSET(Popis01[[#This Row],[Št. postavke]],-1,0)+1,1),Popis01[[#This Row],[Poglavje]])</f>
        <v>28</v>
      </c>
      <c r="H4536" s="26"/>
      <c r="I4536" s="27" t="s">
        <v>4745</v>
      </c>
      <c r="J4536" s="27" t="s">
        <v>4746</v>
      </c>
      <c r="K4536" s="28" t="s">
        <v>249</v>
      </c>
      <c r="L4536" s="29">
        <v>1002</v>
      </c>
      <c r="M4536" s="37"/>
      <c r="N4536" s="30">
        <f ca="1">IF(AND(Popis01[[#This Row],[Poglavje]]="",Popis01[[#This Row],[Enota mere]]&lt;&gt;"*"),ROUND(Popis01[[#This Row],[Količina]]*Popis01[[#This Row],[Cena na enoto]],2),"")</f>
        <v>0</v>
      </c>
      <c r="O45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6" s="31"/>
      <c r="Q4536" s="30"/>
    </row>
    <row r="4537" spans="1:17" ht="60" x14ac:dyDescent="0.3">
      <c r="A4537" s="23">
        <v>16</v>
      </c>
      <c r="B4537" s="24">
        <v>1</v>
      </c>
      <c r="C4537" s="24">
        <v>4</v>
      </c>
      <c r="D4537" s="24"/>
      <c r="E45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7" s="25">
        <f ca="1">IF(Popis01[[#This Row],[Poglavje]]="",IF(OFFSET(Popis01[[#This Row],[Poglavje]],-1,0)="",OFFSET(Popis01[[#This Row],[Št. postavke]],-1,0)+1,1),Popis01[[#This Row],[Poglavje]])</f>
        <v>29</v>
      </c>
      <c r="H4537" s="26"/>
      <c r="I4537" s="27" t="s">
        <v>4747</v>
      </c>
      <c r="J4537" s="27" t="s">
        <v>4748</v>
      </c>
      <c r="K4537" s="28" t="s">
        <v>261</v>
      </c>
      <c r="L4537" s="29">
        <v>9.9</v>
      </c>
      <c r="M4537" s="37"/>
      <c r="N4537" s="30">
        <f ca="1">IF(AND(Popis01[[#This Row],[Poglavje]]="",Popis01[[#This Row],[Enota mere]]&lt;&gt;"*"),ROUND(Popis01[[#This Row],[Količina]]*Popis01[[#This Row],[Cena na enoto]],2),"")</f>
        <v>0</v>
      </c>
      <c r="O45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7" s="31"/>
      <c r="Q4537" s="30"/>
    </row>
    <row r="4538" spans="1:17" ht="60" x14ac:dyDescent="0.3">
      <c r="A4538" s="23">
        <v>16</v>
      </c>
      <c r="B4538" s="24">
        <v>1</v>
      </c>
      <c r="C4538" s="24">
        <v>4</v>
      </c>
      <c r="D4538" s="24"/>
      <c r="E45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8" s="25">
        <f ca="1">IF(Popis01[[#This Row],[Poglavje]]="",IF(OFFSET(Popis01[[#This Row],[Poglavje]],-1,0)="",OFFSET(Popis01[[#This Row],[Št. postavke]],-1,0)+1,1),Popis01[[#This Row],[Poglavje]])</f>
        <v>30</v>
      </c>
      <c r="H4538" s="26"/>
      <c r="I4538" s="27" t="s">
        <v>4749</v>
      </c>
      <c r="J4538" s="27" t="s">
        <v>4750</v>
      </c>
      <c r="K4538" s="28" t="s">
        <v>261</v>
      </c>
      <c r="L4538" s="29">
        <v>20.399999999999999</v>
      </c>
      <c r="M4538" s="37"/>
      <c r="N4538" s="30">
        <f ca="1">IF(AND(Popis01[[#This Row],[Poglavje]]="",Popis01[[#This Row],[Enota mere]]&lt;&gt;"*"),ROUND(Popis01[[#This Row],[Količina]]*Popis01[[#This Row],[Cena na enoto]],2),"")</f>
        <v>0</v>
      </c>
      <c r="O45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8" s="31"/>
      <c r="Q4538" s="30"/>
    </row>
    <row r="4539" spans="1:17" ht="60" x14ac:dyDescent="0.3">
      <c r="A4539" s="23">
        <v>16</v>
      </c>
      <c r="B4539" s="24">
        <v>1</v>
      </c>
      <c r="C4539" s="24">
        <v>4</v>
      </c>
      <c r="D4539" s="24"/>
      <c r="E45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39" s="25">
        <f ca="1">IF(Popis01[[#This Row],[Poglavje]]="",IF(OFFSET(Popis01[[#This Row],[Poglavje]],-1,0)="",OFFSET(Popis01[[#This Row],[Št. postavke]],-1,0)+1,1),Popis01[[#This Row],[Poglavje]])</f>
        <v>31</v>
      </c>
      <c r="H4539" s="26"/>
      <c r="I4539" s="27" t="s">
        <v>4751</v>
      </c>
      <c r="J4539" s="27" t="s">
        <v>4748</v>
      </c>
      <c r="K4539" s="28" t="s">
        <v>261</v>
      </c>
      <c r="L4539" s="29">
        <v>143</v>
      </c>
      <c r="M4539" s="37"/>
      <c r="N4539" s="30">
        <f ca="1">IF(AND(Popis01[[#This Row],[Poglavje]]="",Popis01[[#This Row],[Enota mere]]&lt;&gt;"*"),ROUND(Popis01[[#This Row],[Količina]]*Popis01[[#This Row],[Cena na enoto]],2),"")</f>
        <v>0</v>
      </c>
      <c r="O45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39" s="31"/>
      <c r="Q4539" s="30"/>
    </row>
    <row r="4540" spans="1:17" ht="60" x14ac:dyDescent="0.3">
      <c r="A4540" s="23">
        <v>16</v>
      </c>
      <c r="B4540" s="24">
        <v>1</v>
      </c>
      <c r="C4540" s="24">
        <v>4</v>
      </c>
      <c r="D4540" s="24"/>
      <c r="E45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0" s="25">
        <f ca="1">IF(Popis01[[#This Row],[Poglavje]]="",IF(OFFSET(Popis01[[#This Row],[Poglavje]],-1,0)="",OFFSET(Popis01[[#This Row],[Št. postavke]],-1,0)+1,1),Popis01[[#This Row],[Poglavje]])</f>
        <v>32</v>
      </c>
      <c r="H4540" s="26"/>
      <c r="I4540" s="27" t="s">
        <v>4752</v>
      </c>
      <c r="J4540" s="27" t="s">
        <v>4750</v>
      </c>
      <c r="K4540" s="28" t="s">
        <v>261</v>
      </c>
      <c r="L4540" s="29">
        <v>519</v>
      </c>
      <c r="M4540" s="37"/>
      <c r="N4540" s="30">
        <f ca="1">IF(AND(Popis01[[#This Row],[Poglavje]]="",Popis01[[#This Row],[Enota mere]]&lt;&gt;"*"),ROUND(Popis01[[#This Row],[Količina]]*Popis01[[#This Row],[Cena na enoto]],2),"")</f>
        <v>0</v>
      </c>
      <c r="O45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0" s="31"/>
      <c r="Q4540" s="30"/>
    </row>
    <row r="4541" spans="1:17" ht="60" x14ac:dyDescent="0.3">
      <c r="A4541" s="23">
        <v>16</v>
      </c>
      <c r="B4541" s="24">
        <v>1</v>
      </c>
      <c r="C4541" s="24">
        <v>4</v>
      </c>
      <c r="D4541" s="24"/>
      <c r="E45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1" s="25">
        <f ca="1">IF(Popis01[[#This Row],[Poglavje]]="",IF(OFFSET(Popis01[[#This Row],[Poglavje]],-1,0)="",OFFSET(Popis01[[#This Row],[Št. postavke]],-1,0)+1,1),Popis01[[#This Row],[Poglavje]])</f>
        <v>33</v>
      </c>
      <c r="H4541" s="26"/>
      <c r="I4541" s="27" t="s">
        <v>4753</v>
      </c>
      <c r="J4541" s="27" t="s">
        <v>4754</v>
      </c>
      <c r="K4541" s="28" t="s">
        <v>261</v>
      </c>
      <c r="L4541" s="29">
        <v>57.5</v>
      </c>
      <c r="M4541" s="37"/>
      <c r="N4541" s="30">
        <f ca="1">IF(AND(Popis01[[#This Row],[Poglavje]]="",Popis01[[#This Row],[Enota mere]]&lt;&gt;"*"),ROUND(Popis01[[#This Row],[Količina]]*Popis01[[#This Row],[Cena na enoto]],2),"")</f>
        <v>0</v>
      </c>
      <c r="O45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1" s="31"/>
      <c r="Q4541" s="30"/>
    </row>
    <row r="4542" spans="1:17" ht="72" x14ac:dyDescent="0.3">
      <c r="A4542" s="23">
        <v>16</v>
      </c>
      <c r="B4542" s="24">
        <v>1</v>
      </c>
      <c r="C4542" s="24">
        <v>4</v>
      </c>
      <c r="D4542" s="24"/>
      <c r="E45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2" s="25">
        <f ca="1">IF(Popis01[[#This Row],[Poglavje]]="",IF(OFFSET(Popis01[[#This Row],[Poglavje]],-1,0)="",OFFSET(Popis01[[#This Row],[Št. postavke]],-1,0)+1,1),Popis01[[#This Row],[Poglavje]])</f>
        <v>34</v>
      </c>
      <c r="H4542" s="26"/>
      <c r="I4542" s="27" t="s">
        <v>2539</v>
      </c>
      <c r="J4542" s="27" t="s">
        <v>4755</v>
      </c>
      <c r="K4542" s="28" t="s">
        <v>249</v>
      </c>
      <c r="L4542" s="29">
        <v>5639</v>
      </c>
      <c r="M4542" s="37"/>
      <c r="N4542" s="30">
        <f ca="1">IF(AND(Popis01[[#This Row],[Poglavje]]="",Popis01[[#This Row],[Enota mere]]&lt;&gt;"*"),ROUND(Popis01[[#This Row],[Količina]]*Popis01[[#This Row],[Cena na enoto]],2),"")</f>
        <v>0</v>
      </c>
      <c r="O45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2" s="31"/>
      <c r="Q4542" s="30"/>
    </row>
    <row r="4543" spans="1:17" ht="48" x14ac:dyDescent="0.3">
      <c r="A4543" s="23">
        <v>16</v>
      </c>
      <c r="B4543" s="24">
        <v>1</v>
      </c>
      <c r="C4543" s="24">
        <v>4</v>
      </c>
      <c r="D4543" s="24"/>
      <c r="E45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3" s="25">
        <f ca="1">IF(Popis01[[#This Row],[Poglavje]]="",IF(OFFSET(Popis01[[#This Row],[Poglavje]],-1,0)="",OFFSET(Popis01[[#This Row],[Št. postavke]],-1,0)+1,1),Popis01[[#This Row],[Poglavje]])</f>
        <v>35</v>
      </c>
      <c r="H4543" s="26"/>
      <c r="I4543" s="27" t="s">
        <v>4756</v>
      </c>
      <c r="J4543" s="27" t="s">
        <v>4754</v>
      </c>
      <c r="K4543" s="28" t="s">
        <v>249</v>
      </c>
      <c r="L4543" s="29">
        <v>430</v>
      </c>
      <c r="M4543" s="37"/>
      <c r="N4543" s="30">
        <f ca="1">IF(AND(Popis01[[#This Row],[Poglavje]]="",Popis01[[#This Row],[Enota mere]]&lt;&gt;"*"),ROUND(Popis01[[#This Row],[Količina]]*Popis01[[#This Row],[Cena na enoto]],2),"")</f>
        <v>0</v>
      </c>
      <c r="O45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3" s="31"/>
      <c r="Q4543" s="30"/>
    </row>
    <row r="4544" spans="1:17" ht="48" x14ac:dyDescent="0.3">
      <c r="A4544" s="23">
        <v>16</v>
      </c>
      <c r="B4544" s="24">
        <v>1</v>
      </c>
      <c r="C4544" s="24">
        <v>4</v>
      </c>
      <c r="D4544" s="24"/>
      <c r="E45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4" s="25">
        <f ca="1">IF(Popis01[[#This Row],[Poglavje]]="",IF(OFFSET(Popis01[[#This Row],[Poglavje]],-1,0)="",OFFSET(Popis01[[#This Row],[Št. postavke]],-1,0)+1,1),Popis01[[#This Row],[Poglavje]])</f>
        <v>36</v>
      </c>
      <c r="H4544" s="26"/>
      <c r="I4544" s="27" t="s">
        <v>4757</v>
      </c>
      <c r="J4544" s="27" t="s">
        <v>4754</v>
      </c>
      <c r="K4544" s="28" t="s">
        <v>249</v>
      </c>
      <c r="L4544" s="29">
        <v>250</v>
      </c>
      <c r="M4544" s="37"/>
      <c r="N4544" s="30">
        <f ca="1">IF(AND(Popis01[[#This Row],[Poglavje]]="",Popis01[[#This Row],[Enota mere]]&lt;&gt;"*"),ROUND(Popis01[[#This Row],[Količina]]*Popis01[[#This Row],[Cena na enoto]],2),"")</f>
        <v>0</v>
      </c>
      <c r="O45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4" s="31"/>
      <c r="Q4544" s="30"/>
    </row>
    <row r="4545" spans="1:17" ht="60" x14ac:dyDescent="0.3">
      <c r="A4545" s="23">
        <v>16</v>
      </c>
      <c r="B4545" s="24">
        <v>1</v>
      </c>
      <c r="C4545" s="24">
        <v>4</v>
      </c>
      <c r="D4545" s="24"/>
      <c r="E45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5" s="25">
        <f ca="1">IF(Popis01[[#This Row],[Poglavje]]="",IF(OFFSET(Popis01[[#This Row],[Poglavje]],-1,0)="",OFFSET(Popis01[[#This Row],[Št. postavke]],-1,0)+1,1),Popis01[[#This Row],[Poglavje]])</f>
        <v>37</v>
      </c>
      <c r="H4545" s="26"/>
      <c r="I4545" s="27" t="s">
        <v>4758</v>
      </c>
      <c r="J4545" s="27" t="s">
        <v>4750</v>
      </c>
      <c r="K4545" s="28" t="s">
        <v>261</v>
      </c>
      <c r="L4545" s="29">
        <v>309</v>
      </c>
      <c r="M4545" s="37"/>
      <c r="N4545" s="30">
        <f ca="1">IF(AND(Popis01[[#This Row],[Poglavje]]="",Popis01[[#This Row],[Enota mere]]&lt;&gt;"*"),ROUND(Popis01[[#This Row],[Količina]]*Popis01[[#This Row],[Cena na enoto]],2),"")</f>
        <v>0</v>
      </c>
      <c r="O45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5" s="31"/>
      <c r="Q4545" s="30"/>
    </row>
    <row r="4546" spans="1:17" ht="60" x14ac:dyDescent="0.3">
      <c r="A4546" s="23">
        <v>16</v>
      </c>
      <c r="B4546" s="24">
        <v>1</v>
      </c>
      <c r="C4546" s="24">
        <v>4</v>
      </c>
      <c r="D4546" s="24"/>
      <c r="E45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6" s="25">
        <f ca="1">IF(Popis01[[#This Row],[Poglavje]]="",IF(OFFSET(Popis01[[#This Row],[Poglavje]],-1,0)="",OFFSET(Popis01[[#This Row],[Št. postavke]],-1,0)+1,1),Popis01[[#This Row],[Poglavje]])</f>
        <v>38</v>
      </c>
      <c r="H4546" s="26"/>
      <c r="I4546" s="27" t="s">
        <v>4759</v>
      </c>
      <c r="J4546" s="27" t="s">
        <v>4748</v>
      </c>
      <c r="K4546" s="28" t="s">
        <v>261</v>
      </c>
      <c r="L4546" s="29">
        <v>76</v>
      </c>
      <c r="M4546" s="37"/>
      <c r="N4546" s="30">
        <f ca="1">IF(AND(Popis01[[#This Row],[Poglavje]]="",Popis01[[#This Row],[Enota mere]]&lt;&gt;"*"),ROUND(Popis01[[#This Row],[Količina]]*Popis01[[#This Row],[Cena na enoto]],2),"")</f>
        <v>0</v>
      </c>
      <c r="O45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6" s="31"/>
      <c r="Q4546" s="30"/>
    </row>
    <row r="4547" spans="1:17" ht="72" x14ac:dyDescent="0.3">
      <c r="A4547" s="23">
        <v>16</v>
      </c>
      <c r="B4547" s="24">
        <v>1</v>
      </c>
      <c r="C4547" s="24">
        <v>4</v>
      </c>
      <c r="D4547" s="24"/>
      <c r="E45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7" s="25">
        <f ca="1">IF(Popis01[[#This Row],[Poglavje]]="",IF(OFFSET(Popis01[[#This Row],[Poglavje]],-1,0)="",OFFSET(Popis01[[#This Row],[Št. postavke]],-1,0)+1,1),Popis01[[#This Row],[Poglavje]])</f>
        <v>39</v>
      </c>
      <c r="H4547" s="26"/>
      <c r="I4547" s="27" t="s">
        <v>2545</v>
      </c>
      <c r="J4547" s="27" t="s">
        <v>4755</v>
      </c>
      <c r="K4547" s="28" t="s">
        <v>249</v>
      </c>
      <c r="L4547" s="29">
        <v>1727</v>
      </c>
      <c r="M4547" s="37"/>
      <c r="N4547" s="30">
        <f ca="1">IF(AND(Popis01[[#This Row],[Poglavje]]="",Popis01[[#This Row],[Enota mere]]&lt;&gt;"*"),ROUND(Popis01[[#This Row],[Količina]]*Popis01[[#This Row],[Cena na enoto]],2),"")</f>
        <v>0</v>
      </c>
      <c r="O45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7" s="31"/>
      <c r="Q4547" s="30"/>
    </row>
    <row r="4548" spans="1:17" ht="60" x14ac:dyDescent="0.3">
      <c r="A4548" s="23">
        <v>16</v>
      </c>
      <c r="B4548" s="24">
        <v>1</v>
      </c>
      <c r="C4548" s="24">
        <v>4</v>
      </c>
      <c r="D4548" s="24"/>
      <c r="E45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8" s="25">
        <f ca="1">IF(Popis01[[#This Row],[Poglavje]]="",IF(OFFSET(Popis01[[#This Row],[Poglavje]],-1,0)="",OFFSET(Popis01[[#This Row],[Št. postavke]],-1,0)+1,1),Popis01[[#This Row],[Poglavje]])</f>
        <v>40</v>
      </c>
      <c r="H4548" s="26"/>
      <c r="I4548" s="27" t="s">
        <v>4760</v>
      </c>
      <c r="J4548" s="27" t="s">
        <v>4750</v>
      </c>
      <c r="K4548" s="28" t="s">
        <v>261</v>
      </c>
      <c r="L4548" s="29">
        <v>492</v>
      </c>
      <c r="M4548" s="37"/>
      <c r="N4548" s="30">
        <f ca="1">IF(AND(Popis01[[#This Row],[Poglavje]]="",Popis01[[#This Row],[Enota mere]]&lt;&gt;"*"),ROUND(Popis01[[#This Row],[Količina]]*Popis01[[#This Row],[Cena na enoto]],2),"")</f>
        <v>0</v>
      </c>
      <c r="O45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8" s="31"/>
      <c r="Q4548" s="30"/>
    </row>
    <row r="4549" spans="1:17" ht="72" x14ac:dyDescent="0.3">
      <c r="A4549" s="23">
        <v>16</v>
      </c>
      <c r="B4549" s="24">
        <v>1</v>
      </c>
      <c r="C4549" s="24">
        <v>4</v>
      </c>
      <c r="D4549" s="24"/>
      <c r="E45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49" s="25">
        <f ca="1">IF(Popis01[[#This Row],[Poglavje]]="",IF(OFFSET(Popis01[[#This Row],[Poglavje]],-1,0)="",OFFSET(Popis01[[#This Row],[Št. postavke]],-1,0)+1,1),Popis01[[#This Row],[Poglavje]])</f>
        <v>41</v>
      </c>
      <c r="H4549" s="26"/>
      <c r="I4549" s="27" t="s">
        <v>4761</v>
      </c>
      <c r="J4549" s="27" t="s">
        <v>4755</v>
      </c>
      <c r="K4549" s="28" t="s">
        <v>249</v>
      </c>
      <c r="L4549" s="29">
        <v>1018</v>
      </c>
      <c r="M4549" s="37"/>
      <c r="N4549" s="30">
        <f ca="1">IF(AND(Popis01[[#This Row],[Poglavje]]="",Popis01[[#This Row],[Enota mere]]&lt;&gt;"*"),ROUND(Popis01[[#This Row],[Količina]]*Popis01[[#This Row],[Cena na enoto]],2),"")</f>
        <v>0</v>
      </c>
      <c r="O45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49" s="31"/>
      <c r="Q4549" s="30"/>
    </row>
    <row r="4550" spans="1:17" ht="60" x14ac:dyDescent="0.3">
      <c r="A4550" s="23">
        <v>16</v>
      </c>
      <c r="B4550" s="24">
        <v>1</v>
      </c>
      <c r="C4550" s="24">
        <v>4</v>
      </c>
      <c r="D4550" s="24"/>
      <c r="E45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0" s="25">
        <f ca="1">IF(Popis01[[#This Row],[Poglavje]]="",IF(OFFSET(Popis01[[#This Row],[Poglavje]],-1,0)="",OFFSET(Popis01[[#This Row],[Št. postavke]],-1,0)+1,1),Popis01[[#This Row],[Poglavje]])</f>
        <v>42</v>
      </c>
      <c r="H4550" s="26"/>
      <c r="I4550" s="27" t="s">
        <v>4762</v>
      </c>
      <c r="J4550" s="27" t="s">
        <v>4750</v>
      </c>
      <c r="K4550" s="28" t="s">
        <v>261</v>
      </c>
      <c r="L4550" s="29">
        <v>26.4</v>
      </c>
      <c r="M4550" s="37"/>
      <c r="N4550" s="30">
        <f ca="1">IF(AND(Popis01[[#This Row],[Poglavje]]="",Popis01[[#This Row],[Enota mere]]&lt;&gt;"*"),ROUND(Popis01[[#This Row],[Količina]]*Popis01[[#This Row],[Cena na enoto]],2),"")</f>
        <v>0</v>
      </c>
      <c r="O45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0" s="31"/>
      <c r="Q4550" s="30"/>
    </row>
    <row r="4551" spans="1:17" ht="60" x14ac:dyDescent="0.3">
      <c r="A4551" s="23">
        <v>16</v>
      </c>
      <c r="B4551" s="24">
        <v>1</v>
      </c>
      <c r="C4551" s="24">
        <v>4</v>
      </c>
      <c r="D4551" s="24"/>
      <c r="E45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1" s="25">
        <f ca="1">IF(Popis01[[#This Row],[Poglavje]]="",IF(OFFSET(Popis01[[#This Row],[Poglavje]],-1,0)="",OFFSET(Popis01[[#This Row],[Št. postavke]],-1,0)+1,1),Popis01[[#This Row],[Poglavje]])</f>
        <v>43</v>
      </c>
      <c r="H4551" s="26"/>
      <c r="I4551" s="27" t="s">
        <v>4763</v>
      </c>
      <c r="J4551" s="27" t="s">
        <v>4750</v>
      </c>
      <c r="K4551" s="28" t="s">
        <v>261</v>
      </c>
      <c r="L4551" s="29">
        <v>29.900000000000006</v>
      </c>
      <c r="M4551" s="37"/>
      <c r="N4551" s="30">
        <f ca="1">IF(AND(Popis01[[#This Row],[Poglavje]]="",Popis01[[#This Row],[Enota mere]]&lt;&gt;"*"),ROUND(Popis01[[#This Row],[Količina]]*Popis01[[#This Row],[Cena na enoto]],2),"")</f>
        <v>0</v>
      </c>
      <c r="O45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1" s="31"/>
      <c r="Q4551" s="30"/>
    </row>
    <row r="4552" spans="1:17" ht="60" x14ac:dyDescent="0.3">
      <c r="A4552" s="23">
        <v>16</v>
      </c>
      <c r="B4552" s="24">
        <v>1</v>
      </c>
      <c r="C4552" s="24">
        <v>4</v>
      </c>
      <c r="D4552" s="24"/>
      <c r="E45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2" s="25">
        <f ca="1">IF(Popis01[[#This Row],[Poglavje]]="",IF(OFFSET(Popis01[[#This Row],[Poglavje]],-1,0)="",OFFSET(Popis01[[#This Row],[Št. postavke]],-1,0)+1,1),Popis01[[#This Row],[Poglavje]])</f>
        <v>44</v>
      </c>
      <c r="H4552" s="26"/>
      <c r="I4552" s="27" t="s">
        <v>4764</v>
      </c>
      <c r="J4552" s="27" t="s">
        <v>4754</v>
      </c>
      <c r="K4552" s="28" t="s">
        <v>261</v>
      </c>
      <c r="L4552" s="29">
        <v>34.299999999999997</v>
      </c>
      <c r="M4552" s="37"/>
      <c r="N4552" s="30">
        <f ca="1">IF(AND(Popis01[[#This Row],[Poglavje]]="",Popis01[[#This Row],[Enota mere]]&lt;&gt;"*"),ROUND(Popis01[[#This Row],[Količina]]*Popis01[[#This Row],[Cena na enoto]],2),"")</f>
        <v>0</v>
      </c>
      <c r="O45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2" s="31"/>
      <c r="Q4552" s="30"/>
    </row>
    <row r="4553" spans="1:17" ht="72" x14ac:dyDescent="0.3">
      <c r="A4553" s="23">
        <v>16</v>
      </c>
      <c r="B4553" s="24">
        <v>1</v>
      </c>
      <c r="C4553" s="24">
        <v>4</v>
      </c>
      <c r="D4553" s="24"/>
      <c r="E45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3" s="25">
        <f ca="1">IF(Popis01[[#This Row],[Poglavje]]="",IF(OFFSET(Popis01[[#This Row],[Poglavje]],-1,0)="",OFFSET(Popis01[[#This Row],[Št. postavke]],-1,0)+1,1),Popis01[[#This Row],[Poglavje]])</f>
        <v>45</v>
      </c>
      <c r="H4553" s="26"/>
      <c r="I4553" s="27" t="s">
        <v>4765</v>
      </c>
      <c r="J4553" s="27" t="s">
        <v>4755</v>
      </c>
      <c r="K4553" s="28" t="s">
        <v>249</v>
      </c>
      <c r="L4553" s="29">
        <v>766</v>
      </c>
      <c r="M4553" s="37"/>
      <c r="N4553" s="30">
        <f ca="1">IF(AND(Popis01[[#This Row],[Poglavje]]="",Popis01[[#This Row],[Enota mere]]&lt;&gt;"*"),ROUND(Popis01[[#This Row],[Količina]]*Popis01[[#This Row],[Cena na enoto]],2),"")</f>
        <v>0</v>
      </c>
      <c r="O45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3" s="31"/>
      <c r="Q4553" s="30"/>
    </row>
    <row r="4554" spans="1:17" ht="48" x14ac:dyDescent="0.3">
      <c r="A4554" s="23">
        <v>16</v>
      </c>
      <c r="B4554" s="24">
        <v>1</v>
      </c>
      <c r="C4554" s="24">
        <v>4</v>
      </c>
      <c r="D4554" s="24"/>
      <c r="E45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4" s="25">
        <f ca="1">IF(Popis01[[#This Row],[Poglavje]]="",IF(OFFSET(Popis01[[#This Row],[Poglavje]],-1,0)="",OFFSET(Popis01[[#This Row],[Št. postavke]],-1,0)+1,1),Popis01[[#This Row],[Poglavje]])</f>
        <v>46</v>
      </c>
      <c r="H4554" s="26"/>
      <c r="I4554" s="27" t="s">
        <v>4766</v>
      </c>
      <c r="J4554" s="27" t="s">
        <v>4754</v>
      </c>
      <c r="K4554" s="28" t="s">
        <v>249</v>
      </c>
      <c r="L4554" s="29">
        <v>262.5</v>
      </c>
      <c r="M4554" s="37"/>
      <c r="N4554" s="30">
        <f ca="1">IF(AND(Popis01[[#This Row],[Poglavje]]="",Popis01[[#This Row],[Enota mere]]&lt;&gt;"*"),ROUND(Popis01[[#This Row],[Količina]]*Popis01[[#This Row],[Cena na enoto]],2),"")</f>
        <v>0</v>
      </c>
      <c r="O45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4" s="31"/>
      <c r="Q4554" s="30"/>
    </row>
    <row r="4555" spans="1:17" ht="48" x14ac:dyDescent="0.3">
      <c r="A4555" s="23">
        <v>16</v>
      </c>
      <c r="B4555" s="24">
        <v>1</v>
      </c>
      <c r="C4555" s="24">
        <v>4</v>
      </c>
      <c r="D4555" s="24"/>
      <c r="E45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5" s="25">
        <f ca="1">IF(Popis01[[#This Row],[Poglavje]]="",IF(OFFSET(Popis01[[#This Row],[Poglavje]],-1,0)="",OFFSET(Popis01[[#This Row],[Št. postavke]],-1,0)+1,1),Popis01[[#This Row],[Poglavje]])</f>
        <v>47</v>
      </c>
      <c r="H4555" s="26"/>
      <c r="I4555" s="27" t="s">
        <v>4767</v>
      </c>
      <c r="J4555" s="27" t="s">
        <v>4754</v>
      </c>
      <c r="K4555" s="28" t="s">
        <v>249</v>
      </c>
      <c r="L4555" s="29">
        <v>107</v>
      </c>
      <c r="M4555" s="37"/>
      <c r="N4555" s="30">
        <f ca="1">IF(AND(Popis01[[#This Row],[Poglavje]]="",Popis01[[#This Row],[Enota mere]]&lt;&gt;"*"),ROUND(Popis01[[#This Row],[Količina]]*Popis01[[#This Row],[Cena na enoto]],2),"")</f>
        <v>0</v>
      </c>
      <c r="O45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5" s="31"/>
      <c r="Q4555" s="30"/>
    </row>
    <row r="4556" spans="1:17" ht="60" x14ac:dyDescent="0.3">
      <c r="A4556" s="23">
        <v>16</v>
      </c>
      <c r="B4556" s="24">
        <v>1</v>
      </c>
      <c r="C4556" s="24">
        <v>4</v>
      </c>
      <c r="D4556" s="24"/>
      <c r="E45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6" s="25">
        <f ca="1">IF(Popis01[[#This Row],[Poglavje]]="",IF(OFFSET(Popis01[[#This Row],[Poglavje]],-1,0)="",OFFSET(Popis01[[#This Row],[Št. postavke]],-1,0)+1,1),Popis01[[#This Row],[Poglavje]])</f>
        <v>48</v>
      </c>
      <c r="H4556" s="26"/>
      <c r="I4556" s="27" t="s">
        <v>4768</v>
      </c>
      <c r="J4556" s="27" t="s">
        <v>4750</v>
      </c>
      <c r="K4556" s="28" t="s">
        <v>261</v>
      </c>
      <c r="L4556" s="29">
        <v>34.4</v>
      </c>
      <c r="M4556" s="37"/>
      <c r="N4556" s="30">
        <f ca="1">IF(AND(Popis01[[#This Row],[Poglavje]]="",Popis01[[#This Row],[Enota mere]]&lt;&gt;"*"),ROUND(Popis01[[#This Row],[Količina]]*Popis01[[#This Row],[Cena na enoto]],2),"")</f>
        <v>0</v>
      </c>
      <c r="O45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6" s="31"/>
      <c r="Q4556" s="30"/>
    </row>
    <row r="4557" spans="1:17" ht="72" x14ac:dyDescent="0.3">
      <c r="A4557" s="23">
        <v>16</v>
      </c>
      <c r="B4557" s="24">
        <v>1</v>
      </c>
      <c r="C4557" s="24">
        <v>4</v>
      </c>
      <c r="D4557" s="24"/>
      <c r="E45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7" s="25">
        <f ca="1">IF(Popis01[[#This Row],[Poglavje]]="",IF(OFFSET(Popis01[[#This Row],[Poglavje]],-1,0)="",OFFSET(Popis01[[#This Row],[Št. postavke]],-1,0)+1,1),Popis01[[#This Row],[Poglavje]])</f>
        <v>49</v>
      </c>
      <c r="H4557" s="26"/>
      <c r="I4557" s="27" t="s">
        <v>4769</v>
      </c>
      <c r="J4557" s="27" t="s">
        <v>4755</v>
      </c>
      <c r="K4557" s="28" t="s">
        <v>249</v>
      </c>
      <c r="L4557" s="29">
        <v>155</v>
      </c>
      <c r="M4557" s="37"/>
      <c r="N4557" s="30">
        <f ca="1">IF(AND(Popis01[[#This Row],[Poglavje]]="",Popis01[[#This Row],[Enota mere]]&lt;&gt;"*"),ROUND(Popis01[[#This Row],[Količina]]*Popis01[[#This Row],[Cena na enoto]],2),"")</f>
        <v>0</v>
      </c>
      <c r="O45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7" s="31"/>
      <c r="Q4557" s="30"/>
    </row>
    <row r="4558" spans="1:17" ht="60" x14ac:dyDescent="0.3">
      <c r="A4558" s="23">
        <v>16</v>
      </c>
      <c r="B4558" s="24">
        <v>1</v>
      </c>
      <c r="C4558" s="24">
        <v>4</v>
      </c>
      <c r="D4558" s="24"/>
      <c r="E45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8" s="25">
        <f ca="1">IF(Popis01[[#This Row],[Poglavje]]="",IF(OFFSET(Popis01[[#This Row],[Poglavje]],-1,0)="",OFFSET(Popis01[[#This Row],[Št. postavke]],-1,0)+1,1),Popis01[[#This Row],[Poglavje]])</f>
        <v>50</v>
      </c>
      <c r="H4558" s="26"/>
      <c r="I4558" s="27" t="s">
        <v>4770</v>
      </c>
      <c r="J4558" s="27" t="s">
        <v>4771</v>
      </c>
      <c r="K4558" s="28" t="s">
        <v>261</v>
      </c>
      <c r="L4558" s="29">
        <v>6.8</v>
      </c>
      <c r="M4558" s="37"/>
      <c r="N4558" s="30">
        <f ca="1">IF(AND(Popis01[[#This Row],[Poglavje]]="",Popis01[[#This Row],[Enota mere]]&lt;&gt;"*"),ROUND(Popis01[[#This Row],[Količina]]*Popis01[[#This Row],[Cena na enoto]],2),"")</f>
        <v>0</v>
      </c>
      <c r="O45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8" s="31"/>
      <c r="Q4558" s="30"/>
    </row>
    <row r="4559" spans="1:17" ht="72" x14ac:dyDescent="0.3">
      <c r="A4559" s="23">
        <v>16</v>
      </c>
      <c r="B4559" s="24">
        <v>1</v>
      </c>
      <c r="C4559" s="24">
        <v>4</v>
      </c>
      <c r="D4559" s="24"/>
      <c r="E45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59" s="25">
        <f ca="1">IF(Popis01[[#This Row],[Poglavje]]="",IF(OFFSET(Popis01[[#This Row],[Poglavje]],-1,0)="",OFFSET(Popis01[[#This Row],[Št. postavke]],-1,0)+1,1),Popis01[[#This Row],[Poglavje]])</f>
        <v>51</v>
      </c>
      <c r="H4559" s="26"/>
      <c r="I4559" s="27" t="s">
        <v>4772</v>
      </c>
      <c r="J4559" s="27" t="s">
        <v>4771</v>
      </c>
      <c r="K4559" s="28" t="s">
        <v>249</v>
      </c>
      <c r="L4559" s="29">
        <v>39.200000000000003</v>
      </c>
      <c r="M4559" s="37"/>
      <c r="N4559" s="30">
        <f ca="1">IF(AND(Popis01[[#This Row],[Poglavje]]="",Popis01[[#This Row],[Enota mere]]&lt;&gt;"*"),ROUND(Popis01[[#This Row],[Količina]]*Popis01[[#This Row],[Cena na enoto]],2),"")</f>
        <v>0</v>
      </c>
      <c r="O45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59" s="31"/>
      <c r="Q4559" s="30"/>
    </row>
    <row r="4560" spans="1:17" ht="60" x14ac:dyDescent="0.3">
      <c r="A4560" s="23">
        <v>16</v>
      </c>
      <c r="B4560" s="24">
        <v>1</v>
      </c>
      <c r="C4560" s="24">
        <v>4</v>
      </c>
      <c r="D4560" s="24"/>
      <c r="E45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0" s="25">
        <f ca="1">IF(Popis01[[#This Row],[Poglavje]]="",IF(OFFSET(Popis01[[#This Row],[Poglavje]],-1,0)="",OFFSET(Popis01[[#This Row],[Št. postavke]],-1,0)+1,1),Popis01[[#This Row],[Poglavje]])</f>
        <v>52</v>
      </c>
      <c r="H4560" s="26"/>
      <c r="I4560" s="27" t="s">
        <v>4773</v>
      </c>
      <c r="J4560" s="27" t="s">
        <v>4774</v>
      </c>
      <c r="K4560" s="28" t="s">
        <v>261</v>
      </c>
      <c r="L4560" s="29">
        <v>9</v>
      </c>
      <c r="M4560" s="37"/>
      <c r="N4560" s="30">
        <f ca="1">IF(AND(Popis01[[#This Row],[Poglavje]]="",Popis01[[#This Row],[Enota mere]]&lt;&gt;"*"),ROUND(Popis01[[#This Row],[Količina]]*Popis01[[#This Row],[Cena na enoto]],2),"")</f>
        <v>0</v>
      </c>
      <c r="O45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0" s="31"/>
      <c r="Q4560" s="30"/>
    </row>
    <row r="4561" spans="1:17" ht="84" x14ac:dyDescent="0.3">
      <c r="A4561" s="23">
        <v>16</v>
      </c>
      <c r="B4561" s="24">
        <v>1</v>
      </c>
      <c r="C4561" s="24">
        <v>4</v>
      </c>
      <c r="D4561" s="24"/>
      <c r="E45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1" s="25">
        <f ca="1">IF(Popis01[[#This Row],[Poglavje]]="",IF(OFFSET(Popis01[[#This Row],[Poglavje]],-1,0)="",OFFSET(Popis01[[#This Row],[Št. postavke]],-1,0)+1,1),Popis01[[#This Row],[Poglavje]])</f>
        <v>53</v>
      </c>
      <c r="H4561" s="26"/>
      <c r="I4561" s="27" t="s">
        <v>4775</v>
      </c>
      <c r="J4561" s="27" t="s">
        <v>4774</v>
      </c>
      <c r="K4561" s="28" t="s">
        <v>249</v>
      </c>
      <c r="L4561" s="29">
        <v>89.4</v>
      </c>
      <c r="M4561" s="37"/>
      <c r="N4561" s="30">
        <f ca="1">IF(AND(Popis01[[#This Row],[Poglavje]]="",Popis01[[#This Row],[Enota mere]]&lt;&gt;"*"),ROUND(Popis01[[#This Row],[Količina]]*Popis01[[#This Row],[Cena na enoto]],2),"")</f>
        <v>0</v>
      </c>
      <c r="O45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1" s="31"/>
      <c r="Q4561" s="30"/>
    </row>
    <row r="4562" spans="1:17" ht="72" x14ac:dyDescent="0.3">
      <c r="A4562" s="23">
        <v>16</v>
      </c>
      <c r="B4562" s="24">
        <v>1</v>
      </c>
      <c r="C4562" s="24">
        <v>4</v>
      </c>
      <c r="D4562" s="24"/>
      <c r="E45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2" s="25">
        <f ca="1">IF(Popis01[[#This Row],[Poglavje]]="",IF(OFFSET(Popis01[[#This Row],[Poglavje]],-1,0)="",OFFSET(Popis01[[#This Row],[Št. postavke]],-1,0)+1,1),Popis01[[#This Row],[Poglavje]])</f>
        <v>54</v>
      </c>
      <c r="H4562" s="26"/>
      <c r="I4562" s="27" t="s">
        <v>4776</v>
      </c>
      <c r="J4562" s="27" t="s">
        <v>4777</v>
      </c>
      <c r="K4562" s="28" t="s">
        <v>261</v>
      </c>
      <c r="L4562" s="29">
        <v>6.5</v>
      </c>
      <c r="M4562" s="37"/>
      <c r="N4562" s="30">
        <f ca="1">IF(AND(Popis01[[#This Row],[Poglavje]]="",Popis01[[#This Row],[Enota mere]]&lt;&gt;"*"),ROUND(Popis01[[#This Row],[Količina]]*Popis01[[#This Row],[Cena na enoto]],2),"")</f>
        <v>0</v>
      </c>
      <c r="O45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2" s="31"/>
      <c r="Q4562" s="30"/>
    </row>
    <row r="4563" spans="1:17" ht="96" x14ac:dyDescent="0.3">
      <c r="A4563" s="23">
        <v>16</v>
      </c>
      <c r="B4563" s="24">
        <v>1</v>
      </c>
      <c r="C4563" s="24">
        <v>4</v>
      </c>
      <c r="D4563" s="24"/>
      <c r="E45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3" s="25">
        <f ca="1">IF(Popis01[[#This Row],[Poglavje]]="",IF(OFFSET(Popis01[[#This Row],[Poglavje]],-1,0)="",OFFSET(Popis01[[#This Row],[Št. postavke]],-1,0)+1,1),Popis01[[#This Row],[Poglavje]])</f>
        <v>55</v>
      </c>
      <c r="H4563" s="26"/>
      <c r="I4563" s="27" t="s">
        <v>4778</v>
      </c>
      <c r="J4563" s="27" t="s">
        <v>4777</v>
      </c>
      <c r="K4563" s="28" t="s">
        <v>249</v>
      </c>
      <c r="L4563" s="29">
        <v>45</v>
      </c>
      <c r="M4563" s="37"/>
      <c r="N4563" s="30">
        <f ca="1">IF(AND(Popis01[[#This Row],[Poglavje]]="",Popis01[[#This Row],[Enota mere]]&lt;&gt;"*"),ROUND(Popis01[[#This Row],[Količina]]*Popis01[[#This Row],[Cena na enoto]],2),"")</f>
        <v>0</v>
      </c>
      <c r="O45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3" s="31"/>
      <c r="Q4563" s="30"/>
    </row>
    <row r="4564" spans="1:17" ht="72" x14ac:dyDescent="0.3">
      <c r="A4564" s="23">
        <v>16</v>
      </c>
      <c r="B4564" s="24">
        <v>1</v>
      </c>
      <c r="C4564" s="24">
        <v>4</v>
      </c>
      <c r="D4564" s="24"/>
      <c r="E45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4" s="25">
        <f ca="1">IF(Popis01[[#This Row],[Poglavje]]="",IF(OFFSET(Popis01[[#This Row],[Poglavje]],-1,0)="",OFFSET(Popis01[[#This Row],[Št. postavke]],-1,0)+1,1),Popis01[[#This Row],[Poglavje]])</f>
        <v>56</v>
      </c>
      <c r="H4564" s="26"/>
      <c r="I4564" s="27" t="s">
        <v>4779</v>
      </c>
      <c r="J4564" s="27"/>
      <c r="K4564" s="28" t="s">
        <v>261</v>
      </c>
      <c r="L4564" s="29">
        <v>17.600000000000001</v>
      </c>
      <c r="M4564" s="37"/>
      <c r="N4564" s="30">
        <f ca="1">IF(AND(Popis01[[#This Row],[Poglavje]]="",Popis01[[#This Row],[Enota mere]]&lt;&gt;"*"),ROUND(Popis01[[#This Row],[Količina]]*Popis01[[#This Row],[Cena na enoto]],2),"")</f>
        <v>0</v>
      </c>
      <c r="O45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4" s="31"/>
      <c r="Q4564" s="30"/>
    </row>
    <row r="4565" spans="1:17" ht="72" x14ac:dyDescent="0.3">
      <c r="A4565" s="23">
        <v>16</v>
      </c>
      <c r="B4565" s="24">
        <v>1</v>
      </c>
      <c r="C4565" s="24">
        <v>4</v>
      </c>
      <c r="D4565" s="24"/>
      <c r="E45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5" s="25">
        <f ca="1">IF(Popis01[[#This Row],[Poglavje]]="",IF(OFFSET(Popis01[[#This Row],[Poglavje]],-1,0)="",OFFSET(Popis01[[#This Row],[Št. postavke]],-1,0)+1,1),Popis01[[#This Row],[Poglavje]])</f>
        <v>57</v>
      </c>
      <c r="H4565" s="26"/>
      <c r="I4565" s="27" t="s">
        <v>2556</v>
      </c>
      <c r="J4565" s="27" t="s">
        <v>4780</v>
      </c>
      <c r="K4565" s="28" t="s">
        <v>249</v>
      </c>
      <c r="L4565" s="29">
        <v>86</v>
      </c>
      <c r="M4565" s="37"/>
      <c r="N4565" s="30">
        <f ca="1">IF(AND(Popis01[[#This Row],[Poglavje]]="",Popis01[[#This Row],[Enota mere]]&lt;&gt;"*"),ROUND(Popis01[[#This Row],[Količina]]*Popis01[[#This Row],[Cena na enoto]],2),"")</f>
        <v>0</v>
      </c>
      <c r="O45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5" s="31"/>
      <c r="Q4565" s="30"/>
    </row>
    <row r="4566" spans="1:17" ht="72" x14ac:dyDescent="0.3">
      <c r="A4566" s="23">
        <v>16</v>
      </c>
      <c r="B4566" s="24">
        <v>1</v>
      </c>
      <c r="C4566" s="24">
        <v>4</v>
      </c>
      <c r="D4566" s="24"/>
      <c r="E45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6" s="25">
        <f ca="1">IF(Popis01[[#This Row],[Poglavje]]="",IF(OFFSET(Popis01[[#This Row],[Poglavje]],-1,0)="",OFFSET(Popis01[[#This Row],[Št. postavke]],-1,0)+1,1),Popis01[[#This Row],[Poglavje]])</f>
        <v>58</v>
      </c>
      <c r="H4566" s="26"/>
      <c r="I4566" s="27" t="s">
        <v>4781</v>
      </c>
      <c r="J4566" s="27"/>
      <c r="K4566" s="28" t="s">
        <v>261</v>
      </c>
      <c r="L4566" s="29">
        <v>8.8000000000000007</v>
      </c>
      <c r="M4566" s="37"/>
      <c r="N4566" s="30">
        <f ca="1">IF(AND(Popis01[[#This Row],[Poglavje]]="",Popis01[[#This Row],[Enota mere]]&lt;&gt;"*"),ROUND(Popis01[[#This Row],[Količina]]*Popis01[[#This Row],[Cena na enoto]],2),"")</f>
        <v>0</v>
      </c>
      <c r="O45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6" s="31"/>
      <c r="Q4566" s="30"/>
    </row>
    <row r="4567" spans="1:17" ht="72" x14ac:dyDescent="0.3">
      <c r="A4567" s="23">
        <v>16</v>
      </c>
      <c r="B4567" s="24">
        <v>1</v>
      </c>
      <c r="C4567" s="24">
        <v>4</v>
      </c>
      <c r="D4567" s="24"/>
      <c r="E45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7" s="25">
        <f ca="1">IF(Popis01[[#This Row],[Poglavje]]="",IF(OFFSET(Popis01[[#This Row],[Poglavje]],-1,0)="",OFFSET(Popis01[[#This Row],[Št. postavke]],-1,0)+1,1),Popis01[[#This Row],[Poglavje]])</f>
        <v>59</v>
      </c>
      <c r="H4567" s="26"/>
      <c r="I4567" s="27" t="s">
        <v>2561</v>
      </c>
      <c r="J4567" s="27" t="s">
        <v>4780</v>
      </c>
      <c r="K4567" s="28" t="s">
        <v>249</v>
      </c>
      <c r="L4567" s="29">
        <v>29.5</v>
      </c>
      <c r="M4567" s="37"/>
      <c r="N4567" s="30">
        <f ca="1">IF(AND(Popis01[[#This Row],[Poglavje]]="",Popis01[[#This Row],[Enota mere]]&lt;&gt;"*"),ROUND(Popis01[[#This Row],[Količina]]*Popis01[[#This Row],[Cena na enoto]],2),"")</f>
        <v>0</v>
      </c>
      <c r="O45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7" s="31"/>
      <c r="Q4567" s="30"/>
    </row>
    <row r="4568" spans="1:17" ht="72" x14ac:dyDescent="0.3">
      <c r="A4568" s="23">
        <v>16</v>
      </c>
      <c r="B4568" s="24">
        <v>1</v>
      </c>
      <c r="C4568" s="24">
        <v>4</v>
      </c>
      <c r="D4568" s="24"/>
      <c r="E45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8" s="25">
        <f ca="1">IF(Popis01[[#This Row],[Poglavje]]="",IF(OFFSET(Popis01[[#This Row],[Poglavje]],-1,0)="",OFFSET(Popis01[[#This Row],[Št. postavke]],-1,0)+1,1),Popis01[[#This Row],[Poglavje]])</f>
        <v>60</v>
      </c>
      <c r="H4568" s="26"/>
      <c r="I4568" s="27" t="s">
        <v>4782</v>
      </c>
      <c r="J4568" s="27"/>
      <c r="K4568" s="28" t="s">
        <v>261</v>
      </c>
      <c r="L4568" s="29">
        <v>1682</v>
      </c>
      <c r="M4568" s="37"/>
      <c r="N4568" s="30">
        <f ca="1">IF(AND(Popis01[[#This Row],[Poglavje]]="",Popis01[[#This Row],[Enota mere]]&lt;&gt;"*"),ROUND(Popis01[[#This Row],[Količina]]*Popis01[[#This Row],[Cena na enoto]],2),"")</f>
        <v>0</v>
      </c>
      <c r="O45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8" s="31"/>
      <c r="Q4568" s="30"/>
    </row>
    <row r="4569" spans="1:17" ht="72" x14ac:dyDescent="0.3">
      <c r="A4569" s="23">
        <v>16</v>
      </c>
      <c r="B4569" s="24">
        <v>1</v>
      </c>
      <c r="C4569" s="24">
        <v>4</v>
      </c>
      <c r="D4569" s="24"/>
      <c r="E45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69" s="25">
        <f ca="1">IF(Popis01[[#This Row],[Poglavje]]="",IF(OFFSET(Popis01[[#This Row],[Poglavje]],-1,0)="",OFFSET(Popis01[[#This Row],[Št. postavke]],-1,0)+1,1),Popis01[[#This Row],[Poglavje]])</f>
        <v>61</v>
      </c>
      <c r="H4569" s="26"/>
      <c r="I4569" s="27" t="s">
        <v>4783</v>
      </c>
      <c r="J4569" s="27" t="s">
        <v>4780</v>
      </c>
      <c r="K4569" s="28" t="s">
        <v>249</v>
      </c>
      <c r="L4569" s="29">
        <v>2535</v>
      </c>
      <c r="M4569" s="37"/>
      <c r="N4569" s="30">
        <f ca="1">IF(AND(Popis01[[#This Row],[Poglavje]]="",Popis01[[#This Row],[Enota mere]]&lt;&gt;"*"),ROUND(Popis01[[#This Row],[Količina]]*Popis01[[#This Row],[Cena na enoto]],2),"")</f>
        <v>0</v>
      </c>
      <c r="O45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69" s="31"/>
      <c r="Q4569" s="30"/>
    </row>
    <row r="4570" spans="1:17" ht="72" x14ac:dyDescent="0.3">
      <c r="A4570" s="23">
        <v>16</v>
      </c>
      <c r="B4570" s="24">
        <v>1</v>
      </c>
      <c r="C4570" s="24">
        <v>4</v>
      </c>
      <c r="D4570" s="24"/>
      <c r="E45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0" s="25">
        <f ca="1">IF(Popis01[[#This Row],[Poglavje]]="",IF(OFFSET(Popis01[[#This Row],[Poglavje]],-1,0)="",OFFSET(Popis01[[#This Row],[Št. postavke]],-1,0)+1,1),Popis01[[#This Row],[Poglavje]])</f>
        <v>62</v>
      </c>
      <c r="H4570" s="26"/>
      <c r="I4570" s="27" t="s">
        <v>4784</v>
      </c>
      <c r="J4570" s="27"/>
      <c r="K4570" s="28" t="s">
        <v>261</v>
      </c>
      <c r="L4570" s="29">
        <v>29.9</v>
      </c>
      <c r="M4570" s="37"/>
      <c r="N4570" s="30">
        <f ca="1">IF(AND(Popis01[[#This Row],[Poglavje]]="",Popis01[[#This Row],[Enota mere]]&lt;&gt;"*"),ROUND(Popis01[[#This Row],[Količina]]*Popis01[[#This Row],[Cena na enoto]],2),"")</f>
        <v>0</v>
      </c>
      <c r="O45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0" s="31"/>
      <c r="Q4570" s="30"/>
    </row>
    <row r="4571" spans="1:17" ht="72" x14ac:dyDescent="0.3">
      <c r="A4571" s="23">
        <v>16</v>
      </c>
      <c r="B4571" s="24">
        <v>1</v>
      </c>
      <c r="C4571" s="24">
        <v>4</v>
      </c>
      <c r="D4571" s="24"/>
      <c r="E45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1" s="25">
        <f ca="1">IF(Popis01[[#This Row],[Poglavje]]="",IF(OFFSET(Popis01[[#This Row],[Poglavje]],-1,0)="",OFFSET(Popis01[[#This Row],[Št. postavke]],-1,0)+1,1),Popis01[[#This Row],[Poglavje]])</f>
        <v>63</v>
      </c>
      <c r="H4571" s="26"/>
      <c r="I4571" s="27" t="s">
        <v>4785</v>
      </c>
      <c r="J4571" s="27"/>
      <c r="K4571" s="28" t="s">
        <v>261</v>
      </c>
      <c r="L4571" s="29">
        <v>83.2</v>
      </c>
      <c r="M4571" s="37"/>
      <c r="N4571" s="30">
        <f ca="1">IF(AND(Popis01[[#This Row],[Poglavje]]="",Popis01[[#This Row],[Enota mere]]&lt;&gt;"*"),ROUND(Popis01[[#This Row],[Količina]]*Popis01[[#This Row],[Cena na enoto]],2),"")</f>
        <v>0</v>
      </c>
      <c r="O45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1" s="31"/>
      <c r="Q4571" s="30"/>
    </row>
    <row r="4572" spans="1:17" ht="84" x14ac:dyDescent="0.3">
      <c r="A4572" s="23">
        <v>16</v>
      </c>
      <c r="B4572" s="24">
        <v>1</v>
      </c>
      <c r="C4572" s="24">
        <v>4</v>
      </c>
      <c r="D4572" s="24"/>
      <c r="E45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2" s="25">
        <f ca="1">IF(Popis01[[#This Row],[Poglavje]]="",IF(OFFSET(Popis01[[#This Row],[Poglavje]],-1,0)="",OFFSET(Popis01[[#This Row],[Št. postavke]],-1,0)+1,1),Popis01[[#This Row],[Poglavje]])</f>
        <v>64</v>
      </c>
      <c r="H4572" s="26"/>
      <c r="I4572" s="27" t="s">
        <v>4786</v>
      </c>
      <c r="J4572" s="27" t="s">
        <v>4780</v>
      </c>
      <c r="K4572" s="28" t="s">
        <v>249</v>
      </c>
      <c r="L4572" s="29">
        <v>551</v>
      </c>
      <c r="M4572" s="37"/>
      <c r="N4572" s="30">
        <f ca="1">IF(AND(Popis01[[#This Row],[Poglavje]]="",Popis01[[#This Row],[Enota mere]]&lt;&gt;"*"),ROUND(Popis01[[#This Row],[Količina]]*Popis01[[#This Row],[Cena na enoto]],2),"")</f>
        <v>0</v>
      </c>
      <c r="O45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2" s="31"/>
      <c r="Q4572" s="30"/>
    </row>
    <row r="4573" spans="1:17" ht="36" x14ac:dyDescent="0.3">
      <c r="A4573" s="23">
        <v>16</v>
      </c>
      <c r="B4573" s="24">
        <v>1</v>
      </c>
      <c r="C4573" s="24">
        <v>4</v>
      </c>
      <c r="D4573" s="24"/>
      <c r="E45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3" s="25">
        <f ca="1">IF(Popis01[[#This Row],[Poglavje]]="",IF(OFFSET(Popis01[[#This Row],[Poglavje]],-1,0)="",OFFSET(Popis01[[#This Row],[Št. postavke]],-1,0)+1,1),Popis01[[#This Row],[Poglavje]])</f>
        <v>65</v>
      </c>
      <c r="H4573" s="26"/>
      <c r="I4573" s="27" t="s">
        <v>2503</v>
      </c>
      <c r="J4573" s="27"/>
      <c r="K4573" s="28" t="s">
        <v>329</v>
      </c>
      <c r="L4573" s="29">
        <v>71270</v>
      </c>
      <c r="M4573" s="37"/>
      <c r="N4573" s="30">
        <f ca="1">IF(AND(Popis01[[#This Row],[Poglavje]]="",Popis01[[#This Row],[Enota mere]]&lt;&gt;"*"),ROUND(Popis01[[#This Row],[Količina]]*Popis01[[#This Row],[Cena na enoto]],2),"")</f>
        <v>0</v>
      </c>
      <c r="O45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3" s="31"/>
      <c r="Q4573" s="30"/>
    </row>
    <row r="4574" spans="1:17" ht="36" x14ac:dyDescent="0.3">
      <c r="A4574" s="23">
        <v>16</v>
      </c>
      <c r="B4574" s="24">
        <v>1</v>
      </c>
      <c r="C4574" s="24">
        <v>4</v>
      </c>
      <c r="D4574" s="24"/>
      <c r="E45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4" s="25">
        <f ca="1">IF(Popis01[[#This Row],[Poglavje]]="",IF(OFFSET(Popis01[[#This Row],[Poglavje]],-1,0)="",OFFSET(Popis01[[#This Row],[Št. postavke]],-1,0)+1,1),Popis01[[#This Row],[Poglavje]])</f>
        <v>66</v>
      </c>
      <c r="H4574" s="26"/>
      <c r="I4574" s="27" t="s">
        <v>2505</v>
      </c>
      <c r="J4574" s="27"/>
      <c r="K4574" s="28" t="s">
        <v>329</v>
      </c>
      <c r="L4574" s="29">
        <v>1230320</v>
      </c>
      <c r="M4574" s="37"/>
      <c r="N4574" s="30">
        <f ca="1">IF(AND(Popis01[[#This Row],[Poglavje]]="",Popis01[[#This Row],[Enota mere]]&lt;&gt;"*"),ROUND(Popis01[[#This Row],[Količina]]*Popis01[[#This Row],[Cena na enoto]],2),"")</f>
        <v>0</v>
      </c>
      <c r="O45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4" s="31"/>
      <c r="Q4574" s="30"/>
    </row>
    <row r="4575" spans="1:17" ht="24" x14ac:dyDescent="0.3">
      <c r="A4575" s="23">
        <v>16</v>
      </c>
      <c r="B4575" s="24">
        <v>1</v>
      </c>
      <c r="C4575" s="24">
        <v>4</v>
      </c>
      <c r="D4575" s="24"/>
      <c r="E45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5" s="25">
        <f ca="1">IF(Popis01[[#This Row],[Poglavje]]="",IF(OFFSET(Popis01[[#This Row],[Poglavje]],-1,0)="",OFFSET(Popis01[[#This Row],[Št. postavke]],-1,0)+1,1),Popis01[[#This Row],[Poglavje]])</f>
        <v>67</v>
      </c>
      <c r="H4575" s="26"/>
      <c r="I4575" s="27" t="s">
        <v>2506</v>
      </c>
      <c r="J4575" s="27"/>
      <c r="K4575" s="28" t="s">
        <v>329</v>
      </c>
      <c r="L4575" s="29">
        <v>42830</v>
      </c>
      <c r="M4575" s="37"/>
      <c r="N4575" s="30">
        <f ca="1">IF(AND(Popis01[[#This Row],[Poglavje]]="",Popis01[[#This Row],[Enota mere]]&lt;&gt;"*"),ROUND(Popis01[[#This Row],[Količina]]*Popis01[[#This Row],[Cena na enoto]],2),"")</f>
        <v>0</v>
      </c>
      <c r="O45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5" s="31"/>
      <c r="Q4575" s="30"/>
    </row>
    <row r="4576" spans="1:17" ht="120" x14ac:dyDescent="0.3">
      <c r="A4576" s="23">
        <v>16</v>
      </c>
      <c r="B4576" s="24">
        <v>1</v>
      </c>
      <c r="C4576" s="24">
        <v>4</v>
      </c>
      <c r="D4576" s="24"/>
      <c r="E45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6" s="25">
        <f ca="1">IF(Popis01[[#This Row],[Poglavje]]="",IF(OFFSET(Popis01[[#This Row],[Poglavje]],-1,0)="",OFFSET(Popis01[[#This Row],[Št. postavke]],-1,0)+1,1),Popis01[[#This Row],[Poglavje]])</f>
        <v>68</v>
      </c>
      <c r="H4576" s="26"/>
      <c r="I4576" s="27" t="s">
        <v>4787</v>
      </c>
      <c r="J4576" s="27" t="s">
        <v>4788</v>
      </c>
      <c r="K4576" s="28" t="s">
        <v>230</v>
      </c>
      <c r="L4576" s="29">
        <v>97</v>
      </c>
      <c r="M4576" s="37"/>
      <c r="N4576" s="30">
        <f ca="1">IF(AND(Popis01[[#This Row],[Poglavje]]="",Popis01[[#This Row],[Enota mere]]&lt;&gt;"*"),ROUND(Popis01[[#This Row],[Količina]]*Popis01[[#This Row],[Cena na enoto]],2),"")</f>
        <v>0</v>
      </c>
      <c r="O45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6" s="31"/>
      <c r="Q4576" s="30"/>
    </row>
    <row r="4577" spans="1:17" ht="120" x14ac:dyDescent="0.3">
      <c r="A4577" s="23">
        <v>16</v>
      </c>
      <c r="B4577" s="24">
        <v>1</v>
      </c>
      <c r="C4577" s="24">
        <v>4</v>
      </c>
      <c r="D4577" s="24"/>
      <c r="E45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7" s="25">
        <f ca="1">IF(Popis01[[#This Row],[Poglavje]]="",IF(OFFSET(Popis01[[#This Row],[Poglavje]],-1,0)="",OFFSET(Popis01[[#This Row],[Št. postavke]],-1,0)+1,1),Popis01[[#This Row],[Poglavje]])</f>
        <v>69</v>
      </c>
      <c r="H4577" s="26"/>
      <c r="I4577" s="27" t="s">
        <v>4789</v>
      </c>
      <c r="J4577" s="27" t="s">
        <v>4790</v>
      </c>
      <c r="K4577" s="28" t="s">
        <v>230</v>
      </c>
      <c r="L4577" s="29">
        <v>2427</v>
      </c>
      <c r="M4577" s="37"/>
      <c r="N4577" s="30">
        <f ca="1">IF(AND(Popis01[[#This Row],[Poglavje]]="",Popis01[[#This Row],[Enota mere]]&lt;&gt;"*"),ROUND(Popis01[[#This Row],[Količina]]*Popis01[[#This Row],[Cena na enoto]],2),"")</f>
        <v>0</v>
      </c>
      <c r="O45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7" s="31"/>
      <c r="Q4577" s="30"/>
    </row>
    <row r="4578" spans="1:17" ht="120" x14ac:dyDescent="0.3">
      <c r="A4578" s="23">
        <v>16</v>
      </c>
      <c r="B4578" s="24">
        <v>1</v>
      </c>
      <c r="C4578" s="24">
        <v>4</v>
      </c>
      <c r="D4578" s="24"/>
      <c r="E45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8" s="25">
        <f ca="1">IF(Popis01[[#This Row],[Poglavje]]="",IF(OFFSET(Popis01[[#This Row],[Poglavje]],-1,0)="",OFFSET(Popis01[[#This Row],[Št. postavke]],-1,0)+1,1),Popis01[[#This Row],[Poglavje]])</f>
        <v>70</v>
      </c>
      <c r="H4578" s="26"/>
      <c r="I4578" s="27" t="s">
        <v>4791</v>
      </c>
      <c r="J4578" s="27" t="s">
        <v>4792</v>
      </c>
      <c r="K4578" s="28" t="s">
        <v>230</v>
      </c>
      <c r="L4578" s="29">
        <v>524</v>
      </c>
      <c r="M4578" s="37"/>
      <c r="N4578" s="30">
        <f ca="1">IF(AND(Popis01[[#This Row],[Poglavje]]="",Popis01[[#This Row],[Enota mere]]&lt;&gt;"*"),ROUND(Popis01[[#This Row],[Količina]]*Popis01[[#This Row],[Cena na enoto]],2),"")</f>
        <v>0</v>
      </c>
      <c r="O45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8" s="31"/>
      <c r="Q4578" s="30"/>
    </row>
    <row r="4579" spans="1:17" ht="96" x14ac:dyDescent="0.3">
      <c r="A4579" s="23">
        <v>16</v>
      </c>
      <c r="B4579" s="24">
        <v>1</v>
      </c>
      <c r="C4579" s="24">
        <v>4</v>
      </c>
      <c r="D4579" s="24"/>
      <c r="E45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79" s="25">
        <f ca="1">IF(Popis01[[#This Row],[Poglavje]]="",IF(OFFSET(Popis01[[#This Row],[Poglavje]],-1,0)="",OFFSET(Popis01[[#This Row],[Št. postavke]],-1,0)+1,1),Popis01[[#This Row],[Poglavje]])</f>
        <v>71</v>
      </c>
      <c r="H4579" s="26"/>
      <c r="I4579" s="27" t="s">
        <v>4793</v>
      </c>
      <c r="J4579" s="27" t="s">
        <v>4794</v>
      </c>
      <c r="K4579" s="28" t="s">
        <v>230</v>
      </c>
      <c r="L4579" s="29">
        <v>35</v>
      </c>
      <c r="M4579" s="37"/>
      <c r="N4579" s="30">
        <f ca="1">IF(AND(Popis01[[#This Row],[Poglavje]]="",Popis01[[#This Row],[Enota mere]]&lt;&gt;"*"),ROUND(Popis01[[#This Row],[Količina]]*Popis01[[#This Row],[Cena na enoto]],2),"")</f>
        <v>0</v>
      </c>
      <c r="O45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79" s="31"/>
      <c r="Q4579" s="30"/>
    </row>
    <row r="4580" spans="1:17" ht="96" x14ac:dyDescent="0.3">
      <c r="A4580" s="23">
        <v>16</v>
      </c>
      <c r="B4580" s="24">
        <v>1</v>
      </c>
      <c r="C4580" s="24">
        <v>4</v>
      </c>
      <c r="D4580" s="24"/>
      <c r="E45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0" s="25">
        <f ca="1">IF(Popis01[[#This Row],[Poglavje]]="",IF(OFFSET(Popis01[[#This Row],[Poglavje]],-1,0)="",OFFSET(Popis01[[#This Row],[Št. postavke]],-1,0)+1,1),Popis01[[#This Row],[Poglavje]])</f>
        <v>72</v>
      </c>
      <c r="H4580" s="26"/>
      <c r="I4580" s="27" t="s">
        <v>4795</v>
      </c>
      <c r="J4580" s="27" t="s">
        <v>4794</v>
      </c>
      <c r="K4580" s="28" t="s">
        <v>230</v>
      </c>
      <c r="L4580" s="29">
        <v>82</v>
      </c>
      <c r="M4580" s="37"/>
      <c r="N4580" s="30">
        <f ca="1">IF(AND(Popis01[[#This Row],[Poglavje]]="",Popis01[[#This Row],[Enota mere]]&lt;&gt;"*"),ROUND(Popis01[[#This Row],[Količina]]*Popis01[[#This Row],[Cena na enoto]],2),"")</f>
        <v>0</v>
      </c>
      <c r="O45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0" s="31"/>
      <c r="Q4580" s="30"/>
    </row>
    <row r="4581" spans="1:17" ht="96" x14ac:dyDescent="0.3">
      <c r="A4581" s="23">
        <v>16</v>
      </c>
      <c r="B4581" s="24">
        <v>1</v>
      </c>
      <c r="C4581" s="24">
        <v>4</v>
      </c>
      <c r="D4581" s="24"/>
      <c r="E45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1" s="25">
        <f ca="1">IF(Popis01[[#This Row],[Poglavje]]="",IF(OFFSET(Popis01[[#This Row],[Poglavje]],-1,0)="",OFFSET(Popis01[[#This Row],[Št. postavke]],-1,0)+1,1),Popis01[[#This Row],[Poglavje]])</f>
        <v>73</v>
      </c>
      <c r="H4581" s="26"/>
      <c r="I4581" s="27" t="s">
        <v>4796</v>
      </c>
      <c r="J4581" s="27" t="s">
        <v>4794</v>
      </c>
      <c r="K4581" s="28" t="s">
        <v>230</v>
      </c>
      <c r="L4581" s="29">
        <v>72</v>
      </c>
      <c r="M4581" s="37"/>
      <c r="N4581" s="30">
        <f ca="1">IF(AND(Popis01[[#This Row],[Poglavje]]="",Popis01[[#This Row],[Enota mere]]&lt;&gt;"*"),ROUND(Popis01[[#This Row],[Količina]]*Popis01[[#This Row],[Cena na enoto]],2),"")</f>
        <v>0</v>
      </c>
      <c r="O45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1" s="31"/>
      <c r="Q4581" s="30"/>
    </row>
    <row r="4582" spans="1:17" ht="96" x14ac:dyDescent="0.3">
      <c r="A4582" s="23">
        <v>16</v>
      </c>
      <c r="B4582" s="24">
        <v>1</v>
      </c>
      <c r="C4582" s="24">
        <v>4</v>
      </c>
      <c r="D4582" s="24"/>
      <c r="E45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2" s="25">
        <f ca="1">IF(Popis01[[#This Row],[Poglavje]]="",IF(OFFSET(Popis01[[#This Row],[Poglavje]],-1,0)="",OFFSET(Popis01[[#This Row],[Št. postavke]],-1,0)+1,1),Popis01[[#This Row],[Poglavje]])</f>
        <v>74</v>
      </c>
      <c r="H4582" s="26"/>
      <c r="I4582" s="27" t="s">
        <v>4797</v>
      </c>
      <c r="J4582" s="27" t="s">
        <v>4794</v>
      </c>
      <c r="K4582" s="28" t="s">
        <v>230</v>
      </c>
      <c r="L4582" s="29">
        <v>18</v>
      </c>
      <c r="M4582" s="37"/>
      <c r="N4582" s="30">
        <f ca="1">IF(AND(Popis01[[#This Row],[Poglavje]]="",Popis01[[#This Row],[Enota mere]]&lt;&gt;"*"),ROUND(Popis01[[#This Row],[Količina]]*Popis01[[#This Row],[Cena na enoto]],2),"")</f>
        <v>0</v>
      </c>
      <c r="O45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2" s="31"/>
      <c r="Q4582" s="30"/>
    </row>
    <row r="4583" spans="1:17" ht="96" x14ac:dyDescent="0.3">
      <c r="A4583" s="23">
        <v>16</v>
      </c>
      <c r="B4583" s="24">
        <v>1</v>
      </c>
      <c r="C4583" s="24">
        <v>4</v>
      </c>
      <c r="D4583" s="24"/>
      <c r="E45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3" s="25">
        <f ca="1">IF(Popis01[[#This Row],[Poglavje]]="",IF(OFFSET(Popis01[[#This Row],[Poglavje]],-1,0)="",OFFSET(Popis01[[#This Row],[Št. postavke]],-1,0)+1,1),Popis01[[#This Row],[Poglavje]])</f>
        <v>75</v>
      </c>
      <c r="H4583" s="26"/>
      <c r="I4583" s="27" t="s">
        <v>4798</v>
      </c>
      <c r="J4583" s="27" t="s">
        <v>4794</v>
      </c>
      <c r="K4583" s="28" t="s">
        <v>230</v>
      </c>
      <c r="L4583" s="29">
        <v>6</v>
      </c>
      <c r="M4583" s="37"/>
      <c r="N4583" s="30">
        <f ca="1">IF(AND(Popis01[[#This Row],[Poglavje]]="",Popis01[[#This Row],[Enota mere]]&lt;&gt;"*"),ROUND(Popis01[[#This Row],[Količina]]*Popis01[[#This Row],[Cena na enoto]],2),"")</f>
        <v>0</v>
      </c>
      <c r="O45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3" s="31"/>
      <c r="Q4583" s="30"/>
    </row>
    <row r="4584" spans="1:17" ht="96" x14ac:dyDescent="0.3">
      <c r="A4584" s="23">
        <v>16</v>
      </c>
      <c r="B4584" s="24">
        <v>1</v>
      </c>
      <c r="C4584" s="24">
        <v>4</v>
      </c>
      <c r="D4584" s="24"/>
      <c r="E45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4" s="25">
        <f ca="1">IF(Popis01[[#This Row],[Poglavje]]="",IF(OFFSET(Popis01[[#This Row],[Poglavje]],-1,0)="",OFFSET(Popis01[[#This Row],[Št. postavke]],-1,0)+1,1),Popis01[[#This Row],[Poglavje]])</f>
        <v>76</v>
      </c>
      <c r="H4584" s="26"/>
      <c r="I4584" s="27" t="s">
        <v>4799</v>
      </c>
      <c r="J4584" s="27" t="s">
        <v>4800</v>
      </c>
      <c r="K4584" s="28" t="s">
        <v>230</v>
      </c>
      <c r="L4584" s="29">
        <v>6</v>
      </c>
      <c r="M4584" s="37"/>
      <c r="N4584" s="30">
        <f ca="1">IF(AND(Popis01[[#This Row],[Poglavje]]="",Popis01[[#This Row],[Enota mere]]&lt;&gt;"*"),ROUND(Popis01[[#This Row],[Količina]]*Popis01[[#This Row],[Cena na enoto]],2),"")</f>
        <v>0</v>
      </c>
      <c r="O45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4" s="31"/>
      <c r="Q4584" s="30"/>
    </row>
    <row r="4585" spans="1:17" ht="96" x14ac:dyDescent="0.3">
      <c r="A4585" s="23">
        <v>16</v>
      </c>
      <c r="B4585" s="24">
        <v>1</v>
      </c>
      <c r="C4585" s="24">
        <v>4</v>
      </c>
      <c r="D4585" s="24"/>
      <c r="E45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5" s="25">
        <f ca="1">IF(Popis01[[#This Row],[Poglavje]]="",IF(OFFSET(Popis01[[#This Row],[Poglavje]],-1,0)="",OFFSET(Popis01[[#This Row],[Št. postavke]],-1,0)+1,1),Popis01[[#This Row],[Poglavje]])</f>
        <v>77</v>
      </c>
      <c r="H4585" s="26"/>
      <c r="I4585" s="27" t="s">
        <v>4801</v>
      </c>
      <c r="J4585" s="27" t="s">
        <v>4800</v>
      </c>
      <c r="K4585" s="28" t="s">
        <v>230</v>
      </c>
      <c r="L4585" s="29">
        <v>2</v>
      </c>
      <c r="M4585" s="37"/>
      <c r="N4585" s="30">
        <f ca="1">IF(AND(Popis01[[#This Row],[Poglavje]]="",Popis01[[#This Row],[Enota mere]]&lt;&gt;"*"),ROUND(Popis01[[#This Row],[Količina]]*Popis01[[#This Row],[Cena na enoto]],2),"")</f>
        <v>0</v>
      </c>
      <c r="O45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5" s="31"/>
      <c r="Q4585" s="30"/>
    </row>
    <row r="4586" spans="1:17" ht="96" x14ac:dyDescent="0.3">
      <c r="A4586" s="23">
        <v>16</v>
      </c>
      <c r="B4586" s="24">
        <v>1</v>
      </c>
      <c r="C4586" s="24">
        <v>4</v>
      </c>
      <c r="D4586" s="24"/>
      <c r="E45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6" s="25">
        <f ca="1">IF(Popis01[[#This Row],[Poglavje]]="",IF(OFFSET(Popis01[[#This Row],[Poglavje]],-1,0)="",OFFSET(Popis01[[#This Row],[Št. postavke]],-1,0)+1,1),Popis01[[#This Row],[Poglavje]])</f>
        <v>78</v>
      </c>
      <c r="H4586" s="26"/>
      <c r="I4586" s="27" t="s">
        <v>4802</v>
      </c>
      <c r="J4586" s="27" t="s">
        <v>4800</v>
      </c>
      <c r="K4586" s="28" t="s">
        <v>230</v>
      </c>
      <c r="L4586" s="29">
        <v>3</v>
      </c>
      <c r="M4586" s="37"/>
      <c r="N4586" s="30">
        <f ca="1">IF(AND(Popis01[[#This Row],[Poglavje]]="",Popis01[[#This Row],[Enota mere]]&lt;&gt;"*"),ROUND(Popis01[[#This Row],[Količina]]*Popis01[[#This Row],[Cena na enoto]],2),"")</f>
        <v>0</v>
      </c>
      <c r="O45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6" s="31"/>
      <c r="Q4586" s="30"/>
    </row>
    <row r="4587" spans="1:17" ht="96" x14ac:dyDescent="0.3">
      <c r="A4587" s="23">
        <v>16</v>
      </c>
      <c r="B4587" s="24">
        <v>1</v>
      </c>
      <c r="C4587" s="24">
        <v>4</v>
      </c>
      <c r="D4587" s="24"/>
      <c r="E45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7" s="25">
        <f ca="1">IF(Popis01[[#This Row],[Poglavje]]="",IF(OFFSET(Popis01[[#This Row],[Poglavje]],-1,0)="",OFFSET(Popis01[[#This Row],[Št. postavke]],-1,0)+1,1),Popis01[[#This Row],[Poglavje]])</f>
        <v>79</v>
      </c>
      <c r="H4587" s="26"/>
      <c r="I4587" s="27" t="s">
        <v>4803</v>
      </c>
      <c r="J4587" s="27" t="s">
        <v>4800</v>
      </c>
      <c r="K4587" s="28" t="s">
        <v>230</v>
      </c>
      <c r="L4587" s="29">
        <v>11</v>
      </c>
      <c r="M4587" s="37"/>
      <c r="N4587" s="30">
        <f ca="1">IF(AND(Popis01[[#This Row],[Poglavje]]="",Popis01[[#This Row],[Enota mere]]&lt;&gt;"*"),ROUND(Popis01[[#This Row],[Količina]]*Popis01[[#This Row],[Cena na enoto]],2),"")</f>
        <v>0</v>
      </c>
      <c r="O45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7" s="31"/>
      <c r="Q4587" s="30"/>
    </row>
    <row r="4588" spans="1:17" ht="96" x14ac:dyDescent="0.3">
      <c r="A4588" s="23">
        <v>16</v>
      </c>
      <c r="B4588" s="24">
        <v>1</v>
      </c>
      <c r="C4588" s="24">
        <v>4</v>
      </c>
      <c r="D4588" s="24"/>
      <c r="E45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8" s="25">
        <f ca="1">IF(Popis01[[#This Row],[Poglavje]]="",IF(OFFSET(Popis01[[#This Row],[Poglavje]],-1,0)="",OFFSET(Popis01[[#This Row],[Št. postavke]],-1,0)+1,1),Popis01[[#This Row],[Poglavje]])</f>
        <v>80</v>
      </c>
      <c r="H4588" s="26"/>
      <c r="I4588" s="27" t="s">
        <v>4804</v>
      </c>
      <c r="J4588" s="27" t="s">
        <v>4800</v>
      </c>
      <c r="K4588" s="28" t="s">
        <v>230</v>
      </c>
      <c r="L4588" s="29">
        <v>14</v>
      </c>
      <c r="M4588" s="37"/>
      <c r="N4588" s="30">
        <f ca="1">IF(AND(Popis01[[#This Row],[Poglavje]]="",Popis01[[#This Row],[Enota mere]]&lt;&gt;"*"),ROUND(Popis01[[#This Row],[Količina]]*Popis01[[#This Row],[Cena na enoto]],2),"")</f>
        <v>0</v>
      </c>
      <c r="O45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8" s="31"/>
      <c r="Q4588" s="30"/>
    </row>
    <row r="4589" spans="1:17" ht="96" x14ac:dyDescent="0.3">
      <c r="A4589" s="23">
        <v>16</v>
      </c>
      <c r="B4589" s="24">
        <v>1</v>
      </c>
      <c r="C4589" s="24">
        <v>4</v>
      </c>
      <c r="D4589" s="24"/>
      <c r="E45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89" s="25">
        <f ca="1">IF(Popis01[[#This Row],[Poglavje]]="",IF(OFFSET(Popis01[[#This Row],[Poglavje]],-1,0)="",OFFSET(Popis01[[#This Row],[Št. postavke]],-1,0)+1,1),Popis01[[#This Row],[Poglavje]])</f>
        <v>81</v>
      </c>
      <c r="H4589" s="26"/>
      <c r="I4589" s="27" t="s">
        <v>4805</v>
      </c>
      <c r="J4589" s="27" t="s">
        <v>4800</v>
      </c>
      <c r="K4589" s="28" t="s">
        <v>230</v>
      </c>
      <c r="L4589" s="29">
        <v>3</v>
      </c>
      <c r="M4589" s="37"/>
      <c r="N4589" s="30">
        <f ca="1">IF(AND(Popis01[[#This Row],[Poglavje]]="",Popis01[[#This Row],[Enota mere]]&lt;&gt;"*"),ROUND(Popis01[[#This Row],[Količina]]*Popis01[[#This Row],[Cena na enoto]],2),"")</f>
        <v>0</v>
      </c>
      <c r="O45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89" s="31"/>
      <c r="Q4589" s="30"/>
    </row>
    <row r="4590" spans="1:17" ht="96" x14ac:dyDescent="0.3">
      <c r="A4590" s="23">
        <v>16</v>
      </c>
      <c r="B4590" s="24">
        <v>1</v>
      </c>
      <c r="C4590" s="24">
        <v>4</v>
      </c>
      <c r="D4590" s="24"/>
      <c r="E45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0" s="25">
        <f ca="1">IF(Popis01[[#This Row],[Poglavje]]="",IF(OFFSET(Popis01[[#This Row],[Poglavje]],-1,0)="",OFFSET(Popis01[[#This Row],[Št. postavke]],-1,0)+1,1),Popis01[[#This Row],[Poglavje]])</f>
        <v>82</v>
      </c>
      <c r="H4590" s="26"/>
      <c r="I4590" s="27" t="s">
        <v>4806</v>
      </c>
      <c r="J4590" s="27" t="s">
        <v>4807</v>
      </c>
      <c r="K4590" s="28" t="s">
        <v>230</v>
      </c>
      <c r="L4590" s="29">
        <v>12</v>
      </c>
      <c r="M4590" s="37"/>
      <c r="N4590" s="30">
        <f ca="1">IF(AND(Popis01[[#This Row],[Poglavje]]="",Popis01[[#This Row],[Enota mere]]&lt;&gt;"*"),ROUND(Popis01[[#This Row],[Količina]]*Popis01[[#This Row],[Cena na enoto]],2),"")</f>
        <v>0</v>
      </c>
      <c r="O45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0" s="31"/>
      <c r="Q4590" s="30"/>
    </row>
    <row r="4591" spans="1:17" ht="96" x14ac:dyDescent="0.3">
      <c r="A4591" s="23">
        <v>16</v>
      </c>
      <c r="B4591" s="24">
        <v>1</v>
      </c>
      <c r="C4591" s="24">
        <v>4</v>
      </c>
      <c r="D4591" s="24"/>
      <c r="E45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1" s="25">
        <f ca="1">IF(Popis01[[#This Row],[Poglavje]]="",IF(OFFSET(Popis01[[#This Row],[Poglavje]],-1,0)="",OFFSET(Popis01[[#This Row],[Št. postavke]],-1,0)+1,1),Popis01[[#This Row],[Poglavje]])</f>
        <v>83</v>
      </c>
      <c r="H4591" s="26"/>
      <c r="I4591" s="27" t="s">
        <v>4808</v>
      </c>
      <c r="J4591" s="27" t="s">
        <v>4800</v>
      </c>
      <c r="K4591" s="28" t="s">
        <v>230</v>
      </c>
      <c r="L4591" s="29">
        <v>28</v>
      </c>
      <c r="M4591" s="37"/>
      <c r="N4591" s="30">
        <f ca="1">IF(AND(Popis01[[#This Row],[Poglavje]]="",Popis01[[#This Row],[Enota mere]]&lt;&gt;"*"),ROUND(Popis01[[#This Row],[Količina]]*Popis01[[#This Row],[Cena na enoto]],2),"")</f>
        <v>0</v>
      </c>
      <c r="O45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1" s="31"/>
      <c r="Q4591" s="30"/>
    </row>
    <row r="4592" spans="1:17" ht="96" x14ac:dyDescent="0.3">
      <c r="A4592" s="23">
        <v>16</v>
      </c>
      <c r="B4592" s="24">
        <v>1</v>
      </c>
      <c r="C4592" s="24">
        <v>4</v>
      </c>
      <c r="D4592" s="24"/>
      <c r="E45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2" s="25">
        <f ca="1">IF(Popis01[[#This Row],[Poglavje]]="",IF(OFFSET(Popis01[[#This Row],[Poglavje]],-1,0)="",OFFSET(Popis01[[#This Row],[Št. postavke]],-1,0)+1,1),Popis01[[#This Row],[Poglavje]])</f>
        <v>84</v>
      </c>
      <c r="H4592" s="26"/>
      <c r="I4592" s="27" t="s">
        <v>4809</v>
      </c>
      <c r="J4592" s="27" t="s">
        <v>4800</v>
      </c>
      <c r="K4592" s="28" t="s">
        <v>230</v>
      </c>
      <c r="L4592" s="29">
        <v>24</v>
      </c>
      <c r="M4592" s="37"/>
      <c r="N4592" s="30">
        <f ca="1">IF(AND(Popis01[[#This Row],[Poglavje]]="",Popis01[[#This Row],[Enota mere]]&lt;&gt;"*"),ROUND(Popis01[[#This Row],[Količina]]*Popis01[[#This Row],[Cena na enoto]],2),"")</f>
        <v>0</v>
      </c>
      <c r="O45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2" s="31"/>
      <c r="Q4592" s="30"/>
    </row>
    <row r="4593" spans="1:17" ht="96" x14ac:dyDescent="0.3">
      <c r="A4593" s="23">
        <v>16</v>
      </c>
      <c r="B4593" s="24">
        <v>1</v>
      </c>
      <c r="C4593" s="24">
        <v>4</v>
      </c>
      <c r="D4593" s="24"/>
      <c r="E45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3" s="25">
        <f ca="1">IF(Popis01[[#This Row],[Poglavje]]="",IF(OFFSET(Popis01[[#This Row],[Poglavje]],-1,0)="",OFFSET(Popis01[[#This Row],[Št. postavke]],-1,0)+1,1),Popis01[[#This Row],[Poglavje]])</f>
        <v>85</v>
      </c>
      <c r="H4593" s="26"/>
      <c r="I4593" s="27" t="s">
        <v>4810</v>
      </c>
      <c r="J4593" s="27" t="s">
        <v>4800</v>
      </c>
      <c r="K4593" s="28" t="s">
        <v>230</v>
      </c>
      <c r="L4593" s="29">
        <v>10</v>
      </c>
      <c r="M4593" s="37"/>
      <c r="N4593" s="30">
        <f ca="1">IF(AND(Popis01[[#This Row],[Poglavje]]="",Popis01[[#This Row],[Enota mere]]&lt;&gt;"*"),ROUND(Popis01[[#This Row],[Količina]]*Popis01[[#This Row],[Cena na enoto]],2),"")</f>
        <v>0</v>
      </c>
      <c r="O45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3" s="31"/>
      <c r="Q4593" s="30"/>
    </row>
    <row r="4594" spans="1:17" ht="96" x14ac:dyDescent="0.3">
      <c r="A4594" s="23">
        <v>16</v>
      </c>
      <c r="B4594" s="24">
        <v>1</v>
      </c>
      <c r="C4594" s="24">
        <v>4</v>
      </c>
      <c r="D4594" s="24"/>
      <c r="E45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4" s="25">
        <f ca="1">IF(Popis01[[#This Row],[Poglavje]]="",IF(OFFSET(Popis01[[#This Row],[Poglavje]],-1,0)="",OFFSET(Popis01[[#This Row],[Št. postavke]],-1,0)+1,1),Popis01[[#This Row],[Poglavje]])</f>
        <v>86</v>
      </c>
      <c r="H4594" s="26"/>
      <c r="I4594" s="27" t="s">
        <v>4811</v>
      </c>
      <c r="J4594" s="27" t="s">
        <v>4800</v>
      </c>
      <c r="K4594" s="28" t="s">
        <v>230</v>
      </c>
      <c r="L4594" s="29">
        <v>18</v>
      </c>
      <c r="M4594" s="37"/>
      <c r="N4594" s="30">
        <f ca="1">IF(AND(Popis01[[#This Row],[Poglavje]]="",Popis01[[#This Row],[Enota mere]]&lt;&gt;"*"),ROUND(Popis01[[#This Row],[Količina]]*Popis01[[#This Row],[Cena na enoto]],2),"")</f>
        <v>0</v>
      </c>
      <c r="O45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4" s="31"/>
      <c r="Q4594" s="30"/>
    </row>
    <row r="4595" spans="1:17" ht="96" x14ac:dyDescent="0.3">
      <c r="A4595" s="23">
        <v>16</v>
      </c>
      <c r="B4595" s="24">
        <v>1</v>
      </c>
      <c r="C4595" s="24">
        <v>4</v>
      </c>
      <c r="D4595" s="24"/>
      <c r="E45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5" s="25">
        <f ca="1">IF(Popis01[[#This Row],[Poglavje]]="",IF(OFFSET(Popis01[[#This Row],[Poglavje]],-1,0)="",OFFSET(Popis01[[#This Row],[Št. postavke]],-1,0)+1,1),Popis01[[#This Row],[Poglavje]])</f>
        <v>87</v>
      </c>
      <c r="H4595" s="26"/>
      <c r="I4595" s="27" t="s">
        <v>4812</v>
      </c>
      <c r="J4595" s="27" t="s">
        <v>4800</v>
      </c>
      <c r="K4595" s="28" t="s">
        <v>230</v>
      </c>
      <c r="L4595" s="29">
        <v>6</v>
      </c>
      <c r="M4595" s="37"/>
      <c r="N4595" s="30">
        <f ca="1">IF(AND(Popis01[[#This Row],[Poglavje]]="",Popis01[[#This Row],[Enota mere]]&lt;&gt;"*"),ROUND(Popis01[[#This Row],[Količina]]*Popis01[[#This Row],[Cena na enoto]],2),"")</f>
        <v>0</v>
      </c>
      <c r="O45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5" s="31"/>
      <c r="Q4595" s="30"/>
    </row>
    <row r="4596" spans="1:17" ht="96" x14ac:dyDescent="0.3">
      <c r="A4596" s="23">
        <v>16</v>
      </c>
      <c r="B4596" s="24">
        <v>1</v>
      </c>
      <c r="C4596" s="24">
        <v>4</v>
      </c>
      <c r="D4596" s="24"/>
      <c r="E45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6" s="25">
        <f ca="1">IF(Popis01[[#This Row],[Poglavje]]="",IF(OFFSET(Popis01[[#This Row],[Poglavje]],-1,0)="",OFFSET(Popis01[[#This Row],[Št. postavke]],-1,0)+1,1),Popis01[[#This Row],[Poglavje]])</f>
        <v>88</v>
      </c>
      <c r="H4596" s="26"/>
      <c r="I4596" s="27" t="s">
        <v>4813</v>
      </c>
      <c r="J4596" s="27" t="s">
        <v>4800</v>
      </c>
      <c r="K4596" s="28" t="s">
        <v>230</v>
      </c>
      <c r="L4596" s="29">
        <v>6</v>
      </c>
      <c r="M4596" s="37"/>
      <c r="N4596" s="30">
        <f ca="1">IF(AND(Popis01[[#This Row],[Poglavje]]="",Popis01[[#This Row],[Enota mere]]&lt;&gt;"*"),ROUND(Popis01[[#This Row],[Količina]]*Popis01[[#This Row],[Cena na enoto]],2),"")</f>
        <v>0</v>
      </c>
      <c r="O45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6" s="31"/>
      <c r="Q4596" s="30"/>
    </row>
    <row r="4597" spans="1:17" ht="96" x14ac:dyDescent="0.3">
      <c r="A4597" s="23">
        <v>16</v>
      </c>
      <c r="B4597" s="24">
        <v>1</v>
      </c>
      <c r="C4597" s="24">
        <v>4</v>
      </c>
      <c r="D4597" s="24"/>
      <c r="E45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7" s="25">
        <f ca="1">IF(Popis01[[#This Row],[Poglavje]]="",IF(OFFSET(Popis01[[#This Row],[Poglavje]],-1,0)="",OFFSET(Popis01[[#This Row],[Št. postavke]],-1,0)+1,1),Popis01[[#This Row],[Poglavje]])</f>
        <v>89</v>
      </c>
      <c r="H4597" s="26"/>
      <c r="I4597" s="27" t="s">
        <v>4814</v>
      </c>
      <c r="J4597" s="27" t="s">
        <v>4800</v>
      </c>
      <c r="K4597" s="28" t="s">
        <v>230</v>
      </c>
      <c r="L4597" s="29">
        <v>10</v>
      </c>
      <c r="M4597" s="37"/>
      <c r="N4597" s="30">
        <f ca="1">IF(AND(Popis01[[#This Row],[Poglavje]]="",Popis01[[#This Row],[Enota mere]]&lt;&gt;"*"),ROUND(Popis01[[#This Row],[Količina]]*Popis01[[#This Row],[Cena na enoto]],2),"")</f>
        <v>0</v>
      </c>
      <c r="O45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7" s="31"/>
      <c r="Q4597" s="30"/>
    </row>
    <row r="4598" spans="1:17" ht="96" x14ac:dyDescent="0.3">
      <c r="A4598" s="23">
        <v>16</v>
      </c>
      <c r="B4598" s="24">
        <v>1</v>
      </c>
      <c r="C4598" s="24">
        <v>4</v>
      </c>
      <c r="D4598" s="24"/>
      <c r="E45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8" s="25">
        <f ca="1">IF(Popis01[[#This Row],[Poglavje]]="",IF(OFFSET(Popis01[[#This Row],[Poglavje]],-1,0)="",OFFSET(Popis01[[#This Row],[Št. postavke]],-1,0)+1,1),Popis01[[#This Row],[Poglavje]])</f>
        <v>90</v>
      </c>
      <c r="H4598" s="26"/>
      <c r="I4598" s="27" t="s">
        <v>4815</v>
      </c>
      <c r="J4598" s="27" t="s">
        <v>4800</v>
      </c>
      <c r="K4598" s="28" t="s">
        <v>230</v>
      </c>
      <c r="L4598" s="29">
        <v>10</v>
      </c>
      <c r="M4598" s="37"/>
      <c r="N4598" s="30">
        <f ca="1">IF(AND(Popis01[[#This Row],[Poglavje]]="",Popis01[[#This Row],[Enota mere]]&lt;&gt;"*"),ROUND(Popis01[[#This Row],[Količina]]*Popis01[[#This Row],[Cena na enoto]],2),"")</f>
        <v>0</v>
      </c>
      <c r="O45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8" s="31"/>
      <c r="Q4598" s="30"/>
    </row>
    <row r="4599" spans="1:17" ht="108" x14ac:dyDescent="0.3">
      <c r="A4599" s="23">
        <v>16</v>
      </c>
      <c r="B4599" s="24">
        <v>1</v>
      </c>
      <c r="C4599" s="24">
        <v>4</v>
      </c>
      <c r="D4599" s="24"/>
      <c r="E45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5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599" s="25">
        <f ca="1">IF(Popis01[[#This Row],[Poglavje]]="",IF(OFFSET(Popis01[[#This Row],[Poglavje]],-1,0)="",OFFSET(Popis01[[#This Row],[Št. postavke]],-1,0)+1,1),Popis01[[#This Row],[Poglavje]])</f>
        <v>91</v>
      </c>
      <c r="H4599" s="26"/>
      <c r="I4599" s="27" t="s">
        <v>4816</v>
      </c>
      <c r="J4599" s="27" t="s">
        <v>4800</v>
      </c>
      <c r="K4599" s="28" t="s">
        <v>230</v>
      </c>
      <c r="L4599" s="29">
        <v>18</v>
      </c>
      <c r="M4599" s="37"/>
      <c r="N4599" s="30">
        <f ca="1">IF(AND(Popis01[[#This Row],[Poglavje]]="",Popis01[[#This Row],[Enota mere]]&lt;&gt;"*"),ROUND(Popis01[[#This Row],[Količina]]*Popis01[[#This Row],[Cena na enoto]],2),"")</f>
        <v>0</v>
      </c>
      <c r="O45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599" s="31"/>
      <c r="Q4599" s="30"/>
    </row>
    <row r="4600" spans="1:17" ht="96" x14ac:dyDescent="0.3">
      <c r="A4600" s="23">
        <v>16</v>
      </c>
      <c r="B4600" s="24">
        <v>1</v>
      </c>
      <c r="C4600" s="24">
        <v>4</v>
      </c>
      <c r="D4600" s="24"/>
      <c r="E46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6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0" s="25">
        <f ca="1">IF(Popis01[[#This Row],[Poglavje]]="",IF(OFFSET(Popis01[[#This Row],[Poglavje]],-1,0)="",OFFSET(Popis01[[#This Row],[Št. postavke]],-1,0)+1,1),Popis01[[#This Row],[Poglavje]])</f>
        <v>92</v>
      </c>
      <c r="H4600" s="26"/>
      <c r="I4600" s="27" t="s">
        <v>4817</v>
      </c>
      <c r="J4600" s="27" t="s">
        <v>4800</v>
      </c>
      <c r="K4600" s="28" t="s">
        <v>230</v>
      </c>
      <c r="L4600" s="29">
        <v>6</v>
      </c>
      <c r="M4600" s="37"/>
      <c r="N4600" s="30">
        <f ca="1">IF(AND(Popis01[[#This Row],[Poglavje]]="",Popis01[[#This Row],[Enota mere]]&lt;&gt;"*"),ROUND(Popis01[[#This Row],[Količina]]*Popis01[[#This Row],[Cena na enoto]],2),"")</f>
        <v>0</v>
      </c>
      <c r="O46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0" s="31"/>
      <c r="Q4600" s="30"/>
    </row>
    <row r="4601" spans="1:17" ht="96" x14ac:dyDescent="0.3">
      <c r="A4601" s="23">
        <v>16</v>
      </c>
      <c r="B4601" s="24">
        <v>1</v>
      </c>
      <c r="C4601" s="24">
        <v>4</v>
      </c>
      <c r="D4601" s="24"/>
      <c r="E46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6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1" s="25">
        <f ca="1">IF(Popis01[[#This Row],[Poglavje]]="",IF(OFFSET(Popis01[[#This Row],[Poglavje]],-1,0)="",OFFSET(Popis01[[#This Row],[Št. postavke]],-1,0)+1,1),Popis01[[#This Row],[Poglavje]])</f>
        <v>93</v>
      </c>
      <c r="H4601" s="26"/>
      <c r="I4601" s="27" t="s">
        <v>4818</v>
      </c>
      <c r="J4601" s="27" t="s">
        <v>4800</v>
      </c>
      <c r="K4601" s="28" t="s">
        <v>230</v>
      </c>
      <c r="L4601" s="29">
        <v>8</v>
      </c>
      <c r="M4601" s="37"/>
      <c r="N4601" s="30">
        <f ca="1">IF(AND(Popis01[[#This Row],[Poglavje]]="",Popis01[[#This Row],[Enota mere]]&lt;&gt;"*"),ROUND(Popis01[[#This Row],[Količina]]*Popis01[[#This Row],[Cena na enoto]],2),"")</f>
        <v>0</v>
      </c>
      <c r="O46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1" s="31"/>
      <c r="Q4601" s="30"/>
    </row>
    <row r="4602" spans="1:17" ht="60" x14ac:dyDescent="0.3">
      <c r="A4602" s="23">
        <v>16</v>
      </c>
      <c r="B4602" s="24">
        <v>1</v>
      </c>
      <c r="C4602" s="24">
        <v>4</v>
      </c>
      <c r="D4602" s="24"/>
      <c r="E46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6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2" s="25">
        <f ca="1">IF(Popis01[[#This Row],[Poglavje]]="",IF(OFFSET(Popis01[[#This Row],[Poglavje]],-1,0)="",OFFSET(Popis01[[#This Row],[Št. postavke]],-1,0)+1,1),Popis01[[#This Row],[Poglavje]])</f>
        <v>94</v>
      </c>
      <c r="H4602" s="26"/>
      <c r="I4602" s="27" t="s">
        <v>2507</v>
      </c>
      <c r="J4602" s="27"/>
      <c r="K4602" s="28" t="s">
        <v>249</v>
      </c>
      <c r="L4602" s="29">
        <v>18</v>
      </c>
      <c r="M4602" s="37"/>
      <c r="N4602" s="30">
        <f ca="1">IF(AND(Popis01[[#This Row],[Poglavje]]="",Popis01[[#This Row],[Enota mere]]&lt;&gt;"*"),ROUND(Popis01[[#This Row],[Količina]]*Popis01[[#This Row],[Cena na enoto]],2),"")</f>
        <v>0</v>
      </c>
      <c r="O46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2" s="31"/>
      <c r="Q4602" s="30"/>
    </row>
    <row r="4603" spans="1:17" ht="60" x14ac:dyDescent="0.3">
      <c r="A4603" s="23">
        <v>16</v>
      </c>
      <c r="B4603" s="24">
        <v>1</v>
      </c>
      <c r="C4603" s="24">
        <v>4</v>
      </c>
      <c r="D4603" s="24"/>
      <c r="E46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6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3" s="25">
        <f ca="1">IF(Popis01[[#This Row],[Poglavje]]="",IF(OFFSET(Popis01[[#This Row],[Poglavje]],-1,0)="",OFFSET(Popis01[[#This Row],[Št. postavke]],-1,0)+1,1),Popis01[[#This Row],[Poglavje]])</f>
        <v>95</v>
      </c>
      <c r="H4603" s="26"/>
      <c r="I4603" s="27" t="s">
        <v>2508</v>
      </c>
      <c r="J4603" s="27"/>
      <c r="K4603" s="28" t="s">
        <v>249</v>
      </c>
      <c r="L4603" s="29">
        <v>12</v>
      </c>
      <c r="M4603" s="37"/>
      <c r="N4603" s="30">
        <f ca="1">IF(AND(Popis01[[#This Row],[Poglavje]]="",Popis01[[#This Row],[Enota mere]]&lt;&gt;"*"),ROUND(Popis01[[#This Row],[Količina]]*Popis01[[#This Row],[Cena na enoto]],2),"")</f>
        <v>0</v>
      </c>
      <c r="O46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3" s="31"/>
      <c r="Q4603" s="30"/>
    </row>
    <row r="4604" spans="1:17" ht="60" x14ac:dyDescent="0.3">
      <c r="A4604" s="23">
        <v>16</v>
      </c>
      <c r="B4604" s="24">
        <v>1</v>
      </c>
      <c r="C4604" s="24">
        <v>4</v>
      </c>
      <c r="D4604" s="24"/>
      <c r="E46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16.1.4.</v>
      </c>
      <c r="F46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4" s="25">
        <f ca="1">IF(Popis01[[#This Row],[Poglavje]]="",IF(OFFSET(Popis01[[#This Row],[Poglavje]],-1,0)="",OFFSET(Popis01[[#This Row],[Št. postavke]],-1,0)+1,1),Popis01[[#This Row],[Poglavje]])</f>
        <v>96</v>
      </c>
      <c r="H4604" s="26"/>
      <c r="I4604" s="27" t="s">
        <v>2509</v>
      </c>
      <c r="J4604" s="27"/>
      <c r="K4604" s="28" t="s">
        <v>249</v>
      </c>
      <c r="L4604" s="29">
        <v>8</v>
      </c>
      <c r="M4604" s="37"/>
      <c r="N4604" s="30">
        <f ca="1">IF(AND(Popis01[[#This Row],[Poglavje]]="",Popis01[[#This Row],[Enota mere]]&lt;&gt;"*"),ROUND(Popis01[[#This Row],[Količina]]*Popis01[[#This Row],[Cena na enoto]],2),"")</f>
        <v>0</v>
      </c>
      <c r="O46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4" s="31"/>
      <c r="Q4604" s="30"/>
    </row>
    <row r="4605" spans="1:17" x14ac:dyDescent="0.3">
      <c r="A4605" s="23">
        <v>16</v>
      </c>
      <c r="B4605" s="24">
        <v>1</v>
      </c>
      <c r="C4605" s="24">
        <v>5</v>
      </c>
      <c r="D4605" s="24"/>
      <c r="E46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16.1.5.</v>
      </c>
      <c r="F46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16.1.5.</v>
      </c>
      <c r="G4605" s="25" t="str">
        <f ca="1">IF(Popis01[[#This Row],[Poglavje]]="",IF(OFFSET(Popis01[[#This Row],[Poglavje]],-1,0)="",OFFSET(Popis01[[#This Row],[Št. postavke]],-1,0)+1,1),Popis01[[#This Row],[Poglavje]])</f>
        <v>16.1.5.</v>
      </c>
      <c r="H4605" s="26"/>
      <c r="I4605" s="27" t="s">
        <v>4819</v>
      </c>
      <c r="J4605" s="27"/>
      <c r="K4605" s="28"/>
      <c r="L4605" s="29"/>
      <c r="M4605" s="30"/>
      <c r="N4605" s="30" t="str">
        <f ca="1">IF(AND(Popis01[[#This Row],[Poglavje]]="",Popis01[[#This Row],[Enota mere]]&lt;&gt;"*"),ROUND(Popis01[[#This Row],[Količina]]*Popis01[[#This Row],[Cena na enoto]],2),"")</f>
        <v/>
      </c>
      <c r="O460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05" s="31"/>
      <c r="Q4605" s="30"/>
    </row>
    <row r="4606" spans="1:17" ht="36" x14ac:dyDescent="0.3">
      <c r="A4606" s="23">
        <v>16</v>
      </c>
      <c r="B4606" s="24">
        <v>1</v>
      </c>
      <c r="C4606" s="24">
        <v>5</v>
      </c>
      <c r="D4606" s="24"/>
      <c r="E46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16.1.5.</v>
      </c>
      <c r="F46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6" s="25">
        <f ca="1">IF(Popis01[[#This Row],[Poglavje]]="",IF(OFFSET(Popis01[[#This Row],[Poglavje]],-1,0)="",OFFSET(Popis01[[#This Row],[Št. postavke]],-1,0)+1,1),Popis01[[#This Row],[Poglavje]])</f>
        <v>1</v>
      </c>
      <c r="H4606" s="26"/>
      <c r="I4606" s="27" t="s">
        <v>4820</v>
      </c>
      <c r="J4606" s="27" t="s">
        <v>4821</v>
      </c>
      <c r="K4606" s="28" t="s">
        <v>246</v>
      </c>
      <c r="L4606" s="29">
        <v>185</v>
      </c>
      <c r="M4606" s="37"/>
      <c r="N4606" s="30">
        <f ca="1">IF(AND(Popis01[[#This Row],[Poglavje]]="",Popis01[[#This Row],[Enota mere]]&lt;&gt;"*"),ROUND(Popis01[[#This Row],[Količina]]*Popis01[[#This Row],[Cena na enoto]],2),"")</f>
        <v>0</v>
      </c>
      <c r="O46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6" s="31"/>
      <c r="Q4606" s="30"/>
    </row>
    <row r="4607" spans="1:17" ht="36" x14ac:dyDescent="0.3">
      <c r="A4607" s="23">
        <v>16</v>
      </c>
      <c r="B4607" s="24">
        <v>1</v>
      </c>
      <c r="C4607" s="24">
        <v>5</v>
      </c>
      <c r="D4607" s="24"/>
      <c r="E46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16.1.5.</v>
      </c>
      <c r="F46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7" s="25">
        <f ca="1">IF(Popis01[[#This Row],[Poglavje]]="",IF(OFFSET(Popis01[[#This Row],[Poglavje]],-1,0)="",OFFSET(Popis01[[#This Row],[Št. postavke]],-1,0)+1,1),Popis01[[#This Row],[Poglavje]])</f>
        <v>2</v>
      </c>
      <c r="H4607" s="26"/>
      <c r="I4607" s="27" t="s">
        <v>4820</v>
      </c>
      <c r="J4607" s="27" t="s">
        <v>4822</v>
      </c>
      <c r="K4607" s="28" t="s">
        <v>246</v>
      </c>
      <c r="L4607" s="29">
        <v>35.6</v>
      </c>
      <c r="M4607" s="37"/>
      <c r="N4607" s="30">
        <f ca="1">IF(AND(Popis01[[#This Row],[Poglavje]]="",Popis01[[#This Row],[Enota mere]]&lt;&gt;"*"),ROUND(Popis01[[#This Row],[Količina]]*Popis01[[#This Row],[Cena na enoto]],2),"")</f>
        <v>0</v>
      </c>
      <c r="O46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7" s="31"/>
      <c r="Q4607" s="30"/>
    </row>
    <row r="4608" spans="1:17" ht="36" x14ac:dyDescent="0.3">
      <c r="A4608" s="23">
        <v>16</v>
      </c>
      <c r="B4608" s="24">
        <v>1</v>
      </c>
      <c r="C4608" s="24">
        <v>5</v>
      </c>
      <c r="D4608" s="24"/>
      <c r="E46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16.1.5.</v>
      </c>
      <c r="F46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8" s="25">
        <f ca="1">IF(Popis01[[#This Row],[Poglavje]]="",IF(OFFSET(Popis01[[#This Row],[Poglavje]],-1,0)="",OFFSET(Popis01[[#This Row],[Št. postavke]],-1,0)+1,1),Popis01[[#This Row],[Poglavje]])</f>
        <v>3</v>
      </c>
      <c r="H4608" s="26"/>
      <c r="I4608" s="27" t="s">
        <v>4823</v>
      </c>
      <c r="J4608" s="27" t="s">
        <v>4824</v>
      </c>
      <c r="K4608" s="28" t="s">
        <v>246</v>
      </c>
      <c r="L4608" s="29">
        <v>30</v>
      </c>
      <c r="M4608" s="37"/>
      <c r="N4608" s="30">
        <f ca="1">IF(AND(Popis01[[#This Row],[Poglavje]]="",Popis01[[#This Row],[Enota mere]]&lt;&gt;"*"),ROUND(Popis01[[#This Row],[Količina]]*Popis01[[#This Row],[Cena na enoto]],2),"")</f>
        <v>0</v>
      </c>
      <c r="O46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8" s="31"/>
      <c r="Q4608" s="30"/>
    </row>
    <row r="4609" spans="1:17" ht="108" x14ac:dyDescent="0.3">
      <c r="A4609" s="23">
        <v>16</v>
      </c>
      <c r="B4609" s="24">
        <v>1</v>
      </c>
      <c r="C4609" s="24">
        <v>5</v>
      </c>
      <c r="D4609" s="24"/>
      <c r="E46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16.1.5.</v>
      </c>
      <c r="F46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09" s="25">
        <f ca="1">IF(Popis01[[#This Row],[Poglavje]]="",IF(OFFSET(Popis01[[#This Row],[Poglavje]],-1,0)="",OFFSET(Popis01[[#This Row],[Št. postavke]],-1,0)+1,1),Popis01[[#This Row],[Poglavje]])</f>
        <v>4</v>
      </c>
      <c r="H4609" s="26"/>
      <c r="I4609" s="27" t="s">
        <v>4825</v>
      </c>
      <c r="J4609" s="27" t="s">
        <v>4826</v>
      </c>
      <c r="K4609" s="28" t="s">
        <v>230</v>
      </c>
      <c r="L4609" s="29">
        <v>2100</v>
      </c>
      <c r="M4609" s="37"/>
      <c r="N4609" s="30">
        <f ca="1">IF(AND(Popis01[[#This Row],[Poglavje]]="",Popis01[[#This Row],[Enota mere]]&lt;&gt;"*"),ROUND(Popis01[[#This Row],[Količina]]*Popis01[[#This Row],[Cena na enoto]],2),"")</f>
        <v>0</v>
      </c>
      <c r="O46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09" s="31"/>
      <c r="Q4609" s="30"/>
    </row>
    <row r="4610" spans="1:17" x14ac:dyDescent="0.3">
      <c r="A4610" s="23">
        <v>16</v>
      </c>
      <c r="B4610" s="24">
        <v>1</v>
      </c>
      <c r="C4610" s="24">
        <v>6</v>
      </c>
      <c r="D4610" s="24"/>
      <c r="E46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16.1.6.</v>
      </c>
      <c r="G4610" s="25" t="str">
        <f ca="1">IF(Popis01[[#This Row],[Poglavje]]="",IF(OFFSET(Popis01[[#This Row],[Poglavje]],-1,0)="",OFFSET(Popis01[[#This Row],[Št. postavke]],-1,0)+1,1),Popis01[[#This Row],[Poglavje]])</f>
        <v>16.1.6.</v>
      </c>
      <c r="H4610" s="26"/>
      <c r="I4610" s="27" t="s">
        <v>4827</v>
      </c>
      <c r="J4610" s="27"/>
      <c r="K4610" s="28" t="s">
        <v>10</v>
      </c>
      <c r="L4610" s="29"/>
      <c r="M4610" s="30"/>
      <c r="N4610" s="30" t="str">
        <f ca="1">IF(AND(Popis01[[#This Row],[Poglavje]]="",Popis01[[#This Row],[Enota mere]]&lt;&gt;"*"),ROUND(Popis01[[#This Row],[Količina]]*Popis01[[#This Row],[Cena na enoto]],2),"")</f>
        <v/>
      </c>
      <c r="O461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10" s="31"/>
      <c r="Q4610" s="30"/>
    </row>
    <row r="4611" spans="1:17" ht="144" x14ac:dyDescent="0.3">
      <c r="A4611" s="23">
        <v>16</v>
      </c>
      <c r="B4611" s="24">
        <v>1</v>
      </c>
      <c r="C4611" s="24">
        <v>6</v>
      </c>
      <c r="D4611" s="24"/>
      <c r="E46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1" s="25">
        <f ca="1">IF(Popis01[[#This Row],[Poglavje]]="",IF(OFFSET(Popis01[[#This Row],[Poglavje]],-1,0)="",OFFSET(Popis01[[#This Row],[Št. postavke]],-1,0)+1,1),Popis01[[#This Row],[Poglavje]])</f>
        <v>1</v>
      </c>
      <c r="H4611" s="26"/>
      <c r="I4611" s="27" t="s">
        <v>2613</v>
      </c>
      <c r="J4611" s="27" t="s">
        <v>4828</v>
      </c>
      <c r="K4611" s="28" t="s">
        <v>249</v>
      </c>
      <c r="L4611" s="29">
        <v>3930</v>
      </c>
      <c r="M4611" s="37"/>
      <c r="N4611" s="30">
        <f ca="1">IF(AND(Popis01[[#This Row],[Poglavje]]="",Popis01[[#This Row],[Enota mere]]&lt;&gt;"*"),ROUND(Popis01[[#This Row],[Količina]]*Popis01[[#This Row],[Cena na enoto]],2),"")</f>
        <v>0</v>
      </c>
      <c r="O46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1" s="31"/>
      <c r="Q4611" s="30"/>
    </row>
    <row r="4612" spans="1:17" ht="144" x14ac:dyDescent="0.3">
      <c r="A4612" s="23">
        <v>16</v>
      </c>
      <c r="B4612" s="24">
        <v>1</v>
      </c>
      <c r="C4612" s="24">
        <v>6</v>
      </c>
      <c r="D4612" s="24"/>
      <c r="E46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2" s="25">
        <f ca="1">IF(Popis01[[#This Row],[Poglavje]]="",IF(OFFSET(Popis01[[#This Row],[Poglavje]],-1,0)="",OFFSET(Popis01[[#This Row],[Št. postavke]],-1,0)+1,1),Popis01[[#This Row],[Poglavje]])</f>
        <v>2</v>
      </c>
      <c r="H4612" s="26"/>
      <c r="I4612" s="27" t="s">
        <v>4829</v>
      </c>
      <c r="J4612" s="27" t="s">
        <v>4830</v>
      </c>
      <c r="K4612" s="28" t="s">
        <v>249</v>
      </c>
      <c r="L4612" s="29">
        <v>220</v>
      </c>
      <c r="M4612" s="37"/>
      <c r="N4612" s="30">
        <f ca="1">IF(AND(Popis01[[#This Row],[Poglavje]]="",Popis01[[#This Row],[Enota mere]]&lt;&gt;"*"),ROUND(Popis01[[#This Row],[Količina]]*Popis01[[#This Row],[Cena na enoto]],2),"")</f>
        <v>0</v>
      </c>
      <c r="O46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2" s="31"/>
      <c r="Q4612" s="30"/>
    </row>
    <row r="4613" spans="1:17" ht="144" x14ac:dyDescent="0.3">
      <c r="A4613" s="23">
        <v>16</v>
      </c>
      <c r="B4613" s="24">
        <v>1</v>
      </c>
      <c r="C4613" s="24">
        <v>6</v>
      </c>
      <c r="D4613" s="24"/>
      <c r="E46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3" s="25">
        <f ca="1">IF(Popis01[[#This Row],[Poglavje]]="",IF(OFFSET(Popis01[[#This Row],[Poglavje]],-1,0)="",OFFSET(Popis01[[#This Row],[Št. postavke]],-1,0)+1,1),Popis01[[#This Row],[Poglavje]])</f>
        <v>3</v>
      </c>
      <c r="H4613" s="26"/>
      <c r="I4613" s="27" t="s">
        <v>2613</v>
      </c>
      <c r="J4613" s="27" t="s">
        <v>4831</v>
      </c>
      <c r="K4613" s="28" t="s">
        <v>249</v>
      </c>
      <c r="L4613" s="29">
        <v>690</v>
      </c>
      <c r="M4613" s="37"/>
      <c r="N4613" s="30">
        <f ca="1">IF(AND(Popis01[[#This Row],[Poglavje]]="",Popis01[[#This Row],[Enota mere]]&lt;&gt;"*"),ROUND(Popis01[[#This Row],[Količina]]*Popis01[[#This Row],[Cena na enoto]],2),"")</f>
        <v>0</v>
      </c>
      <c r="O46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3" s="31"/>
      <c r="Q4613" s="30"/>
    </row>
    <row r="4614" spans="1:17" ht="48" x14ac:dyDescent="0.3">
      <c r="A4614" s="23">
        <v>16</v>
      </c>
      <c r="B4614" s="24">
        <v>1</v>
      </c>
      <c r="C4614" s="24">
        <v>6</v>
      </c>
      <c r="D4614" s="24"/>
      <c r="E46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4" s="25">
        <f ca="1">IF(Popis01[[#This Row],[Poglavje]]="",IF(OFFSET(Popis01[[#This Row],[Poglavje]],-1,0)="",OFFSET(Popis01[[#This Row],[Št. postavke]],-1,0)+1,1),Popis01[[#This Row],[Poglavje]])</f>
        <v>4</v>
      </c>
      <c r="H4614" s="26"/>
      <c r="I4614" s="27" t="s">
        <v>4832</v>
      </c>
      <c r="J4614" s="27" t="s">
        <v>4833</v>
      </c>
      <c r="K4614" s="28" t="s">
        <v>249</v>
      </c>
      <c r="L4614" s="29">
        <v>330</v>
      </c>
      <c r="M4614" s="37"/>
      <c r="N4614" s="30">
        <f ca="1">IF(AND(Popis01[[#This Row],[Poglavje]]="",Popis01[[#This Row],[Enota mere]]&lt;&gt;"*"),ROUND(Popis01[[#This Row],[Količina]]*Popis01[[#This Row],[Cena na enoto]],2),"")</f>
        <v>0</v>
      </c>
      <c r="O46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4" s="31"/>
      <c r="Q4614" s="30"/>
    </row>
    <row r="4615" spans="1:17" ht="120" x14ac:dyDescent="0.3">
      <c r="A4615" s="23">
        <v>16</v>
      </c>
      <c r="B4615" s="24">
        <v>1</v>
      </c>
      <c r="C4615" s="24">
        <v>6</v>
      </c>
      <c r="D4615" s="24"/>
      <c r="E46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5" s="25">
        <f ca="1">IF(Popis01[[#This Row],[Poglavje]]="",IF(OFFSET(Popis01[[#This Row],[Poglavje]],-1,0)="",OFFSET(Popis01[[#This Row],[Št. postavke]],-1,0)+1,1),Popis01[[#This Row],[Poglavje]])</f>
        <v>5</v>
      </c>
      <c r="H4615" s="26"/>
      <c r="I4615" s="27" t="s">
        <v>2617</v>
      </c>
      <c r="J4615" s="27" t="s">
        <v>4834</v>
      </c>
      <c r="K4615" s="28" t="s">
        <v>249</v>
      </c>
      <c r="L4615" s="29">
        <v>4835</v>
      </c>
      <c r="M4615" s="37"/>
      <c r="N4615" s="30">
        <f ca="1">IF(AND(Popis01[[#This Row],[Poglavje]]="",Popis01[[#This Row],[Enota mere]]&lt;&gt;"*"),ROUND(Popis01[[#This Row],[Količina]]*Popis01[[#This Row],[Cena na enoto]],2),"")</f>
        <v>0</v>
      </c>
      <c r="O46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5" s="31"/>
      <c r="Q4615" s="30"/>
    </row>
    <row r="4616" spans="1:17" ht="108" x14ac:dyDescent="0.3">
      <c r="A4616" s="23">
        <v>16</v>
      </c>
      <c r="B4616" s="24">
        <v>1</v>
      </c>
      <c r="C4616" s="24">
        <v>6</v>
      </c>
      <c r="D4616" s="24"/>
      <c r="E46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6" s="25">
        <f ca="1">IF(Popis01[[#This Row],[Poglavje]]="",IF(OFFSET(Popis01[[#This Row],[Poglavje]],-1,0)="",OFFSET(Popis01[[#This Row],[Št. postavke]],-1,0)+1,1),Popis01[[#This Row],[Poglavje]])</f>
        <v>6</v>
      </c>
      <c r="H4616" s="26"/>
      <c r="I4616" s="27" t="s">
        <v>4835</v>
      </c>
      <c r="J4616" s="27" t="s">
        <v>4836</v>
      </c>
      <c r="K4616" s="28" t="s">
        <v>249</v>
      </c>
      <c r="L4616" s="29">
        <v>4190</v>
      </c>
      <c r="M4616" s="37"/>
      <c r="N4616" s="30">
        <f ca="1">IF(AND(Popis01[[#This Row],[Poglavje]]="",Popis01[[#This Row],[Enota mere]]&lt;&gt;"*"),ROUND(Popis01[[#This Row],[Količina]]*Popis01[[#This Row],[Cena na enoto]],2),"")</f>
        <v>0</v>
      </c>
      <c r="O46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6" s="31"/>
      <c r="Q4616" s="30"/>
    </row>
    <row r="4617" spans="1:17" ht="108" x14ac:dyDescent="0.3">
      <c r="A4617" s="23">
        <v>16</v>
      </c>
      <c r="B4617" s="24">
        <v>1</v>
      </c>
      <c r="C4617" s="24">
        <v>6</v>
      </c>
      <c r="D4617" s="24"/>
      <c r="E46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7" s="25">
        <f ca="1">IF(Popis01[[#This Row],[Poglavje]]="",IF(OFFSET(Popis01[[#This Row],[Poglavje]],-1,0)="",OFFSET(Popis01[[#This Row],[Št. postavke]],-1,0)+1,1),Popis01[[#This Row],[Poglavje]])</f>
        <v>7</v>
      </c>
      <c r="H4617" s="26"/>
      <c r="I4617" s="27" t="s">
        <v>4837</v>
      </c>
      <c r="J4617" s="27" t="s">
        <v>4838</v>
      </c>
      <c r="K4617" s="28" t="s">
        <v>249</v>
      </c>
      <c r="L4617" s="29">
        <v>645</v>
      </c>
      <c r="M4617" s="37"/>
      <c r="N4617" s="30">
        <f ca="1">IF(AND(Popis01[[#This Row],[Poglavje]]="",Popis01[[#This Row],[Enota mere]]&lt;&gt;"*"),ROUND(Popis01[[#This Row],[Količina]]*Popis01[[#This Row],[Cena na enoto]],2),"")</f>
        <v>0</v>
      </c>
      <c r="O46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7" s="31"/>
      <c r="Q4617" s="30"/>
    </row>
    <row r="4618" spans="1:17" ht="72" x14ac:dyDescent="0.3">
      <c r="A4618" s="23">
        <v>16</v>
      </c>
      <c r="B4618" s="24">
        <v>1</v>
      </c>
      <c r="C4618" s="24">
        <v>6</v>
      </c>
      <c r="D4618" s="24"/>
      <c r="E46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8" s="25">
        <f ca="1">IF(Popis01[[#This Row],[Poglavje]]="",IF(OFFSET(Popis01[[#This Row],[Poglavje]],-1,0)="",OFFSET(Popis01[[#This Row],[Št. postavke]],-1,0)+1,1),Popis01[[#This Row],[Poglavje]])</f>
        <v>8</v>
      </c>
      <c r="H4618" s="26"/>
      <c r="I4618" s="27" t="s">
        <v>4839</v>
      </c>
      <c r="J4618" s="27"/>
      <c r="K4618" s="28" t="s">
        <v>249</v>
      </c>
      <c r="L4618" s="29">
        <v>4835</v>
      </c>
      <c r="M4618" s="37"/>
      <c r="N4618" s="30">
        <f ca="1">IF(AND(Popis01[[#This Row],[Poglavje]]="",Popis01[[#This Row],[Enota mere]]&lt;&gt;"*"),ROUND(Popis01[[#This Row],[Količina]]*Popis01[[#This Row],[Cena na enoto]],2),"")</f>
        <v>0</v>
      </c>
      <c r="O46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8" s="31"/>
      <c r="Q4618" s="30"/>
    </row>
    <row r="4619" spans="1:17" ht="48" x14ac:dyDescent="0.3">
      <c r="A4619" s="23">
        <v>16</v>
      </c>
      <c r="B4619" s="24">
        <v>1</v>
      </c>
      <c r="C4619" s="24">
        <v>6</v>
      </c>
      <c r="D4619" s="24"/>
      <c r="E46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19" s="25">
        <f ca="1">IF(Popis01[[#This Row],[Poglavje]]="",IF(OFFSET(Popis01[[#This Row],[Poglavje]],-1,0)="",OFFSET(Popis01[[#This Row],[Št. postavke]],-1,0)+1,1),Popis01[[#This Row],[Poglavje]])</f>
        <v>9</v>
      </c>
      <c r="H4619" s="26"/>
      <c r="I4619" s="27" t="s">
        <v>4840</v>
      </c>
      <c r="J4619" s="27" t="s">
        <v>4841</v>
      </c>
      <c r="K4619" s="28" t="s">
        <v>249</v>
      </c>
      <c r="L4619" s="29">
        <v>1433</v>
      </c>
      <c r="M4619" s="37"/>
      <c r="N4619" s="30">
        <f ca="1">IF(AND(Popis01[[#This Row],[Poglavje]]="",Popis01[[#This Row],[Enota mere]]&lt;&gt;"*"),ROUND(Popis01[[#This Row],[Količina]]*Popis01[[#This Row],[Cena na enoto]],2),"")</f>
        <v>0</v>
      </c>
      <c r="O46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19" s="31"/>
      <c r="Q4619" s="30"/>
    </row>
    <row r="4620" spans="1:17" ht="180" x14ac:dyDescent="0.3">
      <c r="A4620" s="23">
        <v>16</v>
      </c>
      <c r="B4620" s="24">
        <v>1</v>
      </c>
      <c r="C4620" s="24">
        <v>6</v>
      </c>
      <c r="D4620" s="24"/>
      <c r="E46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0" s="25">
        <f ca="1">IF(Popis01[[#This Row],[Poglavje]]="",IF(OFFSET(Popis01[[#This Row],[Poglavje]],-1,0)="",OFFSET(Popis01[[#This Row],[Št. postavke]],-1,0)+1,1),Popis01[[#This Row],[Poglavje]])</f>
        <v>10</v>
      </c>
      <c r="H4620" s="26"/>
      <c r="I4620" s="27" t="s">
        <v>2620</v>
      </c>
      <c r="J4620" s="27" t="s">
        <v>4842</v>
      </c>
      <c r="K4620" s="28" t="s">
        <v>249</v>
      </c>
      <c r="L4620" s="29">
        <v>3782</v>
      </c>
      <c r="M4620" s="37"/>
      <c r="N4620" s="30">
        <f ca="1">IF(AND(Popis01[[#This Row],[Poglavje]]="",Popis01[[#This Row],[Enota mere]]&lt;&gt;"*"),ROUND(Popis01[[#This Row],[Količina]]*Popis01[[#This Row],[Cena na enoto]],2),"")</f>
        <v>0</v>
      </c>
      <c r="O46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0" s="31"/>
      <c r="Q4620" s="30"/>
    </row>
    <row r="4621" spans="1:17" ht="36" x14ac:dyDescent="0.3">
      <c r="A4621" s="23">
        <v>16</v>
      </c>
      <c r="B4621" s="24">
        <v>1</v>
      </c>
      <c r="C4621" s="24">
        <v>6</v>
      </c>
      <c r="D4621" s="24"/>
      <c r="E46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1" s="25">
        <f ca="1">IF(Popis01[[#This Row],[Poglavje]]="",IF(OFFSET(Popis01[[#This Row],[Poglavje]],-1,0)="",OFFSET(Popis01[[#This Row],[Št. postavke]],-1,0)+1,1),Popis01[[#This Row],[Poglavje]])</f>
        <v>11</v>
      </c>
      <c r="H4621" s="26"/>
      <c r="I4621" s="27" t="s">
        <v>4843</v>
      </c>
      <c r="J4621" s="27" t="s">
        <v>4844</v>
      </c>
      <c r="K4621" s="28" t="s">
        <v>249</v>
      </c>
      <c r="L4621" s="29">
        <v>3782</v>
      </c>
      <c r="M4621" s="37"/>
      <c r="N4621" s="30">
        <f ca="1">IF(AND(Popis01[[#This Row],[Poglavje]]="",Popis01[[#This Row],[Enota mere]]&lt;&gt;"*"),ROUND(Popis01[[#This Row],[Količina]]*Popis01[[#This Row],[Cena na enoto]],2),"")</f>
        <v>0</v>
      </c>
      <c r="O46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1" s="31"/>
      <c r="Q4621" s="30"/>
    </row>
    <row r="4622" spans="1:17" ht="120" x14ac:dyDescent="0.3">
      <c r="A4622" s="23">
        <v>16</v>
      </c>
      <c r="B4622" s="24">
        <v>1</v>
      </c>
      <c r="C4622" s="24">
        <v>6</v>
      </c>
      <c r="D4622" s="24"/>
      <c r="E46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16.1.6.</v>
      </c>
      <c r="F46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2" s="25">
        <f ca="1">IF(Popis01[[#This Row],[Poglavje]]="",IF(OFFSET(Popis01[[#This Row],[Poglavje]],-1,0)="",OFFSET(Popis01[[#This Row],[Št. postavke]],-1,0)+1,1),Popis01[[#This Row],[Poglavje]])</f>
        <v>12</v>
      </c>
      <c r="H4622" s="26"/>
      <c r="I4622" s="27" t="s">
        <v>4845</v>
      </c>
      <c r="J4622" s="27" t="s">
        <v>4846</v>
      </c>
      <c r="K4622" s="28" t="s">
        <v>249</v>
      </c>
      <c r="L4622" s="29">
        <v>73</v>
      </c>
      <c r="M4622" s="37"/>
      <c r="N4622" s="30">
        <f ca="1">IF(AND(Popis01[[#This Row],[Poglavje]]="",Popis01[[#This Row],[Enota mere]]&lt;&gt;"*"),ROUND(Popis01[[#This Row],[Količina]]*Popis01[[#This Row],[Cena na enoto]],2),"")</f>
        <v>0</v>
      </c>
      <c r="O46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2" s="31"/>
      <c r="Q4622" s="30"/>
    </row>
    <row r="4623" spans="1:17" x14ac:dyDescent="0.3">
      <c r="A4623" s="23">
        <v>16</v>
      </c>
      <c r="B4623" s="24">
        <v>1</v>
      </c>
      <c r="C4623" s="24">
        <v>7</v>
      </c>
      <c r="D4623" s="24"/>
      <c r="E46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16.1.7.</v>
      </c>
      <c r="G4623" s="25" t="str">
        <f ca="1">IF(Popis01[[#This Row],[Poglavje]]="",IF(OFFSET(Popis01[[#This Row],[Poglavje]],-1,0)="",OFFSET(Popis01[[#This Row],[Št. postavke]],-1,0)+1,1),Popis01[[#This Row],[Poglavje]])</f>
        <v>16.1.7.</v>
      </c>
      <c r="H4623" s="26"/>
      <c r="I4623" s="27" t="s">
        <v>2632</v>
      </c>
      <c r="J4623" s="27"/>
      <c r="K4623" s="28" t="s">
        <v>10</v>
      </c>
      <c r="L4623" s="29"/>
      <c r="M4623" s="30"/>
      <c r="N4623" s="30" t="str">
        <f ca="1">IF(AND(Popis01[[#This Row],[Poglavje]]="",Popis01[[#This Row],[Enota mere]]&lt;&gt;"*"),ROUND(Popis01[[#This Row],[Količina]]*Popis01[[#This Row],[Cena na enoto]],2),"")</f>
        <v/>
      </c>
      <c r="O462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23" s="31"/>
      <c r="Q4623" s="30"/>
    </row>
    <row r="4624" spans="1:17" ht="84" x14ac:dyDescent="0.3">
      <c r="A4624" s="23">
        <v>16</v>
      </c>
      <c r="B4624" s="24">
        <v>1</v>
      </c>
      <c r="C4624" s="24">
        <v>7</v>
      </c>
      <c r="D4624" s="24"/>
      <c r="E46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4" s="25">
        <f ca="1">IF(Popis01[[#This Row],[Poglavje]]="",IF(OFFSET(Popis01[[#This Row],[Poglavje]],-1,0)="",OFFSET(Popis01[[#This Row],[Št. postavke]],-1,0)+1,1),Popis01[[#This Row],[Poglavje]])</f>
        <v>1</v>
      </c>
      <c r="H4624" s="26"/>
      <c r="I4624" s="27" t="s">
        <v>4847</v>
      </c>
      <c r="J4624" s="27" t="s">
        <v>4848</v>
      </c>
      <c r="K4624" s="28" t="s">
        <v>249</v>
      </c>
      <c r="L4624" s="29">
        <v>490</v>
      </c>
      <c r="M4624" s="37"/>
      <c r="N4624" s="30">
        <f ca="1">IF(AND(Popis01[[#This Row],[Poglavje]]="",Popis01[[#This Row],[Enota mere]]&lt;&gt;"*"),ROUND(Popis01[[#This Row],[Količina]]*Popis01[[#This Row],[Cena na enoto]],2),"")</f>
        <v>0</v>
      </c>
      <c r="O46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4" s="31"/>
      <c r="Q4624" s="30"/>
    </row>
    <row r="4625" spans="1:17" ht="84" x14ac:dyDescent="0.3">
      <c r="A4625" s="23">
        <v>16</v>
      </c>
      <c r="B4625" s="24">
        <v>1</v>
      </c>
      <c r="C4625" s="24">
        <v>7</v>
      </c>
      <c r="D4625" s="24"/>
      <c r="E46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5" s="25">
        <f ca="1">IF(Popis01[[#This Row],[Poglavje]]="",IF(OFFSET(Popis01[[#This Row],[Poglavje]],-1,0)="",OFFSET(Popis01[[#This Row],[Št. postavke]],-1,0)+1,1),Popis01[[#This Row],[Poglavje]])</f>
        <v>2</v>
      </c>
      <c r="H4625" s="26"/>
      <c r="I4625" s="27" t="s">
        <v>4849</v>
      </c>
      <c r="J4625" s="27" t="s">
        <v>4850</v>
      </c>
      <c r="K4625" s="28" t="s">
        <v>249</v>
      </c>
      <c r="L4625" s="29">
        <v>56</v>
      </c>
      <c r="M4625" s="37"/>
      <c r="N4625" s="30">
        <f ca="1">IF(AND(Popis01[[#This Row],[Poglavje]]="",Popis01[[#This Row],[Enota mere]]&lt;&gt;"*"),ROUND(Popis01[[#This Row],[Količina]]*Popis01[[#This Row],[Cena na enoto]],2),"")</f>
        <v>0</v>
      </c>
      <c r="O46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5" s="31"/>
      <c r="Q4625" s="30"/>
    </row>
    <row r="4626" spans="1:17" ht="84" x14ac:dyDescent="0.3">
      <c r="A4626" s="23">
        <v>16</v>
      </c>
      <c r="B4626" s="24">
        <v>1</v>
      </c>
      <c r="C4626" s="24">
        <v>7</v>
      </c>
      <c r="D4626" s="24"/>
      <c r="E46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6" s="25">
        <f ca="1">IF(Popis01[[#This Row],[Poglavje]]="",IF(OFFSET(Popis01[[#This Row],[Poglavje]],-1,0)="",OFFSET(Popis01[[#This Row],[Št. postavke]],-1,0)+1,1),Popis01[[#This Row],[Poglavje]])</f>
        <v>3</v>
      </c>
      <c r="H4626" s="26"/>
      <c r="I4626" s="27" t="s">
        <v>4851</v>
      </c>
      <c r="J4626" s="27" t="s">
        <v>4852</v>
      </c>
      <c r="K4626" s="28" t="s">
        <v>249</v>
      </c>
      <c r="L4626" s="29">
        <v>115</v>
      </c>
      <c r="M4626" s="37"/>
      <c r="N4626" s="30">
        <f ca="1">IF(AND(Popis01[[#This Row],[Poglavje]]="",Popis01[[#This Row],[Enota mere]]&lt;&gt;"*"),ROUND(Popis01[[#This Row],[Količina]]*Popis01[[#This Row],[Cena na enoto]],2),"")</f>
        <v>0</v>
      </c>
      <c r="O46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6" s="31"/>
      <c r="Q4626" s="30"/>
    </row>
    <row r="4627" spans="1:17" ht="120" x14ac:dyDescent="0.3">
      <c r="A4627" s="23">
        <v>16</v>
      </c>
      <c r="B4627" s="24">
        <v>1</v>
      </c>
      <c r="C4627" s="24">
        <v>7</v>
      </c>
      <c r="D4627" s="24"/>
      <c r="E46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7" s="25">
        <f ca="1">IF(Popis01[[#This Row],[Poglavje]]="",IF(OFFSET(Popis01[[#This Row],[Poglavje]],-1,0)="",OFFSET(Popis01[[#This Row],[Št. postavke]],-1,0)+1,1),Popis01[[#This Row],[Poglavje]])</f>
        <v>4</v>
      </c>
      <c r="H4627" s="26"/>
      <c r="I4627" s="27" t="s">
        <v>4853</v>
      </c>
      <c r="J4627" s="27" t="s">
        <v>4854</v>
      </c>
      <c r="K4627" s="28" t="s">
        <v>249</v>
      </c>
      <c r="L4627" s="29">
        <v>267.3</v>
      </c>
      <c r="M4627" s="37"/>
      <c r="N4627" s="30">
        <f ca="1">IF(AND(Popis01[[#This Row],[Poglavje]]="",Popis01[[#This Row],[Enota mere]]&lt;&gt;"*"),ROUND(Popis01[[#This Row],[Količina]]*Popis01[[#This Row],[Cena na enoto]],2),"")</f>
        <v>0</v>
      </c>
      <c r="O46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7" s="31"/>
      <c r="Q4627" s="30"/>
    </row>
    <row r="4628" spans="1:17" ht="120" x14ac:dyDescent="0.3">
      <c r="A4628" s="23">
        <v>16</v>
      </c>
      <c r="B4628" s="24">
        <v>1</v>
      </c>
      <c r="C4628" s="24">
        <v>7</v>
      </c>
      <c r="D4628" s="24"/>
      <c r="E46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8" s="25">
        <f ca="1">IF(Popis01[[#This Row],[Poglavje]]="",IF(OFFSET(Popis01[[#This Row],[Poglavje]],-1,0)="",OFFSET(Popis01[[#This Row],[Št. postavke]],-1,0)+1,1),Popis01[[#This Row],[Poglavje]])</f>
        <v>5</v>
      </c>
      <c r="H4628" s="26"/>
      <c r="I4628" s="27" t="s">
        <v>4855</v>
      </c>
      <c r="J4628" s="27" t="s">
        <v>4856</v>
      </c>
      <c r="K4628" s="28" t="s">
        <v>249</v>
      </c>
      <c r="L4628" s="29">
        <v>258.7</v>
      </c>
      <c r="M4628" s="37"/>
      <c r="N4628" s="30">
        <f ca="1">IF(AND(Popis01[[#This Row],[Poglavje]]="",Popis01[[#This Row],[Enota mere]]&lt;&gt;"*"),ROUND(Popis01[[#This Row],[Količina]]*Popis01[[#This Row],[Cena na enoto]],2),"")</f>
        <v>0</v>
      </c>
      <c r="O46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8" s="31"/>
      <c r="Q4628" s="30"/>
    </row>
    <row r="4629" spans="1:17" ht="120" x14ac:dyDescent="0.3">
      <c r="A4629" s="23">
        <v>16</v>
      </c>
      <c r="B4629" s="24">
        <v>1</v>
      </c>
      <c r="C4629" s="24">
        <v>7</v>
      </c>
      <c r="D4629" s="24"/>
      <c r="E46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29" s="25">
        <f ca="1">IF(Popis01[[#This Row],[Poglavje]]="",IF(OFFSET(Popis01[[#This Row],[Poglavje]],-1,0)="",OFFSET(Popis01[[#This Row],[Št. postavke]],-1,0)+1,1),Popis01[[#This Row],[Poglavje]])</f>
        <v>6</v>
      </c>
      <c r="H4629" s="26"/>
      <c r="I4629" s="27" t="s">
        <v>4857</v>
      </c>
      <c r="J4629" s="27" t="s">
        <v>4858</v>
      </c>
      <c r="K4629" s="28" t="s">
        <v>249</v>
      </c>
      <c r="L4629" s="29">
        <v>115</v>
      </c>
      <c r="M4629" s="37"/>
      <c r="N4629" s="30">
        <f ca="1">IF(AND(Popis01[[#This Row],[Poglavje]]="",Popis01[[#This Row],[Enota mere]]&lt;&gt;"*"),ROUND(Popis01[[#This Row],[Količina]]*Popis01[[#This Row],[Cena na enoto]],2),"")</f>
        <v>0</v>
      </c>
      <c r="O46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29" s="31"/>
      <c r="Q4629" s="30"/>
    </row>
    <row r="4630" spans="1:17" ht="132" x14ac:dyDescent="0.3">
      <c r="A4630" s="23">
        <v>16</v>
      </c>
      <c r="B4630" s="24">
        <v>1</v>
      </c>
      <c r="C4630" s="24">
        <v>7</v>
      </c>
      <c r="D4630" s="24"/>
      <c r="E46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0" s="25">
        <f ca="1">IF(Popis01[[#This Row],[Poglavje]]="",IF(OFFSET(Popis01[[#This Row],[Poglavje]],-1,0)="",OFFSET(Popis01[[#This Row],[Št. postavke]],-1,0)+1,1),Popis01[[#This Row],[Poglavje]])</f>
        <v>7</v>
      </c>
      <c r="H4630" s="26"/>
      <c r="I4630" s="27" t="s">
        <v>4859</v>
      </c>
      <c r="J4630" s="27" t="s">
        <v>4860</v>
      </c>
      <c r="K4630" s="28" t="s">
        <v>249</v>
      </c>
      <c r="L4630" s="29">
        <v>20</v>
      </c>
      <c r="M4630" s="37"/>
      <c r="N4630" s="30">
        <f ca="1">IF(AND(Popis01[[#This Row],[Poglavje]]="",Popis01[[#This Row],[Enota mere]]&lt;&gt;"*"),ROUND(Popis01[[#This Row],[Količina]]*Popis01[[#This Row],[Cena na enoto]],2),"")</f>
        <v>0</v>
      </c>
      <c r="O46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0" s="31"/>
      <c r="Q4630" s="30"/>
    </row>
    <row r="4631" spans="1:17" ht="180" x14ac:dyDescent="0.3">
      <c r="A4631" s="23">
        <v>16</v>
      </c>
      <c r="B4631" s="24">
        <v>1</v>
      </c>
      <c r="C4631" s="24">
        <v>7</v>
      </c>
      <c r="D4631" s="24"/>
      <c r="E46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1" s="25">
        <f ca="1">IF(Popis01[[#This Row],[Poglavje]]="",IF(OFFSET(Popis01[[#This Row],[Poglavje]],-1,0)="",OFFSET(Popis01[[#This Row],[Št. postavke]],-1,0)+1,1),Popis01[[#This Row],[Poglavje]])</f>
        <v>8</v>
      </c>
      <c r="H4631" s="26"/>
      <c r="I4631" s="27" t="s">
        <v>4861</v>
      </c>
      <c r="J4631" s="27" t="s">
        <v>4862</v>
      </c>
      <c r="K4631" s="28" t="s">
        <v>249</v>
      </c>
      <c r="L4631" s="29">
        <v>1074</v>
      </c>
      <c r="M4631" s="37"/>
      <c r="N4631" s="30">
        <f ca="1">IF(AND(Popis01[[#This Row],[Poglavje]]="",Popis01[[#This Row],[Enota mere]]&lt;&gt;"*"),ROUND(Popis01[[#This Row],[Količina]]*Popis01[[#This Row],[Cena na enoto]],2),"")</f>
        <v>0</v>
      </c>
      <c r="O46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1" s="31"/>
      <c r="Q4631" s="30"/>
    </row>
    <row r="4632" spans="1:17" ht="48" x14ac:dyDescent="0.3">
      <c r="A4632" s="23">
        <v>16</v>
      </c>
      <c r="B4632" s="24">
        <v>1</v>
      </c>
      <c r="C4632" s="24">
        <v>7</v>
      </c>
      <c r="D4632" s="24"/>
      <c r="E46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2" s="25">
        <f ca="1">IF(Popis01[[#This Row],[Poglavje]]="",IF(OFFSET(Popis01[[#This Row],[Poglavje]],-1,0)="",OFFSET(Popis01[[#This Row],[Št. postavke]],-1,0)+1,1),Popis01[[#This Row],[Poglavje]])</f>
        <v>9</v>
      </c>
      <c r="H4632" s="26"/>
      <c r="I4632" s="27" t="s">
        <v>4863</v>
      </c>
      <c r="J4632" s="27" t="s">
        <v>4864</v>
      </c>
      <c r="K4632" s="28" t="s">
        <v>249</v>
      </c>
      <c r="L4632" s="29">
        <v>82</v>
      </c>
      <c r="M4632" s="37"/>
      <c r="N4632" s="30">
        <f ca="1">IF(AND(Popis01[[#This Row],[Poglavje]]="",Popis01[[#This Row],[Enota mere]]&lt;&gt;"*"),ROUND(Popis01[[#This Row],[Količina]]*Popis01[[#This Row],[Cena na enoto]],2),"")</f>
        <v>0</v>
      </c>
      <c r="O46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2" s="31"/>
      <c r="Q4632" s="30"/>
    </row>
    <row r="4633" spans="1:17" ht="36" x14ac:dyDescent="0.3">
      <c r="A4633" s="23">
        <v>16</v>
      </c>
      <c r="B4633" s="24">
        <v>1</v>
      </c>
      <c r="C4633" s="24">
        <v>7</v>
      </c>
      <c r="D4633" s="24"/>
      <c r="E46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3" s="25">
        <f ca="1">IF(Popis01[[#This Row],[Poglavje]]="",IF(OFFSET(Popis01[[#This Row],[Poglavje]],-1,0)="",OFFSET(Popis01[[#This Row],[Št. postavke]],-1,0)+1,1),Popis01[[#This Row],[Poglavje]])</f>
        <v>10</v>
      </c>
      <c r="H4633" s="26"/>
      <c r="I4633" s="27" t="s">
        <v>4865</v>
      </c>
      <c r="J4633" s="27" t="s">
        <v>4866</v>
      </c>
      <c r="K4633" s="28" t="s">
        <v>246</v>
      </c>
      <c r="L4633" s="29">
        <v>30</v>
      </c>
      <c r="M4633" s="37"/>
      <c r="N4633" s="30">
        <f ca="1">IF(AND(Popis01[[#This Row],[Poglavje]]="",Popis01[[#This Row],[Enota mere]]&lt;&gt;"*"),ROUND(Popis01[[#This Row],[Količina]]*Popis01[[#This Row],[Cena na enoto]],2),"")</f>
        <v>0</v>
      </c>
      <c r="O46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3" s="31"/>
      <c r="Q4633" s="30"/>
    </row>
    <row r="4634" spans="1:17" ht="36" x14ac:dyDescent="0.3">
      <c r="A4634" s="23">
        <v>16</v>
      </c>
      <c r="B4634" s="24">
        <v>1</v>
      </c>
      <c r="C4634" s="24">
        <v>7</v>
      </c>
      <c r="D4634" s="24"/>
      <c r="E46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4" s="25">
        <f ca="1">IF(Popis01[[#This Row],[Poglavje]]="",IF(OFFSET(Popis01[[#This Row],[Poglavje]],-1,0)="",OFFSET(Popis01[[#This Row],[Št. postavke]],-1,0)+1,1),Popis01[[#This Row],[Poglavje]])</f>
        <v>11</v>
      </c>
      <c r="H4634" s="26"/>
      <c r="I4634" s="27" t="s">
        <v>4867</v>
      </c>
      <c r="J4634" s="27" t="s">
        <v>4866</v>
      </c>
      <c r="K4634" s="28" t="s">
        <v>246</v>
      </c>
      <c r="L4634" s="29">
        <v>240</v>
      </c>
      <c r="M4634" s="37"/>
      <c r="N4634" s="30">
        <f ca="1">IF(AND(Popis01[[#This Row],[Poglavje]]="",Popis01[[#This Row],[Enota mere]]&lt;&gt;"*"),ROUND(Popis01[[#This Row],[Količina]]*Popis01[[#This Row],[Cena na enoto]],2),"")</f>
        <v>0</v>
      </c>
      <c r="O46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4" s="31"/>
      <c r="Q4634" s="30"/>
    </row>
    <row r="4635" spans="1:17" ht="36" x14ac:dyDescent="0.3">
      <c r="A4635" s="23">
        <v>16</v>
      </c>
      <c r="B4635" s="24">
        <v>1</v>
      </c>
      <c r="C4635" s="24">
        <v>7</v>
      </c>
      <c r="D4635" s="24"/>
      <c r="E46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5" s="25">
        <f ca="1">IF(Popis01[[#This Row],[Poglavje]]="",IF(OFFSET(Popis01[[#This Row],[Poglavje]],-1,0)="",OFFSET(Popis01[[#This Row],[Št. postavke]],-1,0)+1,1),Popis01[[#This Row],[Poglavje]])</f>
        <v>12</v>
      </c>
      <c r="H4635" s="26"/>
      <c r="I4635" s="27" t="s">
        <v>4868</v>
      </c>
      <c r="J4635" s="27" t="s">
        <v>4866</v>
      </c>
      <c r="K4635" s="28" t="s">
        <v>246</v>
      </c>
      <c r="L4635" s="29">
        <v>60</v>
      </c>
      <c r="M4635" s="37"/>
      <c r="N4635" s="30">
        <f ca="1">IF(AND(Popis01[[#This Row],[Poglavje]]="",Popis01[[#This Row],[Enota mere]]&lt;&gt;"*"),ROUND(Popis01[[#This Row],[Količina]]*Popis01[[#This Row],[Cena na enoto]],2),"")</f>
        <v>0</v>
      </c>
      <c r="O46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5" s="31"/>
      <c r="Q4635" s="30"/>
    </row>
    <row r="4636" spans="1:17" ht="48" x14ac:dyDescent="0.3">
      <c r="A4636" s="23">
        <v>16</v>
      </c>
      <c r="B4636" s="24">
        <v>1</v>
      </c>
      <c r="C4636" s="24">
        <v>7</v>
      </c>
      <c r="D4636" s="24"/>
      <c r="E46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6" s="25">
        <f ca="1">IF(Popis01[[#This Row],[Poglavje]]="",IF(OFFSET(Popis01[[#This Row],[Poglavje]],-1,0)="",OFFSET(Popis01[[#This Row],[Št. postavke]],-1,0)+1,1),Popis01[[#This Row],[Poglavje]])</f>
        <v>13</v>
      </c>
      <c r="H4636" s="26"/>
      <c r="I4636" s="27" t="s">
        <v>4869</v>
      </c>
      <c r="J4636" s="27" t="s">
        <v>4870</v>
      </c>
      <c r="K4636" s="28" t="s">
        <v>206</v>
      </c>
      <c r="L4636" s="29">
        <v>1</v>
      </c>
      <c r="M4636" s="37"/>
      <c r="N4636" s="30">
        <f ca="1">IF(AND(Popis01[[#This Row],[Poglavje]]="",Popis01[[#This Row],[Enota mere]]&lt;&gt;"*"),ROUND(Popis01[[#This Row],[Količina]]*Popis01[[#This Row],[Cena na enoto]],2),"")</f>
        <v>0</v>
      </c>
      <c r="O46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6" s="31"/>
      <c r="Q4636" s="30"/>
    </row>
    <row r="4637" spans="1:17" x14ac:dyDescent="0.3">
      <c r="A4637" s="23">
        <v>16</v>
      </c>
      <c r="B4637" s="24">
        <v>1</v>
      </c>
      <c r="C4637" s="24">
        <v>7</v>
      </c>
      <c r="D4637" s="24"/>
      <c r="E46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7" s="25">
        <f ca="1">IF(Popis01[[#This Row],[Poglavje]]="",IF(OFFSET(Popis01[[#This Row],[Poglavje]],-1,0)="",OFFSET(Popis01[[#This Row],[Št. postavke]],-1,0)+1,1),Popis01[[#This Row],[Poglavje]])</f>
        <v>14</v>
      </c>
      <c r="H4637" s="26"/>
      <c r="I4637" s="27" t="s">
        <v>4871</v>
      </c>
      <c r="J4637" s="27" t="s">
        <v>4872</v>
      </c>
      <c r="K4637" s="28" t="s">
        <v>230</v>
      </c>
      <c r="L4637" s="29">
        <v>7</v>
      </c>
      <c r="M4637" s="37"/>
      <c r="N4637" s="30">
        <f ca="1">IF(AND(Popis01[[#This Row],[Poglavje]]="",Popis01[[#This Row],[Enota mere]]&lt;&gt;"*"),ROUND(Popis01[[#This Row],[Količina]]*Popis01[[#This Row],[Cena na enoto]],2),"")</f>
        <v>0</v>
      </c>
      <c r="O46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7" s="31"/>
      <c r="Q4637" s="30"/>
    </row>
    <row r="4638" spans="1:17" ht="24" x14ac:dyDescent="0.3">
      <c r="A4638" s="23">
        <v>16</v>
      </c>
      <c r="B4638" s="24">
        <v>1</v>
      </c>
      <c r="C4638" s="24">
        <v>7</v>
      </c>
      <c r="D4638" s="24"/>
      <c r="E46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8" s="25">
        <f ca="1">IF(Popis01[[#This Row],[Poglavje]]="",IF(OFFSET(Popis01[[#This Row],[Poglavje]],-1,0)="",OFFSET(Popis01[[#This Row],[Št. postavke]],-1,0)+1,1),Popis01[[#This Row],[Poglavje]])</f>
        <v>15</v>
      </c>
      <c r="H4638" s="26"/>
      <c r="I4638" s="27" t="s">
        <v>4873</v>
      </c>
      <c r="J4638" s="27"/>
      <c r="K4638" s="28" t="s">
        <v>230</v>
      </c>
      <c r="L4638" s="29">
        <v>1</v>
      </c>
      <c r="M4638" s="37"/>
      <c r="N4638" s="30">
        <f ca="1">IF(AND(Popis01[[#This Row],[Poglavje]]="",Popis01[[#This Row],[Enota mere]]&lt;&gt;"*"),ROUND(Popis01[[#This Row],[Količina]]*Popis01[[#This Row],[Cena na enoto]],2),"")</f>
        <v>0</v>
      </c>
      <c r="O46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8" s="31"/>
      <c r="Q4638" s="30"/>
    </row>
    <row r="4639" spans="1:17" ht="24" x14ac:dyDescent="0.3">
      <c r="A4639" s="23">
        <v>16</v>
      </c>
      <c r="B4639" s="24">
        <v>1</v>
      </c>
      <c r="C4639" s="24">
        <v>7</v>
      </c>
      <c r="D4639" s="24"/>
      <c r="E46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39" s="25">
        <f ca="1">IF(Popis01[[#This Row],[Poglavje]]="",IF(OFFSET(Popis01[[#This Row],[Poglavje]],-1,0)="",OFFSET(Popis01[[#This Row],[Št. postavke]],-1,0)+1,1),Popis01[[#This Row],[Poglavje]])</f>
        <v>16</v>
      </c>
      <c r="H4639" s="26"/>
      <c r="I4639" s="27" t="s">
        <v>4874</v>
      </c>
      <c r="J4639" s="27"/>
      <c r="K4639" s="28" t="s">
        <v>230</v>
      </c>
      <c r="L4639" s="29">
        <v>1</v>
      </c>
      <c r="M4639" s="37"/>
      <c r="N4639" s="30">
        <f ca="1">IF(AND(Popis01[[#This Row],[Poglavje]]="",Popis01[[#This Row],[Enota mere]]&lt;&gt;"*"),ROUND(Popis01[[#This Row],[Količina]]*Popis01[[#This Row],[Cena na enoto]],2),"")</f>
        <v>0</v>
      </c>
      <c r="O46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39" s="31"/>
      <c r="Q4639" s="30"/>
    </row>
    <row r="4640" spans="1:17" ht="24" x14ac:dyDescent="0.3">
      <c r="A4640" s="23">
        <v>16</v>
      </c>
      <c r="B4640" s="24">
        <v>1</v>
      </c>
      <c r="C4640" s="24">
        <v>7</v>
      </c>
      <c r="D4640" s="24"/>
      <c r="E46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0" s="25">
        <f ca="1">IF(Popis01[[#This Row],[Poglavje]]="",IF(OFFSET(Popis01[[#This Row],[Poglavje]],-1,0)="",OFFSET(Popis01[[#This Row],[Št. postavke]],-1,0)+1,1),Popis01[[#This Row],[Poglavje]])</f>
        <v>17</v>
      </c>
      <c r="H4640" s="26"/>
      <c r="I4640" s="27" t="s">
        <v>4875</v>
      </c>
      <c r="J4640" s="27"/>
      <c r="K4640" s="28" t="s">
        <v>230</v>
      </c>
      <c r="L4640" s="29">
        <v>2</v>
      </c>
      <c r="M4640" s="37"/>
      <c r="N4640" s="30">
        <f ca="1">IF(AND(Popis01[[#This Row],[Poglavje]]="",Popis01[[#This Row],[Enota mere]]&lt;&gt;"*"),ROUND(Popis01[[#This Row],[Količina]]*Popis01[[#This Row],[Cena na enoto]],2),"")</f>
        <v>0</v>
      </c>
      <c r="O46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0" s="31"/>
      <c r="Q4640" s="30"/>
    </row>
    <row r="4641" spans="1:17" ht="24" x14ac:dyDescent="0.3">
      <c r="A4641" s="23">
        <v>16</v>
      </c>
      <c r="B4641" s="24">
        <v>1</v>
      </c>
      <c r="C4641" s="24">
        <v>7</v>
      </c>
      <c r="D4641" s="24"/>
      <c r="E46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1" s="25">
        <f ca="1">IF(Popis01[[#This Row],[Poglavje]]="",IF(OFFSET(Popis01[[#This Row],[Poglavje]],-1,0)="",OFFSET(Popis01[[#This Row],[Št. postavke]],-1,0)+1,1),Popis01[[#This Row],[Poglavje]])</f>
        <v>18</v>
      </c>
      <c r="H4641" s="26"/>
      <c r="I4641" s="27" t="s">
        <v>4876</v>
      </c>
      <c r="J4641" s="27"/>
      <c r="K4641" s="28" t="s">
        <v>230</v>
      </c>
      <c r="L4641" s="29">
        <v>4</v>
      </c>
      <c r="M4641" s="37"/>
      <c r="N4641" s="30">
        <f ca="1">IF(AND(Popis01[[#This Row],[Poglavje]]="",Popis01[[#This Row],[Enota mere]]&lt;&gt;"*"),ROUND(Popis01[[#This Row],[Količina]]*Popis01[[#This Row],[Cena na enoto]],2),"")</f>
        <v>0</v>
      </c>
      <c r="O46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1" s="31"/>
      <c r="Q4641" s="30"/>
    </row>
    <row r="4642" spans="1:17" ht="24" x14ac:dyDescent="0.3">
      <c r="A4642" s="23">
        <v>16</v>
      </c>
      <c r="B4642" s="24">
        <v>1</v>
      </c>
      <c r="C4642" s="24">
        <v>7</v>
      </c>
      <c r="D4642" s="24"/>
      <c r="E46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2" s="25">
        <f ca="1">IF(Popis01[[#This Row],[Poglavje]]="",IF(OFFSET(Popis01[[#This Row],[Poglavje]],-1,0)="",OFFSET(Popis01[[#This Row],[Št. postavke]],-1,0)+1,1),Popis01[[#This Row],[Poglavje]])</f>
        <v>19</v>
      </c>
      <c r="H4642" s="26"/>
      <c r="I4642" s="27" t="s">
        <v>4877</v>
      </c>
      <c r="J4642" s="27"/>
      <c r="K4642" s="28" t="s">
        <v>230</v>
      </c>
      <c r="L4642" s="29">
        <v>3</v>
      </c>
      <c r="M4642" s="37"/>
      <c r="N4642" s="30">
        <f ca="1">IF(AND(Popis01[[#This Row],[Poglavje]]="",Popis01[[#This Row],[Enota mere]]&lt;&gt;"*"),ROUND(Popis01[[#This Row],[Količina]]*Popis01[[#This Row],[Cena na enoto]],2),"")</f>
        <v>0</v>
      </c>
      <c r="O46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2" s="31"/>
      <c r="Q4642" s="30"/>
    </row>
    <row r="4643" spans="1:17" ht="24" x14ac:dyDescent="0.3">
      <c r="A4643" s="23">
        <v>16</v>
      </c>
      <c r="B4643" s="24">
        <v>1</v>
      </c>
      <c r="C4643" s="24">
        <v>7</v>
      </c>
      <c r="D4643" s="24"/>
      <c r="E46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3" s="25">
        <f ca="1">IF(Popis01[[#This Row],[Poglavje]]="",IF(OFFSET(Popis01[[#This Row],[Poglavje]],-1,0)="",OFFSET(Popis01[[#This Row],[Št. postavke]],-1,0)+1,1),Popis01[[#This Row],[Poglavje]])</f>
        <v>20</v>
      </c>
      <c r="H4643" s="26"/>
      <c r="I4643" s="27" t="s">
        <v>4878</v>
      </c>
      <c r="J4643" s="27"/>
      <c r="K4643" s="28" t="s">
        <v>230</v>
      </c>
      <c r="L4643" s="29">
        <v>2</v>
      </c>
      <c r="M4643" s="37"/>
      <c r="N4643" s="30">
        <f ca="1">IF(AND(Popis01[[#This Row],[Poglavje]]="",Popis01[[#This Row],[Enota mere]]&lt;&gt;"*"),ROUND(Popis01[[#This Row],[Količina]]*Popis01[[#This Row],[Cena na enoto]],2),"")</f>
        <v>0</v>
      </c>
      <c r="O46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3" s="31"/>
      <c r="Q4643" s="30"/>
    </row>
    <row r="4644" spans="1:17" ht="24" x14ac:dyDescent="0.3">
      <c r="A4644" s="23">
        <v>16</v>
      </c>
      <c r="B4644" s="24">
        <v>1</v>
      </c>
      <c r="C4644" s="24">
        <v>7</v>
      </c>
      <c r="D4644" s="24"/>
      <c r="E46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4" s="25">
        <f ca="1">IF(Popis01[[#This Row],[Poglavje]]="",IF(OFFSET(Popis01[[#This Row],[Poglavje]],-1,0)="",OFFSET(Popis01[[#This Row],[Št. postavke]],-1,0)+1,1),Popis01[[#This Row],[Poglavje]])</f>
        <v>21</v>
      </c>
      <c r="H4644" s="26"/>
      <c r="I4644" s="27" t="s">
        <v>4879</v>
      </c>
      <c r="J4644" s="27"/>
      <c r="K4644" s="28" t="s">
        <v>230</v>
      </c>
      <c r="L4644" s="29">
        <v>1</v>
      </c>
      <c r="M4644" s="37"/>
      <c r="N4644" s="30">
        <f ca="1">IF(AND(Popis01[[#This Row],[Poglavje]]="",Popis01[[#This Row],[Enota mere]]&lt;&gt;"*"),ROUND(Popis01[[#This Row],[Količina]]*Popis01[[#This Row],[Cena na enoto]],2),"")</f>
        <v>0</v>
      </c>
      <c r="O46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4" s="31"/>
      <c r="Q4644" s="30"/>
    </row>
    <row r="4645" spans="1:17" ht="24" x14ac:dyDescent="0.3">
      <c r="A4645" s="23">
        <v>16</v>
      </c>
      <c r="B4645" s="24">
        <v>1</v>
      </c>
      <c r="C4645" s="24">
        <v>7</v>
      </c>
      <c r="D4645" s="24"/>
      <c r="E46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5" s="25">
        <f ca="1">IF(Popis01[[#This Row],[Poglavje]]="",IF(OFFSET(Popis01[[#This Row],[Poglavje]],-1,0)="",OFFSET(Popis01[[#This Row],[Št. postavke]],-1,0)+1,1),Popis01[[#This Row],[Poglavje]])</f>
        <v>22</v>
      </c>
      <c r="H4645" s="26"/>
      <c r="I4645" s="27" t="s">
        <v>4880</v>
      </c>
      <c r="J4645" s="27"/>
      <c r="K4645" s="28" t="s">
        <v>230</v>
      </c>
      <c r="L4645" s="29">
        <v>7</v>
      </c>
      <c r="M4645" s="37"/>
      <c r="N4645" s="30">
        <f ca="1">IF(AND(Popis01[[#This Row],[Poglavje]]="",Popis01[[#This Row],[Enota mere]]&lt;&gt;"*"),ROUND(Popis01[[#This Row],[Količina]]*Popis01[[#This Row],[Cena na enoto]],2),"")</f>
        <v>0</v>
      </c>
      <c r="O46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5" s="31"/>
      <c r="Q4645" s="30"/>
    </row>
    <row r="4646" spans="1:17" ht="24" x14ac:dyDescent="0.3">
      <c r="A4646" s="23">
        <v>16</v>
      </c>
      <c r="B4646" s="24">
        <v>1</v>
      </c>
      <c r="C4646" s="24">
        <v>7</v>
      </c>
      <c r="D4646" s="24"/>
      <c r="E46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6" s="25">
        <f ca="1">IF(Popis01[[#This Row],[Poglavje]]="",IF(OFFSET(Popis01[[#This Row],[Poglavje]],-1,0)="",OFFSET(Popis01[[#This Row],[Št. postavke]],-1,0)+1,1),Popis01[[#This Row],[Poglavje]])</f>
        <v>23</v>
      </c>
      <c r="H4646" s="26"/>
      <c r="I4646" s="27" t="s">
        <v>4881</v>
      </c>
      <c r="J4646" s="27"/>
      <c r="K4646" s="28" t="s">
        <v>230</v>
      </c>
      <c r="L4646" s="29">
        <v>12</v>
      </c>
      <c r="M4646" s="37"/>
      <c r="N4646" s="30">
        <f ca="1">IF(AND(Popis01[[#This Row],[Poglavje]]="",Popis01[[#This Row],[Enota mere]]&lt;&gt;"*"),ROUND(Popis01[[#This Row],[Količina]]*Popis01[[#This Row],[Cena na enoto]],2),"")</f>
        <v>0</v>
      </c>
      <c r="O46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6" s="31"/>
      <c r="Q4646" s="30"/>
    </row>
    <row r="4647" spans="1:17" x14ac:dyDescent="0.3">
      <c r="A4647" s="23">
        <v>16</v>
      </c>
      <c r="B4647" s="24">
        <v>1</v>
      </c>
      <c r="C4647" s="24">
        <v>7</v>
      </c>
      <c r="D4647" s="24"/>
      <c r="E46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7" s="25">
        <f ca="1">IF(Popis01[[#This Row],[Poglavje]]="",IF(OFFSET(Popis01[[#This Row],[Poglavje]],-1,0)="",OFFSET(Popis01[[#This Row],[Št. postavke]],-1,0)+1,1),Popis01[[#This Row],[Poglavje]])</f>
        <v>24</v>
      </c>
      <c r="H4647" s="26"/>
      <c r="I4647" s="27" t="s">
        <v>4882</v>
      </c>
      <c r="J4647" s="27"/>
      <c r="K4647" s="28" t="s">
        <v>230</v>
      </c>
      <c r="L4647" s="29">
        <v>4</v>
      </c>
      <c r="M4647" s="37"/>
      <c r="N4647" s="30">
        <f ca="1">IF(AND(Popis01[[#This Row],[Poglavje]]="",Popis01[[#This Row],[Enota mere]]&lt;&gt;"*"),ROUND(Popis01[[#This Row],[Količina]]*Popis01[[#This Row],[Cena na enoto]],2),"")</f>
        <v>0</v>
      </c>
      <c r="O46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7" s="31"/>
      <c r="Q4647" s="30"/>
    </row>
    <row r="4648" spans="1:17" ht="24" x14ac:dyDescent="0.3">
      <c r="A4648" s="23">
        <v>16</v>
      </c>
      <c r="B4648" s="24">
        <v>1</v>
      </c>
      <c r="C4648" s="24">
        <v>7</v>
      </c>
      <c r="D4648" s="24"/>
      <c r="E46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8" s="25">
        <f ca="1">IF(Popis01[[#This Row],[Poglavje]]="",IF(OFFSET(Popis01[[#This Row],[Poglavje]],-1,0)="",OFFSET(Popis01[[#This Row],[Št. postavke]],-1,0)+1,1),Popis01[[#This Row],[Poglavje]])</f>
        <v>25</v>
      </c>
      <c r="H4648" s="26"/>
      <c r="I4648" s="27" t="s">
        <v>4883</v>
      </c>
      <c r="J4648" s="27"/>
      <c r="K4648" s="28" t="s">
        <v>230</v>
      </c>
      <c r="L4648" s="29">
        <v>1</v>
      </c>
      <c r="M4648" s="37"/>
      <c r="N4648" s="30">
        <f ca="1">IF(AND(Popis01[[#This Row],[Poglavje]]="",Popis01[[#This Row],[Enota mere]]&lt;&gt;"*"),ROUND(Popis01[[#This Row],[Količina]]*Popis01[[#This Row],[Cena na enoto]],2),"")</f>
        <v>0</v>
      </c>
      <c r="O46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8" s="31"/>
      <c r="Q4648" s="30"/>
    </row>
    <row r="4649" spans="1:17" ht="24" x14ac:dyDescent="0.3">
      <c r="A4649" s="23">
        <v>16</v>
      </c>
      <c r="B4649" s="24">
        <v>1</v>
      </c>
      <c r="C4649" s="24">
        <v>7</v>
      </c>
      <c r="D4649" s="24"/>
      <c r="E46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49" s="25">
        <f ca="1">IF(Popis01[[#This Row],[Poglavje]]="",IF(OFFSET(Popis01[[#This Row],[Poglavje]],-1,0)="",OFFSET(Popis01[[#This Row],[Št. postavke]],-1,0)+1,1),Popis01[[#This Row],[Poglavje]])</f>
        <v>26</v>
      </c>
      <c r="H4649" s="26"/>
      <c r="I4649" s="27" t="s">
        <v>4884</v>
      </c>
      <c r="J4649" s="27"/>
      <c r="K4649" s="28" t="s">
        <v>230</v>
      </c>
      <c r="L4649" s="29">
        <v>1</v>
      </c>
      <c r="M4649" s="37"/>
      <c r="N4649" s="30">
        <f ca="1">IF(AND(Popis01[[#This Row],[Poglavje]]="",Popis01[[#This Row],[Enota mere]]&lt;&gt;"*"),ROUND(Popis01[[#This Row],[Količina]]*Popis01[[#This Row],[Cena na enoto]],2),"")</f>
        <v>0</v>
      </c>
      <c r="O46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49" s="31"/>
      <c r="Q4649" s="30"/>
    </row>
    <row r="4650" spans="1:17" ht="24" x14ac:dyDescent="0.3">
      <c r="A4650" s="23">
        <v>16</v>
      </c>
      <c r="B4650" s="24">
        <v>1</v>
      </c>
      <c r="C4650" s="24">
        <v>7</v>
      </c>
      <c r="D4650" s="24"/>
      <c r="E46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0" s="25">
        <f ca="1">IF(Popis01[[#This Row],[Poglavje]]="",IF(OFFSET(Popis01[[#This Row],[Poglavje]],-1,0)="",OFFSET(Popis01[[#This Row],[Št. postavke]],-1,0)+1,1),Popis01[[#This Row],[Poglavje]])</f>
        <v>27</v>
      </c>
      <c r="H4650" s="26"/>
      <c r="I4650" s="27" t="s">
        <v>4885</v>
      </c>
      <c r="J4650" s="27"/>
      <c r="K4650" s="28" t="s">
        <v>230</v>
      </c>
      <c r="L4650" s="29">
        <v>1</v>
      </c>
      <c r="M4650" s="37"/>
      <c r="N4650" s="30">
        <f ca="1">IF(AND(Popis01[[#This Row],[Poglavje]]="",Popis01[[#This Row],[Enota mere]]&lt;&gt;"*"),ROUND(Popis01[[#This Row],[Količina]]*Popis01[[#This Row],[Cena na enoto]],2),"")</f>
        <v>0</v>
      </c>
      <c r="O46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0" s="31"/>
      <c r="Q4650" s="30"/>
    </row>
    <row r="4651" spans="1:17" ht="24" x14ac:dyDescent="0.3">
      <c r="A4651" s="23">
        <v>16</v>
      </c>
      <c r="B4651" s="24">
        <v>1</v>
      </c>
      <c r="C4651" s="24">
        <v>7</v>
      </c>
      <c r="D4651" s="24"/>
      <c r="E46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1" s="25">
        <f ca="1">IF(Popis01[[#This Row],[Poglavje]]="",IF(OFFSET(Popis01[[#This Row],[Poglavje]],-1,0)="",OFFSET(Popis01[[#This Row],[Št. postavke]],-1,0)+1,1),Popis01[[#This Row],[Poglavje]])</f>
        <v>28</v>
      </c>
      <c r="H4651" s="26"/>
      <c r="I4651" s="27" t="s">
        <v>4886</v>
      </c>
      <c r="J4651" s="27"/>
      <c r="K4651" s="28" t="s">
        <v>230</v>
      </c>
      <c r="L4651" s="29">
        <v>2</v>
      </c>
      <c r="M4651" s="37"/>
      <c r="N4651" s="30">
        <f ca="1">IF(AND(Popis01[[#This Row],[Poglavje]]="",Popis01[[#This Row],[Enota mere]]&lt;&gt;"*"),ROUND(Popis01[[#This Row],[Količina]]*Popis01[[#This Row],[Cena na enoto]],2),"")</f>
        <v>0</v>
      </c>
      <c r="O46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1" s="31"/>
      <c r="Q4651" s="30"/>
    </row>
    <row r="4652" spans="1:17" ht="24" x14ac:dyDescent="0.3">
      <c r="A4652" s="23">
        <v>16</v>
      </c>
      <c r="B4652" s="24">
        <v>1</v>
      </c>
      <c r="C4652" s="24">
        <v>7</v>
      </c>
      <c r="D4652" s="24"/>
      <c r="E46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2" s="25">
        <f ca="1">IF(Popis01[[#This Row],[Poglavje]]="",IF(OFFSET(Popis01[[#This Row],[Poglavje]],-1,0)="",OFFSET(Popis01[[#This Row],[Št. postavke]],-1,0)+1,1),Popis01[[#This Row],[Poglavje]])</f>
        <v>29</v>
      </c>
      <c r="H4652" s="26"/>
      <c r="I4652" s="27" t="s">
        <v>4887</v>
      </c>
      <c r="J4652" s="27"/>
      <c r="K4652" s="28" t="s">
        <v>230</v>
      </c>
      <c r="L4652" s="29">
        <v>2</v>
      </c>
      <c r="M4652" s="37"/>
      <c r="N4652" s="30">
        <f ca="1">IF(AND(Popis01[[#This Row],[Poglavje]]="",Popis01[[#This Row],[Enota mere]]&lt;&gt;"*"),ROUND(Popis01[[#This Row],[Količina]]*Popis01[[#This Row],[Cena na enoto]],2),"")</f>
        <v>0</v>
      </c>
      <c r="O46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2" s="31"/>
      <c r="Q4652" s="30"/>
    </row>
    <row r="4653" spans="1:17" ht="24" x14ac:dyDescent="0.3">
      <c r="A4653" s="23">
        <v>16</v>
      </c>
      <c r="B4653" s="24">
        <v>1</v>
      </c>
      <c r="C4653" s="24">
        <v>7</v>
      </c>
      <c r="D4653" s="24"/>
      <c r="E46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3" s="25">
        <f ca="1">IF(Popis01[[#This Row],[Poglavje]]="",IF(OFFSET(Popis01[[#This Row],[Poglavje]],-1,0)="",OFFSET(Popis01[[#This Row],[Št. postavke]],-1,0)+1,1),Popis01[[#This Row],[Poglavje]])</f>
        <v>30</v>
      </c>
      <c r="H4653" s="26"/>
      <c r="I4653" s="27" t="s">
        <v>4888</v>
      </c>
      <c r="J4653" s="27"/>
      <c r="K4653" s="28" t="s">
        <v>230</v>
      </c>
      <c r="L4653" s="29">
        <v>1</v>
      </c>
      <c r="M4653" s="37"/>
      <c r="N4653" s="30">
        <f ca="1">IF(AND(Popis01[[#This Row],[Poglavje]]="",Popis01[[#This Row],[Enota mere]]&lt;&gt;"*"),ROUND(Popis01[[#This Row],[Količina]]*Popis01[[#This Row],[Cena na enoto]],2),"")</f>
        <v>0</v>
      </c>
      <c r="O46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3" s="31"/>
      <c r="Q4653" s="30"/>
    </row>
    <row r="4654" spans="1:17" ht="24" x14ac:dyDescent="0.3">
      <c r="A4654" s="23">
        <v>16</v>
      </c>
      <c r="B4654" s="24">
        <v>1</v>
      </c>
      <c r="C4654" s="24">
        <v>7</v>
      </c>
      <c r="D4654" s="24"/>
      <c r="E46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16.1.7.</v>
      </c>
      <c r="F46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4" s="25">
        <f ca="1">IF(Popis01[[#This Row],[Poglavje]]="",IF(OFFSET(Popis01[[#This Row],[Poglavje]],-1,0)="",OFFSET(Popis01[[#This Row],[Št. postavke]],-1,0)+1,1),Popis01[[#This Row],[Poglavje]])</f>
        <v>31</v>
      </c>
      <c r="H4654" s="26"/>
      <c r="I4654" s="27" t="s">
        <v>4889</v>
      </c>
      <c r="J4654" s="27"/>
      <c r="K4654" s="28" t="s">
        <v>230</v>
      </c>
      <c r="L4654" s="29">
        <v>1</v>
      </c>
      <c r="M4654" s="37"/>
      <c r="N4654" s="30">
        <f ca="1">IF(AND(Popis01[[#This Row],[Poglavje]]="",Popis01[[#This Row],[Enota mere]]&lt;&gt;"*"),ROUND(Popis01[[#This Row],[Količina]]*Popis01[[#This Row],[Cena na enoto]],2),"")</f>
        <v>0</v>
      </c>
      <c r="O46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4" s="31"/>
      <c r="Q4654" s="30"/>
    </row>
    <row r="4655" spans="1:17" x14ac:dyDescent="0.3">
      <c r="A4655" s="23">
        <v>16</v>
      </c>
      <c r="B4655" s="24">
        <v>1</v>
      </c>
      <c r="C4655" s="24">
        <v>8</v>
      </c>
      <c r="D4655" s="24"/>
      <c r="E46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16.1.8.</v>
      </c>
      <c r="G4655" s="25" t="str">
        <f ca="1">IF(Popis01[[#This Row],[Poglavje]]="",IF(OFFSET(Popis01[[#This Row],[Poglavje]],-1,0)="",OFFSET(Popis01[[#This Row],[Št. postavke]],-1,0)+1,1),Popis01[[#This Row],[Poglavje]])</f>
        <v>16.1.8.</v>
      </c>
      <c r="H4655" s="26"/>
      <c r="I4655" s="27" t="s">
        <v>2663</v>
      </c>
      <c r="J4655" s="27"/>
      <c r="K4655" s="28" t="s">
        <v>10</v>
      </c>
      <c r="L4655" s="29"/>
      <c r="M4655" s="30"/>
      <c r="N4655" s="30" t="str">
        <f ca="1">IF(AND(Popis01[[#This Row],[Poglavje]]="",Popis01[[#This Row],[Enota mere]]&lt;&gt;"*"),ROUND(Popis01[[#This Row],[Količina]]*Popis01[[#This Row],[Cena na enoto]],2),"")</f>
        <v/>
      </c>
      <c r="O465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55" s="31"/>
      <c r="Q4655" s="30"/>
    </row>
    <row r="4656" spans="1:17" ht="36" x14ac:dyDescent="0.3">
      <c r="A4656" s="23">
        <v>16</v>
      </c>
      <c r="B4656" s="24">
        <v>1</v>
      </c>
      <c r="C4656" s="24">
        <v>8</v>
      </c>
      <c r="D4656" s="24"/>
      <c r="E46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6" s="25">
        <f ca="1">IF(Popis01[[#This Row],[Poglavje]]="",IF(OFFSET(Popis01[[#This Row],[Poglavje]],-1,0)="",OFFSET(Popis01[[#This Row],[Št. postavke]],-1,0)+1,1),Popis01[[#This Row],[Poglavje]])</f>
        <v>1</v>
      </c>
      <c r="H4656" s="26"/>
      <c r="I4656" s="27" t="s">
        <v>4890</v>
      </c>
      <c r="J4656" s="27" t="s">
        <v>2411</v>
      </c>
      <c r="K4656" s="28" t="s">
        <v>238</v>
      </c>
      <c r="L4656" s="29"/>
      <c r="M4656" s="30"/>
      <c r="N4656" s="30" t="str">
        <f ca="1">IF(AND(Popis01[[#This Row],[Poglavje]]="",Popis01[[#This Row],[Enota mere]]&lt;&gt;"*"),ROUND(Popis01[[#This Row],[Količina]]*Popis01[[#This Row],[Cena na enoto]],2),"")</f>
        <v/>
      </c>
      <c r="O46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6" s="31"/>
      <c r="Q4656" s="30"/>
    </row>
    <row r="4657" spans="1:17" ht="36" x14ac:dyDescent="0.3">
      <c r="A4657" s="23">
        <v>16</v>
      </c>
      <c r="B4657" s="24">
        <v>1</v>
      </c>
      <c r="C4657" s="24">
        <v>8</v>
      </c>
      <c r="D4657" s="24"/>
      <c r="E46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7" s="25">
        <f ca="1">IF(Popis01[[#This Row],[Poglavje]]="",IF(OFFSET(Popis01[[#This Row],[Poglavje]],-1,0)="",OFFSET(Popis01[[#This Row],[Št. postavke]],-1,0)+1,1),Popis01[[#This Row],[Poglavje]])</f>
        <v>2</v>
      </c>
      <c r="H4657" s="26"/>
      <c r="I4657" s="27" t="s">
        <v>2664</v>
      </c>
      <c r="J4657" s="27" t="s">
        <v>4891</v>
      </c>
      <c r="K4657" s="28" t="s">
        <v>246</v>
      </c>
      <c r="L4657" s="29">
        <v>510</v>
      </c>
      <c r="M4657" s="37"/>
      <c r="N4657" s="30">
        <f ca="1">IF(AND(Popis01[[#This Row],[Poglavje]]="",Popis01[[#This Row],[Enota mere]]&lt;&gt;"*"),ROUND(Popis01[[#This Row],[Količina]]*Popis01[[#This Row],[Cena na enoto]],2),"")</f>
        <v>0</v>
      </c>
      <c r="O46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7" s="31"/>
      <c r="Q4657" s="30"/>
    </row>
    <row r="4658" spans="1:17" ht="36" x14ac:dyDescent="0.3">
      <c r="A4658" s="23">
        <v>16</v>
      </c>
      <c r="B4658" s="24">
        <v>1</v>
      </c>
      <c r="C4658" s="24">
        <v>8</v>
      </c>
      <c r="D4658" s="24"/>
      <c r="E46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8" s="25">
        <f ca="1">IF(Popis01[[#This Row],[Poglavje]]="",IF(OFFSET(Popis01[[#This Row],[Poglavje]],-1,0)="",OFFSET(Popis01[[#This Row],[Št. postavke]],-1,0)+1,1),Popis01[[#This Row],[Poglavje]])</f>
        <v>3</v>
      </c>
      <c r="H4658" s="26"/>
      <c r="I4658" s="27" t="s">
        <v>4892</v>
      </c>
      <c r="J4658" s="27" t="s">
        <v>4891</v>
      </c>
      <c r="K4658" s="28" t="s">
        <v>249</v>
      </c>
      <c r="L4658" s="29">
        <v>354</v>
      </c>
      <c r="M4658" s="37"/>
      <c r="N4658" s="30">
        <f ca="1">IF(AND(Popis01[[#This Row],[Poglavje]]="",Popis01[[#This Row],[Enota mere]]&lt;&gt;"*"),ROUND(Popis01[[#This Row],[Količina]]*Popis01[[#This Row],[Cena na enoto]],2),"")</f>
        <v>0</v>
      </c>
      <c r="O46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8" s="31"/>
      <c r="Q4658" s="30"/>
    </row>
    <row r="4659" spans="1:17" ht="72" x14ac:dyDescent="0.3">
      <c r="A4659" s="23">
        <v>16</v>
      </c>
      <c r="B4659" s="24">
        <v>1</v>
      </c>
      <c r="C4659" s="24">
        <v>8</v>
      </c>
      <c r="D4659" s="24"/>
      <c r="E46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59" s="25">
        <f ca="1">IF(Popis01[[#This Row],[Poglavje]]="",IF(OFFSET(Popis01[[#This Row],[Poglavje]],-1,0)="",OFFSET(Popis01[[#This Row],[Št. postavke]],-1,0)+1,1),Popis01[[#This Row],[Poglavje]])</f>
        <v>4</v>
      </c>
      <c r="H4659" s="26"/>
      <c r="I4659" s="27" t="s">
        <v>4893</v>
      </c>
      <c r="J4659" s="27" t="s">
        <v>4894</v>
      </c>
      <c r="K4659" s="28" t="s">
        <v>246</v>
      </c>
      <c r="L4659" s="29">
        <v>20</v>
      </c>
      <c r="M4659" s="37"/>
      <c r="N4659" s="30">
        <f ca="1">IF(AND(Popis01[[#This Row],[Poglavje]]="",Popis01[[#This Row],[Enota mere]]&lt;&gt;"*"),ROUND(Popis01[[#This Row],[Količina]]*Popis01[[#This Row],[Cena na enoto]],2),"")</f>
        <v>0</v>
      </c>
      <c r="O46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59" s="31"/>
      <c r="Q4659" s="30"/>
    </row>
    <row r="4660" spans="1:17" ht="48" x14ac:dyDescent="0.3">
      <c r="A4660" s="23">
        <v>16</v>
      </c>
      <c r="B4660" s="24">
        <v>1</v>
      </c>
      <c r="C4660" s="24">
        <v>8</v>
      </c>
      <c r="D4660" s="24"/>
      <c r="E46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0" s="25">
        <f ca="1">IF(Popis01[[#This Row],[Poglavje]]="",IF(OFFSET(Popis01[[#This Row],[Poglavje]],-1,0)="",OFFSET(Popis01[[#This Row],[Št. postavke]],-1,0)+1,1),Popis01[[#This Row],[Poglavje]])</f>
        <v>5</v>
      </c>
      <c r="H4660" s="26"/>
      <c r="I4660" s="27" t="s">
        <v>4895</v>
      </c>
      <c r="J4660" s="27" t="s">
        <v>4896</v>
      </c>
      <c r="K4660" s="28" t="s">
        <v>246</v>
      </c>
      <c r="L4660" s="29">
        <v>52</v>
      </c>
      <c r="M4660" s="37"/>
      <c r="N4660" s="30">
        <f ca="1">IF(AND(Popis01[[#This Row],[Poglavje]]="",Popis01[[#This Row],[Enota mere]]&lt;&gt;"*"),ROUND(Popis01[[#This Row],[Količina]]*Popis01[[#This Row],[Cena na enoto]],2),"")</f>
        <v>0</v>
      </c>
      <c r="O46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0" s="31"/>
      <c r="Q4660" s="30"/>
    </row>
    <row r="4661" spans="1:17" ht="48" x14ac:dyDescent="0.3">
      <c r="A4661" s="23">
        <v>16</v>
      </c>
      <c r="B4661" s="24">
        <v>1</v>
      </c>
      <c r="C4661" s="24">
        <v>8</v>
      </c>
      <c r="D4661" s="24"/>
      <c r="E46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1" s="25">
        <f ca="1">IF(Popis01[[#This Row],[Poglavje]]="",IF(OFFSET(Popis01[[#This Row],[Poglavje]],-1,0)="",OFFSET(Popis01[[#This Row],[Št. postavke]],-1,0)+1,1),Popis01[[#This Row],[Poglavje]])</f>
        <v>6</v>
      </c>
      <c r="H4661" s="26"/>
      <c r="I4661" s="27" t="s">
        <v>4897</v>
      </c>
      <c r="J4661" s="27" t="s">
        <v>4898</v>
      </c>
      <c r="K4661" s="28" t="s">
        <v>246</v>
      </c>
      <c r="L4661" s="29">
        <v>410</v>
      </c>
      <c r="M4661" s="37"/>
      <c r="N4661" s="30">
        <f ca="1">IF(AND(Popis01[[#This Row],[Poglavje]]="",Popis01[[#This Row],[Enota mere]]&lt;&gt;"*"),ROUND(Popis01[[#This Row],[Količina]]*Popis01[[#This Row],[Cena na enoto]],2),"")</f>
        <v>0</v>
      </c>
      <c r="O46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1" s="31"/>
      <c r="Q4661" s="30"/>
    </row>
    <row r="4662" spans="1:17" ht="48" x14ac:dyDescent="0.3">
      <c r="A4662" s="23">
        <v>16</v>
      </c>
      <c r="B4662" s="24">
        <v>1</v>
      </c>
      <c r="C4662" s="24">
        <v>8</v>
      </c>
      <c r="D4662" s="24"/>
      <c r="E46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2" s="25">
        <f ca="1">IF(Popis01[[#This Row],[Poglavje]]="",IF(OFFSET(Popis01[[#This Row],[Poglavje]],-1,0)="",OFFSET(Popis01[[#This Row],[Št. postavke]],-1,0)+1,1),Popis01[[#This Row],[Poglavje]])</f>
        <v>7</v>
      </c>
      <c r="H4662" s="26"/>
      <c r="I4662" s="27" t="s">
        <v>4899</v>
      </c>
      <c r="J4662" s="27" t="s">
        <v>4900</v>
      </c>
      <c r="K4662" s="28" t="s">
        <v>230</v>
      </c>
      <c r="L4662" s="29">
        <v>4</v>
      </c>
      <c r="M4662" s="37"/>
      <c r="N4662" s="30">
        <f ca="1">IF(AND(Popis01[[#This Row],[Poglavje]]="",Popis01[[#This Row],[Enota mere]]&lt;&gt;"*"),ROUND(Popis01[[#This Row],[Količina]]*Popis01[[#This Row],[Cena na enoto]],2),"")</f>
        <v>0</v>
      </c>
      <c r="O46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2" s="31"/>
      <c r="Q4662" s="30"/>
    </row>
    <row r="4663" spans="1:17" ht="48" x14ac:dyDescent="0.3">
      <c r="A4663" s="23">
        <v>16</v>
      </c>
      <c r="B4663" s="24">
        <v>1</v>
      </c>
      <c r="C4663" s="24">
        <v>8</v>
      </c>
      <c r="D4663" s="24"/>
      <c r="E46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3" s="25">
        <f ca="1">IF(Popis01[[#This Row],[Poglavje]]="",IF(OFFSET(Popis01[[#This Row],[Poglavje]],-1,0)="",OFFSET(Popis01[[#This Row],[Št. postavke]],-1,0)+1,1),Popis01[[#This Row],[Poglavje]])</f>
        <v>8</v>
      </c>
      <c r="H4663" s="26"/>
      <c r="I4663" s="27" t="s">
        <v>4901</v>
      </c>
      <c r="J4663" s="27" t="s">
        <v>4902</v>
      </c>
      <c r="K4663" s="28" t="s">
        <v>230</v>
      </c>
      <c r="L4663" s="29">
        <v>2</v>
      </c>
      <c r="M4663" s="37"/>
      <c r="N4663" s="30">
        <f ca="1">IF(AND(Popis01[[#This Row],[Poglavje]]="",Popis01[[#This Row],[Enota mere]]&lt;&gt;"*"),ROUND(Popis01[[#This Row],[Količina]]*Popis01[[#This Row],[Cena na enoto]],2),"")</f>
        <v>0</v>
      </c>
      <c r="O46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3" s="31"/>
      <c r="Q4663" s="30"/>
    </row>
    <row r="4664" spans="1:17" ht="60" x14ac:dyDescent="0.3">
      <c r="A4664" s="23">
        <v>16</v>
      </c>
      <c r="B4664" s="24">
        <v>1</v>
      </c>
      <c r="C4664" s="24">
        <v>8</v>
      </c>
      <c r="D4664" s="24"/>
      <c r="E46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4" s="25">
        <f ca="1">IF(Popis01[[#This Row],[Poglavje]]="",IF(OFFSET(Popis01[[#This Row],[Poglavje]],-1,0)="",OFFSET(Popis01[[#This Row],[Št. postavke]],-1,0)+1,1),Popis01[[#This Row],[Poglavje]])</f>
        <v>9</v>
      </c>
      <c r="H4664" s="26"/>
      <c r="I4664" s="27" t="s">
        <v>4903</v>
      </c>
      <c r="J4664" s="27" t="s">
        <v>4900</v>
      </c>
      <c r="K4664" s="28" t="s">
        <v>230</v>
      </c>
      <c r="L4664" s="29">
        <v>2</v>
      </c>
      <c r="M4664" s="37"/>
      <c r="N4664" s="30">
        <f ca="1">IF(AND(Popis01[[#This Row],[Poglavje]]="",Popis01[[#This Row],[Enota mere]]&lt;&gt;"*"),ROUND(Popis01[[#This Row],[Količina]]*Popis01[[#This Row],[Cena na enoto]],2),"")</f>
        <v>0</v>
      </c>
      <c r="O46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4" s="31"/>
      <c r="Q4664" s="30"/>
    </row>
    <row r="4665" spans="1:17" ht="48" x14ac:dyDescent="0.3">
      <c r="A4665" s="23">
        <v>16</v>
      </c>
      <c r="B4665" s="24">
        <v>1</v>
      </c>
      <c r="C4665" s="24">
        <v>8</v>
      </c>
      <c r="D4665" s="24"/>
      <c r="E46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5" s="25">
        <f ca="1">IF(Popis01[[#This Row],[Poglavje]]="",IF(OFFSET(Popis01[[#This Row],[Poglavje]],-1,0)="",OFFSET(Popis01[[#This Row],[Št. postavke]],-1,0)+1,1),Popis01[[#This Row],[Poglavje]])</f>
        <v>10</v>
      </c>
      <c r="H4665" s="26"/>
      <c r="I4665" s="27" t="s">
        <v>4904</v>
      </c>
      <c r="J4665" s="27" t="s">
        <v>4905</v>
      </c>
      <c r="K4665" s="28" t="s">
        <v>230</v>
      </c>
      <c r="L4665" s="29">
        <v>1</v>
      </c>
      <c r="M4665" s="37"/>
      <c r="N4665" s="30">
        <f ca="1">IF(AND(Popis01[[#This Row],[Poglavje]]="",Popis01[[#This Row],[Enota mere]]&lt;&gt;"*"),ROUND(Popis01[[#This Row],[Količina]]*Popis01[[#This Row],[Cena na enoto]],2),"")</f>
        <v>0</v>
      </c>
      <c r="O46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5" s="31"/>
      <c r="Q4665" s="30"/>
    </row>
    <row r="4666" spans="1:17" ht="72" x14ac:dyDescent="0.3">
      <c r="A4666" s="23">
        <v>16</v>
      </c>
      <c r="B4666" s="24">
        <v>1</v>
      </c>
      <c r="C4666" s="24">
        <v>8</v>
      </c>
      <c r="D4666" s="24"/>
      <c r="E46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6" s="25">
        <f ca="1">IF(Popis01[[#This Row],[Poglavje]]="",IF(OFFSET(Popis01[[#This Row],[Poglavje]],-1,0)="",OFFSET(Popis01[[#This Row],[Št. postavke]],-1,0)+1,1),Popis01[[#This Row],[Poglavje]])</f>
        <v>11</v>
      </c>
      <c r="H4666" s="26"/>
      <c r="I4666" s="27" t="s">
        <v>4906</v>
      </c>
      <c r="J4666" s="27" t="s">
        <v>4907</v>
      </c>
      <c r="K4666" s="28" t="s">
        <v>230</v>
      </c>
      <c r="L4666" s="29">
        <v>2</v>
      </c>
      <c r="M4666" s="37"/>
      <c r="N4666" s="30">
        <f ca="1">IF(AND(Popis01[[#This Row],[Poglavje]]="",Popis01[[#This Row],[Enota mere]]&lt;&gt;"*"),ROUND(Popis01[[#This Row],[Količina]]*Popis01[[#This Row],[Cena na enoto]],2),"")</f>
        <v>0</v>
      </c>
      <c r="O46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6" s="31"/>
      <c r="Q4666" s="30"/>
    </row>
    <row r="4667" spans="1:17" ht="60" x14ac:dyDescent="0.3">
      <c r="A4667" s="23">
        <v>16</v>
      </c>
      <c r="B4667" s="24">
        <v>1</v>
      </c>
      <c r="C4667" s="24">
        <v>8</v>
      </c>
      <c r="D4667" s="24"/>
      <c r="E46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7" s="25">
        <f ca="1">IF(Popis01[[#This Row],[Poglavje]]="",IF(OFFSET(Popis01[[#This Row],[Poglavje]],-1,0)="",OFFSET(Popis01[[#This Row],[Št. postavke]],-1,0)+1,1),Popis01[[#This Row],[Poglavje]])</f>
        <v>12</v>
      </c>
      <c r="H4667" s="26"/>
      <c r="I4667" s="27" t="s">
        <v>4908</v>
      </c>
      <c r="J4667" s="27" t="s">
        <v>4909</v>
      </c>
      <c r="K4667" s="28" t="s">
        <v>230</v>
      </c>
      <c r="L4667" s="29">
        <v>14</v>
      </c>
      <c r="M4667" s="37"/>
      <c r="N4667" s="30">
        <f ca="1">IF(AND(Popis01[[#This Row],[Poglavje]]="",Popis01[[#This Row],[Enota mere]]&lt;&gt;"*"),ROUND(Popis01[[#This Row],[Količina]]*Popis01[[#This Row],[Cena na enoto]],2),"")</f>
        <v>0</v>
      </c>
      <c r="O46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7" s="31"/>
      <c r="Q4667" s="30"/>
    </row>
    <row r="4668" spans="1:17" ht="60" x14ac:dyDescent="0.3">
      <c r="A4668" s="23">
        <v>16</v>
      </c>
      <c r="B4668" s="24">
        <v>1</v>
      </c>
      <c r="C4668" s="24">
        <v>8</v>
      </c>
      <c r="D4668" s="24"/>
      <c r="E46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8" s="25">
        <f ca="1">IF(Popis01[[#This Row],[Poglavje]]="",IF(OFFSET(Popis01[[#This Row],[Poglavje]],-1,0)="",OFFSET(Popis01[[#This Row],[Št. postavke]],-1,0)+1,1),Popis01[[#This Row],[Poglavje]])</f>
        <v>13</v>
      </c>
      <c r="H4668" s="26"/>
      <c r="I4668" s="27" t="s">
        <v>4910</v>
      </c>
      <c r="J4668" s="27" t="s">
        <v>4909</v>
      </c>
      <c r="K4668" s="28" t="s">
        <v>230</v>
      </c>
      <c r="L4668" s="29">
        <v>1</v>
      </c>
      <c r="M4668" s="37"/>
      <c r="N4668" s="30">
        <f ca="1">IF(AND(Popis01[[#This Row],[Poglavje]]="",Popis01[[#This Row],[Enota mere]]&lt;&gt;"*"),ROUND(Popis01[[#This Row],[Količina]]*Popis01[[#This Row],[Cena na enoto]],2),"")</f>
        <v>0</v>
      </c>
      <c r="O46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8" s="31"/>
      <c r="Q4668" s="30"/>
    </row>
    <row r="4669" spans="1:17" ht="60" x14ac:dyDescent="0.3">
      <c r="A4669" s="23">
        <v>16</v>
      </c>
      <c r="B4669" s="24">
        <v>1</v>
      </c>
      <c r="C4669" s="24">
        <v>8</v>
      </c>
      <c r="D4669" s="24"/>
      <c r="E46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69" s="25">
        <f ca="1">IF(Popis01[[#This Row],[Poglavje]]="",IF(OFFSET(Popis01[[#This Row],[Poglavje]],-1,0)="",OFFSET(Popis01[[#This Row],[Št. postavke]],-1,0)+1,1),Popis01[[#This Row],[Poglavje]])</f>
        <v>14</v>
      </c>
      <c r="H4669" s="26"/>
      <c r="I4669" s="27" t="s">
        <v>4911</v>
      </c>
      <c r="J4669" s="27" t="s">
        <v>4909</v>
      </c>
      <c r="K4669" s="28" t="s">
        <v>230</v>
      </c>
      <c r="L4669" s="29">
        <v>2</v>
      </c>
      <c r="M4669" s="37"/>
      <c r="N4669" s="30">
        <f ca="1">IF(AND(Popis01[[#This Row],[Poglavje]]="",Popis01[[#This Row],[Enota mere]]&lt;&gt;"*"),ROUND(Popis01[[#This Row],[Količina]]*Popis01[[#This Row],[Cena na enoto]],2),"")</f>
        <v>0</v>
      </c>
      <c r="O46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69" s="31"/>
      <c r="Q4669" s="30"/>
    </row>
    <row r="4670" spans="1:17" ht="132" x14ac:dyDescent="0.3">
      <c r="A4670" s="23">
        <v>16</v>
      </c>
      <c r="B4670" s="24">
        <v>1</v>
      </c>
      <c r="C4670" s="24">
        <v>8</v>
      </c>
      <c r="D4670" s="24"/>
      <c r="E46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0" s="25">
        <f ca="1">IF(Popis01[[#This Row],[Poglavje]]="",IF(OFFSET(Popis01[[#This Row],[Poglavje]],-1,0)="",OFFSET(Popis01[[#This Row],[Št. postavke]],-1,0)+1,1),Popis01[[#This Row],[Poglavje]])</f>
        <v>15</v>
      </c>
      <c r="H4670" s="26"/>
      <c r="I4670" s="27" t="s">
        <v>2695</v>
      </c>
      <c r="J4670" s="27" t="s">
        <v>4912</v>
      </c>
      <c r="K4670" s="28" t="s">
        <v>230</v>
      </c>
      <c r="L4670" s="29">
        <v>24</v>
      </c>
      <c r="M4670" s="37"/>
      <c r="N4670" s="30">
        <f ca="1">IF(AND(Popis01[[#This Row],[Poglavje]]="",Popis01[[#This Row],[Enota mere]]&lt;&gt;"*"),ROUND(Popis01[[#This Row],[Količina]]*Popis01[[#This Row],[Cena na enoto]],2),"")</f>
        <v>0</v>
      </c>
      <c r="O46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0" s="31"/>
      <c r="Q4670" s="30"/>
    </row>
    <row r="4671" spans="1:17" ht="108" x14ac:dyDescent="0.3">
      <c r="A4671" s="23">
        <v>16</v>
      </c>
      <c r="B4671" s="24">
        <v>1</v>
      </c>
      <c r="C4671" s="24">
        <v>8</v>
      </c>
      <c r="D4671" s="24"/>
      <c r="E46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1" s="25">
        <f ca="1">IF(Popis01[[#This Row],[Poglavje]]="",IF(OFFSET(Popis01[[#This Row],[Poglavje]],-1,0)="",OFFSET(Popis01[[#This Row],[Št. postavke]],-1,0)+1,1),Popis01[[#This Row],[Poglavje]])</f>
        <v>16</v>
      </c>
      <c r="H4671" s="26"/>
      <c r="I4671" s="27" t="s">
        <v>4913</v>
      </c>
      <c r="J4671" s="27" t="s">
        <v>4914</v>
      </c>
      <c r="K4671" s="28" t="s">
        <v>246</v>
      </c>
      <c r="L4671" s="29">
        <v>6</v>
      </c>
      <c r="M4671" s="37"/>
      <c r="N4671" s="30">
        <f ca="1">IF(AND(Popis01[[#This Row],[Poglavje]]="",Popis01[[#This Row],[Enota mere]]&lt;&gt;"*"),ROUND(Popis01[[#This Row],[Količina]]*Popis01[[#This Row],[Cena na enoto]],2),"")</f>
        <v>0</v>
      </c>
      <c r="O46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1" s="31"/>
      <c r="Q4671" s="30"/>
    </row>
    <row r="4672" spans="1:17" ht="108" x14ac:dyDescent="0.3">
      <c r="A4672" s="23">
        <v>16</v>
      </c>
      <c r="B4672" s="24">
        <v>1</v>
      </c>
      <c r="C4672" s="24">
        <v>8</v>
      </c>
      <c r="D4672" s="24"/>
      <c r="E46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2" s="25">
        <f ca="1">IF(Popis01[[#This Row],[Poglavje]]="",IF(OFFSET(Popis01[[#This Row],[Poglavje]],-1,0)="",OFFSET(Popis01[[#This Row],[Št. postavke]],-1,0)+1,1),Popis01[[#This Row],[Poglavje]])</f>
        <v>17</v>
      </c>
      <c r="H4672" s="26"/>
      <c r="I4672" s="27" t="s">
        <v>4915</v>
      </c>
      <c r="J4672" s="27" t="s">
        <v>4916</v>
      </c>
      <c r="K4672" s="28" t="s">
        <v>246</v>
      </c>
      <c r="L4672" s="29">
        <v>83.2</v>
      </c>
      <c r="M4672" s="37"/>
      <c r="N4672" s="30">
        <f ca="1">IF(AND(Popis01[[#This Row],[Poglavje]]="",Popis01[[#This Row],[Enota mere]]&lt;&gt;"*"),ROUND(Popis01[[#This Row],[Količina]]*Popis01[[#This Row],[Cena na enoto]],2),"")</f>
        <v>0</v>
      </c>
      <c r="O46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2" s="31"/>
      <c r="Q4672" s="30"/>
    </row>
    <row r="4673" spans="1:17" ht="156" x14ac:dyDescent="0.3">
      <c r="A4673" s="23">
        <v>16</v>
      </c>
      <c r="B4673" s="24">
        <v>1</v>
      </c>
      <c r="C4673" s="24">
        <v>8</v>
      </c>
      <c r="D4673" s="24"/>
      <c r="E46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16.1.8.</v>
      </c>
      <c r="F46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3" s="25">
        <f ca="1">IF(Popis01[[#This Row],[Poglavje]]="",IF(OFFSET(Popis01[[#This Row],[Poglavje]],-1,0)="",OFFSET(Popis01[[#This Row],[Št. postavke]],-1,0)+1,1),Popis01[[#This Row],[Poglavje]])</f>
        <v>18</v>
      </c>
      <c r="H4673" s="26"/>
      <c r="I4673" s="27" t="s">
        <v>4917</v>
      </c>
      <c r="J4673" s="27" t="s">
        <v>4907</v>
      </c>
      <c r="K4673" s="28" t="s">
        <v>230</v>
      </c>
      <c r="L4673" s="29">
        <v>2</v>
      </c>
      <c r="M4673" s="37"/>
      <c r="N4673" s="30">
        <f ca="1">IF(AND(Popis01[[#This Row],[Poglavje]]="",Popis01[[#This Row],[Enota mere]]&lt;&gt;"*"),ROUND(Popis01[[#This Row],[Količina]]*Popis01[[#This Row],[Cena na enoto]],2),"")</f>
        <v>0</v>
      </c>
      <c r="O46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3" s="31"/>
      <c r="Q4673" s="30"/>
    </row>
    <row r="4674" spans="1:17" x14ac:dyDescent="0.3">
      <c r="A4674" s="23">
        <v>16</v>
      </c>
      <c r="B4674" s="24">
        <v>1</v>
      </c>
      <c r="C4674" s="24">
        <v>9</v>
      </c>
      <c r="D4674" s="24"/>
      <c r="E46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16.1.9.</v>
      </c>
      <c r="G4674" s="25" t="str">
        <f ca="1">IF(Popis01[[#This Row],[Poglavje]]="",IF(OFFSET(Popis01[[#This Row],[Poglavje]],-1,0)="",OFFSET(Popis01[[#This Row],[Št. postavke]],-1,0)+1,1),Popis01[[#This Row],[Poglavje]])</f>
        <v>16.1.9.</v>
      </c>
      <c r="H4674" s="26"/>
      <c r="I4674" s="27" t="s">
        <v>4918</v>
      </c>
      <c r="J4674" s="27"/>
      <c r="K4674" s="28" t="s">
        <v>10</v>
      </c>
      <c r="L4674" s="29"/>
      <c r="M4674" s="30"/>
      <c r="N4674" s="30" t="str">
        <f ca="1">IF(AND(Popis01[[#This Row],[Poglavje]]="",Popis01[[#This Row],[Enota mere]]&lt;&gt;"*"),ROUND(Popis01[[#This Row],[Količina]]*Popis01[[#This Row],[Cena na enoto]],2),"")</f>
        <v/>
      </c>
      <c r="O467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74" s="31"/>
      <c r="Q4674" s="30"/>
    </row>
    <row r="4675" spans="1:17" ht="228" x14ac:dyDescent="0.3">
      <c r="A4675" s="23">
        <v>16</v>
      </c>
      <c r="B4675" s="24">
        <v>1</v>
      </c>
      <c r="C4675" s="24">
        <v>9</v>
      </c>
      <c r="D4675" s="24"/>
      <c r="E46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5" s="25">
        <f ca="1">IF(Popis01[[#This Row],[Poglavje]]="",IF(OFFSET(Popis01[[#This Row],[Poglavje]],-1,0)="",OFFSET(Popis01[[#This Row],[Št. postavke]],-1,0)+1,1),Popis01[[#This Row],[Poglavje]])</f>
        <v>1</v>
      </c>
      <c r="H4675" s="26"/>
      <c r="I4675" s="27" t="s">
        <v>4919</v>
      </c>
      <c r="J4675" s="27" t="s">
        <v>4920</v>
      </c>
      <c r="K4675" s="28" t="s">
        <v>249</v>
      </c>
      <c r="L4675" s="29">
        <v>1665</v>
      </c>
      <c r="M4675" s="37"/>
      <c r="N4675" s="30">
        <f ca="1">IF(AND(Popis01[[#This Row],[Poglavje]]="",Popis01[[#This Row],[Enota mere]]&lt;&gt;"*"),ROUND(Popis01[[#This Row],[Količina]]*Popis01[[#This Row],[Cena na enoto]],2),"")</f>
        <v>0</v>
      </c>
      <c r="O46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5" s="31"/>
      <c r="Q4675" s="30"/>
    </row>
    <row r="4676" spans="1:17" ht="228" x14ac:dyDescent="0.3">
      <c r="A4676" s="23">
        <v>16</v>
      </c>
      <c r="B4676" s="24">
        <v>1</v>
      </c>
      <c r="C4676" s="24">
        <v>9</v>
      </c>
      <c r="D4676" s="24"/>
      <c r="E46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6" s="25">
        <f ca="1">IF(Popis01[[#This Row],[Poglavje]]="",IF(OFFSET(Popis01[[#This Row],[Poglavje]],-1,0)="",OFFSET(Popis01[[#This Row],[Št. postavke]],-1,0)+1,1),Popis01[[#This Row],[Poglavje]])</f>
        <v>2</v>
      </c>
      <c r="H4676" s="26"/>
      <c r="I4676" s="27" t="s">
        <v>4921</v>
      </c>
      <c r="J4676" s="27" t="s">
        <v>4922</v>
      </c>
      <c r="K4676" s="28" t="s">
        <v>249</v>
      </c>
      <c r="L4676" s="29">
        <v>500</v>
      </c>
      <c r="M4676" s="37"/>
      <c r="N4676" s="30">
        <f ca="1">IF(AND(Popis01[[#This Row],[Poglavje]]="",Popis01[[#This Row],[Enota mere]]&lt;&gt;"*"),ROUND(Popis01[[#This Row],[Količina]]*Popis01[[#This Row],[Cena na enoto]],2),"")</f>
        <v>0</v>
      </c>
      <c r="O46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6" s="31"/>
      <c r="Q4676" s="30"/>
    </row>
    <row r="4677" spans="1:17" ht="228" x14ac:dyDescent="0.3">
      <c r="A4677" s="23">
        <v>16</v>
      </c>
      <c r="B4677" s="24">
        <v>1</v>
      </c>
      <c r="C4677" s="24">
        <v>9</v>
      </c>
      <c r="D4677" s="24"/>
      <c r="E46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7" s="25">
        <f ca="1">IF(Popis01[[#This Row],[Poglavje]]="",IF(OFFSET(Popis01[[#This Row],[Poglavje]],-1,0)="",OFFSET(Popis01[[#This Row],[Št. postavke]],-1,0)+1,1),Popis01[[#This Row],[Poglavje]])</f>
        <v>3</v>
      </c>
      <c r="H4677" s="26"/>
      <c r="I4677" s="27" t="s">
        <v>4923</v>
      </c>
      <c r="J4677" s="27" t="s">
        <v>4924</v>
      </c>
      <c r="K4677" s="28" t="s">
        <v>249</v>
      </c>
      <c r="L4677" s="29">
        <v>171</v>
      </c>
      <c r="M4677" s="37"/>
      <c r="N4677" s="30">
        <f ca="1">IF(AND(Popis01[[#This Row],[Poglavje]]="",Popis01[[#This Row],[Enota mere]]&lt;&gt;"*"),ROUND(Popis01[[#This Row],[Količina]]*Popis01[[#This Row],[Cena na enoto]],2),"")</f>
        <v>0</v>
      </c>
      <c r="O46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7" s="31"/>
      <c r="Q4677" s="30"/>
    </row>
    <row r="4678" spans="1:17" ht="168" x14ac:dyDescent="0.3">
      <c r="A4678" s="23">
        <v>16</v>
      </c>
      <c r="B4678" s="24">
        <v>1</v>
      </c>
      <c r="C4678" s="24">
        <v>9</v>
      </c>
      <c r="D4678" s="24"/>
      <c r="E46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8" s="25">
        <f ca="1">IF(Popis01[[#This Row],[Poglavje]]="",IF(OFFSET(Popis01[[#This Row],[Poglavje]],-1,0)="",OFFSET(Popis01[[#This Row],[Št. postavke]],-1,0)+1,1),Popis01[[#This Row],[Poglavje]])</f>
        <v>4</v>
      </c>
      <c r="H4678" s="26"/>
      <c r="I4678" s="27" t="s">
        <v>4925</v>
      </c>
      <c r="J4678" s="27" t="s">
        <v>4926</v>
      </c>
      <c r="K4678" s="28" t="s">
        <v>246</v>
      </c>
      <c r="L4678" s="29">
        <v>1017.5</v>
      </c>
      <c r="M4678" s="37"/>
      <c r="N4678" s="30">
        <f ca="1">IF(AND(Popis01[[#This Row],[Poglavje]]="",Popis01[[#This Row],[Enota mere]]&lt;&gt;"*"),ROUND(Popis01[[#This Row],[Količina]]*Popis01[[#This Row],[Cena na enoto]],2),"")</f>
        <v>0</v>
      </c>
      <c r="O46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8" s="31"/>
      <c r="Q4678" s="30"/>
    </row>
    <row r="4679" spans="1:17" ht="60" x14ac:dyDescent="0.3">
      <c r="A4679" s="23">
        <v>16</v>
      </c>
      <c r="B4679" s="24">
        <v>1</v>
      </c>
      <c r="C4679" s="24">
        <v>9</v>
      </c>
      <c r="D4679" s="24"/>
      <c r="E46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79" s="25">
        <f ca="1">IF(Popis01[[#This Row],[Poglavje]]="",IF(OFFSET(Popis01[[#This Row],[Poglavje]],-1,0)="",OFFSET(Popis01[[#This Row],[Št. postavke]],-1,0)+1,1),Popis01[[#This Row],[Poglavje]])</f>
        <v>5</v>
      </c>
      <c r="H4679" s="26"/>
      <c r="I4679" s="27" t="s">
        <v>4927</v>
      </c>
      <c r="J4679" s="27" t="s">
        <v>4738</v>
      </c>
      <c r="K4679" s="28" t="s">
        <v>246</v>
      </c>
      <c r="L4679" s="29">
        <v>166.2</v>
      </c>
      <c r="M4679" s="37"/>
      <c r="N4679" s="30">
        <f ca="1">IF(AND(Popis01[[#This Row],[Poglavje]]="",Popis01[[#This Row],[Enota mere]]&lt;&gt;"*"),ROUND(Popis01[[#This Row],[Količina]]*Popis01[[#This Row],[Cena na enoto]],2),"")</f>
        <v>0</v>
      </c>
      <c r="O46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79" s="31"/>
      <c r="Q4679" s="30"/>
    </row>
    <row r="4680" spans="1:17" ht="168" x14ac:dyDescent="0.3">
      <c r="A4680" s="23">
        <v>16</v>
      </c>
      <c r="B4680" s="24">
        <v>1</v>
      </c>
      <c r="C4680" s="24">
        <v>9</v>
      </c>
      <c r="D4680" s="24"/>
      <c r="E46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0" s="25">
        <f ca="1">IF(Popis01[[#This Row],[Poglavje]]="",IF(OFFSET(Popis01[[#This Row],[Poglavje]],-1,0)="",OFFSET(Popis01[[#This Row],[Št. postavke]],-1,0)+1,1),Popis01[[#This Row],[Poglavje]])</f>
        <v>6</v>
      </c>
      <c r="H4680" s="26"/>
      <c r="I4680" s="27" t="s">
        <v>4928</v>
      </c>
      <c r="J4680" s="27" t="s">
        <v>4929</v>
      </c>
      <c r="K4680" s="28" t="s">
        <v>249</v>
      </c>
      <c r="L4680" s="29">
        <v>45.1</v>
      </c>
      <c r="M4680" s="37"/>
      <c r="N4680" s="30">
        <f ca="1">IF(AND(Popis01[[#This Row],[Poglavje]]="",Popis01[[#This Row],[Enota mere]]&lt;&gt;"*"),ROUND(Popis01[[#This Row],[Količina]]*Popis01[[#This Row],[Cena na enoto]],2),"")</f>
        <v>0</v>
      </c>
      <c r="O46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0" s="31"/>
      <c r="Q4680" s="30"/>
    </row>
    <row r="4681" spans="1:17" ht="72" x14ac:dyDescent="0.3">
      <c r="A4681" s="23">
        <v>16</v>
      </c>
      <c r="B4681" s="24">
        <v>1</v>
      </c>
      <c r="C4681" s="24">
        <v>9</v>
      </c>
      <c r="D4681" s="24"/>
      <c r="E46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1" s="25">
        <f ca="1">IF(Popis01[[#This Row],[Poglavje]]="",IF(OFFSET(Popis01[[#This Row],[Poglavje]],-1,0)="",OFFSET(Popis01[[#This Row],[Št. postavke]],-1,0)+1,1),Popis01[[#This Row],[Poglavje]])</f>
        <v>7</v>
      </c>
      <c r="H4681" s="26"/>
      <c r="I4681" s="27" t="s">
        <v>3142</v>
      </c>
      <c r="J4681" s="27" t="s">
        <v>4930</v>
      </c>
      <c r="K4681" s="28" t="s">
        <v>246</v>
      </c>
      <c r="L4681" s="29">
        <v>228</v>
      </c>
      <c r="M4681" s="37"/>
      <c r="N4681" s="30">
        <f ca="1">IF(AND(Popis01[[#This Row],[Poglavje]]="",Popis01[[#This Row],[Enota mere]]&lt;&gt;"*"),ROUND(Popis01[[#This Row],[Količina]]*Popis01[[#This Row],[Cena na enoto]],2),"")</f>
        <v>0</v>
      </c>
      <c r="O46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1" s="31"/>
      <c r="Q4681" s="30"/>
    </row>
    <row r="4682" spans="1:17" ht="72" x14ac:dyDescent="0.3">
      <c r="A4682" s="23">
        <v>16</v>
      </c>
      <c r="B4682" s="24">
        <v>1</v>
      </c>
      <c r="C4682" s="24">
        <v>9</v>
      </c>
      <c r="D4682" s="24"/>
      <c r="E46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2" s="25">
        <f ca="1">IF(Popis01[[#This Row],[Poglavje]]="",IF(OFFSET(Popis01[[#This Row],[Poglavje]],-1,0)="",OFFSET(Popis01[[#This Row],[Št. postavke]],-1,0)+1,1),Popis01[[#This Row],[Poglavje]])</f>
        <v>8</v>
      </c>
      <c r="H4682" s="26"/>
      <c r="I4682" s="27" t="s">
        <v>3142</v>
      </c>
      <c r="J4682" s="27" t="s">
        <v>4931</v>
      </c>
      <c r="K4682" s="28" t="s">
        <v>246</v>
      </c>
      <c r="L4682" s="29">
        <v>83.33</v>
      </c>
      <c r="M4682" s="37"/>
      <c r="N4682" s="30">
        <f ca="1">IF(AND(Popis01[[#This Row],[Poglavje]]="",Popis01[[#This Row],[Enota mere]]&lt;&gt;"*"),ROUND(Popis01[[#This Row],[Količina]]*Popis01[[#This Row],[Cena na enoto]],2),"")</f>
        <v>0</v>
      </c>
      <c r="O46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2" s="31"/>
      <c r="Q4682" s="30"/>
    </row>
    <row r="4683" spans="1:17" ht="72" x14ac:dyDescent="0.3">
      <c r="A4683" s="23">
        <v>16</v>
      </c>
      <c r="B4683" s="24">
        <v>1</v>
      </c>
      <c r="C4683" s="24">
        <v>9</v>
      </c>
      <c r="D4683" s="24"/>
      <c r="E46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3" s="25">
        <f ca="1">IF(Popis01[[#This Row],[Poglavje]]="",IF(OFFSET(Popis01[[#This Row],[Poglavje]],-1,0)="",OFFSET(Popis01[[#This Row],[Št. postavke]],-1,0)+1,1),Popis01[[#This Row],[Poglavje]])</f>
        <v>9</v>
      </c>
      <c r="H4683" s="26"/>
      <c r="I4683" s="27" t="s">
        <v>3144</v>
      </c>
      <c r="J4683" s="27" t="s">
        <v>4932</v>
      </c>
      <c r="K4683" s="28" t="s">
        <v>249</v>
      </c>
      <c r="L4683" s="29">
        <v>20.97</v>
      </c>
      <c r="M4683" s="37"/>
      <c r="N4683" s="30">
        <f ca="1">IF(AND(Popis01[[#This Row],[Poglavje]]="",Popis01[[#This Row],[Enota mere]]&lt;&gt;"*"),ROUND(Popis01[[#This Row],[Količina]]*Popis01[[#This Row],[Cena na enoto]],2),"")</f>
        <v>0</v>
      </c>
      <c r="O46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3" s="31"/>
      <c r="Q4683" s="30"/>
    </row>
    <row r="4684" spans="1:17" ht="72" x14ac:dyDescent="0.3">
      <c r="A4684" s="23">
        <v>16</v>
      </c>
      <c r="B4684" s="24">
        <v>1</v>
      </c>
      <c r="C4684" s="24">
        <v>9</v>
      </c>
      <c r="D4684" s="24"/>
      <c r="E46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16.1.9.</v>
      </c>
      <c r="F46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4" s="25">
        <f ca="1">IF(Popis01[[#This Row],[Poglavje]]="",IF(OFFSET(Popis01[[#This Row],[Poglavje]],-1,0)="",OFFSET(Popis01[[#This Row],[Št. postavke]],-1,0)+1,1),Popis01[[#This Row],[Poglavje]])</f>
        <v>10</v>
      </c>
      <c r="H4684" s="26"/>
      <c r="I4684" s="27" t="s">
        <v>3144</v>
      </c>
      <c r="J4684" s="27" t="s">
        <v>4933</v>
      </c>
      <c r="K4684" s="28" t="s">
        <v>249</v>
      </c>
      <c r="L4684" s="29">
        <v>2.4300000000000002</v>
      </c>
      <c r="M4684" s="37"/>
      <c r="N4684" s="30">
        <f ca="1">IF(AND(Popis01[[#This Row],[Poglavje]]="",Popis01[[#This Row],[Enota mere]]&lt;&gt;"*"),ROUND(Popis01[[#This Row],[Količina]]*Popis01[[#This Row],[Cena na enoto]],2),"")</f>
        <v>0</v>
      </c>
      <c r="O46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4" s="31"/>
      <c r="Q4684" s="30"/>
    </row>
    <row r="4685" spans="1:17" ht="24" x14ac:dyDescent="0.3">
      <c r="A4685" s="23">
        <v>16</v>
      </c>
      <c r="B4685" s="24">
        <v>1</v>
      </c>
      <c r="C4685" s="24">
        <v>10</v>
      </c>
      <c r="D4685" s="24"/>
      <c r="E46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16.1.10.</v>
      </c>
      <c r="F46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16.1.10.</v>
      </c>
      <c r="G4685" s="25" t="str">
        <f ca="1">IF(Popis01[[#This Row],[Poglavje]]="",IF(OFFSET(Popis01[[#This Row],[Poglavje]],-1,0)="",OFFSET(Popis01[[#This Row],[Št. postavke]],-1,0)+1,1),Popis01[[#This Row],[Poglavje]])</f>
        <v>16.1.10.</v>
      </c>
      <c r="H4685" s="26"/>
      <c r="I4685" s="27" t="s">
        <v>2830</v>
      </c>
      <c r="J4685" s="27"/>
      <c r="K4685" s="28" t="s">
        <v>10</v>
      </c>
      <c r="L4685" s="29"/>
      <c r="M4685" s="30"/>
      <c r="N4685" s="30" t="str">
        <f ca="1">IF(AND(Popis01[[#This Row],[Poglavje]]="",Popis01[[#This Row],[Enota mere]]&lt;&gt;"*"),ROUND(Popis01[[#This Row],[Količina]]*Popis01[[#This Row],[Cena na enoto]],2),"")</f>
        <v/>
      </c>
      <c r="O468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85" s="31"/>
      <c r="Q4685" s="30"/>
    </row>
    <row r="4686" spans="1:17" ht="216" x14ac:dyDescent="0.3">
      <c r="A4686" s="23">
        <v>16</v>
      </c>
      <c r="B4686" s="24">
        <v>1</v>
      </c>
      <c r="C4686" s="24">
        <v>10</v>
      </c>
      <c r="D4686" s="24"/>
      <c r="E46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16.1.10.</v>
      </c>
      <c r="F46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6" s="25">
        <f ca="1">IF(Popis01[[#This Row],[Poglavje]]="",IF(OFFSET(Popis01[[#This Row],[Poglavje]],-1,0)="",OFFSET(Popis01[[#This Row],[Št. postavke]],-1,0)+1,1),Popis01[[#This Row],[Poglavje]])</f>
        <v>1</v>
      </c>
      <c r="H4686" s="26"/>
      <c r="I4686" s="27" t="s">
        <v>4934</v>
      </c>
      <c r="J4686" s="27" t="s">
        <v>4935</v>
      </c>
      <c r="K4686" s="28" t="s">
        <v>249</v>
      </c>
      <c r="L4686" s="29">
        <v>2561</v>
      </c>
      <c r="M4686" s="37"/>
      <c r="N4686" s="30">
        <f ca="1">IF(AND(Popis01[[#This Row],[Poglavje]]="",Popis01[[#This Row],[Enota mere]]&lt;&gt;"*"),ROUND(Popis01[[#This Row],[Količina]]*Popis01[[#This Row],[Cena na enoto]],2),"")</f>
        <v>0</v>
      </c>
      <c r="O46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6" s="31"/>
      <c r="Q4686" s="30"/>
    </row>
    <row r="4687" spans="1:17" ht="180" x14ac:dyDescent="0.3">
      <c r="A4687" s="23">
        <v>16</v>
      </c>
      <c r="B4687" s="24">
        <v>1</v>
      </c>
      <c r="C4687" s="24">
        <v>10</v>
      </c>
      <c r="D4687" s="24"/>
      <c r="E46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16.1.10.</v>
      </c>
      <c r="F46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7" s="25">
        <f ca="1">IF(Popis01[[#This Row],[Poglavje]]="",IF(OFFSET(Popis01[[#This Row],[Poglavje]],-1,0)="",OFFSET(Popis01[[#This Row],[Št. postavke]],-1,0)+1,1),Popis01[[#This Row],[Poglavje]])</f>
        <v>2</v>
      </c>
      <c r="H4687" s="26"/>
      <c r="I4687" s="27" t="s">
        <v>4936</v>
      </c>
      <c r="J4687" s="27" t="s">
        <v>4937</v>
      </c>
      <c r="K4687" s="28" t="s">
        <v>249</v>
      </c>
      <c r="L4687" s="29">
        <v>2561</v>
      </c>
      <c r="M4687" s="37"/>
      <c r="N4687" s="30">
        <f ca="1">IF(AND(Popis01[[#This Row],[Poglavje]]="",Popis01[[#This Row],[Enota mere]]&lt;&gt;"*"),ROUND(Popis01[[#This Row],[Količina]]*Popis01[[#This Row],[Cena na enoto]],2),"")</f>
        <v>0</v>
      </c>
      <c r="O46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7" s="31"/>
      <c r="Q4687" s="30"/>
    </row>
    <row r="4688" spans="1:17" ht="204" x14ac:dyDescent="0.3">
      <c r="A4688" s="23">
        <v>16</v>
      </c>
      <c r="B4688" s="24">
        <v>1</v>
      </c>
      <c r="C4688" s="24">
        <v>10</v>
      </c>
      <c r="D4688" s="24"/>
      <c r="E46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16.1.10.</v>
      </c>
      <c r="F46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8" s="25">
        <f ca="1">IF(Popis01[[#This Row],[Poglavje]]="",IF(OFFSET(Popis01[[#This Row],[Poglavje]],-1,0)="",OFFSET(Popis01[[#This Row],[Št. postavke]],-1,0)+1,1),Popis01[[#This Row],[Poglavje]])</f>
        <v>3</v>
      </c>
      <c r="H4688" s="26"/>
      <c r="I4688" s="27" t="s">
        <v>4938</v>
      </c>
      <c r="J4688" s="27" t="s">
        <v>4939</v>
      </c>
      <c r="K4688" s="28" t="s">
        <v>249</v>
      </c>
      <c r="L4688" s="29">
        <v>138.80000000000001</v>
      </c>
      <c r="M4688" s="37"/>
      <c r="N4688" s="30">
        <f ca="1">IF(AND(Popis01[[#This Row],[Poglavje]]="",Popis01[[#This Row],[Enota mere]]&lt;&gt;"*"),ROUND(Popis01[[#This Row],[Količina]]*Popis01[[#This Row],[Cena na enoto]],2),"")</f>
        <v>0</v>
      </c>
      <c r="O46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8" s="31"/>
      <c r="Q4688" s="30"/>
    </row>
    <row r="4689" spans="1:17" ht="156" x14ac:dyDescent="0.3">
      <c r="A4689" s="23">
        <v>16</v>
      </c>
      <c r="B4689" s="24">
        <v>1</v>
      </c>
      <c r="C4689" s="24">
        <v>10</v>
      </c>
      <c r="D4689" s="24"/>
      <c r="E46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16.1.10.</v>
      </c>
      <c r="F46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89" s="25">
        <f ca="1">IF(Popis01[[#This Row],[Poglavje]]="",IF(OFFSET(Popis01[[#This Row],[Poglavje]],-1,0)="",OFFSET(Popis01[[#This Row],[Št. postavke]],-1,0)+1,1),Popis01[[#This Row],[Poglavje]])</f>
        <v>4</v>
      </c>
      <c r="H4689" s="26"/>
      <c r="I4689" s="27" t="s">
        <v>4940</v>
      </c>
      <c r="J4689" s="27" t="s">
        <v>4941</v>
      </c>
      <c r="K4689" s="28" t="s">
        <v>249</v>
      </c>
      <c r="L4689" s="29">
        <v>138.80000000000001</v>
      </c>
      <c r="M4689" s="37"/>
      <c r="N4689" s="30">
        <f ca="1">IF(AND(Popis01[[#This Row],[Poglavje]]="",Popis01[[#This Row],[Enota mere]]&lt;&gt;"*"),ROUND(Popis01[[#This Row],[Količina]]*Popis01[[#This Row],[Cena na enoto]],2),"")</f>
        <v>0</v>
      </c>
      <c r="O46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89" s="31"/>
      <c r="Q4689" s="30"/>
    </row>
    <row r="4690" spans="1:17" x14ac:dyDescent="0.3">
      <c r="A4690" s="23">
        <v>16</v>
      </c>
      <c r="B4690" s="24">
        <v>1</v>
      </c>
      <c r="C4690" s="24">
        <v>11</v>
      </c>
      <c r="D4690" s="24"/>
      <c r="E46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16.1.11.</v>
      </c>
      <c r="G4690" s="25" t="str">
        <f ca="1">IF(Popis01[[#This Row],[Poglavje]]="",IF(OFFSET(Popis01[[#This Row],[Poglavje]],-1,0)="",OFFSET(Popis01[[#This Row],[Št. postavke]],-1,0)+1,1),Popis01[[#This Row],[Poglavje]])</f>
        <v>16.1.11.</v>
      </c>
      <c r="H4690" s="26"/>
      <c r="I4690" s="27" t="s">
        <v>2851</v>
      </c>
      <c r="J4690" s="27"/>
      <c r="K4690" s="28" t="s">
        <v>10</v>
      </c>
      <c r="L4690" s="29"/>
      <c r="M4690" s="30"/>
      <c r="N4690" s="30" t="str">
        <f ca="1">IF(AND(Popis01[[#This Row],[Poglavje]]="",Popis01[[#This Row],[Enota mere]]&lt;&gt;"*"),ROUND(Popis01[[#This Row],[Količina]]*Popis01[[#This Row],[Cena na enoto]],2),"")</f>
        <v/>
      </c>
      <c r="O469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690" s="31"/>
      <c r="Q4690" s="30"/>
    </row>
    <row r="4691" spans="1:17" ht="108" x14ac:dyDescent="0.3">
      <c r="A4691" s="23">
        <v>16</v>
      </c>
      <c r="B4691" s="24">
        <v>1</v>
      </c>
      <c r="C4691" s="24">
        <v>11</v>
      </c>
      <c r="D4691" s="24"/>
      <c r="E46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1" s="25">
        <f ca="1">IF(Popis01[[#This Row],[Poglavje]]="",IF(OFFSET(Popis01[[#This Row],[Poglavje]],-1,0)="",OFFSET(Popis01[[#This Row],[Št. postavke]],-1,0)+1,1),Popis01[[#This Row],[Poglavje]])</f>
        <v>1</v>
      </c>
      <c r="H4691" s="26"/>
      <c r="I4691" s="27" t="s">
        <v>4942</v>
      </c>
      <c r="J4691" s="27" t="s">
        <v>2411</v>
      </c>
      <c r="K4691" s="28" t="s">
        <v>238</v>
      </c>
      <c r="L4691" s="29"/>
      <c r="M4691" s="30"/>
      <c r="N4691" s="30" t="str">
        <f ca="1">IF(AND(Popis01[[#This Row],[Poglavje]]="",Popis01[[#This Row],[Enota mere]]&lt;&gt;"*"),ROUND(Popis01[[#This Row],[Količina]]*Popis01[[#This Row],[Cena na enoto]],2),"")</f>
        <v/>
      </c>
      <c r="O46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1" s="31"/>
      <c r="Q4691" s="30"/>
    </row>
    <row r="4692" spans="1:17" ht="156" x14ac:dyDescent="0.3">
      <c r="A4692" s="23">
        <v>16</v>
      </c>
      <c r="B4692" s="24">
        <v>1</v>
      </c>
      <c r="C4692" s="24">
        <v>11</v>
      </c>
      <c r="D4692" s="24"/>
      <c r="E46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2" s="25">
        <f ca="1">IF(Popis01[[#This Row],[Poglavje]]="",IF(OFFSET(Popis01[[#This Row],[Poglavje]],-1,0)="",OFFSET(Popis01[[#This Row],[Št. postavke]],-1,0)+1,1),Popis01[[#This Row],[Poglavje]])</f>
        <v>2</v>
      </c>
      <c r="H4692" s="26"/>
      <c r="I4692" s="27" t="s">
        <v>2853</v>
      </c>
      <c r="J4692" s="27" t="s">
        <v>4943</v>
      </c>
      <c r="K4692" s="28" t="s">
        <v>329</v>
      </c>
      <c r="L4692" s="29">
        <v>4075</v>
      </c>
      <c r="M4692" s="37"/>
      <c r="N4692" s="30">
        <f ca="1">IF(AND(Popis01[[#This Row],[Poglavje]]="",Popis01[[#This Row],[Enota mere]]&lt;&gt;"*"),ROUND(Popis01[[#This Row],[Količina]]*Popis01[[#This Row],[Cena na enoto]],2),"")</f>
        <v>0</v>
      </c>
      <c r="O46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2" s="31"/>
      <c r="Q4692" s="30"/>
    </row>
    <row r="4693" spans="1:17" ht="72" x14ac:dyDescent="0.3">
      <c r="A4693" s="23">
        <v>16</v>
      </c>
      <c r="B4693" s="24">
        <v>1</v>
      </c>
      <c r="C4693" s="24">
        <v>11</v>
      </c>
      <c r="D4693" s="24"/>
      <c r="E46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3" s="25">
        <f ca="1">IF(Popis01[[#This Row],[Poglavje]]="",IF(OFFSET(Popis01[[#This Row],[Poglavje]],-1,0)="",OFFSET(Popis01[[#This Row],[Št. postavke]],-1,0)+1,1),Popis01[[#This Row],[Poglavje]])</f>
        <v>3</v>
      </c>
      <c r="H4693" s="26"/>
      <c r="I4693" s="27" t="s">
        <v>2855</v>
      </c>
      <c r="J4693" s="27" t="s">
        <v>2856</v>
      </c>
      <c r="K4693" s="28" t="s">
        <v>246</v>
      </c>
      <c r="L4693" s="29">
        <v>511</v>
      </c>
      <c r="M4693" s="37"/>
      <c r="N4693" s="30">
        <f ca="1">IF(AND(Popis01[[#This Row],[Poglavje]]="",Popis01[[#This Row],[Enota mere]]&lt;&gt;"*"),ROUND(Popis01[[#This Row],[Količina]]*Popis01[[#This Row],[Cena na enoto]],2),"")</f>
        <v>0</v>
      </c>
      <c r="O46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3" s="31"/>
      <c r="Q4693" s="30"/>
    </row>
    <row r="4694" spans="1:17" ht="72" x14ac:dyDescent="0.3">
      <c r="A4694" s="23">
        <v>16</v>
      </c>
      <c r="B4694" s="24">
        <v>1</v>
      </c>
      <c r="C4694" s="24">
        <v>11</v>
      </c>
      <c r="D4694" s="24"/>
      <c r="E46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4" s="25">
        <f ca="1">IF(Popis01[[#This Row],[Poglavje]]="",IF(OFFSET(Popis01[[#This Row],[Poglavje]],-1,0)="",OFFSET(Popis01[[#This Row],[Št. postavke]],-1,0)+1,1),Popis01[[#This Row],[Poglavje]])</f>
        <v>4</v>
      </c>
      <c r="H4694" s="26"/>
      <c r="I4694" s="27" t="s">
        <v>2857</v>
      </c>
      <c r="J4694" s="27" t="s">
        <v>2858</v>
      </c>
      <c r="K4694" s="28" t="s">
        <v>246</v>
      </c>
      <c r="L4694" s="29">
        <v>42</v>
      </c>
      <c r="M4694" s="37"/>
      <c r="N4694" s="30">
        <f ca="1">IF(AND(Popis01[[#This Row],[Poglavje]]="",Popis01[[#This Row],[Enota mere]]&lt;&gt;"*"),ROUND(Popis01[[#This Row],[Količina]]*Popis01[[#This Row],[Cena na enoto]],2),"")</f>
        <v>0</v>
      </c>
      <c r="O46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4" s="31"/>
      <c r="Q4694" s="30"/>
    </row>
    <row r="4695" spans="1:17" ht="48" x14ac:dyDescent="0.3">
      <c r="A4695" s="23">
        <v>16</v>
      </c>
      <c r="B4695" s="24">
        <v>1</v>
      </c>
      <c r="C4695" s="24">
        <v>11</v>
      </c>
      <c r="D4695" s="24"/>
      <c r="E46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5" s="25">
        <f ca="1">IF(Popis01[[#This Row],[Poglavje]]="",IF(OFFSET(Popis01[[#This Row],[Poglavje]],-1,0)="",OFFSET(Popis01[[#This Row],[Št. postavke]],-1,0)+1,1),Popis01[[#This Row],[Poglavje]])</f>
        <v>5</v>
      </c>
      <c r="H4695" s="26"/>
      <c r="I4695" s="27" t="s">
        <v>2859</v>
      </c>
      <c r="J4695" s="27" t="s">
        <v>4944</v>
      </c>
      <c r="K4695" s="28" t="s">
        <v>329</v>
      </c>
      <c r="L4695" s="29">
        <v>5530</v>
      </c>
      <c r="M4695" s="37"/>
      <c r="N4695" s="30">
        <f ca="1">IF(AND(Popis01[[#This Row],[Poglavje]]="",Popis01[[#This Row],[Enota mere]]&lt;&gt;"*"),ROUND(Popis01[[#This Row],[Količina]]*Popis01[[#This Row],[Cena na enoto]],2),"")</f>
        <v>0</v>
      </c>
      <c r="O46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5" s="31"/>
      <c r="Q4695" s="30"/>
    </row>
    <row r="4696" spans="1:17" ht="36" x14ac:dyDescent="0.3">
      <c r="A4696" s="23">
        <v>16</v>
      </c>
      <c r="B4696" s="24">
        <v>1</v>
      </c>
      <c r="C4696" s="24">
        <v>11</v>
      </c>
      <c r="D4696" s="24"/>
      <c r="E46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6" s="25">
        <f ca="1">IF(Popis01[[#This Row],[Poglavje]]="",IF(OFFSET(Popis01[[#This Row],[Poglavje]],-1,0)="",OFFSET(Popis01[[#This Row],[Št. postavke]],-1,0)+1,1),Popis01[[#This Row],[Poglavje]])</f>
        <v>6</v>
      </c>
      <c r="H4696" s="26"/>
      <c r="I4696" s="27" t="s">
        <v>2861</v>
      </c>
      <c r="J4696" s="27" t="s">
        <v>2862</v>
      </c>
      <c r="K4696" s="28" t="s">
        <v>329</v>
      </c>
      <c r="L4696" s="29">
        <v>5000</v>
      </c>
      <c r="M4696" s="37"/>
      <c r="N4696" s="30">
        <f ca="1">IF(AND(Popis01[[#This Row],[Poglavje]]="",Popis01[[#This Row],[Enota mere]]&lt;&gt;"*"),ROUND(Popis01[[#This Row],[Količina]]*Popis01[[#This Row],[Cena na enoto]],2),"")</f>
        <v>0</v>
      </c>
      <c r="O46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6" s="31"/>
      <c r="Q4696" s="30"/>
    </row>
    <row r="4697" spans="1:17" ht="48" x14ac:dyDescent="0.3">
      <c r="A4697" s="23">
        <v>16</v>
      </c>
      <c r="B4697" s="24">
        <v>1</v>
      </c>
      <c r="C4697" s="24">
        <v>11</v>
      </c>
      <c r="D4697" s="24"/>
      <c r="E46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7" s="25">
        <f ca="1">IF(Popis01[[#This Row],[Poglavje]]="",IF(OFFSET(Popis01[[#This Row],[Poglavje]],-1,0)="",OFFSET(Popis01[[#This Row],[Št. postavke]],-1,0)+1,1),Popis01[[#This Row],[Poglavje]])</f>
        <v>7</v>
      </c>
      <c r="H4697" s="26"/>
      <c r="I4697" s="27" t="s">
        <v>2863</v>
      </c>
      <c r="J4697" s="27" t="s">
        <v>2862</v>
      </c>
      <c r="K4697" s="28" t="s">
        <v>329</v>
      </c>
      <c r="L4697" s="29">
        <v>2500</v>
      </c>
      <c r="M4697" s="37"/>
      <c r="N4697" s="30">
        <f ca="1">IF(AND(Popis01[[#This Row],[Poglavje]]="",Popis01[[#This Row],[Enota mere]]&lt;&gt;"*"),ROUND(Popis01[[#This Row],[Količina]]*Popis01[[#This Row],[Cena na enoto]],2),"")</f>
        <v>0</v>
      </c>
      <c r="O46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7" s="31"/>
      <c r="Q4697" s="30"/>
    </row>
    <row r="4698" spans="1:17" ht="36" x14ac:dyDescent="0.3">
      <c r="A4698" s="23">
        <v>16</v>
      </c>
      <c r="B4698" s="24">
        <v>1</v>
      </c>
      <c r="C4698" s="24">
        <v>11</v>
      </c>
      <c r="D4698" s="24"/>
      <c r="E46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8" s="25">
        <f ca="1">IF(Popis01[[#This Row],[Poglavje]]="",IF(OFFSET(Popis01[[#This Row],[Poglavje]],-1,0)="",OFFSET(Popis01[[#This Row],[Št. postavke]],-1,0)+1,1),Popis01[[#This Row],[Poglavje]])</f>
        <v>8</v>
      </c>
      <c r="H4698" s="26"/>
      <c r="I4698" s="27" t="s">
        <v>2864</v>
      </c>
      <c r="J4698" s="27" t="s">
        <v>4945</v>
      </c>
      <c r="K4698" s="28" t="s">
        <v>249</v>
      </c>
      <c r="L4698" s="29">
        <v>70</v>
      </c>
      <c r="M4698" s="37"/>
      <c r="N4698" s="30">
        <f ca="1">IF(AND(Popis01[[#This Row],[Poglavje]]="",Popis01[[#This Row],[Enota mere]]&lt;&gt;"*"),ROUND(Popis01[[#This Row],[Količina]]*Popis01[[#This Row],[Cena na enoto]],2),"")</f>
        <v>0</v>
      </c>
      <c r="O46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8" s="31"/>
      <c r="Q4698" s="30"/>
    </row>
    <row r="4699" spans="1:17" ht="324" x14ac:dyDescent="0.3">
      <c r="A4699" s="23">
        <v>16</v>
      </c>
      <c r="B4699" s="24">
        <v>1</v>
      </c>
      <c r="C4699" s="24">
        <v>11</v>
      </c>
      <c r="D4699" s="24"/>
      <c r="E46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6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699" s="25">
        <f ca="1">IF(Popis01[[#This Row],[Poglavje]]="",IF(OFFSET(Popis01[[#This Row],[Poglavje]],-1,0)="",OFFSET(Popis01[[#This Row],[Št. postavke]],-1,0)+1,1),Popis01[[#This Row],[Poglavje]])</f>
        <v>9</v>
      </c>
      <c r="H4699" s="26"/>
      <c r="I4699" s="27" t="s">
        <v>4946</v>
      </c>
      <c r="J4699" s="27" t="s">
        <v>4947</v>
      </c>
      <c r="K4699" s="28" t="s">
        <v>246</v>
      </c>
      <c r="L4699" s="29">
        <v>314</v>
      </c>
      <c r="M4699" s="37"/>
      <c r="N4699" s="30">
        <f ca="1">IF(AND(Popis01[[#This Row],[Poglavje]]="",Popis01[[#This Row],[Enota mere]]&lt;&gt;"*"),ROUND(Popis01[[#This Row],[Količina]]*Popis01[[#This Row],[Cena na enoto]],2),"")</f>
        <v>0</v>
      </c>
      <c r="O46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699" s="31"/>
      <c r="Q4699" s="30"/>
    </row>
    <row r="4700" spans="1:17" ht="228" x14ac:dyDescent="0.3">
      <c r="A4700" s="23">
        <v>16</v>
      </c>
      <c r="B4700" s="24">
        <v>1</v>
      </c>
      <c r="C4700" s="24">
        <v>11</v>
      </c>
      <c r="D4700" s="24"/>
      <c r="E47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7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0" s="25">
        <f ca="1">IF(Popis01[[#This Row],[Poglavje]]="",IF(OFFSET(Popis01[[#This Row],[Poglavje]],-1,0)="",OFFSET(Popis01[[#This Row],[Št. postavke]],-1,0)+1,1),Popis01[[#This Row],[Poglavje]])</f>
        <v>10</v>
      </c>
      <c r="H4700" s="26"/>
      <c r="I4700" s="27" t="s">
        <v>4948</v>
      </c>
      <c r="J4700" s="27" t="s">
        <v>4949</v>
      </c>
      <c r="K4700" s="28" t="s">
        <v>246</v>
      </c>
      <c r="L4700" s="29">
        <v>287</v>
      </c>
      <c r="M4700" s="37"/>
      <c r="N4700" s="30">
        <f ca="1">IF(AND(Popis01[[#This Row],[Poglavje]]="",Popis01[[#This Row],[Enota mere]]&lt;&gt;"*"),ROUND(Popis01[[#This Row],[Količina]]*Popis01[[#This Row],[Cena na enoto]],2),"")</f>
        <v>0</v>
      </c>
      <c r="O47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0" s="31"/>
      <c r="Q4700" s="30"/>
    </row>
    <row r="4701" spans="1:17" ht="288" x14ac:dyDescent="0.3">
      <c r="A4701" s="23">
        <v>16</v>
      </c>
      <c r="B4701" s="24">
        <v>1</v>
      </c>
      <c r="C4701" s="24">
        <v>11</v>
      </c>
      <c r="D4701" s="24"/>
      <c r="E47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7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1" s="25">
        <f ca="1">IF(Popis01[[#This Row],[Poglavje]]="",IF(OFFSET(Popis01[[#This Row],[Poglavje]],-1,0)="",OFFSET(Popis01[[#This Row],[Št. postavke]],-1,0)+1,1),Popis01[[#This Row],[Poglavje]])</f>
        <v>11</v>
      </c>
      <c r="H4701" s="26"/>
      <c r="I4701" s="27" t="s">
        <v>4950</v>
      </c>
      <c r="J4701" s="27" t="s">
        <v>4951</v>
      </c>
      <c r="K4701" s="28" t="s">
        <v>246</v>
      </c>
      <c r="L4701" s="29">
        <v>282</v>
      </c>
      <c r="M4701" s="37"/>
      <c r="N4701" s="30">
        <f ca="1">IF(AND(Popis01[[#This Row],[Poglavje]]="",Popis01[[#This Row],[Enota mere]]&lt;&gt;"*"),ROUND(Popis01[[#This Row],[Količina]]*Popis01[[#This Row],[Cena na enoto]],2),"")</f>
        <v>0</v>
      </c>
      <c r="O47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1" s="31"/>
      <c r="Q4701" s="30"/>
    </row>
    <row r="4702" spans="1:17" ht="240" x14ac:dyDescent="0.3">
      <c r="A4702" s="23">
        <v>16</v>
      </c>
      <c r="B4702" s="24">
        <v>1</v>
      </c>
      <c r="C4702" s="24">
        <v>11</v>
      </c>
      <c r="D4702" s="24"/>
      <c r="E47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7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2" s="25">
        <f ca="1">IF(Popis01[[#This Row],[Poglavje]]="",IF(OFFSET(Popis01[[#This Row],[Poglavje]],-1,0)="",OFFSET(Popis01[[#This Row],[Št. postavke]],-1,0)+1,1),Popis01[[#This Row],[Poglavje]])</f>
        <v>12</v>
      </c>
      <c r="H4702" s="26"/>
      <c r="I4702" s="27" t="s">
        <v>4952</v>
      </c>
      <c r="J4702" s="27" t="s">
        <v>4953</v>
      </c>
      <c r="K4702" s="28" t="s">
        <v>246</v>
      </c>
      <c r="L4702" s="29">
        <v>17</v>
      </c>
      <c r="M4702" s="37"/>
      <c r="N4702" s="30">
        <f ca="1">IF(AND(Popis01[[#This Row],[Poglavje]]="",Popis01[[#This Row],[Enota mere]]&lt;&gt;"*"),ROUND(Popis01[[#This Row],[Količina]]*Popis01[[#This Row],[Cena na enoto]],2),"")</f>
        <v>0</v>
      </c>
      <c r="O47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2" s="31"/>
      <c r="Q4702" s="30"/>
    </row>
    <row r="4703" spans="1:17" ht="48" x14ac:dyDescent="0.3">
      <c r="A4703" s="23">
        <v>16</v>
      </c>
      <c r="B4703" s="24">
        <v>1</v>
      </c>
      <c r="C4703" s="24">
        <v>11</v>
      </c>
      <c r="D4703" s="24"/>
      <c r="E47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16.1.11.</v>
      </c>
      <c r="F47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3" s="25">
        <f ca="1">IF(Popis01[[#This Row],[Poglavje]]="",IF(OFFSET(Popis01[[#This Row],[Poglavje]],-1,0)="",OFFSET(Popis01[[#This Row],[Št. postavke]],-1,0)+1,1),Popis01[[#This Row],[Poglavje]])</f>
        <v>13</v>
      </c>
      <c r="H4703" s="26"/>
      <c r="I4703" s="27" t="s">
        <v>4954</v>
      </c>
      <c r="J4703" s="27"/>
      <c r="K4703" s="28" t="s">
        <v>249</v>
      </c>
      <c r="L4703" s="29">
        <v>24</v>
      </c>
      <c r="M4703" s="37"/>
      <c r="N4703" s="30">
        <f ca="1">IF(AND(Popis01[[#This Row],[Poglavje]]="",Popis01[[#This Row],[Enota mere]]&lt;&gt;"*"),ROUND(Popis01[[#This Row],[Količina]]*Popis01[[#This Row],[Cena na enoto]],2),"")</f>
        <v>0</v>
      </c>
      <c r="O47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3" s="31"/>
      <c r="Q4703" s="30"/>
    </row>
    <row r="4704" spans="1:17" x14ac:dyDescent="0.3">
      <c r="A4704" s="23">
        <v>16</v>
      </c>
      <c r="B4704" s="24">
        <v>1</v>
      </c>
      <c r="C4704" s="24">
        <v>12</v>
      </c>
      <c r="D4704" s="24"/>
      <c r="E47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16.1.12.</v>
      </c>
      <c r="G4704" s="25" t="str">
        <f ca="1">IF(Popis01[[#This Row],[Poglavje]]="",IF(OFFSET(Popis01[[#This Row],[Poglavje]],-1,0)="",OFFSET(Popis01[[#This Row],[Št. postavke]],-1,0)+1,1),Popis01[[#This Row],[Poglavje]])</f>
        <v>16.1.12.</v>
      </c>
      <c r="H4704" s="26"/>
      <c r="I4704" s="27" t="s">
        <v>2881</v>
      </c>
      <c r="J4704" s="27"/>
      <c r="K4704" s="28" t="s">
        <v>10</v>
      </c>
      <c r="L4704" s="29"/>
      <c r="M4704" s="30"/>
      <c r="N4704" s="30" t="str">
        <f ca="1">IF(AND(Popis01[[#This Row],[Poglavje]]="",Popis01[[#This Row],[Enota mere]]&lt;&gt;"*"),ROUND(Popis01[[#This Row],[Količina]]*Popis01[[#This Row],[Cena na enoto]],2),"")</f>
        <v/>
      </c>
      <c r="O470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04" s="31"/>
      <c r="Q4704" s="30"/>
    </row>
    <row r="4705" spans="1:17" ht="336" x14ac:dyDescent="0.3">
      <c r="A4705" s="23">
        <v>16</v>
      </c>
      <c r="B4705" s="24">
        <v>1</v>
      </c>
      <c r="C4705" s="24">
        <v>12</v>
      </c>
      <c r="D4705" s="24"/>
      <c r="E47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5" s="25">
        <f ca="1">IF(Popis01[[#This Row],[Poglavje]]="",IF(OFFSET(Popis01[[#This Row],[Poglavje]],-1,0)="",OFFSET(Popis01[[#This Row],[Št. postavke]],-1,0)+1,1),Popis01[[#This Row],[Poglavje]])</f>
        <v>1</v>
      </c>
      <c r="H4705" s="26"/>
      <c r="I4705" s="27" t="s">
        <v>2882</v>
      </c>
      <c r="J4705" s="27" t="s">
        <v>2883</v>
      </c>
      <c r="K4705" s="28" t="s">
        <v>238</v>
      </c>
      <c r="L4705" s="29"/>
      <c r="M4705" s="30"/>
      <c r="N4705" s="30" t="str">
        <f ca="1">IF(AND(Popis01[[#This Row],[Poglavje]]="",Popis01[[#This Row],[Enota mere]]&lt;&gt;"*"),ROUND(Popis01[[#This Row],[Količina]]*Popis01[[#This Row],[Cena na enoto]],2),"")</f>
        <v/>
      </c>
      <c r="O47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5" s="31"/>
      <c r="Q4705" s="30"/>
    </row>
    <row r="4706" spans="1:17" ht="60" x14ac:dyDescent="0.3">
      <c r="A4706" s="23">
        <v>16</v>
      </c>
      <c r="B4706" s="24">
        <v>1</v>
      </c>
      <c r="C4706" s="24">
        <v>12</v>
      </c>
      <c r="D4706" s="24"/>
      <c r="E47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6" s="25">
        <f ca="1">IF(Popis01[[#This Row],[Poglavje]]="",IF(OFFSET(Popis01[[#This Row],[Poglavje]],-1,0)="",OFFSET(Popis01[[#This Row],[Št. postavke]],-1,0)+1,1),Popis01[[#This Row],[Poglavje]])</f>
        <v>2</v>
      </c>
      <c r="H4706" s="26"/>
      <c r="I4706" s="27" t="s">
        <v>4955</v>
      </c>
      <c r="J4706" s="27" t="s">
        <v>4956</v>
      </c>
      <c r="K4706" s="28" t="s">
        <v>249</v>
      </c>
      <c r="L4706" s="29">
        <v>82.6</v>
      </c>
      <c r="M4706" s="37"/>
      <c r="N4706" s="30">
        <f ca="1">IF(AND(Popis01[[#This Row],[Poglavje]]="",Popis01[[#This Row],[Enota mere]]&lt;&gt;"*"),ROUND(Popis01[[#This Row],[Količina]]*Popis01[[#This Row],[Cena na enoto]],2),"")</f>
        <v>0</v>
      </c>
      <c r="O47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6" s="31"/>
      <c r="Q4706" s="30"/>
    </row>
    <row r="4707" spans="1:17" ht="60" x14ac:dyDescent="0.3">
      <c r="A4707" s="23">
        <v>16</v>
      </c>
      <c r="B4707" s="24">
        <v>1</v>
      </c>
      <c r="C4707" s="24">
        <v>12</v>
      </c>
      <c r="D4707" s="24"/>
      <c r="E47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7" s="25">
        <f ca="1">IF(Popis01[[#This Row],[Poglavje]]="",IF(OFFSET(Popis01[[#This Row],[Poglavje]],-1,0)="",OFFSET(Popis01[[#This Row],[Št. postavke]],-1,0)+1,1),Popis01[[#This Row],[Poglavje]])</f>
        <v>3</v>
      </c>
      <c r="H4707" s="26"/>
      <c r="I4707" s="27" t="s">
        <v>4957</v>
      </c>
      <c r="J4707" s="27" t="s">
        <v>4956</v>
      </c>
      <c r="K4707" s="28" t="s">
        <v>249</v>
      </c>
      <c r="L4707" s="29">
        <v>182.6</v>
      </c>
      <c r="M4707" s="37"/>
      <c r="N4707" s="30">
        <f ca="1">IF(AND(Popis01[[#This Row],[Poglavje]]="",Popis01[[#This Row],[Enota mere]]&lt;&gt;"*"),ROUND(Popis01[[#This Row],[Količina]]*Popis01[[#This Row],[Cena na enoto]],2),"")</f>
        <v>0</v>
      </c>
      <c r="O47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7" s="31"/>
      <c r="Q4707" s="30"/>
    </row>
    <row r="4708" spans="1:17" ht="60" x14ac:dyDescent="0.3">
      <c r="A4708" s="23">
        <v>16</v>
      </c>
      <c r="B4708" s="24">
        <v>1</v>
      </c>
      <c r="C4708" s="24">
        <v>12</v>
      </c>
      <c r="D4708" s="24"/>
      <c r="E47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8" s="25">
        <f ca="1">IF(Popis01[[#This Row],[Poglavje]]="",IF(OFFSET(Popis01[[#This Row],[Poglavje]],-1,0)="",OFFSET(Popis01[[#This Row],[Št. postavke]],-1,0)+1,1),Popis01[[#This Row],[Poglavje]])</f>
        <v>4</v>
      </c>
      <c r="H4708" s="26"/>
      <c r="I4708" s="27" t="s">
        <v>4958</v>
      </c>
      <c r="J4708" s="27" t="s">
        <v>4959</v>
      </c>
      <c r="K4708" s="28" t="s">
        <v>249</v>
      </c>
      <c r="L4708" s="29">
        <v>336.3</v>
      </c>
      <c r="M4708" s="37"/>
      <c r="N4708" s="30">
        <f ca="1">IF(AND(Popis01[[#This Row],[Poglavje]]="",Popis01[[#This Row],[Enota mere]]&lt;&gt;"*"),ROUND(Popis01[[#This Row],[Količina]]*Popis01[[#This Row],[Cena na enoto]],2),"")</f>
        <v>0</v>
      </c>
      <c r="O47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8" s="31"/>
      <c r="Q4708" s="30"/>
    </row>
    <row r="4709" spans="1:17" ht="72" x14ac:dyDescent="0.3">
      <c r="A4709" s="23">
        <v>16</v>
      </c>
      <c r="B4709" s="24">
        <v>1</v>
      </c>
      <c r="C4709" s="24">
        <v>12</v>
      </c>
      <c r="D4709" s="24"/>
      <c r="E47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09" s="25">
        <f ca="1">IF(Popis01[[#This Row],[Poglavje]]="",IF(OFFSET(Popis01[[#This Row],[Poglavje]],-1,0)="",OFFSET(Popis01[[#This Row],[Št. postavke]],-1,0)+1,1),Popis01[[#This Row],[Poglavje]])</f>
        <v>5</v>
      </c>
      <c r="H4709" s="26"/>
      <c r="I4709" s="27" t="s">
        <v>4960</v>
      </c>
      <c r="J4709" s="27" t="s">
        <v>4959</v>
      </c>
      <c r="K4709" s="28" t="s">
        <v>249</v>
      </c>
      <c r="L4709" s="29">
        <v>10.6</v>
      </c>
      <c r="M4709" s="37"/>
      <c r="N4709" s="30">
        <f ca="1">IF(AND(Popis01[[#This Row],[Poglavje]]="",Popis01[[#This Row],[Enota mere]]&lt;&gt;"*"),ROUND(Popis01[[#This Row],[Količina]]*Popis01[[#This Row],[Cena na enoto]],2),"")</f>
        <v>0</v>
      </c>
      <c r="O47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09" s="31"/>
      <c r="Q4709" s="30"/>
    </row>
    <row r="4710" spans="1:17" ht="72" x14ac:dyDescent="0.3">
      <c r="A4710" s="23">
        <v>16</v>
      </c>
      <c r="B4710" s="24">
        <v>1</v>
      </c>
      <c r="C4710" s="24">
        <v>12</v>
      </c>
      <c r="D4710" s="24"/>
      <c r="E47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0" s="25">
        <f ca="1">IF(Popis01[[#This Row],[Poglavje]]="",IF(OFFSET(Popis01[[#This Row],[Poglavje]],-1,0)="",OFFSET(Popis01[[#This Row],[Št. postavke]],-1,0)+1,1),Popis01[[#This Row],[Poglavje]])</f>
        <v>6</v>
      </c>
      <c r="H4710" s="26"/>
      <c r="I4710" s="27" t="s">
        <v>4961</v>
      </c>
      <c r="J4710" s="27" t="s">
        <v>4959</v>
      </c>
      <c r="K4710" s="28" t="s">
        <v>249</v>
      </c>
      <c r="L4710" s="29">
        <v>71</v>
      </c>
      <c r="M4710" s="37"/>
      <c r="N4710" s="30">
        <f ca="1">IF(AND(Popis01[[#This Row],[Poglavje]]="",Popis01[[#This Row],[Enota mere]]&lt;&gt;"*"),ROUND(Popis01[[#This Row],[Količina]]*Popis01[[#This Row],[Cena na enoto]],2),"")</f>
        <v>0</v>
      </c>
      <c r="O47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0" s="31"/>
      <c r="Q4710" s="30"/>
    </row>
    <row r="4711" spans="1:17" ht="120" x14ac:dyDescent="0.3">
      <c r="A4711" s="23">
        <v>16</v>
      </c>
      <c r="B4711" s="24">
        <v>1</v>
      </c>
      <c r="C4711" s="24">
        <v>12</v>
      </c>
      <c r="D4711" s="24"/>
      <c r="E47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1" s="25">
        <f ca="1">IF(Popis01[[#This Row],[Poglavje]]="",IF(OFFSET(Popis01[[#This Row],[Poglavje]],-1,0)="",OFFSET(Popis01[[#This Row],[Št. postavke]],-1,0)+1,1),Popis01[[#This Row],[Poglavje]])</f>
        <v>7</v>
      </c>
      <c r="H4711" s="26"/>
      <c r="I4711" s="27" t="s">
        <v>4962</v>
      </c>
      <c r="J4711" s="27" t="s">
        <v>4963</v>
      </c>
      <c r="K4711" s="28" t="s">
        <v>249</v>
      </c>
      <c r="L4711" s="29">
        <v>266.3</v>
      </c>
      <c r="M4711" s="37"/>
      <c r="N4711" s="30">
        <f ca="1">IF(AND(Popis01[[#This Row],[Poglavje]]="",Popis01[[#This Row],[Enota mere]]&lt;&gt;"*"),ROUND(Popis01[[#This Row],[Količina]]*Popis01[[#This Row],[Cena na enoto]],2),"")</f>
        <v>0</v>
      </c>
      <c r="O47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1" s="31"/>
      <c r="Q4711" s="30"/>
    </row>
    <row r="4712" spans="1:17" ht="96" x14ac:dyDescent="0.3">
      <c r="A4712" s="23">
        <v>16</v>
      </c>
      <c r="B4712" s="24">
        <v>1</v>
      </c>
      <c r="C4712" s="24">
        <v>12</v>
      </c>
      <c r="D4712" s="24"/>
      <c r="E47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2" s="25">
        <f ca="1">IF(Popis01[[#This Row],[Poglavje]]="",IF(OFFSET(Popis01[[#This Row],[Poglavje]],-1,0)="",OFFSET(Popis01[[#This Row],[Št. postavke]],-1,0)+1,1),Popis01[[#This Row],[Poglavje]])</f>
        <v>8</v>
      </c>
      <c r="H4712" s="26"/>
      <c r="I4712" s="27" t="s">
        <v>4964</v>
      </c>
      <c r="J4712" s="27" t="s">
        <v>4965</v>
      </c>
      <c r="K4712" s="28" t="s">
        <v>249</v>
      </c>
      <c r="L4712" s="29">
        <v>165.4</v>
      </c>
      <c r="M4712" s="37"/>
      <c r="N4712" s="30">
        <f ca="1">IF(AND(Popis01[[#This Row],[Poglavje]]="",Popis01[[#This Row],[Enota mere]]&lt;&gt;"*"),ROUND(Popis01[[#This Row],[Količina]]*Popis01[[#This Row],[Cena na enoto]],2),"")</f>
        <v>0</v>
      </c>
      <c r="O47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2" s="31"/>
      <c r="Q4712" s="30"/>
    </row>
    <row r="4713" spans="1:17" ht="84" x14ac:dyDescent="0.3">
      <c r="A4713" s="23">
        <v>16</v>
      </c>
      <c r="B4713" s="24">
        <v>1</v>
      </c>
      <c r="C4713" s="24">
        <v>12</v>
      </c>
      <c r="D4713" s="24"/>
      <c r="E47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3" s="25">
        <f ca="1">IF(Popis01[[#This Row],[Poglavje]]="",IF(OFFSET(Popis01[[#This Row],[Poglavje]],-1,0)="",OFFSET(Popis01[[#This Row],[Št. postavke]],-1,0)+1,1),Popis01[[#This Row],[Poglavje]])</f>
        <v>9</v>
      </c>
      <c r="H4713" s="26"/>
      <c r="I4713" s="27" t="s">
        <v>4966</v>
      </c>
      <c r="J4713" s="27" t="s">
        <v>4967</v>
      </c>
      <c r="K4713" s="28" t="s">
        <v>249</v>
      </c>
      <c r="L4713" s="29">
        <v>288.5</v>
      </c>
      <c r="M4713" s="37"/>
      <c r="N4713" s="30">
        <f ca="1">IF(AND(Popis01[[#This Row],[Poglavje]]="",Popis01[[#This Row],[Enota mere]]&lt;&gt;"*"),ROUND(Popis01[[#This Row],[Količina]]*Popis01[[#This Row],[Cena na enoto]],2),"")</f>
        <v>0</v>
      </c>
      <c r="O47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3" s="31"/>
      <c r="Q4713" s="30"/>
    </row>
    <row r="4714" spans="1:17" ht="132" x14ac:dyDescent="0.3">
      <c r="A4714" s="23">
        <v>16</v>
      </c>
      <c r="B4714" s="24">
        <v>1</v>
      </c>
      <c r="C4714" s="24">
        <v>12</v>
      </c>
      <c r="D4714" s="24"/>
      <c r="E47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4" s="25">
        <f ca="1">IF(Popis01[[#This Row],[Poglavje]]="",IF(OFFSET(Popis01[[#This Row],[Poglavje]],-1,0)="",OFFSET(Popis01[[#This Row],[Št. postavke]],-1,0)+1,1),Popis01[[#This Row],[Poglavje]])</f>
        <v>10</v>
      </c>
      <c r="H4714" s="26"/>
      <c r="I4714" s="27" t="s">
        <v>4968</v>
      </c>
      <c r="J4714" s="27" t="s">
        <v>4969</v>
      </c>
      <c r="K4714" s="28" t="s">
        <v>249</v>
      </c>
      <c r="L4714" s="29">
        <v>1234</v>
      </c>
      <c r="M4714" s="37"/>
      <c r="N4714" s="30">
        <f ca="1">IF(AND(Popis01[[#This Row],[Poglavje]]="",Popis01[[#This Row],[Enota mere]]&lt;&gt;"*"),ROUND(Popis01[[#This Row],[Količina]]*Popis01[[#This Row],[Cena na enoto]],2),"")</f>
        <v>0</v>
      </c>
      <c r="O47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4" s="31"/>
      <c r="Q4714" s="30"/>
    </row>
    <row r="4715" spans="1:17" ht="36" x14ac:dyDescent="0.3">
      <c r="A4715" s="23">
        <v>16</v>
      </c>
      <c r="B4715" s="24">
        <v>1</v>
      </c>
      <c r="C4715" s="24">
        <v>12</v>
      </c>
      <c r="D4715" s="24"/>
      <c r="E47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5" s="25">
        <f ca="1">IF(Popis01[[#This Row],[Poglavje]]="",IF(OFFSET(Popis01[[#This Row],[Poglavje]],-1,0)="",OFFSET(Popis01[[#This Row],[Št. postavke]],-1,0)+1,1),Popis01[[#This Row],[Poglavje]])</f>
        <v>11</v>
      </c>
      <c r="H4715" s="26"/>
      <c r="I4715" s="27" t="s">
        <v>4970</v>
      </c>
      <c r="J4715" s="27" t="s">
        <v>4971</v>
      </c>
      <c r="K4715" s="28" t="s">
        <v>249</v>
      </c>
      <c r="L4715" s="29">
        <v>88.6</v>
      </c>
      <c r="M4715" s="37"/>
      <c r="N4715" s="30">
        <f ca="1">IF(AND(Popis01[[#This Row],[Poglavje]]="",Popis01[[#This Row],[Enota mere]]&lt;&gt;"*"),ROUND(Popis01[[#This Row],[Količina]]*Popis01[[#This Row],[Cena na enoto]],2),"")</f>
        <v>0</v>
      </c>
      <c r="O47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5" s="31"/>
      <c r="Q4715" s="30"/>
    </row>
    <row r="4716" spans="1:17" ht="36" x14ac:dyDescent="0.3">
      <c r="A4716" s="23">
        <v>16</v>
      </c>
      <c r="B4716" s="24">
        <v>1</v>
      </c>
      <c r="C4716" s="24">
        <v>12</v>
      </c>
      <c r="D4716" s="24"/>
      <c r="E47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6" s="25">
        <f ca="1">IF(Popis01[[#This Row],[Poglavje]]="",IF(OFFSET(Popis01[[#This Row],[Poglavje]],-1,0)="",OFFSET(Popis01[[#This Row],[Št. postavke]],-1,0)+1,1),Popis01[[#This Row],[Poglavje]])</f>
        <v>12</v>
      </c>
      <c r="H4716" s="26"/>
      <c r="I4716" s="27" t="s">
        <v>4972</v>
      </c>
      <c r="J4716" s="27" t="s">
        <v>4971</v>
      </c>
      <c r="K4716" s="28" t="s">
        <v>249</v>
      </c>
      <c r="L4716" s="29">
        <v>76.3</v>
      </c>
      <c r="M4716" s="37"/>
      <c r="N4716" s="30">
        <f ca="1">IF(AND(Popis01[[#This Row],[Poglavje]]="",Popis01[[#This Row],[Enota mere]]&lt;&gt;"*"),ROUND(Popis01[[#This Row],[Količina]]*Popis01[[#This Row],[Cena na enoto]],2),"")</f>
        <v>0</v>
      </c>
      <c r="O47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6" s="31"/>
      <c r="Q4716" s="30"/>
    </row>
    <row r="4717" spans="1:17" ht="36" x14ac:dyDescent="0.3">
      <c r="A4717" s="23">
        <v>16</v>
      </c>
      <c r="B4717" s="24">
        <v>1</v>
      </c>
      <c r="C4717" s="24">
        <v>12</v>
      </c>
      <c r="D4717" s="24"/>
      <c r="E47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7" s="25">
        <f ca="1">IF(Popis01[[#This Row],[Poglavje]]="",IF(OFFSET(Popis01[[#This Row],[Poglavje]],-1,0)="",OFFSET(Popis01[[#This Row],[Št. postavke]],-1,0)+1,1),Popis01[[#This Row],[Poglavje]])</f>
        <v>13</v>
      </c>
      <c r="H4717" s="26"/>
      <c r="I4717" s="27" t="s">
        <v>2907</v>
      </c>
      <c r="J4717" s="27" t="s">
        <v>2908</v>
      </c>
      <c r="K4717" s="28" t="s">
        <v>246</v>
      </c>
      <c r="L4717" s="29">
        <v>155</v>
      </c>
      <c r="M4717" s="37"/>
      <c r="N4717" s="30">
        <f ca="1">IF(AND(Popis01[[#This Row],[Poglavje]]="",Popis01[[#This Row],[Enota mere]]&lt;&gt;"*"),ROUND(Popis01[[#This Row],[Količina]]*Popis01[[#This Row],[Cena na enoto]],2),"")</f>
        <v>0</v>
      </c>
      <c r="O47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7" s="31"/>
      <c r="Q4717" s="30"/>
    </row>
    <row r="4718" spans="1:17" ht="24" x14ac:dyDescent="0.3">
      <c r="A4718" s="23">
        <v>16</v>
      </c>
      <c r="B4718" s="24">
        <v>1</v>
      </c>
      <c r="C4718" s="24">
        <v>12</v>
      </c>
      <c r="D4718" s="24"/>
      <c r="E47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8" s="25">
        <f ca="1">IF(Popis01[[#This Row],[Poglavje]]="",IF(OFFSET(Popis01[[#This Row],[Poglavje]],-1,0)="",OFFSET(Popis01[[#This Row],[Št. postavke]],-1,0)+1,1),Popis01[[#This Row],[Poglavje]])</f>
        <v>14</v>
      </c>
      <c r="H4718" s="26"/>
      <c r="I4718" s="27" t="s">
        <v>2909</v>
      </c>
      <c r="J4718" s="27"/>
      <c r="K4718" s="28" t="s">
        <v>230</v>
      </c>
      <c r="L4718" s="29">
        <v>19</v>
      </c>
      <c r="M4718" s="37"/>
      <c r="N4718" s="30">
        <f ca="1">IF(AND(Popis01[[#This Row],[Poglavje]]="",Popis01[[#This Row],[Enota mere]]&lt;&gt;"*"),ROUND(Popis01[[#This Row],[Količina]]*Popis01[[#This Row],[Cena na enoto]],2),"")</f>
        <v>0</v>
      </c>
      <c r="O47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8" s="31"/>
      <c r="Q4718" s="30"/>
    </row>
    <row r="4719" spans="1:17" ht="24" x14ac:dyDescent="0.3">
      <c r="A4719" s="23">
        <v>16</v>
      </c>
      <c r="B4719" s="24">
        <v>1</v>
      </c>
      <c r="C4719" s="24">
        <v>12</v>
      </c>
      <c r="D4719" s="24"/>
      <c r="E47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19" s="25">
        <f ca="1">IF(Popis01[[#This Row],[Poglavje]]="",IF(OFFSET(Popis01[[#This Row],[Poglavje]],-1,0)="",OFFSET(Popis01[[#This Row],[Št. postavke]],-1,0)+1,1),Popis01[[#This Row],[Poglavje]])</f>
        <v>15</v>
      </c>
      <c r="H4719" s="26"/>
      <c r="I4719" s="27" t="s">
        <v>2910</v>
      </c>
      <c r="J4719" s="27"/>
      <c r="K4719" s="28" t="s">
        <v>230</v>
      </c>
      <c r="L4719" s="29">
        <v>7</v>
      </c>
      <c r="M4719" s="37"/>
      <c r="N4719" s="30">
        <f ca="1">IF(AND(Popis01[[#This Row],[Poglavje]]="",Popis01[[#This Row],[Enota mere]]&lt;&gt;"*"),ROUND(Popis01[[#This Row],[Količina]]*Popis01[[#This Row],[Cena na enoto]],2),"")</f>
        <v>0</v>
      </c>
      <c r="O47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19" s="31"/>
      <c r="Q4719" s="30"/>
    </row>
    <row r="4720" spans="1:17" ht="24" x14ac:dyDescent="0.3">
      <c r="A4720" s="23">
        <v>16</v>
      </c>
      <c r="B4720" s="24">
        <v>1</v>
      </c>
      <c r="C4720" s="24">
        <v>12</v>
      </c>
      <c r="D4720" s="24"/>
      <c r="E47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0" s="25">
        <f ca="1">IF(Popis01[[#This Row],[Poglavje]]="",IF(OFFSET(Popis01[[#This Row],[Poglavje]],-1,0)="",OFFSET(Popis01[[#This Row],[Št. postavke]],-1,0)+1,1),Popis01[[#This Row],[Poglavje]])</f>
        <v>16</v>
      </c>
      <c r="H4720" s="26"/>
      <c r="I4720" s="27" t="s">
        <v>2911</v>
      </c>
      <c r="J4720" s="27"/>
      <c r="K4720" s="28" t="s">
        <v>230</v>
      </c>
      <c r="L4720" s="29">
        <v>18</v>
      </c>
      <c r="M4720" s="37"/>
      <c r="N4720" s="30">
        <f ca="1">IF(AND(Popis01[[#This Row],[Poglavje]]="",Popis01[[#This Row],[Enota mere]]&lt;&gt;"*"),ROUND(Popis01[[#This Row],[Količina]]*Popis01[[#This Row],[Cena na enoto]],2),"")</f>
        <v>0</v>
      </c>
      <c r="O47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0" s="31"/>
      <c r="Q4720" s="30"/>
    </row>
    <row r="4721" spans="1:17" ht="48" x14ac:dyDescent="0.3">
      <c r="A4721" s="23">
        <v>16</v>
      </c>
      <c r="B4721" s="24">
        <v>1</v>
      </c>
      <c r="C4721" s="24">
        <v>12</v>
      </c>
      <c r="D4721" s="24"/>
      <c r="E47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1" s="25">
        <f ca="1">IF(Popis01[[#This Row],[Poglavje]]="",IF(OFFSET(Popis01[[#This Row],[Poglavje]],-1,0)="",OFFSET(Popis01[[#This Row],[Št. postavke]],-1,0)+1,1),Popis01[[#This Row],[Poglavje]])</f>
        <v>17</v>
      </c>
      <c r="H4721" s="26"/>
      <c r="I4721" s="27" t="s">
        <v>2912</v>
      </c>
      <c r="J4721" s="27" t="s">
        <v>2913</v>
      </c>
      <c r="K4721" s="28" t="s">
        <v>246</v>
      </c>
      <c r="L4721" s="29">
        <v>80</v>
      </c>
      <c r="M4721" s="37"/>
      <c r="N4721" s="30">
        <f ca="1">IF(AND(Popis01[[#This Row],[Poglavje]]="",Popis01[[#This Row],[Enota mere]]&lt;&gt;"*"),ROUND(Popis01[[#This Row],[Količina]]*Popis01[[#This Row],[Cena na enoto]],2),"")</f>
        <v>0</v>
      </c>
      <c r="O47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1" s="31"/>
      <c r="Q4721" s="30"/>
    </row>
    <row r="4722" spans="1:17" ht="36" x14ac:dyDescent="0.3">
      <c r="A4722" s="23">
        <v>16</v>
      </c>
      <c r="B4722" s="24">
        <v>1</v>
      </c>
      <c r="C4722" s="24">
        <v>12</v>
      </c>
      <c r="D4722" s="24"/>
      <c r="E47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2" s="25">
        <f ca="1">IF(Popis01[[#This Row],[Poglavje]]="",IF(OFFSET(Popis01[[#This Row],[Poglavje]],-1,0)="",OFFSET(Popis01[[#This Row],[Št. postavke]],-1,0)+1,1),Popis01[[#This Row],[Poglavje]])</f>
        <v>18</v>
      </c>
      <c r="H4722" s="26"/>
      <c r="I4722" s="27" t="s">
        <v>2914</v>
      </c>
      <c r="J4722" s="27" t="s">
        <v>2913</v>
      </c>
      <c r="K4722" s="28" t="s">
        <v>249</v>
      </c>
      <c r="L4722" s="29">
        <v>30</v>
      </c>
      <c r="M4722" s="37"/>
      <c r="N4722" s="30">
        <f ca="1">IF(AND(Popis01[[#This Row],[Poglavje]]="",Popis01[[#This Row],[Enota mere]]&lt;&gt;"*"),ROUND(Popis01[[#This Row],[Količina]]*Popis01[[#This Row],[Cena na enoto]],2),"")</f>
        <v>0</v>
      </c>
      <c r="O47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2" s="31"/>
      <c r="Q4722" s="30"/>
    </row>
    <row r="4723" spans="1:17" ht="60" x14ac:dyDescent="0.3">
      <c r="A4723" s="23">
        <v>16</v>
      </c>
      <c r="B4723" s="24">
        <v>1</v>
      </c>
      <c r="C4723" s="24">
        <v>12</v>
      </c>
      <c r="D4723" s="24"/>
      <c r="E47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3" s="25">
        <f ca="1">IF(Popis01[[#This Row],[Poglavje]]="",IF(OFFSET(Popis01[[#This Row],[Poglavje]],-1,0)="",OFFSET(Popis01[[#This Row],[Št. postavke]],-1,0)+1,1),Popis01[[#This Row],[Poglavje]])</f>
        <v>19</v>
      </c>
      <c r="H4723" s="26"/>
      <c r="I4723" s="27" t="s">
        <v>2915</v>
      </c>
      <c r="J4723" s="27" t="s">
        <v>2916</v>
      </c>
      <c r="K4723" s="28" t="s">
        <v>230</v>
      </c>
      <c r="L4723" s="29">
        <v>10</v>
      </c>
      <c r="M4723" s="37"/>
      <c r="N4723" s="30">
        <f ca="1">IF(AND(Popis01[[#This Row],[Poglavje]]="",Popis01[[#This Row],[Enota mere]]&lt;&gt;"*"),ROUND(Popis01[[#This Row],[Količina]]*Popis01[[#This Row],[Cena na enoto]],2),"")</f>
        <v>0</v>
      </c>
      <c r="O47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3" s="31"/>
      <c r="Q4723" s="30"/>
    </row>
    <row r="4724" spans="1:17" ht="60" x14ac:dyDescent="0.3">
      <c r="A4724" s="23">
        <v>16</v>
      </c>
      <c r="B4724" s="24">
        <v>1</v>
      </c>
      <c r="C4724" s="24">
        <v>12</v>
      </c>
      <c r="D4724" s="24"/>
      <c r="E47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4" s="25">
        <f ca="1">IF(Popis01[[#This Row],[Poglavje]]="",IF(OFFSET(Popis01[[#This Row],[Poglavje]],-1,0)="",OFFSET(Popis01[[#This Row],[Št. postavke]],-1,0)+1,1),Popis01[[#This Row],[Poglavje]])</f>
        <v>20</v>
      </c>
      <c r="H4724" s="26"/>
      <c r="I4724" s="27" t="s">
        <v>2917</v>
      </c>
      <c r="J4724" s="27" t="s">
        <v>2916</v>
      </c>
      <c r="K4724" s="28" t="s">
        <v>230</v>
      </c>
      <c r="L4724" s="29">
        <v>5</v>
      </c>
      <c r="M4724" s="37"/>
      <c r="N4724" s="30">
        <f ca="1">IF(AND(Popis01[[#This Row],[Poglavje]]="",Popis01[[#This Row],[Enota mere]]&lt;&gt;"*"),ROUND(Popis01[[#This Row],[Količina]]*Popis01[[#This Row],[Cena na enoto]],2),"")</f>
        <v>0</v>
      </c>
      <c r="O47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4" s="31"/>
      <c r="Q4724" s="30"/>
    </row>
    <row r="4725" spans="1:17" ht="60" x14ac:dyDescent="0.3">
      <c r="A4725" s="23">
        <v>16</v>
      </c>
      <c r="B4725" s="24">
        <v>1</v>
      </c>
      <c r="C4725" s="24">
        <v>12</v>
      </c>
      <c r="D4725" s="24"/>
      <c r="E47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16.1.12.</v>
      </c>
      <c r="F47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5" s="25">
        <f ca="1">IF(Popis01[[#This Row],[Poglavje]]="",IF(OFFSET(Popis01[[#This Row],[Poglavje]],-1,0)="",OFFSET(Popis01[[#This Row],[Št. postavke]],-1,0)+1,1),Popis01[[#This Row],[Poglavje]])</f>
        <v>21</v>
      </c>
      <c r="H4725" s="26"/>
      <c r="I4725" s="27" t="s">
        <v>2918</v>
      </c>
      <c r="J4725" s="27" t="s">
        <v>2916</v>
      </c>
      <c r="K4725" s="28" t="s">
        <v>230</v>
      </c>
      <c r="L4725" s="29">
        <v>2</v>
      </c>
      <c r="M4725" s="37"/>
      <c r="N4725" s="30">
        <f ca="1">IF(AND(Popis01[[#This Row],[Poglavje]]="",Popis01[[#This Row],[Enota mere]]&lt;&gt;"*"),ROUND(Popis01[[#This Row],[Količina]]*Popis01[[#This Row],[Cena na enoto]],2),"")</f>
        <v>0</v>
      </c>
      <c r="O47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5" s="31"/>
      <c r="Q4725" s="30"/>
    </row>
    <row r="4726" spans="1:17" x14ac:dyDescent="0.3">
      <c r="A4726" s="23">
        <v>16</v>
      </c>
      <c r="B4726" s="24">
        <v>1</v>
      </c>
      <c r="C4726" s="24">
        <v>13</v>
      </c>
      <c r="D4726" s="24"/>
      <c r="E47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16.1.13.</v>
      </c>
      <c r="G4726" s="25" t="str">
        <f ca="1">IF(Popis01[[#This Row],[Poglavje]]="",IF(OFFSET(Popis01[[#This Row],[Poglavje]],-1,0)="",OFFSET(Popis01[[#This Row],[Št. postavke]],-1,0)+1,1),Popis01[[#This Row],[Poglavje]])</f>
        <v>16.1.13.</v>
      </c>
      <c r="H4726" s="26"/>
      <c r="I4726" s="27" t="s">
        <v>2975</v>
      </c>
      <c r="J4726" s="27"/>
      <c r="K4726" s="28" t="s">
        <v>10</v>
      </c>
      <c r="L4726" s="29"/>
      <c r="M4726" s="30"/>
      <c r="N4726" s="30" t="str">
        <f ca="1">IF(AND(Popis01[[#This Row],[Poglavje]]="",Popis01[[#This Row],[Enota mere]]&lt;&gt;"*"),ROUND(Popis01[[#This Row],[Količina]]*Popis01[[#This Row],[Cena na enoto]],2),"")</f>
        <v/>
      </c>
      <c r="O472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26" s="31"/>
      <c r="Q4726" s="30"/>
    </row>
    <row r="4727" spans="1:17" ht="84" x14ac:dyDescent="0.3">
      <c r="A4727" s="23">
        <v>16</v>
      </c>
      <c r="B4727" s="24">
        <v>1</v>
      </c>
      <c r="C4727" s="24">
        <v>13</v>
      </c>
      <c r="D4727" s="24"/>
      <c r="E47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7" s="25">
        <f ca="1">IF(Popis01[[#This Row],[Poglavje]]="",IF(OFFSET(Popis01[[#This Row],[Poglavje]],-1,0)="",OFFSET(Popis01[[#This Row],[Št. postavke]],-1,0)+1,1),Popis01[[#This Row],[Poglavje]])</f>
        <v>1</v>
      </c>
      <c r="H4727" s="26"/>
      <c r="I4727" s="27" t="s">
        <v>4973</v>
      </c>
      <c r="J4727" s="27" t="s">
        <v>4974</v>
      </c>
      <c r="K4727" s="28" t="s">
        <v>249</v>
      </c>
      <c r="L4727" s="29">
        <v>1918.3</v>
      </c>
      <c r="M4727" s="37"/>
      <c r="N4727" s="30">
        <f ca="1">IF(AND(Popis01[[#This Row],[Poglavje]]="",Popis01[[#This Row],[Enota mere]]&lt;&gt;"*"),ROUND(Popis01[[#This Row],[Količina]]*Popis01[[#This Row],[Cena na enoto]],2),"")</f>
        <v>0</v>
      </c>
      <c r="O47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7" s="31"/>
      <c r="Q4727" s="30"/>
    </row>
    <row r="4728" spans="1:17" ht="216" x14ac:dyDescent="0.3">
      <c r="A4728" s="23">
        <v>16</v>
      </c>
      <c r="B4728" s="24">
        <v>1</v>
      </c>
      <c r="C4728" s="24">
        <v>13</v>
      </c>
      <c r="D4728" s="24"/>
      <c r="E47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8" s="25">
        <f ca="1">IF(Popis01[[#This Row],[Poglavje]]="",IF(OFFSET(Popis01[[#This Row],[Poglavje]],-1,0)="",OFFSET(Popis01[[#This Row],[Št. postavke]],-1,0)+1,1),Popis01[[#This Row],[Poglavje]])</f>
        <v>2</v>
      </c>
      <c r="H4728" s="26"/>
      <c r="I4728" s="27" t="s">
        <v>4975</v>
      </c>
      <c r="J4728" s="27" t="s">
        <v>4976</v>
      </c>
      <c r="K4728" s="28" t="s">
        <v>249</v>
      </c>
      <c r="L4728" s="29">
        <v>1440.1</v>
      </c>
      <c r="M4728" s="37"/>
      <c r="N4728" s="30">
        <f ca="1">IF(AND(Popis01[[#This Row],[Poglavje]]="",Popis01[[#This Row],[Enota mere]]&lt;&gt;"*"),ROUND(Popis01[[#This Row],[Količina]]*Popis01[[#This Row],[Cena na enoto]],2),"")</f>
        <v>0</v>
      </c>
      <c r="O47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8" s="31"/>
      <c r="Q4728" s="30"/>
    </row>
    <row r="4729" spans="1:17" ht="204" x14ac:dyDescent="0.3">
      <c r="A4729" s="23">
        <v>16</v>
      </c>
      <c r="B4729" s="24">
        <v>1</v>
      </c>
      <c r="C4729" s="24">
        <v>13</v>
      </c>
      <c r="D4729" s="24"/>
      <c r="E47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29" s="25">
        <f ca="1">IF(Popis01[[#This Row],[Poglavje]]="",IF(OFFSET(Popis01[[#This Row],[Poglavje]],-1,0)="",OFFSET(Popis01[[#This Row],[Št. postavke]],-1,0)+1,1),Popis01[[#This Row],[Poglavje]])</f>
        <v>3</v>
      </c>
      <c r="H4729" s="26"/>
      <c r="I4729" s="27" t="s">
        <v>4977</v>
      </c>
      <c r="J4729" s="27" t="s">
        <v>4978</v>
      </c>
      <c r="K4729" s="28" t="s">
        <v>249</v>
      </c>
      <c r="L4729" s="29">
        <v>478.2</v>
      </c>
      <c r="M4729" s="37"/>
      <c r="N4729" s="30">
        <f ca="1">IF(AND(Popis01[[#This Row],[Poglavje]]="",Popis01[[#This Row],[Enota mere]]&lt;&gt;"*"),ROUND(Popis01[[#This Row],[Količina]]*Popis01[[#This Row],[Cena na enoto]],2),"")</f>
        <v>0</v>
      </c>
      <c r="O47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29" s="31"/>
      <c r="Q4729" s="30"/>
    </row>
    <row r="4730" spans="1:17" ht="72" x14ac:dyDescent="0.3">
      <c r="A4730" s="23">
        <v>16</v>
      </c>
      <c r="B4730" s="24">
        <v>1</v>
      </c>
      <c r="C4730" s="24">
        <v>13</v>
      </c>
      <c r="D4730" s="24"/>
      <c r="E47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0" s="25">
        <f ca="1">IF(Popis01[[#This Row],[Poglavje]]="",IF(OFFSET(Popis01[[#This Row],[Poglavje]],-1,0)="",OFFSET(Popis01[[#This Row],[Št. postavke]],-1,0)+1,1),Popis01[[#This Row],[Poglavje]])</f>
        <v>4</v>
      </c>
      <c r="H4730" s="26"/>
      <c r="I4730" s="27" t="s">
        <v>4979</v>
      </c>
      <c r="J4730" s="27" t="s">
        <v>4974</v>
      </c>
      <c r="K4730" s="28" t="s">
        <v>249</v>
      </c>
      <c r="L4730" s="29">
        <v>1918.3</v>
      </c>
      <c r="M4730" s="37"/>
      <c r="N4730" s="30">
        <f ca="1">IF(AND(Popis01[[#This Row],[Poglavje]]="",Popis01[[#This Row],[Enota mere]]&lt;&gt;"*"),ROUND(Popis01[[#This Row],[Količina]]*Popis01[[#This Row],[Cena na enoto]],2),"")</f>
        <v>0</v>
      </c>
      <c r="O47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0" s="31"/>
      <c r="Q4730" s="30"/>
    </row>
    <row r="4731" spans="1:17" ht="228" x14ac:dyDescent="0.3">
      <c r="A4731" s="23">
        <v>16</v>
      </c>
      <c r="B4731" s="24">
        <v>1</v>
      </c>
      <c r="C4731" s="24">
        <v>13</v>
      </c>
      <c r="D4731" s="24"/>
      <c r="E47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1" s="25">
        <f ca="1">IF(Popis01[[#This Row],[Poglavje]]="",IF(OFFSET(Popis01[[#This Row],[Poglavje]],-1,0)="",OFFSET(Popis01[[#This Row],[Št. postavke]],-1,0)+1,1),Popis01[[#This Row],[Poglavje]])</f>
        <v>5</v>
      </c>
      <c r="H4731" s="26"/>
      <c r="I4731" s="27" t="s">
        <v>4980</v>
      </c>
      <c r="J4731" s="27" t="s">
        <v>4981</v>
      </c>
      <c r="K4731" s="28" t="s">
        <v>249</v>
      </c>
      <c r="L4731" s="29">
        <v>110.3</v>
      </c>
      <c r="M4731" s="37"/>
      <c r="N4731" s="30">
        <f ca="1">IF(AND(Popis01[[#This Row],[Poglavje]]="",Popis01[[#This Row],[Enota mere]]&lt;&gt;"*"),ROUND(Popis01[[#This Row],[Količina]]*Popis01[[#This Row],[Cena na enoto]],2),"")</f>
        <v>0</v>
      </c>
      <c r="O47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1" s="31"/>
      <c r="Q4731" s="30"/>
    </row>
    <row r="4732" spans="1:17" ht="228" x14ac:dyDescent="0.3">
      <c r="A4732" s="23">
        <v>16</v>
      </c>
      <c r="B4732" s="24">
        <v>1</v>
      </c>
      <c r="C4732" s="24">
        <v>13</v>
      </c>
      <c r="D4732" s="24"/>
      <c r="E47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2" s="25">
        <f ca="1">IF(Popis01[[#This Row],[Poglavje]]="",IF(OFFSET(Popis01[[#This Row],[Poglavje]],-1,0)="",OFFSET(Popis01[[#This Row],[Št. postavke]],-1,0)+1,1),Popis01[[#This Row],[Poglavje]])</f>
        <v>6</v>
      </c>
      <c r="H4732" s="26"/>
      <c r="I4732" s="27" t="s">
        <v>4980</v>
      </c>
      <c r="J4732" s="27" t="s">
        <v>4982</v>
      </c>
      <c r="K4732" s="28" t="s">
        <v>249</v>
      </c>
      <c r="L4732" s="29">
        <v>278.39999999999998</v>
      </c>
      <c r="M4732" s="37"/>
      <c r="N4732" s="30">
        <f ca="1">IF(AND(Popis01[[#This Row],[Poglavje]]="",Popis01[[#This Row],[Enota mere]]&lt;&gt;"*"),ROUND(Popis01[[#This Row],[Količina]]*Popis01[[#This Row],[Cena na enoto]],2),"")</f>
        <v>0</v>
      </c>
      <c r="O47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2" s="31"/>
      <c r="Q4732" s="30"/>
    </row>
    <row r="4733" spans="1:17" ht="48" x14ac:dyDescent="0.3">
      <c r="A4733" s="23">
        <v>16</v>
      </c>
      <c r="B4733" s="24">
        <v>1</v>
      </c>
      <c r="C4733" s="24">
        <v>13</v>
      </c>
      <c r="D4733" s="24"/>
      <c r="E47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3" s="25">
        <f ca="1">IF(Popis01[[#This Row],[Poglavje]]="",IF(OFFSET(Popis01[[#This Row],[Poglavje]],-1,0)="",OFFSET(Popis01[[#This Row],[Št. postavke]],-1,0)+1,1),Popis01[[#This Row],[Poglavje]])</f>
        <v>7</v>
      </c>
      <c r="H4733" s="26"/>
      <c r="I4733" s="27" t="s">
        <v>4983</v>
      </c>
      <c r="J4733" s="27" t="s">
        <v>4864</v>
      </c>
      <c r="K4733" s="28" t="s">
        <v>249</v>
      </c>
      <c r="L4733" s="29">
        <v>40.700000000000003</v>
      </c>
      <c r="M4733" s="37"/>
      <c r="N4733" s="30">
        <f ca="1">IF(AND(Popis01[[#This Row],[Poglavje]]="",Popis01[[#This Row],[Enota mere]]&lt;&gt;"*"),ROUND(Popis01[[#This Row],[Količina]]*Popis01[[#This Row],[Cena na enoto]],2),"")</f>
        <v>0</v>
      </c>
      <c r="O47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3" s="31"/>
      <c r="Q4733" s="30"/>
    </row>
    <row r="4734" spans="1:17" ht="228" x14ac:dyDescent="0.3">
      <c r="A4734" s="23">
        <v>16</v>
      </c>
      <c r="B4734" s="24">
        <v>1</v>
      </c>
      <c r="C4734" s="24">
        <v>13</v>
      </c>
      <c r="D4734" s="24"/>
      <c r="E47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4" s="25">
        <f ca="1">IF(Popis01[[#This Row],[Poglavje]]="",IF(OFFSET(Popis01[[#This Row],[Poglavje]],-1,0)="",OFFSET(Popis01[[#This Row],[Št. postavke]],-1,0)+1,1),Popis01[[#This Row],[Poglavje]])</f>
        <v>8</v>
      </c>
      <c r="H4734" s="26"/>
      <c r="I4734" s="27" t="s">
        <v>4984</v>
      </c>
      <c r="J4734" s="27" t="s">
        <v>4985</v>
      </c>
      <c r="K4734" s="28" t="s">
        <v>249</v>
      </c>
      <c r="L4734" s="29">
        <v>23.2</v>
      </c>
      <c r="M4734" s="37"/>
      <c r="N4734" s="30">
        <f ca="1">IF(AND(Popis01[[#This Row],[Poglavje]]="",Popis01[[#This Row],[Enota mere]]&lt;&gt;"*"),ROUND(Popis01[[#This Row],[Količina]]*Popis01[[#This Row],[Cena na enoto]],2),"")</f>
        <v>0</v>
      </c>
      <c r="O47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4" s="31"/>
      <c r="Q4734" s="30"/>
    </row>
    <row r="4735" spans="1:17" ht="264" x14ac:dyDescent="0.3">
      <c r="A4735" s="23">
        <v>16</v>
      </c>
      <c r="B4735" s="24">
        <v>1</v>
      </c>
      <c r="C4735" s="24">
        <v>13</v>
      </c>
      <c r="D4735" s="24"/>
      <c r="E47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16.1.13.</v>
      </c>
      <c r="F47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5" s="25">
        <f ca="1">IF(Popis01[[#This Row],[Poglavje]]="",IF(OFFSET(Popis01[[#This Row],[Poglavje]],-1,0)="",OFFSET(Popis01[[#This Row],[Št. postavke]],-1,0)+1,1),Popis01[[#This Row],[Poglavje]])</f>
        <v>9</v>
      </c>
      <c r="H4735" s="26"/>
      <c r="I4735" s="27" t="s">
        <v>4986</v>
      </c>
      <c r="J4735" s="27" t="s">
        <v>4987</v>
      </c>
      <c r="K4735" s="28" t="s">
        <v>249</v>
      </c>
      <c r="L4735" s="29">
        <v>157.6</v>
      </c>
      <c r="M4735" s="37"/>
      <c r="N4735" s="30">
        <f ca="1">IF(AND(Popis01[[#This Row],[Poglavje]]="",Popis01[[#This Row],[Enota mere]]&lt;&gt;"*"),ROUND(Popis01[[#This Row],[Količina]]*Popis01[[#This Row],[Cena na enoto]],2),"")</f>
        <v>0</v>
      </c>
      <c r="O47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5" s="31"/>
      <c r="Q4735" s="30"/>
    </row>
    <row r="4736" spans="1:17" x14ac:dyDescent="0.3">
      <c r="A4736" s="23">
        <v>16</v>
      </c>
      <c r="B4736" s="24">
        <v>1</v>
      </c>
      <c r="C4736" s="24">
        <v>14</v>
      </c>
      <c r="D4736" s="24"/>
      <c r="E47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16.1.14.</v>
      </c>
      <c r="F47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16.1.14.</v>
      </c>
      <c r="G4736" s="25" t="str">
        <f ca="1">IF(Popis01[[#This Row],[Poglavje]]="",IF(OFFSET(Popis01[[#This Row],[Poglavje]],-1,0)="",OFFSET(Popis01[[#This Row],[Št. postavke]],-1,0)+1,1),Popis01[[#This Row],[Poglavje]])</f>
        <v>16.1.14.</v>
      </c>
      <c r="H4736" s="26"/>
      <c r="I4736" s="27" t="s">
        <v>3008</v>
      </c>
      <c r="J4736" s="27"/>
      <c r="K4736" s="28" t="s">
        <v>10</v>
      </c>
      <c r="L4736" s="29"/>
      <c r="M4736" s="30"/>
      <c r="N4736" s="30" t="str">
        <f ca="1">IF(AND(Popis01[[#This Row],[Poglavje]]="",Popis01[[#This Row],[Enota mere]]&lt;&gt;"*"),ROUND(Popis01[[#This Row],[Količina]]*Popis01[[#This Row],[Cena na enoto]],2),"")</f>
        <v/>
      </c>
      <c r="O473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36" s="31"/>
      <c r="Q4736" s="30"/>
    </row>
    <row r="4737" spans="1:17" ht="60" x14ac:dyDescent="0.3">
      <c r="A4737" s="23">
        <v>16</v>
      </c>
      <c r="B4737" s="24">
        <v>1</v>
      </c>
      <c r="C4737" s="24">
        <v>14</v>
      </c>
      <c r="D4737" s="24"/>
      <c r="E47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16.1.14.</v>
      </c>
      <c r="F47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7" s="25">
        <f ca="1">IF(Popis01[[#This Row],[Poglavje]]="",IF(OFFSET(Popis01[[#This Row],[Poglavje]],-1,0)="",OFFSET(Popis01[[#This Row],[Št. postavke]],-1,0)+1,1),Popis01[[#This Row],[Poglavje]])</f>
        <v>1</v>
      </c>
      <c r="H4737" s="26"/>
      <c r="I4737" s="27" t="s">
        <v>4988</v>
      </c>
      <c r="J4737" s="27" t="s">
        <v>3010</v>
      </c>
      <c r="K4737" s="28" t="s">
        <v>249</v>
      </c>
      <c r="L4737" s="29">
        <v>79</v>
      </c>
      <c r="M4737" s="37"/>
      <c r="N4737" s="30">
        <f ca="1">IF(AND(Popis01[[#This Row],[Poglavje]]="",Popis01[[#This Row],[Enota mere]]&lt;&gt;"*"),ROUND(Popis01[[#This Row],[Količina]]*Popis01[[#This Row],[Cena na enoto]],2),"")</f>
        <v>0</v>
      </c>
      <c r="O47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7" s="31"/>
      <c r="Q4737" s="30"/>
    </row>
    <row r="4738" spans="1:17" ht="60" x14ac:dyDescent="0.3">
      <c r="A4738" s="23">
        <v>16</v>
      </c>
      <c r="B4738" s="24">
        <v>1</v>
      </c>
      <c r="C4738" s="24">
        <v>14</v>
      </c>
      <c r="D4738" s="24"/>
      <c r="E47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16.1.14.</v>
      </c>
      <c r="F47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8" s="25">
        <f ca="1">IF(Popis01[[#This Row],[Poglavje]]="",IF(OFFSET(Popis01[[#This Row],[Poglavje]],-1,0)="",OFFSET(Popis01[[#This Row],[Št. postavke]],-1,0)+1,1),Popis01[[#This Row],[Poglavje]])</f>
        <v>2</v>
      </c>
      <c r="H4738" s="26"/>
      <c r="I4738" s="27" t="s">
        <v>4989</v>
      </c>
      <c r="J4738" s="27"/>
      <c r="K4738" s="28" t="s">
        <v>230</v>
      </c>
      <c r="L4738" s="29">
        <v>16</v>
      </c>
      <c r="M4738" s="37"/>
      <c r="N4738" s="30">
        <f ca="1">IF(AND(Popis01[[#This Row],[Poglavje]]="",Popis01[[#This Row],[Enota mere]]&lt;&gt;"*"),ROUND(Popis01[[#This Row],[Količina]]*Popis01[[#This Row],[Cena na enoto]],2),"")</f>
        <v>0</v>
      </c>
      <c r="O47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8" s="31"/>
      <c r="Q4738" s="30"/>
    </row>
    <row r="4739" spans="1:17" ht="60" x14ac:dyDescent="0.3">
      <c r="A4739" s="23">
        <v>16</v>
      </c>
      <c r="B4739" s="24">
        <v>1</v>
      </c>
      <c r="C4739" s="24">
        <v>14</v>
      </c>
      <c r="D4739" s="24"/>
      <c r="E47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16.1.14.</v>
      </c>
      <c r="F47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39" s="25">
        <f ca="1">IF(Popis01[[#This Row],[Poglavje]]="",IF(OFFSET(Popis01[[#This Row],[Poglavje]],-1,0)="",OFFSET(Popis01[[#This Row],[Št. postavke]],-1,0)+1,1),Popis01[[#This Row],[Poglavje]])</f>
        <v>3</v>
      </c>
      <c r="H4739" s="26"/>
      <c r="I4739" s="27" t="s">
        <v>4990</v>
      </c>
      <c r="J4739" s="27" t="s">
        <v>3010</v>
      </c>
      <c r="K4739" s="28" t="s">
        <v>230</v>
      </c>
      <c r="L4739" s="29">
        <v>8</v>
      </c>
      <c r="M4739" s="37"/>
      <c r="N4739" s="30">
        <f ca="1">IF(AND(Popis01[[#This Row],[Poglavje]]="",Popis01[[#This Row],[Enota mere]]&lt;&gt;"*"),ROUND(Popis01[[#This Row],[Količina]]*Popis01[[#This Row],[Cena na enoto]],2),"")</f>
        <v>0</v>
      </c>
      <c r="O47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39" s="31"/>
      <c r="Q4739" s="30"/>
    </row>
    <row r="4740" spans="1:17" x14ac:dyDescent="0.3">
      <c r="A4740" s="23">
        <v>16</v>
      </c>
      <c r="B4740" s="24">
        <v>1</v>
      </c>
      <c r="C4740" s="24">
        <v>15</v>
      </c>
      <c r="D4740" s="24"/>
      <c r="E47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16.1.15.</v>
      </c>
      <c r="F47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16.1.15.</v>
      </c>
      <c r="G4740" s="25" t="str">
        <f ca="1">IF(Popis01[[#This Row],[Poglavje]]="",IF(OFFSET(Popis01[[#This Row],[Poglavje]],-1,0)="",OFFSET(Popis01[[#This Row],[Št. postavke]],-1,0)+1,1),Popis01[[#This Row],[Poglavje]])</f>
        <v>16.1.15.</v>
      </c>
      <c r="H4740" s="26"/>
      <c r="I4740" s="27" t="s">
        <v>4991</v>
      </c>
      <c r="J4740" s="27"/>
      <c r="K4740" s="28" t="s">
        <v>10</v>
      </c>
      <c r="L4740" s="29"/>
      <c r="M4740" s="30"/>
      <c r="N4740" s="30" t="str">
        <f ca="1">IF(AND(Popis01[[#This Row],[Poglavje]]="",Popis01[[#This Row],[Enota mere]]&lt;&gt;"*"),ROUND(Popis01[[#This Row],[Količina]]*Popis01[[#This Row],[Cena na enoto]],2),"")</f>
        <v/>
      </c>
      <c r="O474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40" s="31"/>
      <c r="Q4740" s="30"/>
    </row>
    <row r="4741" spans="1:17" ht="204" x14ac:dyDescent="0.3">
      <c r="A4741" s="23">
        <v>16</v>
      </c>
      <c r="B4741" s="24">
        <v>1</v>
      </c>
      <c r="C4741" s="24">
        <v>15</v>
      </c>
      <c r="D4741" s="24"/>
      <c r="E47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16.1.15.</v>
      </c>
      <c r="F47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1" s="25">
        <f ca="1">IF(Popis01[[#This Row],[Poglavje]]="",IF(OFFSET(Popis01[[#This Row],[Poglavje]],-1,0)="",OFFSET(Popis01[[#This Row],[Št. postavke]],-1,0)+1,1),Popis01[[#This Row],[Poglavje]])</f>
        <v>1</v>
      </c>
      <c r="H4741" s="26"/>
      <c r="I4741" s="27" t="s">
        <v>4992</v>
      </c>
      <c r="J4741" s="27" t="s">
        <v>4993</v>
      </c>
      <c r="K4741" s="28" t="s">
        <v>249</v>
      </c>
      <c r="L4741" s="29">
        <v>130.5</v>
      </c>
      <c r="M4741" s="37"/>
      <c r="N4741" s="30">
        <f ca="1">IF(AND(Popis01[[#This Row],[Poglavje]]="",Popis01[[#This Row],[Enota mere]]&lt;&gt;"*"),ROUND(Popis01[[#This Row],[Količina]]*Popis01[[#This Row],[Cena na enoto]],2),"")</f>
        <v>0</v>
      </c>
      <c r="O47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1" s="31"/>
      <c r="Q4741" s="30"/>
    </row>
    <row r="4742" spans="1:17" ht="312" x14ac:dyDescent="0.3">
      <c r="A4742" s="23">
        <v>16</v>
      </c>
      <c r="B4742" s="24">
        <v>1</v>
      </c>
      <c r="C4742" s="24">
        <v>15</v>
      </c>
      <c r="D4742" s="24"/>
      <c r="E47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16.1.15.</v>
      </c>
      <c r="F47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2" s="25">
        <f ca="1">IF(Popis01[[#This Row],[Poglavje]]="",IF(OFFSET(Popis01[[#This Row],[Poglavje]],-1,0)="",OFFSET(Popis01[[#This Row],[Št. postavke]],-1,0)+1,1),Popis01[[#This Row],[Poglavje]])</f>
        <v>2</v>
      </c>
      <c r="H4742" s="26"/>
      <c r="I4742" s="27" t="s">
        <v>4994</v>
      </c>
      <c r="J4742" s="27" t="s">
        <v>4995</v>
      </c>
      <c r="K4742" s="28" t="s">
        <v>249</v>
      </c>
      <c r="L4742" s="29">
        <v>223.53</v>
      </c>
      <c r="M4742" s="37"/>
      <c r="N4742" s="30">
        <f ca="1">IF(AND(Popis01[[#This Row],[Poglavje]]="",Popis01[[#This Row],[Enota mere]]&lt;&gt;"*"),ROUND(Popis01[[#This Row],[Količina]]*Popis01[[#This Row],[Cena na enoto]],2),"")</f>
        <v>0</v>
      </c>
      <c r="O47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2" s="31"/>
      <c r="Q4742" s="30"/>
    </row>
    <row r="4743" spans="1:17" ht="264" x14ac:dyDescent="0.3">
      <c r="A4743" s="23">
        <v>16</v>
      </c>
      <c r="B4743" s="24">
        <v>1</v>
      </c>
      <c r="C4743" s="24">
        <v>15</v>
      </c>
      <c r="D4743" s="24"/>
      <c r="E47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16.1.15.</v>
      </c>
      <c r="F47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3" s="25">
        <f ca="1">IF(Popis01[[#This Row],[Poglavje]]="",IF(OFFSET(Popis01[[#This Row],[Poglavje]],-1,0)="",OFFSET(Popis01[[#This Row],[Št. postavke]],-1,0)+1,1),Popis01[[#This Row],[Poglavje]])</f>
        <v>3</v>
      </c>
      <c r="H4743" s="26"/>
      <c r="I4743" s="27" t="s">
        <v>4996</v>
      </c>
      <c r="J4743" s="27" t="s">
        <v>4997</v>
      </c>
      <c r="K4743" s="28" t="s">
        <v>249</v>
      </c>
      <c r="L4743" s="29">
        <v>3.07</v>
      </c>
      <c r="M4743" s="37"/>
      <c r="N4743" s="30">
        <f ca="1">IF(AND(Popis01[[#This Row],[Poglavje]]="",Popis01[[#This Row],[Enota mere]]&lt;&gt;"*"),ROUND(Popis01[[#This Row],[Količina]]*Popis01[[#This Row],[Cena na enoto]],2),"")</f>
        <v>0</v>
      </c>
      <c r="O47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3" s="31"/>
      <c r="Q4743" s="30"/>
    </row>
    <row r="4744" spans="1:17" x14ac:dyDescent="0.3">
      <c r="A4744" s="23">
        <v>16</v>
      </c>
      <c r="B4744" s="24">
        <v>1</v>
      </c>
      <c r="C4744" s="24">
        <v>16</v>
      </c>
      <c r="D4744" s="24"/>
      <c r="E47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16.1.16.</v>
      </c>
      <c r="G4744" s="25" t="str">
        <f ca="1">IF(Popis01[[#This Row],[Poglavje]]="",IF(OFFSET(Popis01[[#This Row],[Poglavje]],-1,0)="",OFFSET(Popis01[[#This Row],[Št. postavke]],-1,0)+1,1),Popis01[[#This Row],[Poglavje]])</f>
        <v>16.1.16.</v>
      </c>
      <c r="H4744" s="26"/>
      <c r="I4744" s="27" t="s">
        <v>3036</v>
      </c>
      <c r="J4744" s="27"/>
      <c r="K4744" s="28" t="s">
        <v>10</v>
      </c>
      <c r="L4744" s="29"/>
      <c r="M4744" s="30"/>
      <c r="N4744" s="30" t="str">
        <f ca="1">IF(AND(Popis01[[#This Row],[Poglavje]]="",Popis01[[#This Row],[Enota mere]]&lt;&gt;"*"),ROUND(Popis01[[#This Row],[Količina]]*Popis01[[#This Row],[Cena na enoto]],2),"")</f>
        <v/>
      </c>
      <c r="O474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44" s="31"/>
      <c r="Q4744" s="30"/>
    </row>
    <row r="4745" spans="1:17" ht="324" x14ac:dyDescent="0.3">
      <c r="A4745" s="23">
        <v>16</v>
      </c>
      <c r="B4745" s="24">
        <v>1</v>
      </c>
      <c r="C4745" s="24">
        <v>16</v>
      </c>
      <c r="D4745" s="24"/>
      <c r="E47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5" s="25">
        <f ca="1">IF(Popis01[[#This Row],[Poglavje]]="",IF(OFFSET(Popis01[[#This Row],[Poglavje]],-1,0)="",OFFSET(Popis01[[#This Row],[Št. postavke]],-1,0)+1,1),Popis01[[#This Row],[Poglavje]])</f>
        <v>1</v>
      </c>
      <c r="H4745" s="26"/>
      <c r="I4745" s="27" t="s">
        <v>3037</v>
      </c>
      <c r="J4745" s="27" t="s">
        <v>3038</v>
      </c>
      <c r="K4745" s="28" t="s">
        <v>238</v>
      </c>
      <c r="L4745" s="29"/>
      <c r="M4745" s="30"/>
      <c r="N4745" s="30" t="str">
        <f ca="1">IF(AND(Popis01[[#This Row],[Poglavje]]="",Popis01[[#This Row],[Enota mere]]&lt;&gt;"*"),ROUND(Popis01[[#This Row],[Količina]]*Popis01[[#This Row],[Cena na enoto]],2),"")</f>
        <v/>
      </c>
      <c r="O47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5" s="31"/>
      <c r="Q4745" s="30"/>
    </row>
    <row r="4746" spans="1:17" ht="72" x14ac:dyDescent="0.3">
      <c r="A4746" s="23">
        <v>16</v>
      </c>
      <c r="B4746" s="24">
        <v>1</v>
      </c>
      <c r="C4746" s="24">
        <v>16</v>
      </c>
      <c r="D4746" s="24"/>
      <c r="E47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6" s="25">
        <f ca="1">IF(Popis01[[#This Row],[Poglavje]]="",IF(OFFSET(Popis01[[#This Row],[Poglavje]],-1,0)="",OFFSET(Popis01[[#This Row],[Št. postavke]],-1,0)+1,1),Popis01[[#This Row],[Poglavje]])</f>
        <v>2</v>
      </c>
      <c r="H4746" s="26"/>
      <c r="I4746" s="27" t="s">
        <v>4998</v>
      </c>
      <c r="J4746" s="27" t="s">
        <v>3040</v>
      </c>
      <c r="K4746" s="28" t="s">
        <v>230</v>
      </c>
      <c r="L4746" s="29">
        <v>1</v>
      </c>
      <c r="M4746" s="37"/>
      <c r="N4746" s="30">
        <f ca="1">IF(AND(Popis01[[#This Row],[Poglavje]]="",Popis01[[#This Row],[Enota mere]]&lt;&gt;"*"),ROUND(Popis01[[#This Row],[Količina]]*Popis01[[#This Row],[Cena na enoto]],2),"")</f>
        <v>0</v>
      </c>
      <c r="O47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6" s="31"/>
      <c r="Q4746" s="30"/>
    </row>
    <row r="4747" spans="1:17" ht="72" x14ac:dyDescent="0.3">
      <c r="A4747" s="23">
        <v>16</v>
      </c>
      <c r="B4747" s="24">
        <v>1</v>
      </c>
      <c r="C4747" s="24">
        <v>16</v>
      </c>
      <c r="D4747" s="24"/>
      <c r="E47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7" s="25">
        <f ca="1">IF(Popis01[[#This Row],[Poglavje]]="",IF(OFFSET(Popis01[[#This Row],[Poglavje]],-1,0)="",OFFSET(Popis01[[#This Row],[Št. postavke]],-1,0)+1,1),Popis01[[#This Row],[Poglavje]])</f>
        <v>3</v>
      </c>
      <c r="H4747" s="26"/>
      <c r="I4747" s="27" t="s">
        <v>4999</v>
      </c>
      <c r="J4747" s="27" t="s">
        <v>3040</v>
      </c>
      <c r="K4747" s="28" t="s">
        <v>230</v>
      </c>
      <c r="L4747" s="29">
        <v>1</v>
      </c>
      <c r="M4747" s="37"/>
      <c r="N4747" s="30">
        <f ca="1">IF(AND(Popis01[[#This Row],[Poglavje]]="",Popis01[[#This Row],[Enota mere]]&lt;&gt;"*"),ROUND(Popis01[[#This Row],[Količina]]*Popis01[[#This Row],[Cena na enoto]],2),"")</f>
        <v>0</v>
      </c>
      <c r="O47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7" s="31"/>
      <c r="Q4747" s="30"/>
    </row>
    <row r="4748" spans="1:17" ht="72" x14ac:dyDescent="0.3">
      <c r="A4748" s="23">
        <v>16</v>
      </c>
      <c r="B4748" s="24">
        <v>1</v>
      </c>
      <c r="C4748" s="24">
        <v>16</v>
      </c>
      <c r="D4748" s="24"/>
      <c r="E47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8" s="25">
        <f ca="1">IF(Popis01[[#This Row],[Poglavje]]="",IF(OFFSET(Popis01[[#This Row],[Poglavje]],-1,0)="",OFFSET(Popis01[[#This Row],[Št. postavke]],-1,0)+1,1),Popis01[[#This Row],[Poglavje]])</f>
        <v>4</v>
      </c>
      <c r="H4748" s="26"/>
      <c r="I4748" s="27" t="s">
        <v>5000</v>
      </c>
      <c r="J4748" s="27" t="s">
        <v>3040</v>
      </c>
      <c r="K4748" s="28" t="s">
        <v>230</v>
      </c>
      <c r="L4748" s="29">
        <v>2</v>
      </c>
      <c r="M4748" s="37"/>
      <c r="N4748" s="30">
        <f ca="1">IF(AND(Popis01[[#This Row],[Poglavje]]="",Popis01[[#This Row],[Enota mere]]&lt;&gt;"*"),ROUND(Popis01[[#This Row],[Količina]]*Popis01[[#This Row],[Cena na enoto]],2),"")</f>
        <v>0</v>
      </c>
      <c r="O47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8" s="31"/>
      <c r="Q4748" s="30"/>
    </row>
    <row r="4749" spans="1:17" ht="396" x14ac:dyDescent="0.3">
      <c r="A4749" s="23">
        <v>16</v>
      </c>
      <c r="B4749" s="24">
        <v>1</v>
      </c>
      <c r="C4749" s="24">
        <v>16</v>
      </c>
      <c r="D4749" s="24"/>
      <c r="E47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49" s="25">
        <f ca="1">IF(Popis01[[#This Row],[Poglavje]]="",IF(OFFSET(Popis01[[#This Row],[Poglavje]],-1,0)="",OFFSET(Popis01[[#This Row],[Št. postavke]],-1,0)+1,1),Popis01[[#This Row],[Poglavje]])</f>
        <v>5</v>
      </c>
      <c r="H4749" s="26"/>
      <c r="I4749" s="27" t="s">
        <v>5001</v>
      </c>
      <c r="J4749" s="27" t="s">
        <v>5002</v>
      </c>
      <c r="K4749" s="28" t="s">
        <v>230</v>
      </c>
      <c r="L4749" s="29">
        <v>5</v>
      </c>
      <c r="M4749" s="37"/>
      <c r="N4749" s="30">
        <f ca="1">IF(AND(Popis01[[#This Row],[Poglavje]]="",Popis01[[#This Row],[Enota mere]]&lt;&gt;"*"),ROUND(Popis01[[#This Row],[Količina]]*Popis01[[#This Row],[Cena na enoto]],2),"")</f>
        <v>0</v>
      </c>
      <c r="O47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49" s="31"/>
      <c r="Q4749" s="30"/>
    </row>
    <row r="4750" spans="1:17" ht="168" x14ac:dyDescent="0.3">
      <c r="A4750" s="23">
        <v>16</v>
      </c>
      <c r="B4750" s="24">
        <v>1</v>
      </c>
      <c r="C4750" s="24">
        <v>16</v>
      </c>
      <c r="D4750" s="24"/>
      <c r="E47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0" s="25">
        <f ca="1">IF(Popis01[[#This Row],[Poglavje]]="",IF(OFFSET(Popis01[[#This Row],[Poglavje]],-1,0)="",OFFSET(Popis01[[#This Row],[Št. postavke]],-1,0)+1,1),Popis01[[#This Row],[Poglavje]])</f>
        <v>6</v>
      </c>
      <c r="H4750" s="26"/>
      <c r="I4750" s="27" t="s">
        <v>5003</v>
      </c>
      <c r="J4750" s="27" t="s">
        <v>5004</v>
      </c>
      <c r="K4750" s="28" t="s">
        <v>230</v>
      </c>
      <c r="L4750" s="29">
        <v>9</v>
      </c>
      <c r="M4750" s="37"/>
      <c r="N4750" s="30">
        <f ca="1">IF(AND(Popis01[[#This Row],[Poglavje]]="",Popis01[[#This Row],[Enota mere]]&lt;&gt;"*"),ROUND(Popis01[[#This Row],[Količina]]*Popis01[[#This Row],[Cena na enoto]],2),"")</f>
        <v>0</v>
      </c>
      <c r="O47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0" s="31"/>
      <c r="Q4750" s="30"/>
    </row>
    <row r="4751" spans="1:17" ht="156" x14ac:dyDescent="0.3">
      <c r="A4751" s="23">
        <v>16</v>
      </c>
      <c r="B4751" s="24">
        <v>1</v>
      </c>
      <c r="C4751" s="24">
        <v>16</v>
      </c>
      <c r="D4751" s="24"/>
      <c r="E47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1" s="25">
        <f ca="1">IF(Popis01[[#This Row],[Poglavje]]="",IF(OFFSET(Popis01[[#This Row],[Poglavje]],-1,0)="",OFFSET(Popis01[[#This Row],[Št. postavke]],-1,0)+1,1),Popis01[[#This Row],[Poglavje]])</f>
        <v>7</v>
      </c>
      <c r="H4751" s="26"/>
      <c r="I4751" s="27" t="s">
        <v>5005</v>
      </c>
      <c r="J4751" s="27" t="s">
        <v>5004</v>
      </c>
      <c r="K4751" s="28" t="s">
        <v>230</v>
      </c>
      <c r="L4751" s="29">
        <v>1</v>
      </c>
      <c r="M4751" s="37"/>
      <c r="N4751" s="30">
        <f ca="1">IF(AND(Popis01[[#This Row],[Poglavje]]="",Popis01[[#This Row],[Enota mere]]&lt;&gt;"*"),ROUND(Popis01[[#This Row],[Količina]]*Popis01[[#This Row],[Cena na enoto]],2),"")</f>
        <v>0</v>
      </c>
      <c r="O47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1" s="31"/>
      <c r="Q4751" s="30"/>
    </row>
    <row r="4752" spans="1:17" ht="156" x14ac:dyDescent="0.3">
      <c r="A4752" s="23">
        <v>16</v>
      </c>
      <c r="B4752" s="24">
        <v>1</v>
      </c>
      <c r="C4752" s="24">
        <v>16</v>
      </c>
      <c r="D4752" s="24"/>
      <c r="E47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2" s="25">
        <f ca="1">IF(Popis01[[#This Row],[Poglavje]]="",IF(OFFSET(Popis01[[#This Row],[Poglavje]],-1,0)="",OFFSET(Popis01[[#This Row],[Št. postavke]],-1,0)+1,1),Popis01[[#This Row],[Poglavje]])</f>
        <v>8</v>
      </c>
      <c r="H4752" s="26"/>
      <c r="I4752" s="27" t="s">
        <v>5006</v>
      </c>
      <c r="J4752" s="27" t="s">
        <v>5004</v>
      </c>
      <c r="K4752" s="28" t="s">
        <v>230</v>
      </c>
      <c r="L4752" s="29">
        <v>2</v>
      </c>
      <c r="M4752" s="37"/>
      <c r="N4752" s="30">
        <f ca="1">IF(AND(Popis01[[#This Row],[Poglavje]]="",Popis01[[#This Row],[Enota mere]]&lt;&gt;"*"),ROUND(Popis01[[#This Row],[Količina]]*Popis01[[#This Row],[Cena na enoto]],2),"")</f>
        <v>0</v>
      </c>
      <c r="O47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2" s="31"/>
      <c r="Q4752" s="30"/>
    </row>
    <row r="4753" spans="1:17" ht="168" x14ac:dyDescent="0.3">
      <c r="A4753" s="23">
        <v>16</v>
      </c>
      <c r="B4753" s="24">
        <v>1</v>
      </c>
      <c r="C4753" s="24">
        <v>16</v>
      </c>
      <c r="D4753" s="24"/>
      <c r="E47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3" s="25">
        <f ca="1">IF(Popis01[[#This Row],[Poglavje]]="",IF(OFFSET(Popis01[[#This Row],[Poglavje]],-1,0)="",OFFSET(Popis01[[#This Row],[Št. postavke]],-1,0)+1,1),Popis01[[#This Row],[Poglavje]])</f>
        <v>9</v>
      </c>
      <c r="H4753" s="26"/>
      <c r="I4753" s="27" t="s">
        <v>5007</v>
      </c>
      <c r="J4753" s="27" t="s">
        <v>5004</v>
      </c>
      <c r="K4753" s="28" t="s">
        <v>230</v>
      </c>
      <c r="L4753" s="29">
        <v>2</v>
      </c>
      <c r="M4753" s="37"/>
      <c r="N4753" s="30">
        <f ca="1">IF(AND(Popis01[[#This Row],[Poglavje]]="",Popis01[[#This Row],[Enota mere]]&lt;&gt;"*"),ROUND(Popis01[[#This Row],[Količina]]*Popis01[[#This Row],[Cena na enoto]],2),"")</f>
        <v>0</v>
      </c>
      <c r="O47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3" s="31"/>
      <c r="Q4753" s="30"/>
    </row>
    <row r="4754" spans="1:17" ht="180" x14ac:dyDescent="0.3">
      <c r="A4754" s="23">
        <v>16</v>
      </c>
      <c r="B4754" s="24">
        <v>1</v>
      </c>
      <c r="C4754" s="24">
        <v>16</v>
      </c>
      <c r="D4754" s="24"/>
      <c r="E47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4" s="25">
        <f ca="1">IF(Popis01[[#This Row],[Poglavje]]="",IF(OFFSET(Popis01[[#This Row],[Poglavje]],-1,0)="",OFFSET(Popis01[[#This Row],[Št. postavke]],-1,0)+1,1),Popis01[[#This Row],[Poglavje]])</f>
        <v>10</v>
      </c>
      <c r="H4754" s="26"/>
      <c r="I4754" s="27" t="s">
        <v>5008</v>
      </c>
      <c r="J4754" s="27" t="s">
        <v>5004</v>
      </c>
      <c r="K4754" s="28" t="s">
        <v>230</v>
      </c>
      <c r="L4754" s="29">
        <v>2</v>
      </c>
      <c r="M4754" s="37"/>
      <c r="N4754" s="30">
        <f ca="1">IF(AND(Popis01[[#This Row],[Poglavje]]="",Popis01[[#This Row],[Enota mere]]&lt;&gt;"*"),ROUND(Popis01[[#This Row],[Količina]]*Popis01[[#This Row],[Cena na enoto]],2),"")</f>
        <v>0</v>
      </c>
      <c r="O47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4" s="31"/>
      <c r="Q4754" s="30"/>
    </row>
    <row r="4755" spans="1:17" ht="156" x14ac:dyDescent="0.3">
      <c r="A4755" s="23">
        <v>16</v>
      </c>
      <c r="B4755" s="24">
        <v>1</v>
      </c>
      <c r="C4755" s="24">
        <v>16</v>
      </c>
      <c r="D4755" s="24"/>
      <c r="E47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5" s="25">
        <f ca="1">IF(Popis01[[#This Row],[Poglavje]]="",IF(OFFSET(Popis01[[#This Row],[Poglavje]],-1,0)="",OFFSET(Popis01[[#This Row],[Št. postavke]],-1,0)+1,1),Popis01[[#This Row],[Poglavje]])</f>
        <v>11</v>
      </c>
      <c r="H4755" s="26"/>
      <c r="I4755" s="27" t="s">
        <v>5009</v>
      </c>
      <c r="J4755" s="27" t="s">
        <v>5004</v>
      </c>
      <c r="K4755" s="28" t="s">
        <v>230</v>
      </c>
      <c r="L4755" s="29">
        <v>1</v>
      </c>
      <c r="M4755" s="37"/>
      <c r="N4755" s="30">
        <f ca="1">IF(AND(Popis01[[#This Row],[Poglavje]]="",Popis01[[#This Row],[Enota mere]]&lt;&gt;"*"),ROUND(Popis01[[#This Row],[Količina]]*Popis01[[#This Row],[Cena na enoto]],2),"")</f>
        <v>0</v>
      </c>
      <c r="O47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5" s="31"/>
      <c r="Q4755" s="30"/>
    </row>
    <row r="4756" spans="1:17" ht="156" x14ac:dyDescent="0.3">
      <c r="A4756" s="23">
        <v>16</v>
      </c>
      <c r="B4756" s="24">
        <v>1</v>
      </c>
      <c r="C4756" s="24">
        <v>16</v>
      </c>
      <c r="D4756" s="24"/>
      <c r="E47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6" s="25">
        <f ca="1">IF(Popis01[[#This Row],[Poglavje]]="",IF(OFFSET(Popis01[[#This Row],[Poglavje]],-1,0)="",OFFSET(Popis01[[#This Row],[Št. postavke]],-1,0)+1,1),Popis01[[#This Row],[Poglavje]])</f>
        <v>12</v>
      </c>
      <c r="H4756" s="26"/>
      <c r="I4756" s="27" t="s">
        <v>5010</v>
      </c>
      <c r="J4756" s="27" t="s">
        <v>5004</v>
      </c>
      <c r="K4756" s="28" t="s">
        <v>230</v>
      </c>
      <c r="L4756" s="29">
        <v>1</v>
      </c>
      <c r="M4756" s="37"/>
      <c r="N4756" s="30">
        <f ca="1">IF(AND(Popis01[[#This Row],[Poglavje]]="",Popis01[[#This Row],[Enota mere]]&lt;&gt;"*"),ROUND(Popis01[[#This Row],[Količina]]*Popis01[[#This Row],[Cena na enoto]],2),"")</f>
        <v>0</v>
      </c>
      <c r="O47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6" s="31"/>
      <c r="Q4756" s="30"/>
    </row>
    <row r="4757" spans="1:17" ht="144" x14ac:dyDescent="0.3">
      <c r="A4757" s="23">
        <v>16</v>
      </c>
      <c r="B4757" s="24">
        <v>1</v>
      </c>
      <c r="C4757" s="24">
        <v>16</v>
      </c>
      <c r="D4757" s="24"/>
      <c r="E47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7" s="25">
        <f ca="1">IF(Popis01[[#This Row],[Poglavje]]="",IF(OFFSET(Popis01[[#This Row],[Poglavje]],-1,0)="",OFFSET(Popis01[[#This Row],[Št. postavke]],-1,0)+1,1),Popis01[[#This Row],[Poglavje]])</f>
        <v>13</v>
      </c>
      <c r="H4757" s="26"/>
      <c r="I4757" s="27" t="s">
        <v>5011</v>
      </c>
      <c r="J4757" s="27" t="s">
        <v>5004</v>
      </c>
      <c r="K4757" s="28" t="s">
        <v>230</v>
      </c>
      <c r="L4757" s="29">
        <v>2</v>
      </c>
      <c r="M4757" s="37"/>
      <c r="N4757" s="30">
        <f ca="1">IF(AND(Popis01[[#This Row],[Poglavje]]="",Popis01[[#This Row],[Enota mere]]&lt;&gt;"*"),ROUND(Popis01[[#This Row],[Količina]]*Popis01[[#This Row],[Cena na enoto]],2),"")</f>
        <v>0</v>
      </c>
      <c r="O47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7" s="31"/>
      <c r="Q4757" s="30"/>
    </row>
    <row r="4758" spans="1:17" ht="180" x14ac:dyDescent="0.3">
      <c r="A4758" s="23">
        <v>16</v>
      </c>
      <c r="B4758" s="24">
        <v>1</v>
      </c>
      <c r="C4758" s="24">
        <v>16</v>
      </c>
      <c r="D4758" s="24"/>
      <c r="E47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8" s="25">
        <f ca="1">IF(Popis01[[#This Row],[Poglavje]]="",IF(OFFSET(Popis01[[#This Row],[Poglavje]],-1,0)="",OFFSET(Popis01[[#This Row],[Št. postavke]],-1,0)+1,1),Popis01[[#This Row],[Poglavje]])</f>
        <v>14</v>
      </c>
      <c r="H4758" s="26"/>
      <c r="I4758" s="27" t="s">
        <v>5012</v>
      </c>
      <c r="J4758" s="27" t="s">
        <v>5004</v>
      </c>
      <c r="K4758" s="28" t="s">
        <v>230</v>
      </c>
      <c r="L4758" s="29">
        <v>1</v>
      </c>
      <c r="M4758" s="37"/>
      <c r="N4758" s="30">
        <f ca="1">IF(AND(Popis01[[#This Row],[Poglavje]]="",Popis01[[#This Row],[Enota mere]]&lt;&gt;"*"),ROUND(Popis01[[#This Row],[Količina]]*Popis01[[#This Row],[Cena na enoto]],2),"")</f>
        <v>0</v>
      </c>
      <c r="O47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8" s="31"/>
      <c r="Q4758" s="30"/>
    </row>
    <row r="4759" spans="1:17" ht="192" x14ac:dyDescent="0.3">
      <c r="A4759" s="23">
        <v>16</v>
      </c>
      <c r="B4759" s="24">
        <v>1</v>
      </c>
      <c r="C4759" s="24">
        <v>16</v>
      </c>
      <c r="D4759" s="24"/>
      <c r="E47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59" s="25">
        <f ca="1">IF(Popis01[[#This Row],[Poglavje]]="",IF(OFFSET(Popis01[[#This Row],[Poglavje]],-1,0)="",OFFSET(Popis01[[#This Row],[Št. postavke]],-1,0)+1,1),Popis01[[#This Row],[Poglavje]])</f>
        <v>15</v>
      </c>
      <c r="H4759" s="26"/>
      <c r="I4759" s="27" t="s">
        <v>5013</v>
      </c>
      <c r="J4759" s="27" t="s">
        <v>5004</v>
      </c>
      <c r="K4759" s="28" t="s">
        <v>230</v>
      </c>
      <c r="L4759" s="29">
        <v>1</v>
      </c>
      <c r="M4759" s="37"/>
      <c r="N4759" s="30">
        <f ca="1">IF(AND(Popis01[[#This Row],[Poglavje]]="",Popis01[[#This Row],[Enota mere]]&lt;&gt;"*"),ROUND(Popis01[[#This Row],[Količina]]*Popis01[[#This Row],[Cena na enoto]],2),"")</f>
        <v>0</v>
      </c>
      <c r="O47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59" s="31"/>
      <c r="Q4759" s="30"/>
    </row>
    <row r="4760" spans="1:17" ht="156" x14ac:dyDescent="0.3">
      <c r="A4760" s="23">
        <v>16</v>
      </c>
      <c r="B4760" s="24">
        <v>1</v>
      </c>
      <c r="C4760" s="24">
        <v>16</v>
      </c>
      <c r="D4760" s="24"/>
      <c r="E47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0" s="25">
        <f ca="1">IF(Popis01[[#This Row],[Poglavje]]="",IF(OFFSET(Popis01[[#This Row],[Poglavje]],-1,0)="",OFFSET(Popis01[[#This Row],[Št. postavke]],-1,0)+1,1),Popis01[[#This Row],[Poglavje]])</f>
        <v>16</v>
      </c>
      <c r="H4760" s="26"/>
      <c r="I4760" s="27" t="s">
        <v>5014</v>
      </c>
      <c r="J4760" s="27" t="s">
        <v>5004</v>
      </c>
      <c r="K4760" s="28" t="s">
        <v>230</v>
      </c>
      <c r="L4760" s="29">
        <v>2</v>
      </c>
      <c r="M4760" s="37"/>
      <c r="N4760" s="30">
        <f ca="1">IF(AND(Popis01[[#This Row],[Poglavje]]="",Popis01[[#This Row],[Enota mere]]&lt;&gt;"*"),ROUND(Popis01[[#This Row],[Količina]]*Popis01[[#This Row],[Cena na enoto]],2),"")</f>
        <v>0</v>
      </c>
      <c r="O47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0" s="31"/>
      <c r="Q4760" s="30"/>
    </row>
    <row r="4761" spans="1:17" ht="180" x14ac:dyDescent="0.3">
      <c r="A4761" s="23">
        <v>16</v>
      </c>
      <c r="B4761" s="24">
        <v>1</v>
      </c>
      <c r="C4761" s="24">
        <v>16</v>
      </c>
      <c r="D4761" s="24"/>
      <c r="E47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1" s="25">
        <f ca="1">IF(Popis01[[#This Row],[Poglavje]]="",IF(OFFSET(Popis01[[#This Row],[Poglavje]],-1,0)="",OFFSET(Popis01[[#This Row],[Št. postavke]],-1,0)+1,1),Popis01[[#This Row],[Poglavje]])</f>
        <v>17</v>
      </c>
      <c r="H4761" s="26"/>
      <c r="I4761" s="27" t="s">
        <v>5015</v>
      </c>
      <c r="J4761" s="27" t="s">
        <v>5004</v>
      </c>
      <c r="K4761" s="28" t="s">
        <v>230</v>
      </c>
      <c r="L4761" s="29">
        <v>3</v>
      </c>
      <c r="M4761" s="37"/>
      <c r="N4761" s="30">
        <f ca="1">IF(AND(Popis01[[#This Row],[Poglavje]]="",Popis01[[#This Row],[Enota mere]]&lt;&gt;"*"),ROUND(Popis01[[#This Row],[Količina]]*Popis01[[#This Row],[Cena na enoto]],2),"")</f>
        <v>0</v>
      </c>
      <c r="O47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1" s="31"/>
      <c r="Q4761" s="30"/>
    </row>
    <row r="4762" spans="1:17" ht="180" x14ac:dyDescent="0.3">
      <c r="A4762" s="23">
        <v>16</v>
      </c>
      <c r="B4762" s="24">
        <v>1</v>
      </c>
      <c r="C4762" s="24">
        <v>16</v>
      </c>
      <c r="D4762" s="24"/>
      <c r="E47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2" s="25">
        <f ca="1">IF(Popis01[[#This Row],[Poglavje]]="",IF(OFFSET(Popis01[[#This Row],[Poglavje]],-1,0)="",OFFSET(Popis01[[#This Row],[Št. postavke]],-1,0)+1,1),Popis01[[#This Row],[Poglavje]])</f>
        <v>18</v>
      </c>
      <c r="H4762" s="26"/>
      <c r="I4762" s="27" t="s">
        <v>5016</v>
      </c>
      <c r="J4762" s="27" t="s">
        <v>5004</v>
      </c>
      <c r="K4762" s="28" t="s">
        <v>230</v>
      </c>
      <c r="L4762" s="29">
        <v>1</v>
      </c>
      <c r="M4762" s="37"/>
      <c r="N4762" s="30">
        <f ca="1">IF(AND(Popis01[[#This Row],[Poglavje]]="",Popis01[[#This Row],[Enota mere]]&lt;&gt;"*"),ROUND(Popis01[[#This Row],[Količina]]*Popis01[[#This Row],[Cena na enoto]],2),"")</f>
        <v>0</v>
      </c>
      <c r="O47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2" s="31"/>
      <c r="Q4762" s="30"/>
    </row>
    <row r="4763" spans="1:17" ht="192" x14ac:dyDescent="0.3">
      <c r="A4763" s="23">
        <v>16</v>
      </c>
      <c r="B4763" s="24">
        <v>1</v>
      </c>
      <c r="C4763" s="24">
        <v>16</v>
      </c>
      <c r="D4763" s="24"/>
      <c r="E47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3" s="25">
        <f ca="1">IF(Popis01[[#This Row],[Poglavje]]="",IF(OFFSET(Popis01[[#This Row],[Poglavje]],-1,0)="",OFFSET(Popis01[[#This Row],[Št. postavke]],-1,0)+1,1),Popis01[[#This Row],[Poglavje]])</f>
        <v>19</v>
      </c>
      <c r="H4763" s="26"/>
      <c r="I4763" s="27" t="s">
        <v>5017</v>
      </c>
      <c r="J4763" s="27" t="s">
        <v>5004</v>
      </c>
      <c r="K4763" s="28" t="s">
        <v>230</v>
      </c>
      <c r="L4763" s="29">
        <v>2</v>
      </c>
      <c r="M4763" s="37"/>
      <c r="N4763" s="30">
        <f ca="1">IF(AND(Popis01[[#This Row],[Poglavje]]="",Popis01[[#This Row],[Enota mere]]&lt;&gt;"*"),ROUND(Popis01[[#This Row],[Količina]]*Popis01[[#This Row],[Cena na enoto]],2),"")</f>
        <v>0</v>
      </c>
      <c r="O47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3" s="31"/>
      <c r="Q4763" s="30"/>
    </row>
    <row r="4764" spans="1:17" ht="216" x14ac:dyDescent="0.3">
      <c r="A4764" s="23">
        <v>16</v>
      </c>
      <c r="B4764" s="24">
        <v>1</v>
      </c>
      <c r="C4764" s="24">
        <v>16</v>
      </c>
      <c r="D4764" s="24"/>
      <c r="E47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4" s="25">
        <f ca="1">IF(Popis01[[#This Row],[Poglavje]]="",IF(OFFSET(Popis01[[#This Row],[Poglavje]],-1,0)="",OFFSET(Popis01[[#This Row],[Št. postavke]],-1,0)+1,1),Popis01[[#This Row],[Poglavje]])</f>
        <v>20</v>
      </c>
      <c r="H4764" s="26"/>
      <c r="I4764" s="27" t="s">
        <v>5018</v>
      </c>
      <c r="J4764" s="27" t="s">
        <v>5004</v>
      </c>
      <c r="K4764" s="28" t="s">
        <v>230</v>
      </c>
      <c r="L4764" s="29">
        <v>1</v>
      </c>
      <c r="M4764" s="37"/>
      <c r="N4764" s="30">
        <f ca="1">IF(AND(Popis01[[#This Row],[Poglavje]]="",Popis01[[#This Row],[Enota mere]]&lt;&gt;"*"),ROUND(Popis01[[#This Row],[Količina]]*Popis01[[#This Row],[Cena na enoto]],2),"")</f>
        <v>0</v>
      </c>
      <c r="O47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4" s="31"/>
      <c r="Q4764" s="30"/>
    </row>
    <row r="4765" spans="1:17" ht="228" x14ac:dyDescent="0.3">
      <c r="A4765" s="23">
        <v>16</v>
      </c>
      <c r="B4765" s="24">
        <v>1</v>
      </c>
      <c r="C4765" s="24">
        <v>16</v>
      </c>
      <c r="D4765" s="24"/>
      <c r="E47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5" s="25">
        <f ca="1">IF(Popis01[[#This Row],[Poglavje]]="",IF(OFFSET(Popis01[[#This Row],[Poglavje]],-1,0)="",OFFSET(Popis01[[#This Row],[Št. postavke]],-1,0)+1,1),Popis01[[#This Row],[Poglavje]])</f>
        <v>21</v>
      </c>
      <c r="H4765" s="26"/>
      <c r="I4765" s="27" t="s">
        <v>5019</v>
      </c>
      <c r="J4765" s="27" t="s">
        <v>5004</v>
      </c>
      <c r="K4765" s="28" t="s">
        <v>230</v>
      </c>
      <c r="L4765" s="29">
        <v>1</v>
      </c>
      <c r="M4765" s="37"/>
      <c r="N4765" s="30">
        <f ca="1">IF(AND(Popis01[[#This Row],[Poglavje]]="",Popis01[[#This Row],[Enota mere]]&lt;&gt;"*"),ROUND(Popis01[[#This Row],[Količina]]*Popis01[[#This Row],[Cena na enoto]],2),"")</f>
        <v>0</v>
      </c>
      <c r="O47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5" s="31"/>
      <c r="Q4765" s="30"/>
    </row>
    <row r="4766" spans="1:17" ht="204" x14ac:dyDescent="0.3">
      <c r="A4766" s="23">
        <v>16</v>
      </c>
      <c r="B4766" s="24">
        <v>1</v>
      </c>
      <c r="C4766" s="24">
        <v>16</v>
      </c>
      <c r="D4766" s="24"/>
      <c r="E47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6" s="25">
        <f ca="1">IF(Popis01[[#This Row],[Poglavje]]="",IF(OFFSET(Popis01[[#This Row],[Poglavje]],-1,0)="",OFFSET(Popis01[[#This Row],[Št. postavke]],-1,0)+1,1),Popis01[[#This Row],[Poglavje]])</f>
        <v>22</v>
      </c>
      <c r="H4766" s="26"/>
      <c r="I4766" s="27" t="s">
        <v>5020</v>
      </c>
      <c r="J4766" s="27" t="s">
        <v>5004</v>
      </c>
      <c r="K4766" s="28" t="s">
        <v>230</v>
      </c>
      <c r="L4766" s="29">
        <v>1</v>
      </c>
      <c r="M4766" s="37"/>
      <c r="N4766" s="30">
        <f ca="1">IF(AND(Popis01[[#This Row],[Poglavje]]="",Popis01[[#This Row],[Enota mere]]&lt;&gt;"*"),ROUND(Popis01[[#This Row],[Količina]]*Popis01[[#This Row],[Cena na enoto]],2),"")</f>
        <v>0</v>
      </c>
      <c r="O47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6" s="31"/>
      <c r="Q4766" s="30"/>
    </row>
    <row r="4767" spans="1:17" ht="204" x14ac:dyDescent="0.3">
      <c r="A4767" s="23">
        <v>16</v>
      </c>
      <c r="B4767" s="24">
        <v>1</v>
      </c>
      <c r="C4767" s="24">
        <v>16</v>
      </c>
      <c r="D4767" s="24"/>
      <c r="E47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16.1.16.</v>
      </c>
      <c r="F47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7" s="25">
        <f ca="1">IF(Popis01[[#This Row],[Poglavje]]="",IF(OFFSET(Popis01[[#This Row],[Poglavje]],-1,0)="",OFFSET(Popis01[[#This Row],[Št. postavke]],-1,0)+1,1),Popis01[[#This Row],[Poglavje]])</f>
        <v>23</v>
      </c>
      <c r="H4767" s="26"/>
      <c r="I4767" s="27" t="s">
        <v>5021</v>
      </c>
      <c r="J4767" s="27" t="s">
        <v>5004</v>
      </c>
      <c r="K4767" s="28" t="s">
        <v>230</v>
      </c>
      <c r="L4767" s="29">
        <v>1</v>
      </c>
      <c r="M4767" s="37"/>
      <c r="N4767" s="30">
        <f ca="1">IF(AND(Popis01[[#This Row],[Poglavje]]="",Popis01[[#This Row],[Enota mere]]&lt;&gt;"*"),ROUND(Popis01[[#This Row],[Količina]]*Popis01[[#This Row],[Cena na enoto]],2),"")</f>
        <v>0</v>
      </c>
      <c r="O47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7" s="31"/>
      <c r="Q4767" s="30"/>
    </row>
    <row r="4768" spans="1:17" x14ac:dyDescent="0.3">
      <c r="A4768" s="23">
        <v>16</v>
      </c>
      <c r="B4768" s="24">
        <v>1</v>
      </c>
      <c r="C4768" s="24">
        <v>17</v>
      </c>
      <c r="D4768" s="24"/>
      <c r="E47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16.1.17.</v>
      </c>
      <c r="G4768" s="25" t="str">
        <f ca="1">IF(Popis01[[#This Row],[Poglavje]]="",IF(OFFSET(Popis01[[#This Row],[Poglavje]],-1,0)="",OFFSET(Popis01[[#This Row],[Št. postavke]],-1,0)+1,1),Popis01[[#This Row],[Poglavje]])</f>
        <v>16.1.17.</v>
      </c>
      <c r="H4768" s="26"/>
      <c r="I4768" s="27" t="s">
        <v>5022</v>
      </c>
      <c r="J4768" s="27"/>
      <c r="K4768" s="28" t="s">
        <v>10</v>
      </c>
      <c r="L4768" s="29"/>
      <c r="M4768" s="30"/>
      <c r="N4768" s="30" t="str">
        <f ca="1">IF(AND(Popis01[[#This Row],[Poglavje]]="",Popis01[[#This Row],[Enota mere]]&lt;&gt;"*"),ROUND(Popis01[[#This Row],[Količina]]*Popis01[[#This Row],[Cena na enoto]],2),"")</f>
        <v/>
      </c>
      <c r="O47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68" s="31"/>
      <c r="Q4768" s="30"/>
    </row>
    <row r="4769" spans="1:17" ht="409.5" x14ac:dyDescent="0.3">
      <c r="A4769" s="23">
        <v>16</v>
      </c>
      <c r="B4769" s="24">
        <v>1</v>
      </c>
      <c r="C4769" s="24">
        <v>17</v>
      </c>
      <c r="D4769" s="24"/>
      <c r="E47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69" s="25">
        <f ca="1">IF(Popis01[[#This Row],[Poglavje]]="",IF(OFFSET(Popis01[[#This Row],[Poglavje]],-1,0)="",OFFSET(Popis01[[#This Row],[Št. postavke]],-1,0)+1,1),Popis01[[#This Row],[Poglavje]])</f>
        <v>1</v>
      </c>
      <c r="H4769" s="26"/>
      <c r="I4769" s="27" t="s">
        <v>5023</v>
      </c>
      <c r="J4769" s="27" t="s">
        <v>5024</v>
      </c>
      <c r="K4769" s="28" t="s">
        <v>238</v>
      </c>
      <c r="L4769" s="29"/>
      <c r="M4769" s="30"/>
      <c r="N4769" s="30" t="str">
        <f ca="1">IF(AND(Popis01[[#This Row],[Poglavje]]="",Popis01[[#This Row],[Enota mere]]&lt;&gt;"*"),ROUND(Popis01[[#This Row],[Količina]]*Popis01[[#This Row],[Cena na enoto]],2),"")</f>
        <v/>
      </c>
      <c r="O47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69" s="31"/>
      <c r="Q4769" s="30"/>
    </row>
    <row r="4770" spans="1:17" ht="409.5" x14ac:dyDescent="0.3">
      <c r="A4770" s="23">
        <v>16</v>
      </c>
      <c r="B4770" s="24">
        <v>1</v>
      </c>
      <c r="C4770" s="24">
        <v>17</v>
      </c>
      <c r="D4770" s="24"/>
      <c r="E47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0" s="25">
        <f ca="1">IF(Popis01[[#This Row],[Poglavje]]="",IF(OFFSET(Popis01[[#This Row],[Poglavje]],-1,0)="",OFFSET(Popis01[[#This Row],[Št. postavke]],-1,0)+1,1),Popis01[[#This Row],[Poglavje]])</f>
        <v>2</v>
      </c>
      <c r="H4770" s="26"/>
      <c r="I4770" s="27" t="s">
        <v>5025</v>
      </c>
      <c r="J4770" s="27" t="s">
        <v>5024</v>
      </c>
      <c r="K4770" s="28" t="s">
        <v>238</v>
      </c>
      <c r="L4770" s="29"/>
      <c r="M4770" s="30"/>
      <c r="N4770" s="30" t="str">
        <f ca="1">IF(AND(Popis01[[#This Row],[Poglavje]]="",Popis01[[#This Row],[Enota mere]]&lt;&gt;"*"),ROUND(Popis01[[#This Row],[Količina]]*Popis01[[#This Row],[Cena na enoto]],2),"")</f>
        <v/>
      </c>
      <c r="O47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0" s="31"/>
      <c r="Q4770" s="30"/>
    </row>
    <row r="4771" spans="1:17" ht="132" x14ac:dyDescent="0.3">
      <c r="A4771" s="23">
        <v>16</v>
      </c>
      <c r="B4771" s="24">
        <v>1</v>
      </c>
      <c r="C4771" s="24">
        <v>17</v>
      </c>
      <c r="D4771" s="24"/>
      <c r="E47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1" s="25">
        <f ca="1">IF(Popis01[[#This Row],[Poglavje]]="",IF(OFFSET(Popis01[[#This Row],[Poglavje]],-1,0)="",OFFSET(Popis01[[#This Row],[Št. postavke]],-1,0)+1,1),Popis01[[#This Row],[Poglavje]])</f>
        <v>3</v>
      </c>
      <c r="H4771" s="26"/>
      <c r="I4771" s="27" t="s">
        <v>5026</v>
      </c>
      <c r="J4771" s="27" t="s">
        <v>5027</v>
      </c>
      <c r="K4771" s="28" t="s">
        <v>249</v>
      </c>
      <c r="L4771" s="29">
        <v>248.16</v>
      </c>
      <c r="M4771" s="37"/>
      <c r="N4771" s="30">
        <f ca="1">IF(AND(Popis01[[#This Row],[Poglavje]]="",Popis01[[#This Row],[Enota mere]]&lt;&gt;"*"),ROUND(Popis01[[#This Row],[Količina]]*Popis01[[#This Row],[Cena na enoto]],2),"")</f>
        <v>0</v>
      </c>
      <c r="O47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1" s="31"/>
      <c r="Q4771" s="30"/>
    </row>
    <row r="4772" spans="1:17" ht="120" x14ac:dyDescent="0.3">
      <c r="A4772" s="23">
        <v>16</v>
      </c>
      <c r="B4772" s="24">
        <v>1</v>
      </c>
      <c r="C4772" s="24">
        <v>17</v>
      </c>
      <c r="D4772" s="24"/>
      <c r="E47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2" s="25">
        <f ca="1">IF(Popis01[[#This Row],[Poglavje]]="",IF(OFFSET(Popis01[[#This Row],[Poglavje]],-1,0)="",OFFSET(Popis01[[#This Row],[Št. postavke]],-1,0)+1,1),Popis01[[#This Row],[Poglavje]])</f>
        <v>4</v>
      </c>
      <c r="H4772" s="26"/>
      <c r="I4772" s="27" t="s">
        <v>5028</v>
      </c>
      <c r="J4772" s="27" t="s">
        <v>5027</v>
      </c>
      <c r="K4772" s="28" t="s">
        <v>249</v>
      </c>
      <c r="L4772" s="29">
        <v>36.99</v>
      </c>
      <c r="M4772" s="37"/>
      <c r="N4772" s="30">
        <f ca="1">IF(AND(Popis01[[#This Row],[Poglavje]]="",Popis01[[#This Row],[Enota mere]]&lt;&gt;"*"),ROUND(Popis01[[#This Row],[Količina]]*Popis01[[#This Row],[Cena na enoto]],2),"")</f>
        <v>0</v>
      </c>
      <c r="O47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2" s="31"/>
      <c r="Q4772" s="30"/>
    </row>
    <row r="4773" spans="1:17" ht="108" x14ac:dyDescent="0.3">
      <c r="A4773" s="23">
        <v>16</v>
      </c>
      <c r="B4773" s="24">
        <v>1</v>
      </c>
      <c r="C4773" s="24">
        <v>17</v>
      </c>
      <c r="D4773" s="24"/>
      <c r="E47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3" s="25">
        <f ca="1">IF(Popis01[[#This Row],[Poglavje]]="",IF(OFFSET(Popis01[[#This Row],[Poglavje]],-1,0)="",OFFSET(Popis01[[#This Row],[Št. postavke]],-1,0)+1,1),Popis01[[#This Row],[Poglavje]])</f>
        <v>5</v>
      </c>
      <c r="H4773" s="26"/>
      <c r="I4773" s="27" t="s">
        <v>5029</v>
      </c>
      <c r="J4773" s="27" t="s">
        <v>5027</v>
      </c>
      <c r="K4773" s="28" t="s">
        <v>249</v>
      </c>
      <c r="L4773" s="29">
        <v>50.71</v>
      </c>
      <c r="M4773" s="37"/>
      <c r="N4773" s="30">
        <f ca="1">IF(AND(Popis01[[#This Row],[Poglavje]]="",Popis01[[#This Row],[Enota mere]]&lt;&gt;"*"),ROUND(Popis01[[#This Row],[Količina]]*Popis01[[#This Row],[Cena na enoto]],2),"")</f>
        <v>0</v>
      </c>
      <c r="O47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3" s="31"/>
      <c r="Q4773" s="30"/>
    </row>
    <row r="4774" spans="1:17" ht="108" x14ac:dyDescent="0.3">
      <c r="A4774" s="23">
        <v>16</v>
      </c>
      <c r="B4774" s="24">
        <v>1</v>
      </c>
      <c r="C4774" s="24">
        <v>17</v>
      </c>
      <c r="D4774" s="24"/>
      <c r="E47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4" s="25">
        <f ca="1">IF(Popis01[[#This Row],[Poglavje]]="",IF(OFFSET(Popis01[[#This Row],[Poglavje]],-1,0)="",OFFSET(Popis01[[#This Row],[Št. postavke]],-1,0)+1,1),Popis01[[#This Row],[Poglavje]])</f>
        <v>6</v>
      </c>
      <c r="H4774" s="26"/>
      <c r="I4774" s="27" t="s">
        <v>5030</v>
      </c>
      <c r="J4774" s="27" t="s">
        <v>5027</v>
      </c>
      <c r="K4774" s="28" t="s">
        <v>249</v>
      </c>
      <c r="L4774" s="29">
        <v>23.67</v>
      </c>
      <c r="M4774" s="37"/>
      <c r="N4774" s="30">
        <f ca="1">IF(AND(Popis01[[#This Row],[Poglavje]]="",Popis01[[#This Row],[Enota mere]]&lt;&gt;"*"),ROUND(Popis01[[#This Row],[Količina]]*Popis01[[#This Row],[Cena na enoto]],2),"")</f>
        <v>0</v>
      </c>
      <c r="O47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4" s="31"/>
      <c r="Q4774" s="30"/>
    </row>
    <row r="4775" spans="1:17" ht="192" x14ac:dyDescent="0.3">
      <c r="A4775" s="23">
        <v>16</v>
      </c>
      <c r="B4775" s="24">
        <v>1</v>
      </c>
      <c r="C4775" s="24">
        <v>17</v>
      </c>
      <c r="D4775" s="24"/>
      <c r="E47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5" s="25">
        <f ca="1">IF(Popis01[[#This Row],[Poglavje]]="",IF(OFFSET(Popis01[[#This Row],[Poglavje]],-1,0)="",OFFSET(Popis01[[#This Row],[Št. postavke]],-1,0)+1,1),Popis01[[#This Row],[Poglavje]])</f>
        <v>7</v>
      </c>
      <c r="H4775" s="26"/>
      <c r="I4775" s="27" t="s">
        <v>5031</v>
      </c>
      <c r="J4775" s="27" t="s">
        <v>5032</v>
      </c>
      <c r="K4775" s="28" t="s">
        <v>230</v>
      </c>
      <c r="L4775" s="29">
        <v>8</v>
      </c>
      <c r="M4775" s="37"/>
      <c r="N4775" s="30">
        <f ca="1">IF(AND(Popis01[[#This Row],[Poglavje]]="",Popis01[[#This Row],[Enota mere]]&lt;&gt;"*"),ROUND(Popis01[[#This Row],[Količina]]*Popis01[[#This Row],[Cena na enoto]],2),"")</f>
        <v>0</v>
      </c>
      <c r="O47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5" s="31"/>
      <c r="Q4775" s="30"/>
    </row>
    <row r="4776" spans="1:17" ht="204" x14ac:dyDescent="0.3">
      <c r="A4776" s="23">
        <v>16</v>
      </c>
      <c r="B4776" s="24">
        <v>1</v>
      </c>
      <c r="C4776" s="24">
        <v>17</v>
      </c>
      <c r="D4776" s="24"/>
      <c r="E47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6" s="25">
        <f ca="1">IF(Popis01[[#This Row],[Poglavje]]="",IF(OFFSET(Popis01[[#This Row],[Poglavje]],-1,0)="",OFFSET(Popis01[[#This Row],[Št. postavke]],-1,0)+1,1),Popis01[[#This Row],[Poglavje]])</f>
        <v>8</v>
      </c>
      <c r="H4776" s="26"/>
      <c r="I4776" s="27" t="s">
        <v>5033</v>
      </c>
      <c r="J4776" s="27" t="s">
        <v>5034</v>
      </c>
      <c r="K4776" s="28" t="s">
        <v>230</v>
      </c>
      <c r="L4776" s="29">
        <v>2</v>
      </c>
      <c r="M4776" s="37"/>
      <c r="N4776" s="30">
        <f ca="1">IF(AND(Popis01[[#This Row],[Poglavje]]="",Popis01[[#This Row],[Enota mere]]&lt;&gt;"*"),ROUND(Popis01[[#This Row],[Količina]]*Popis01[[#This Row],[Cena na enoto]],2),"")</f>
        <v>0</v>
      </c>
      <c r="O47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6" s="31"/>
      <c r="Q4776" s="30"/>
    </row>
    <row r="4777" spans="1:17" ht="192" x14ac:dyDescent="0.3">
      <c r="A4777" s="23">
        <v>16</v>
      </c>
      <c r="B4777" s="24">
        <v>1</v>
      </c>
      <c r="C4777" s="24">
        <v>17</v>
      </c>
      <c r="D4777" s="24"/>
      <c r="E47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16.1.17.</v>
      </c>
      <c r="F47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7" s="25">
        <f ca="1">IF(Popis01[[#This Row],[Poglavje]]="",IF(OFFSET(Popis01[[#This Row],[Poglavje]],-1,0)="",OFFSET(Popis01[[#This Row],[Št. postavke]],-1,0)+1,1),Popis01[[#This Row],[Poglavje]])</f>
        <v>9</v>
      </c>
      <c r="H4777" s="26"/>
      <c r="I4777" s="27" t="s">
        <v>5035</v>
      </c>
      <c r="J4777" s="27" t="s">
        <v>5036</v>
      </c>
      <c r="K4777" s="28" t="s">
        <v>230</v>
      </c>
      <c r="L4777" s="29">
        <v>2</v>
      </c>
      <c r="M4777" s="37"/>
      <c r="N4777" s="30">
        <f ca="1">IF(AND(Popis01[[#This Row],[Poglavje]]="",Popis01[[#This Row],[Enota mere]]&lt;&gt;"*"),ROUND(Popis01[[#This Row],[Količina]]*Popis01[[#This Row],[Cena na enoto]],2),"")</f>
        <v>0</v>
      </c>
      <c r="O47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7" s="31"/>
      <c r="Q4777" s="30"/>
    </row>
    <row r="4778" spans="1:17" x14ac:dyDescent="0.3">
      <c r="A4778" s="23">
        <v>16</v>
      </c>
      <c r="B4778" s="24">
        <v>1</v>
      </c>
      <c r="C4778" s="24">
        <v>18</v>
      </c>
      <c r="D4778" s="24"/>
      <c r="E47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16.1.18.</v>
      </c>
      <c r="G4778" s="25" t="str">
        <f ca="1">IF(Popis01[[#This Row],[Poglavje]]="",IF(OFFSET(Popis01[[#This Row],[Poglavje]],-1,0)="",OFFSET(Popis01[[#This Row],[Št. postavke]],-1,0)+1,1),Popis01[[#This Row],[Poglavje]])</f>
        <v>16.1.18.</v>
      </c>
      <c r="H4778" s="26"/>
      <c r="I4778" s="27" t="s">
        <v>3095</v>
      </c>
      <c r="J4778" s="27"/>
      <c r="K4778" s="28" t="s">
        <v>10</v>
      </c>
      <c r="L4778" s="29"/>
      <c r="M4778" s="30"/>
      <c r="N4778" s="30" t="str">
        <f ca="1">IF(AND(Popis01[[#This Row],[Poglavje]]="",Popis01[[#This Row],[Enota mere]]&lt;&gt;"*"),ROUND(Popis01[[#This Row],[Količina]]*Popis01[[#This Row],[Cena na enoto]],2),"")</f>
        <v/>
      </c>
      <c r="O477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78" s="31"/>
      <c r="Q4778" s="30"/>
    </row>
    <row r="4779" spans="1:17" ht="276" x14ac:dyDescent="0.3">
      <c r="A4779" s="23">
        <v>16</v>
      </c>
      <c r="B4779" s="24">
        <v>1</v>
      </c>
      <c r="C4779" s="24">
        <v>18</v>
      </c>
      <c r="D4779" s="24"/>
      <c r="E47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79" s="25">
        <f ca="1">IF(Popis01[[#This Row],[Poglavje]]="",IF(OFFSET(Popis01[[#This Row],[Poglavje]],-1,0)="",OFFSET(Popis01[[#This Row],[Št. postavke]],-1,0)+1,1),Popis01[[#This Row],[Poglavje]])</f>
        <v>1</v>
      </c>
      <c r="H4779" s="26"/>
      <c r="I4779" s="27" t="s">
        <v>5037</v>
      </c>
      <c r="J4779" s="27" t="s">
        <v>2883</v>
      </c>
      <c r="K4779" s="28" t="s">
        <v>238</v>
      </c>
      <c r="L4779" s="29"/>
      <c r="M4779" s="30"/>
      <c r="N4779" s="30" t="str">
        <f ca="1">IF(AND(Popis01[[#This Row],[Poglavje]]="",Popis01[[#This Row],[Enota mere]]&lt;&gt;"*"),ROUND(Popis01[[#This Row],[Količina]]*Popis01[[#This Row],[Cena na enoto]],2),"")</f>
        <v/>
      </c>
      <c r="O47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79" s="31"/>
      <c r="Q4779" s="30"/>
    </row>
    <row r="4780" spans="1:17" ht="60" x14ac:dyDescent="0.3">
      <c r="A4780" s="23">
        <v>16</v>
      </c>
      <c r="B4780" s="24">
        <v>1</v>
      </c>
      <c r="C4780" s="24">
        <v>18</v>
      </c>
      <c r="D4780" s="24"/>
      <c r="E47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0" s="25">
        <f ca="1">IF(Popis01[[#This Row],[Poglavje]]="",IF(OFFSET(Popis01[[#This Row],[Poglavje]],-1,0)="",OFFSET(Popis01[[#This Row],[Št. postavke]],-1,0)+1,1),Popis01[[#This Row],[Poglavje]])</f>
        <v>2</v>
      </c>
      <c r="H4780" s="26"/>
      <c r="I4780" s="27" t="s">
        <v>5038</v>
      </c>
      <c r="J4780" s="27" t="s">
        <v>5039</v>
      </c>
      <c r="K4780" s="28" t="s">
        <v>249</v>
      </c>
      <c r="L4780" s="29">
        <v>137.4</v>
      </c>
      <c r="M4780" s="37"/>
      <c r="N4780" s="30">
        <f ca="1">IF(AND(Popis01[[#This Row],[Poglavje]]="",Popis01[[#This Row],[Enota mere]]&lt;&gt;"*"),ROUND(Popis01[[#This Row],[Količina]]*Popis01[[#This Row],[Cena na enoto]],2),"")</f>
        <v>0</v>
      </c>
      <c r="O47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0" s="31"/>
      <c r="Q4780" s="30"/>
    </row>
    <row r="4781" spans="1:17" ht="60" x14ac:dyDescent="0.3">
      <c r="A4781" s="23">
        <v>16</v>
      </c>
      <c r="B4781" s="24">
        <v>1</v>
      </c>
      <c r="C4781" s="24">
        <v>18</v>
      </c>
      <c r="D4781" s="24"/>
      <c r="E47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1" s="25">
        <f ca="1">IF(Popis01[[#This Row],[Poglavje]]="",IF(OFFSET(Popis01[[#This Row],[Poglavje]],-1,0)="",OFFSET(Popis01[[#This Row],[Št. postavke]],-1,0)+1,1),Popis01[[#This Row],[Poglavje]])</f>
        <v>3</v>
      </c>
      <c r="H4781" s="26"/>
      <c r="I4781" s="27" t="s">
        <v>5040</v>
      </c>
      <c r="J4781" s="27" t="s">
        <v>5041</v>
      </c>
      <c r="K4781" s="28" t="s">
        <v>249</v>
      </c>
      <c r="L4781" s="29">
        <v>40.5</v>
      </c>
      <c r="M4781" s="37"/>
      <c r="N4781" s="30">
        <f ca="1">IF(AND(Popis01[[#This Row],[Poglavje]]="",Popis01[[#This Row],[Enota mere]]&lt;&gt;"*"),ROUND(Popis01[[#This Row],[Količina]]*Popis01[[#This Row],[Cena na enoto]],2),"")</f>
        <v>0</v>
      </c>
      <c r="O47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1" s="31"/>
      <c r="Q4781" s="30"/>
    </row>
    <row r="4782" spans="1:17" ht="60" x14ac:dyDescent="0.3">
      <c r="A4782" s="23">
        <v>16</v>
      </c>
      <c r="B4782" s="24">
        <v>1</v>
      </c>
      <c r="C4782" s="24">
        <v>18</v>
      </c>
      <c r="D4782" s="24"/>
      <c r="E47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2" s="25">
        <f ca="1">IF(Popis01[[#This Row],[Poglavje]]="",IF(OFFSET(Popis01[[#This Row],[Poglavje]],-1,0)="",OFFSET(Popis01[[#This Row],[Št. postavke]],-1,0)+1,1),Popis01[[#This Row],[Poglavje]])</f>
        <v>4</v>
      </c>
      <c r="H4782" s="26"/>
      <c r="I4782" s="27" t="s">
        <v>5040</v>
      </c>
      <c r="J4782" s="27" t="s">
        <v>5042</v>
      </c>
      <c r="K4782" s="28" t="s">
        <v>249</v>
      </c>
      <c r="L4782" s="29">
        <v>20</v>
      </c>
      <c r="M4782" s="37"/>
      <c r="N4782" s="30">
        <f ca="1">IF(AND(Popis01[[#This Row],[Poglavje]]="",Popis01[[#This Row],[Enota mere]]&lt;&gt;"*"),ROUND(Popis01[[#This Row],[Količina]]*Popis01[[#This Row],[Cena na enoto]],2),"")</f>
        <v>0</v>
      </c>
      <c r="O47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2" s="31"/>
      <c r="Q4782" s="30"/>
    </row>
    <row r="4783" spans="1:17" ht="60" x14ac:dyDescent="0.3">
      <c r="A4783" s="23">
        <v>16</v>
      </c>
      <c r="B4783" s="24">
        <v>1</v>
      </c>
      <c r="C4783" s="24">
        <v>18</v>
      </c>
      <c r="D4783" s="24"/>
      <c r="E47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3" s="25">
        <f ca="1">IF(Popis01[[#This Row],[Poglavje]]="",IF(OFFSET(Popis01[[#This Row],[Poglavje]],-1,0)="",OFFSET(Popis01[[#This Row],[Št. postavke]],-1,0)+1,1),Popis01[[#This Row],[Poglavje]])</f>
        <v>5</v>
      </c>
      <c r="H4783" s="26"/>
      <c r="I4783" s="27" t="s">
        <v>3107</v>
      </c>
      <c r="J4783" s="27" t="s">
        <v>5043</v>
      </c>
      <c r="K4783" s="28" t="s">
        <v>246</v>
      </c>
      <c r="L4783" s="29">
        <v>29</v>
      </c>
      <c r="M4783" s="37"/>
      <c r="N4783" s="30">
        <f ca="1">IF(AND(Popis01[[#This Row],[Poglavje]]="",Popis01[[#This Row],[Enota mere]]&lt;&gt;"*"),ROUND(Popis01[[#This Row],[Količina]]*Popis01[[#This Row],[Cena na enoto]],2),"")</f>
        <v>0</v>
      </c>
      <c r="O47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3" s="31"/>
      <c r="Q4783" s="30"/>
    </row>
    <row r="4784" spans="1:17" ht="60" x14ac:dyDescent="0.3">
      <c r="A4784" s="23">
        <v>16</v>
      </c>
      <c r="B4784" s="24">
        <v>1</v>
      </c>
      <c r="C4784" s="24">
        <v>18</v>
      </c>
      <c r="D4784" s="24"/>
      <c r="E47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4" s="25">
        <f ca="1">IF(Popis01[[#This Row],[Poglavje]]="",IF(OFFSET(Popis01[[#This Row],[Poglavje]],-1,0)="",OFFSET(Popis01[[#This Row],[Št. postavke]],-1,0)+1,1),Popis01[[#This Row],[Poglavje]])</f>
        <v>6</v>
      </c>
      <c r="H4784" s="26"/>
      <c r="I4784" s="27" t="s">
        <v>5044</v>
      </c>
      <c r="J4784" s="27" t="s">
        <v>5045</v>
      </c>
      <c r="K4784" s="28" t="s">
        <v>249</v>
      </c>
      <c r="L4784" s="29">
        <v>81.7</v>
      </c>
      <c r="M4784" s="37"/>
      <c r="N4784" s="30">
        <f ca="1">IF(AND(Popis01[[#This Row],[Poglavje]]="",Popis01[[#This Row],[Enota mere]]&lt;&gt;"*"),ROUND(Popis01[[#This Row],[Količina]]*Popis01[[#This Row],[Cena na enoto]],2),"")</f>
        <v>0</v>
      </c>
      <c r="O47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4" s="31"/>
      <c r="Q4784" s="30"/>
    </row>
    <row r="4785" spans="1:17" ht="60" x14ac:dyDescent="0.3">
      <c r="A4785" s="23">
        <v>16</v>
      </c>
      <c r="B4785" s="24">
        <v>1</v>
      </c>
      <c r="C4785" s="24">
        <v>18</v>
      </c>
      <c r="D4785" s="24"/>
      <c r="E47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5" s="25">
        <f ca="1">IF(Popis01[[#This Row],[Poglavje]]="",IF(OFFSET(Popis01[[#This Row],[Poglavje]],-1,0)="",OFFSET(Popis01[[#This Row],[Št. postavke]],-1,0)+1,1),Popis01[[#This Row],[Poglavje]])</f>
        <v>7</v>
      </c>
      <c r="H4785" s="26"/>
      <c r="I4785" s="27" t="s">
        <v>5046</v>
      </c>
      <c r="J4785" s="27" t="s">
        <v>5047</v>
      </c>
      <c r="K4785" s="28" t="s">
        <v>246</v>
      </c>
      <c r="L4785" s="29">
        <v>34</v>
      </c>
      <c r="M4785" s="37"/>
      <c r="N4785" s="30">
        <f ca="1">IF(AND(Popis01[[#This Row],[Poglavje]]="",Popis01[[#This Row],[Enota mere]]&lt;&gt;"*"),ROUND(Popis01[[#This Row],[Količina]]*Popis01[[#This Row],[Cena na enoto]],2),"")</f>
        <v>0</v>
      </c>
      <c r="O47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5" s="31"/>
      <c r="Q4785" s="30"/>
    </row>
    <row r="4786" spans="1:17" ht="60" x14ac:dyDescent="0.3">
      <c r="A4786" s="23">
        <v>16</v>
      </c>
      <c r="B4786" s="24">
        <v>1</v>
      </c>
      <c r="C4786" s="24">
        <v>18</v>
      </c>
      <c r="D4786" s="24"/>
      <c r="E47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6" s="25">
        <f ca="1">IF(Popis01[[#This Row],[Poglavje]]="",IF(OFFSET(Popis01[[#This Row],[Poglavje]],-1,0)="",OFFSET(Popis01[[#This Row],[Št. postavke]],-1,0)+1,1),Popis01[[#This Row],[Poglavje]])</f>
        <v>8</v>
      </c>
      <c r="H4786" s="26"/>
      <c r="I4786" s="27" t="s">
        <v>5048</v>
      </c>
      <c r="J4786" s="27" t="s">
        <v>5049</v>
      </c>
      <c r="K4786" s="28" t="s">
        <v>249</v>
      </c>
      <c r="L4786" s="29">
        <v>24.9</v>
      </c>
      <c r="M4786" s="37"/>
      <c r="N4786" s="30">
        <f ca="1">IF(AND(Popis01[[#This Row],[Poglavje]]="",Popis01[[#This Row],[Enota mere]]&lt;&gt;"*"),ROUND(Popis01[[#This Row],[Količina]]*Popis01[[#This Row],[Cena na enoto]],2),"")</f>
        <v>0</v>
      </c>
      <c r="O47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6" s="31"/>
      <c r="Q4786" s="30"/>
    </row>
    <row r="4787" spans="1:17" ht="60" x14ac:dyDescent="0.3">
      <c r="A4787" s="23">
        <v>16</v>
      </c>
      <c r="B4787" s="24">
        <v>1</v>
      </c>
      <c r="C4787" s="24">
        <v>18</v>
      </c>
      <c r="D4787" s="24"/>
      <c r="E47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7" s="25">
        <f ca="1">IF(Popis01[[#This Row],[Poglavje]]="",IF(OFFSET(Popis01[[#This Row],[Poglavje]],-1,0)="",OFFSET(Popis01[[#This Row],[Št. postavke]],-1,0)+1,1),Popis01[[#This Row],[Poglavje]])</f>
        <v>9</v>
      </c>
      <c r="H4787" s="26"/>
      <c r="I4787" s="27" t="s">
        <v>5050</v>
      </c>
      <c r="J4787" s="27" t="s">
        <v>5051</v>
      </c>
      <c r="K4787" s="28" t="s">
        <v>246</v>
      </c>
      <c r="L4787" s="29">
        <v>24.6</v>
      </c>
      <c r="M4787" s="37"/>
      <c r="N4787" s="30">
        <f ca="1">IF(AND(Popis01[[#This Row],[Poglavje]]="",Popis01[[#This Row],[Enota mere]]&lt;&gt;"*"),ROUND(Popis01[[#This Row],[Količina]]*Popis01[[#This Row],[Cena na enoto]],2),"")</f>
        <v>0</v>
      </c>
      <c r="O47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7" s="31"/>
      <c r="Q4787" s="30"/>
    </row>
    <row r="4788" spans="1:17" ht="60" x14ac:dyDescent="0.3">
      <c r="A4788" s="23">
        <v>16</v>
      </c>
      <c r="B4788" s="24">
        <v>1</v>
      </c>
      <c r="C4788" s="24">
        <v>18</v>
      </c>
      <c r="D4788" s="24"/>
      <c r="E47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8" s="25">
        <f ca="1">IF(Popis01[[#This Row],[Poglavje]]="",IF(OFFSET(Popis01[[#This Row],[Poglavje]],-1,0)="",OFFSET(Popis01[[#This Row],[Št. postavke]],-1,0)+1,1),Popis01[[#This Row],[Poglavje]])</f>
        <v>10</v>
      </c>
      <c r="H4788" s="26"/>
      <c r="I4788" s="27" t="s">
        <v>5048</v>
      </c>
      <c r="J4788" s="27" t="s">
        <v>5052</v>
      </c>
      <c r="K4788" s="28" t="s">
        <v>249</v>
      </c>
      <c r="L4788" s="29">
        <v>155</v>
      </c>
      <c r="M4788" s="37"/>
      <c r="N4788" s="30">
        <f ca="1">IF(AND(Popis01[[#This Row],[Poglavje]]="",Popis01[[#This Row],[Enota mere]]&lt;&gt;"*"),ROUND(Popis01[[#This Row],[Količina]]*Popis01[[#This Row],[Cena na enoto]],2),"")</f>
        <v>0</v>
      </c>
      <c r="O47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8" s="31"/>
      <c r="Q4788" s="30"/>
    </row>
    <row r="4789" spans="1:17" ht="60" x14ac:dyDescent="0.3">
      <c r="A4789" s="23">
        <v>16</v>
      </c>
      <c r="B4789" s="24">
        <v>1</v>
      </c>
      <c r="C4789" s="24">
        <v>18</v>
      </c>
      <c r="D4789" s="24"/>
      <c r="E47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89" s="25">
        <f ca="1">IF(Popis01[[#This Row],[Poglavje]]="",IF(OFFSET(Popis01[[#This Row],[Poglavje]],-1,0)="",OFFSET(Popis01[[#This Row],[Št. postavke]],-1,0)+1,1),Popis01[[#This Row],[Poglavje]])</f>
        <v>11</v>
      </c>
      <c r="H4789" s="26"/>
      <c r="I4789" s="27" t="s">
        <v>5050</v>
      </c>
      <c r="J4789" s="27" t="s">
        <v>5051</v>
      </c>
      <c r="K4789" s="28" t="s">
        <v>246</v>
      </c>
      <c r="L4789" s="29">
        <v>120</v>
      </c>
      <c r="M4789" s="37"/>
      <c r="N4789" s="30">
        <f ca="1">IF(AND(Popis01[[#This Row],[Poglavje]]="",Popis01[[#This Row],[Enota mere]]&lt;&gt;"*"),ROUND(Popis01[[#This Row],[Količina]]*Popis01[[#This Row],[Cena na enoto]],2),"")</f>
        <v>0</v>
      </c>
      <c r="O47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89" s="31"/>
      <c r="Q4789" s="30"/>
    </row>
    <row r="4790" spans="1:17" ht="132" x14ac:dyDescent="0.3">
      <c r="A4790" s="23">
        <v>16</v>
      </c>
      <c r="B4790" s="24">
        <v>1</v>
      </c>
      <c r="C4790" s="24">
        <v>18</v>
      </c>
      <c r="D4790" s="24"/>
      <c r="E47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0" s="25">
        <f ca="1">IF(Popis01[[#This Row],[Poglavje]]="",IF(OFFSET(Popis01[[#This Row],[Poglavje]],-1,0)="",OFFSET(Popis01[[#This Row],[Št. postavke]],-1,0)+1,1),Popis01[[#This Row],[Poglavje]])</f>
        <v>12</v>
      </c>
      <c r="H4790" s="26"/>
      <c r="I4790" s="27" t="s">
        <v>5053</v>
      </c>
      <c r="J4790" s="27" t="s">
        <v>5054</v>
      </c>
      <c r="K4790" s="28" t="s">
        <v>249</v>
      </c>
      <c r="L4790" s="29">
        <v>217</v>
      </c>
      <c r="M4790" s="37"/>
      <c r="N4790" s="30">
        <f ca="1">IF(AND(Popis01[[#This Row],[Poglavje]]="",Popis01[[#This Row],[Enota mere]]&lt;&gt;"*"),ROUND(Popis01[[#This Row],[Količina]]*Popis01[[#This Row],[Cena na enoto]],2),"")</f>
        <v>0</v>
      </c>
      <c r="O47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0" s="31"/>
      <c r="Q4790" s="30"/>
    </row>
    <row r="4791" spans="1:17" ht="228" x14ac:dyDescent="0.3">
      <c r="A4791" s="23">
        <v>16</v>
      </c>
      <c r="B4791" s="24">
        <v>1</v>
      </c>
      <c r="C4791" s="24">
        <v>18</v>
      </c>
      <c r="D4791" s="24"/>
      <c r="E47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1" s="25">
        <f ca="1">IF(Popis01[[#This Row],[Poglavje]]="",IF(OFFSET(Popis01[[#This Row],[Poglavje]],-1,0)="",OFFSET(Popis01[[#This Row],[Št. postavke]],-1,0)+1,1),Popis01[[#This Row],[Poglavje]])</f>
        <v>13</v>
      </c>
      <c r="H4791" s="26"/>
      <c r="I4791" s="27" t="s">
        <v>5055</v>
      </c>
      <c r="J4791" s="27" t="s">
        <v>2883</v>
      </c>
      <c r="K4791" s="28" t="s">
        <v>238</v>
      </c>
      <c r="L4791" s="29"/>
      <c r="M4791" s="30"/>
      <c r="N4791" s="30" t="str">
        <f ca="1">IF(AND(Popis01[[#This Row],[Poglavje]]="",Popis01[[#This Row],[Enota mere]]&lt;&gt;"*"),ROUND(Popis01[[#This Row],[Količina]]*Popis01[[#This Row],[Cena na enoto]],2),"")</f>
        <v/>
      </c>
      <c r="O47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1" s="31"/>
      <c r="Q4791" s="30"/>
    </row>
    <row r="4792" spans="1:17" ht="60" x14ac:dyDescent="0.3">
      <c r="A4792" s="23">
        <v>16</v>
      </c>
      <c r="B4792" s="24">
        <v>1</v>
      </c>
      <c r="C4792" s="24">
        <v>18</v>
      </c>
      <c r="D4792" s="24"/>
      <c r="E47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2" s="25">
        <f ca="1">IF(Popis01[[#This Row],[Poglavje]]="",IF(OFFSET(Popis01[[#This Row],[Poglavje]],-1,0)="",OFFSET(Popis01[[#This Row],[Št. postavke]],-1,0)+1,1),Popis01[[#This Row],[Poglavje]])</f>
        <v>14</v>
      </c>
      <c r="H4792" s="26"/>
      <c r="I4792" s="27" t="s">
        <v>3116</v>
      </c>
      <c r="J4792" s="27" t="s">
        <v>5056</v>
      </c>
      <c r="K4792" s="28" t="s">
        <v>249</v>
      </c>
      <c r="L4792" s="29">
        <v>321</v>
      </c>
      <c r="M4792" s="37"/>
      <c r="N4792" s="30">
        <f ca="1">IF(AND(Popis01[[#This Row],[Poglavje]]="",Popis01[[#This Row],[Enota mere]]&lt;&gt;"*"),ROUND(Popis01[[#This Row],[Količina]]*Popis01[[#This Row],[Cena na enoto]],2),"")</f>
        <v>0</v>
      </c>
      <c r="O47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2" s="31"/>
      <c r="Q4792" s="30"/>
    </row>
    <row r="4793" spans="1:17" ht="60" x14ac:dyDescent="0.3">
      <c r="A4793" s="23">
        <v>16</v>
      </c>
      <c r="B4793" s="24">
        <v>1</v>
      </c>
      <c r="C4793" s="24">
        <v>18</v>
      </c>
      <c r="D4793" s="24"/>
      <c r="E47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16.1.18.</v>
      </c>
      <c r="F47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3" s="25">
        <f ca="1">IF(Popis01[[#This Row],[Poglavje]]="",IF(OFFSET(Popis01[[#This Row],[Poglavje]],-1,0)="",OFFSET(Popis01[[#This Row],[Št. postavke]],-1,0)+1,1),Popis01[[#This Row],[Poglavje]])</f>
        <v>15</v>
      </c>
      <c r="H4793" s="26"/>
      <c r="I4793" s="27" t="s">
        <v>3116</v>
      </c>
      <c r="J4793" s="27" t="s">
        <v>5057</v>
      </c>
      <c r="K4793" s="28" t="s">
        <v>249</v>
      </c>
      <c r="L4793" s="29">
        <v>187</v>
      </c>
      <c r="M4793" s="37"/>
      <c r="N4793" s="30">
        <f ca="1">IF(AND(Popis01[[#This Row],[Poglavje]]="",Popis01[[#This Row],[Enota mere]]&lt;&gt;"*"),ROUND(Popis01[[#This Row],[Količina]]*Popis01[[#This Row],[Cena na enoto]],2),"")</f>
        <v>0</v>
      </c>
      <c r="O47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3" s="31"/>
      <c r="Q4793" s="30"/>
    </row>
    <row r="4794" spans="1:17" x14ac:dyDescent="0.3">
      <c r="A4794" s="23">
        <v>16</v>
      </c>
      <c r="B4794" s="24">
        <v>1</v>
      </c>
      <c r="C4794" s="24">
        <v>19</v>
      </c>
      <c r="D4794" s="24"/>
      <c r="E47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16.1.19.</v>
      </c>
      <c r="F47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16.1.19.</v>
      </c>
      <c r="G4794" s="25" t="str">
        <f ca="1">IF(Popis01[[#This Row],[Poglavje]]="",IF(OFFSET(Popis01[[#This Row],[Poglavje]],-1,0)="",OFFSET(Popis01[[#This Row],[Št. postavke]],-1,0)+1,1),Popis01[[#This Row],[Poglavje]])</f>
        <v>16.1.19.</v>
      </c>
      <c r="H4794" s="26"/>
      <c r="I4794" s="27" t="s">
        <v>5058</v>
      </c>
      <c r="J4794" s="27"/>
      <c r="K4794" s="28" t="s">
        <v>10</v>
      </c>
      <c r="L4794" s="29"/>
      <c r="M4794" s="30"/>
      <c r="N4794" s="30" t="str">
        <f ca="1">IF(AND(Popis01[[#This Row],[Poglavje]]="",Popis01[[#This Row],[Enota mere]]&lt;&gt;"*"),ROUND(Popis01[[#This Row],[Količina]]*Popis01[[#This Row],[Cena na enoto]],2),"")</f>
        <v/>
      </c>
      <c r="O479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94" s="31"/>
      <c r="Q4794" s="30"/>
    </row>
    <row r="4795" spans="1:17" ht="300" x14ac:dyDescent="0.3">
      <c r="A4795" s="23">
        <v>16</v>
      </c>
      <c r="B4795" s="24">
        <v>1</v>
      </c>
      <c r="C4795" s="24">
        <v>19</v>
      </c>
      <c r="D4795" s="24"/>
      <c r="E47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16.1.19.</v>
      </c>
      <c r="F47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5" s="25">
        <f ca="1">IF(Popis01[[#This Row],[Poglavje]]="",IF(OFFSET(Popis01[[#This Row],[Poglavje]],-1,0)="",OFFSET(Popis01[[#This Row],[Št. postavke]],-1,0)+1,1),Popis01[[#This Row],[Poglavje]])</f>
        <v>1</v>
      </c>
      <c r="H4795" s="26"/>
      <c r="I4795" s="27" t="s">
        <v>5059</v>
      </c>
      <c r="J4795" s="27" t="s">
        <v>5060</v>
      </c>
      <c r="K4795" s="28" t="s">
        <v>249</v>
      </c>
      <c r="L4795" s="29">
        <v>25</v>
      </c>
      <c r="M4795" s="37"/>
      <c r="N4795" s="30">
        <f ca="1">IF(AND(Popis01[[#This Row],[Poglavje]]="",Popis01[[#This Row],[Enota mere]]&lt;&gt;"*"),ROUND(Popis01[[#This Row],[Količina]]*Popis01[[#This Row],[Cena na enoto]],2),"")</f>
        <v>0</v>
      </c>
      <c r="O47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5" s="31"/>
      <c r="Q4795" s="30"/>
    </row>
    <row r="4796" spans="1:17" ht="204" x14ac:dyDescent="0.3">
      <c r="A4796" s="23">
        <v>16</v>
      </c>
      <c r="B4796" s="24">
        <v>1</v>
      </c>
      <c r="C4796" s="24">
        <v>19</v>
      </c>
      <c r="D4796" s="24"/>
      <c r="E47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16.1.19.</v>
      </c>
      <c r="F47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6" s="25">
        <f ca="1">IF(Popis01[[#This Row],[Poglavje]]="",IF(OFFSET(Popis01[[#This Row],[Poglavje]],-1,0)="",OFFSET(Popis01[[#This Row],[Št. postavke]],-1,0)+1,1),Popis01[[#This Row],[Poglavje]])</f>
        <v>2</v>
      </c>
      <c r="H4796" s="26"/>
      <c r="I4796" s="27" t="s">
        <v>5061</v>
      </c>
      <c r="J4796" s="27" t="s">
        <v>5062</v>
      </c>
      <c r="K4796" s="28" t="s">
        <v>249</v>
      </c>
      <c r="L4796" s="29">
        <v>25</v>
      </c>
      <c r="M4796" s="37"/>
      <c r="N4796" s="30">
        <f ca="1">IF(AND(Popis01[[#This Row],[Poglavje]]="",Popis01[[#This Row],[Enota mere]]&lt;&gt;"*"),ROUND(Popis01[[#This Row],[Količina]]*Popis01[[#This Row],[Cena na enoto]],2),"")</f>
        <v>0</v>
      </c>
      <c r="O47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6" s="31"/>
      <c r="Q4796" s="30"/>
    </row>
    <row r="4797" spans="1:17" ht="216" x14ac:dyDescent="0.3">
      <c r="A4797" s="23">
        <v>16</v>
      </c>
      <c r="B4797" s="24">
        <v>1</v>
      </c>
      <c r="C4797" s="24">
        <v>19</v>
      </c>
      <c r="D4797" s="24"/>
      <c r="E47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16.1.19.</v>
      </c>
      <c r="F47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7" s="25">
        <f ca="1">IF(Popis01[[#This Row],[Poglavje]]="",IF(OFFSET(Popis01[[#This Row],[Poglavje]],-1,0)="",OFFSET(Popis01[[#This Row],[Št. postavke]],-1,0)+1,1),Popis01[[#This Row],[Poglavje]])</f>
        <v>3</v>
      </c>
      <c r="H4797" s="26"/>
      <c r="I4797" s="27" t="s">
        <v>5063</v>
      </c>
      <c r="J4797" s="27" t="s">
        <v>5064</v>
      </c>
      <c r="K4797" s="28" t="s">
        <v>249</v>
      </c>
      <c r="L4797" s="29">
        <v>217.2</v>
      </c>
      <c r="M4797" s="37"/>
      <c r="N4797" s="30">
        <f ca="1">IF(AND(Popis01[[#This Row],[Poglavje]]="",Popis01[[#This Row],[Enota mere]]&lt;&gt;"*"),ROUND(Popis01[[#This Row],[Količina]]*Popis01[[#This Row],[Cena na enoto]],2),"")</f>
        <v>0</v>
      </c>
      <c r="O47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7" s="31"/>
      <c r="Q4797" s="30"/>
    </row>
    <row r="4798" spans="1:17" ht="60" x14ac:dyDescent="0.3">
      <c r="A4798" s="23">
        <v>16</v>
      </c>
      <c r="B4798" s="24">
        <v>1</v>
      </c>
      <c r="C4798" s="24">
        <v>19</v>
      </c>
      <c r="D4798" s="24"/>
      <c r="E47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16.1.19.</v>
      </c>
      <c r="F47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798" s="25">
        <f ca="1">IF(Popis01[[#This Row],[Poglavje]]="",IF(OFFSET(Popis01[[#This Row],[Poglavje]],-1,0)="",OFFSET(Popis01[[#This Row],[Št. postavke]],-1,0)+1,1),Popis01[[#This Row],[Poglavje]])</f>
        <v>4</v>
      </c>
      <c r="H4798" s="26"/>
      <c r="I4798" s="27" t="s">
        <v>5065</v>
      </c>
      <c r="J4798" s="27" t="s">
        <v>5066</v>
      </c>
      <c r="K4798" s="28" t="s">
        <v>249</v>
      </c>
      <c r="L4798" s="29">
        <v>107.5</v>
      </c>
      <c r="M4798" s="37"/>
      <c r="N4798" s="30">
        <f ca="1">IF(AND(Popis01[[#This Row],[Poglavje]]="",Popis01[[#This Row],[Enota mere]]&lt;&gt;"*"),ROUND(Popis01[[#This Row],[Količina]]*Popis01[[#This Row],[Cena na enoto]],2),"")</f>
        <v>0</v>
      </c>
      <c r="O47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798" s="31"/>
      <c r="Q4798" s="30"/>
    </row>
    <row r="4799" spans="1:17" x14ac:dyDescent="0.3">
      <c r="A4799" s="23">
        <v>16</v>
      </c>
      <c r="B4799" s="24">
        <v>1</v>
      </c>
      <c r="C4799" s="24">
        <v>20</v>
      </c>
      <c r="D4799" s="24"/>
      <c r="E47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7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16.1.20.</v>
      </c>
      <c r="G4799" s="25" t="str">
        <f ca="1">IF(Popis01[[#This Row],[Poglavje]]="",IF(OFFSET(Popis01[[#This Row],[Poglavje]],-1,0)="",OFFSET(Popis01[[#This Row],[Št. postavke]],-1,0)+1,1),Popis01[[#This Row],[Poglavje]])</f>
        <v>16.1.20.</v>
      </c>
      <c r="H4799" s="26"/>
      <c r="I4799" s="27" t="s">
        <v>3148</v>
      </c>
      <c r="J4799" s="27"/>
      <c r="K4799" s="28" t="s">
        <v>10</v>
      </c>
      <c r="L4799" s="29"/>
      <c r="M4799" s="30"/>
      <c r="N4799" s="30" t="str">
        <f ca="1">IF(AND(Popis01[[#This Row],[Poglavje]]="",Popis01[[#This Row],[Enota mere]]&lt;&gt;"*"),ROUND(Popis01[[#This Row],[Količina]]*Popis01[[#This Row],[Cena na enoto]],2),"")</f>
        <v/>
      </c>
      <c r="O479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799" s="31"/>
      <c r="Q4799" s="30"/>
    </row>
    <row r="4800" spans="1:17" ht="409.5" x14ac:dyDescent="0.3">
      <c r="A4800" s="23">
        <v>16</v>
      </c>
      <c r="B4800" s="24">
        <v>1</v>
      </c>
      <c r="C4800" s="24">
        <v>20</v>
      </c>
      <c r="D4800" s="24"/>
      <c r="E48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0" s="25">
        <f ca="1">IF(Popis01[[#This Row],[Poglavje]]="",IF(OFFSET(Popis01[[#This Row],[Poglavje]],-1,0)="",OFFSET(Popis01[[#This Row],[Št. postavke]],-1,0)+1,1),Popis01[[#This Row],[Poglavje]])</f>
        <v>1</v>
      </c>
      <c r="H4800" s="26"/>
      <c r="I4800" s="27" t="s">
        <v>3149</v>
      </c>
      <c r="J4800" s="27" t="s">
        <v>2883</v>
      </c>
      <c r="K4800" s="28" t="s">
        <v>238</v>
      </c>
      <c r="L4800" s="29"/>
      <c r="M4800" s="30"/>
      <c r="N4800" s="30" t="str">
        <f ca="1">IF(AND(Popis01[[#This Row],[Poglavje]]="",Popis01[[#This Row],[Enota mere]]&lt;&gt;"*"),ROUND(Popis01[[#This Row],[Količina]]*Popis01[[#This Row],[Cena na enoto]],2),"")</f>
        <v/>
      </c>
      <c r="O48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0" s="31"/>
      <c r="Q4800" s="30"/>
    </row>
    <row r="4801" spans="1:17" ht="60" x14ac:dyDescent="0.3">
      <c r="A4801" s="23">
        <v>16</v>
      </c>
      <c r="B4801" s="24">
        <v>1</v>
      </c>
      <c r="C4801" s="24">
        <v>20</v>
      </c>
      <c r="D4801" s="24"/>
      <c r="E48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1" s="25">
        <f ca="1">IF(Popis01[[#This Row],[Poglavje]]="",IF(OFFSET(Popis01[[#This Row],[Poglavje]],-1,0)="",OFFSET(Popis01[[#This Row],[Št. postavke]],-1,0)+1,1),Popis01[[#This Row],[Poglavje]])</f>
        <v>2</v>
      </c>
      <c r="H4801" s="26"/>
      <c r="I4801" s="27" t="s">
        <v>5067</v>
      </c>
      <c r="J4801" s="27"/>
      <c r="K4801" s="28" t="s">
        <v>249</v>
      </c>
      <c r="L4801" s="29">
        <v>995</v>
      </c>
      <c r="M4801" s="37"/>
      <c r="N4801" s="30">
        <f ca="1">IF(AND(Popis01[[#This Row],[Poglavje]]="",Popis01[[#This Row],[Enota mere]]&lt;&gt;"*"),ROUND(Popis01[[#This Row],[Količina]]*Popis01[[#This Row],[Cena na enoto]],2),"")</f>
        <v>0</v>
      </c>
      <c r="O48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1" s="31"/>
      <c r="Q4801" s="30"/>
    </row>
    <row r="4802" spans="1:17" ht="60" x14ac:dyDescent="0.3">
      <c r="A4802" s="23">
        <v>16</v>
      </c>
      <c r="B4802" s="24">
        <v>1</v>
      </c>
      <c r="C4802" s="24">
        <v>20</v>
      </c>
      <c r="D4802" s="24"/>
      <c r="E48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2" s="25">
        <f ca="1">IF(Popis01[[#This Row],[Poglavje]]="",IF(OFFSET(Popis01[[#This Row],[Poglavje]],-1,0)="",OFFSET(Popis01[[#This Row],[Št. postavke]],-1,0)+1,1),Popis01[[#This Row],[Poglavje]])</f>
        <v>3</v>
      </c>
      <c r="H4802" s="26"/>
      <c r="I4802" s="27" t="s">
        <v>5068</v>
      </c>
      <c r="J4802" s="27" t="s">
        <v>5069</v>
      </c>
      <c r="K4802" s="28" t="s">
        <v>249</v>
      </c>
      <c r="L4802" s="29">
        <v>70</v>
      </c>
      <c r="M4802" s="37"/>
      <c r="N4802" s="30">
        <f ca="1">IF(AND(Popis01[[#This Row],[Poglavje]]="",Popis01[[#This Row],[Enota mere]]&lt;&gt;"*"),ROUND(Popis01[[#This Row],[Količina]]*Popis01[[#This Row],[Cena na enoto]],2),"")</f>
        <v>0</v>
      </c>
      <c r="O48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2" s="31"/>
      <c r="Q4802" s="30"/>
    </row>
    <row r="4803" spans="1:17" ht="60" x14ac:dyDescent="0.3">
      <c r="A4803" s="23">
        <v>16</v>
      </c>
      <c r="B4803" s="24">
        <v>1</v>
      </c>
      <c r="C4803" s="24">
        <v>20</v>
      </c>
      <c r="D4803" s="24"/>
      <c r="E48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3" s="25">
        <f ca="1">IF(Popis01[[#This Row],[Poglavje]]="",IF(OFFSET(Popis01[[#This Row],[Poglavje]],-1,0)="",OFFSET(Popis01[[#This Row],[Št. postavke]],-1,0)+1,1),Popis01[[#This Row],[Poglavje]])</f>
        <v>4</v>
      </c>
      <c r="H4803" s="26"/>
      <c r="I4803" s="27" t="s">
        <v>5070</v>
      </c>
      <c r="J4803" s="27" t="s">
        <v>5071</v>
      </c>
      <c r="K4803" s="28" t="s">
        <v>249</v>
      </c>
      <c r="L4803" s="29">
        <v>42</v>
      </c>
      <c r="M4803" s="37"/>
      <c r="N4803" s="30">
        <f ca="1">IF(AND(Popis01[[#This Row],[Poglavje]]="",Popis01[[#This Row],[Enota mere]]&lt;&gt;"*"),ROUND(Popis01[[#This Row],[Količina]]*Popis01[[#This Row],[Cena na enoto]],2),"")</f>
        <v>0</v>
      </c>
      <c r="O48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3" s="31"/>
      <c r="Q4803" s="30"/>
    </row>
    <row r="4804" spans="1:17" ht="60" x14ac:dyDescent="0.3">
      <c r="A4804" s="23">
        <v>16</v>
      </c>
      <c r="B4804" s="24">
        <v>1</v>
      </c>
      <c r="C4804" s="24">
        <v>20</v>
      </c>
      <c r="D4804" s="24"/>
      <c r="E48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4" s="25">
        <f ca="1">IF(Popis01[[#This Row],[Poglavje]]="",IF(OFFSET(Popis01[[#This Row],[Poglavje]],-1,0)="",OFFSET(Popis01[[#This Row],[Št. postavke]],-1,0)+1,1),Popis01[[#This Row],[Poglavje]])</f>
        <v>5</v>
      </c>
      <c r="H4804" s="26"/>
      <c r="I4804" s="27" t="s">
        <v>5072</v>
      </c>
      <c r="J4804" s="27" t="s">
        <v>5071</v>
      </c>
      <c r="K4804" s="28" t="s">
        <v>249</v>
      </c>
      <c r="L4804" s="29">
        <v>299</v>
      </c>
      <c r="M4804" s="37"/>
      <c r="N4804" s="30">
        <f ca="1">IF(AND(Popis01[[#This Row],[Poglavje]]="",Popis01[[#This Row],[Enota mere]]&lt;&gt;"*"),ROUND(Popis01[[#This Row],[Količina]]*Popis01[[#This Row],[Cena na enoto]],2),"")</f>
        <v>0</v>
      </c>
      <c r="O48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4" s="31"/>
      <c r="Q4804" s="30"/>
    </row>
    <row r="4805" spans="1:17" ht="36" x14ac:dyDescent="0.3">
      <c r="A4805" s="23">
        <v>16</v>
      </c>
      <c r="B4805" s="24">
        <v>1</v>
      </c>
      <c r="C4805" s="24">
        <v>20</v>
      </c>
      <c r="D4805" s="24"/>
      <c r="E48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5" s="25">
        <f ca="1">IF(Popis01[[#This Row],[Poglavje]]="",IF(OFFSET(Popis01[[#This Row],[Poglavje]],-1,0)="",OFFSET(Popis01[[#This Row],[Št. postavke]],-1,0)+1,1),Popis01[[#This Row],[Poglavje]])</f>
        <v>6</v>
      </c>
      <c r="H4805" s="26"/>
      <c r="I4805" s="27" t="s">
        <v>5073</v>
      </c>
      <c r="J4805" s="27"/>
      <c r="K4805" s="28" t="s">
        <v>249</v>
      </c>
      <c r="L4805" s="29">
        <v>855</v>
      </c>
      <c r="M4805" s="37"/>
      <c r="N4805" s="30">
        <f ca="1">IF(AND(Popis01[[#This Row],[Poglavje]]="",Popis01[[#This Row],[Enota mere]]&lt;&gt;"*"),ROUND(Popis01[[#This Row],[Količina]]*Popis01[[#This Row],[Cena na enoto]],2),"")</f>
        <v>0</v>
      </c>
      <c r="O48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5" s="31"/>
      <c r="Q4805" s="30"/>
    </row>
    <row r="4806" spans="1:17" ht="36" x14ac:dyDescent="0.3">
      <c r="A4806" s="23">
        <v>16</v>
      </c>
      <c r="B4806" s="24">
        <v>1</v>
      </c>
      <c r="C4806" s="24">
        <v>20</v>
      </c>
      <c r="D4806" s="24"/>
      <c r="E48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6" s="25">
        <f ca="1">IF(Popis01[[#This Row],[Poglavje]]="",IF(OFFSET(Popis01[[#This Row],[Poglavje]],-1,0)="",OFFSET(Popis01[[#This Row],[Št. postavke]],-1,0)+1,1),Popis01[[#This Row],[Poglavje]])</f>
        <v>7</v>
      </c>
      <c r="H4806" s="26"/>
      <c r="I4806" s="27" t="s">
        <v>5074</v>
      </c>
      <c r="J4806" s="27" t="s">
        <v>5071</v>
      </c>
      <c r="K4806" s="28" t="s">
        <v>249</v>
      </c>
      <c r="L4806" s="29">
        <v>369</v>
      </c>
      <c r="M4806" s="37"/>
      <c r="N4806" s="30">
        <f ca="1">IF(AND(Popis01[[#This Row],[Poglavje]]="",Popis01[[#This Row],[Enota mere]]&lt;&gt;"*"),ROUND(Popis01[[#This Row],[Količina]]*Popis01[[#This Row],[Cena na enoto]],2),"")</f>
        <v>0</v>
      </c>
      <c r="O48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6" s="31"/>
      <c r="Q4806" s="30"/>
    </row>
    <row r="4807" spans="1:17" ht="36" x14ac:dyDescent="0.3">
      <c r="A4807" s="23">
        <v>16</v>
      </c>
      <c r="B4807" s="24">
        <v>1</v>
      </c>
      <c r="C4807" s="24">
        <v>20</v>
      </c>
      <c r="D4807" s="24"/>
      <c r="E48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7" s="25">
        <f ca="1">IF(Popis01[[#This Row],[Poglavje]]="",IF(OFFSET(Popis01[[#This Row],[Poglavje]],-1,0)="",OFFSET(Popis01[[#This Row],[Št. postavke]],-1,0)+1,1),Popis01[[#This Row],[Poglavje]])</f>
        <v>8</v>
      </c>
      <c r="H4807" s="26"/>
      <c r="I4807" s="27" t="s">
        <v>5075</v>
      </c>
      <c r="J4807" s="27"/>
      <c r="K4807" s="28" t="s">
        <v>249</v>
      </c>
      <c r="L4807" s="29">
        <v>182</v>
      </c>
      <c r="M4807" s="37"/>
      <c r="N4807" s="30">
        <f ca="1">IF(AND(Popis01[[#This Row],[Poglavje]]="",Popis01[[#This Row],[Enota mere]]&lt;&gt;"*"),ROUND(Popis01[[#This Row],[Količina]]*Popis01[[#This Row],[Cena na enoto]],2),"")</f>
        <v>0</v>
      </c>
      <c r="O48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7" s="31"/>
      <c r="Q4807" s="30"/>
    </row>
    <row r="4808" spans="1:17" ht="36" x14ac:dyDescent="0.3">
      <c r="A4808" s="23">
        <v>16</v>
      </c>
      <c r="B4808" s="24">
        <v>1</v>
      </c>
      <c r="C4808" s="24">
        <v>20</v>
      </c>
      <c r="D4808" s="24"/>
      <c r="E48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16.1.20.</v>
      </c>
      <c r="F48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08" s="25">
        <f ca="1">IF(Popis01[[#This Row],[Poglavje]]="",IF(OFFSET(Popis01[[#This Row],[Poglavje]],-1,0)="",OFFSET(Popis01[[#This Row],[Št. postavke]],-1,0)+1,1),Popis01[[#This Row],[Poglavje]])</f>
        <v>9</v>
      </c>
      <c r="H4808" s="26"/>
      <c r="I4808" s="27" t="s">
        <v>5076</v>
      </c>
      <c r="J4808" s="27" t="s">
        <v>5077</v>
      </c>
      <c r="K4808" s="28" t="s">
        <v>249</v>
      </c>
      <c r="L4808" s="29">
        <v>54</v>
      </c>
      <c r="M4808" s="37"/>
      <c r="N4808" s="30">
        <f ca="1">IF(AND(Popis01[[#This Row],[Poglavje]]="",Popis01[[#This Row],[Enota mere]]&lt;&gt;"*"),ROUND(Popis01[[#This Row],[Količina]]*Popis01[[#This Row],[Cena na enoto]],2),"")</f>
        <v>0</v>
      </c>
      <c r="O48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08" s="31"/>
      <c r="Q4808" s="30"/>
    </row>
    <row r="4809" spans="1:17" x14ac:dyDescent="0.3">
      <c r="A4809" s="23">
        <v>16</v>
      </c>
      <c r="B4809" s="24">
        <v>1</v>
      </c>
      <c r="C4809" s="24">
        <v>21</v>
      </c>
      <c r="D4809" s="24"/>
      <c r="E48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16.1.21.</v>
      </c>
      <c r="F48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16.1.21.</v>
      </c>
      <c r="G4809" s="25" t="str">
        <f ca="1">IF(Popis01[[#This Row],[Poglavje]]="",IF(OFFSET(Popis01[[#This Row],[Poglavje]],-1,0)="",OFFSET(Popis01[[#This Row],[Št. postavke]],-1,0)+1,1),Popis01[[#This Row],[Poglavje]])</f>
        <v>16.1.21.</v>
      </c>
      <c r="H4809" s="26"/>
      <c r="I4809" s="27" t="s">
        <v>5078</v>
      </c>
      <c r="J4809" s="27"/>
      <c r="K4809" s="28" t="s">
        <v>10</v>
      </c>
      <c r="L4809" s="29"/>
      <c r="M4809" s="30"/>
      <c r="N4809" s="30" t="str">
        <f ca="1">IF(AND(Popis01[[#This Row],[Poglavje]]="",Popis01[[#This Row],[Enota mere]]&lt;&gt;"*"),ROUND(Popis01[[#This Row],[Količina]]*Popis01[[#This Row],[Cena na enoto]],2),"")</f>
        <v/>
      </c>
      <c r="O480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809" s="31"/>
      <c r="Q4809" s="30"/>
    </row>
    <row r="4810" spans="1:17" ht="168" x14ac:dyDescent="0.3">
      <c r="A4810" s="23">
        <v>16</v>
      </c>
      <c r="B4810" s="24">
        <v>1</v>
      </c>
      <c r="C4810" s="24">
        <v>21</v>
      </c>
      <c r="D4810" s="24"/>
      <c r="E48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16.1.21.</v>
      </c>
      <c r="F48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0" s="25">
        <f ca="1">IF(Popis01[[#This Row],[Poglavje]]="",IF(OFFSET(Popis01[[#This Row],[Poglavje]],-1,0)="",OFFSET(Popis01[[#This Row],[Št. postavke]],-1,0)+1,1),Popis01[[#This Row],[Poglavje]])</f>
        <v>1</v>
      </c>
      <c r="H4810" s="26"/>
      <c r="I4810" s="27" t="s">
        <v>5079</v>
      </c>
      <c r="J4810" s="27" t="s">
        <v>5080</v>
      </c>
      <c r="K4810" s="28" t="s">
        <v>230</v>
      </c>
      <c r="L4810" s="29">
        <v>6</v>
      </c>
      <c r="M4810" s="37"/>
      <c r="N4810" s="30">
        <f ca="1">IF(AND(Popis01[[#This Row],[Poglavje]]="",Popis01[[#This Row],[Enota mere]]&lt;&gt;"*"),ROUND(Popis01[[#This Row],[Količina]]*Popis01[[#This Row],[Cena na enoto]],2),"")</f>
        <v>0</v>
      </c>
      <c r="O48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0" s="31"/>
      <c r="Q4810" s="30"/>
    </row>
    <row r="4811" spans="1:17" x14ac:dyDescent="0.3">
      <c r="A4811" s="23">
        <v>16</v>
      </c>
      <c r="B4811" s="24">
        <v>1</v>
      </c>
      <c r="C4811" s="24">
        <v>22</v>
      </c>
      <c r="D4811" s="24"/>
      <c r="E48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16.1.22.</v>
      </c>
      <c r="G4811" s="25" t="str">
        <f ca="1">IF(Popis01[[#This Row],[Poglavje]]="",IF(OFFSET(Popis01[[#This Row],[Poglavje]],-1,0)="",OFFSET(Popis01[[#This Row],[Št. postavke]],-1,0)+1,1),Popis01[[#This Row],[Poglavje]])</f>
        <v>16.1.22.</v>
      </c>
      <c r="H4811" s="26"/>
      <c r="I4811" s="27" t="s">
        <v>3194</v>
      </c>
      <c r="J4811" s="27"/>
      <c r="K4811" s="28" t="s">
        <v>10</v>
      </c>
      <c r="L4811" s="29"/>
      <c r="M4811" s="30"/>
      <c r="N4811" s="30" t="str">
        <f ca="1">IF(AND(Popis01[[#This Row],[Poglavje]]="",Popis01[[#This Row],[Enota mere]]&lt;&gt;"*"),ROUND(Popis01[[#This Row],[Količina]]*Popis01[[#This Row],[Cena na enoto]],2),"")</f>
        <v/>
      </c>
      <c r="O481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811" s="31"/>
      <c r="Q4811" s="30"/>
    </row>
    <row r="4812" spans="1:17" ht="276" x14ac:dyDescent="0.3">
      <c r="A4812" s="23">
        <v>16</v>
      </c>
      <c r="B4812" s="24">
        <v>1</v>
      </c>
      <c r="C4812" s="24">
        <v>22</v>
      </c>
      <c r="D4812" s="24"/>
      <c r="E48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2" s="25">
        <f ca="1">IF(Popis01[[#This Row],[Poglavje]]="",IF(OFFSET(Popis01[[#This Row],[Poglavje]],-1,0)="",OFFSET(Popis01[[#This Row],[Št. postavke]],-1,0)+1,1),Popis01[[#This Row],[Poglavje]])</f>
        <v>1</v>
      </c>
      <c r="H4812" s="26"/>
      <c r="I4812" s="27" t="s">
        <v>5081</v>
      </c>
      <c r="J4812" s="27"/>
      <c r="K4812" s="28" t="s">
        <v>206</v>
      </c>
      <c r="L4812" s="29">
        <v>1</v>
      </c>
      <c r="M4812" s="37"/>
      <c r="N4812" s="30">
        <f ca="1">IF(AND(Popis01[[#This Row],[Poglavje]]="",Popis01[[#This Row],[Enota mere]]&lt;&gt;"*"),ROUND(Popis01[[#This Row],[Količina]]*Popis01[[#This Row],[Cena na enoto]],2),"")</f>
        <v>0</v>
      </c>
      <c r="O48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2" s="31"/>
      <c r="Q4812" s="30"/>
    </row>
    <row r="4813" spans="1:17" ht="288" x14ac:dyDescent="0.3">
      <c r="A4813" s="23">
        <v>16</v>
      </c>
      <c r="B4813" s="24">
        <v>1</v>
      </c>
      <c r="C4813" s="24">
        <v>22</v>
      </c>
      <c r="D4813" s="24"/>
      <c r="E48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3" s="25">
        <f ca="1">IF(Popis01[[#This Row],[Poglavje]]="",IF(OFFSET(Popis01[[#This Row],[Poglavje]],-1,0)="",OFFSET(Popis01[[#This Row],[Št. postavke]],-1,0)+1,1),Popis01[[#This Row],[Poglavje]])</f>
        <v>2</v>
      </c>
      <c r="H4813" s="26"/>
      <c r="I4813" s="27" t="s">
        <v>5082</v>
      </c>
      <c r="J4813" s="27"/>
      <c r="K4813" s="28" t="s">
        <v>206</v>
      </c>
      <c r="L4813" s="29">
        <v>3</v>
      </c>
      <c r="M4813" s="37"/>
      <c r="N4813" s="30">
        <f ca="1">IF(AND(Popis01[[#This Row],[Poglavje]]="",Popis01[[#This Row],[Enota mere]]&lt;&gt;"*"),ROUND(Popis01[[#This Row],[Količina]]*Popis01[[#This Row],[Cena na enoto]],2),"")</f>
        <v>0</v>
      </c>
      <c r="O48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3" s="31"/>
      <c r="Q4813" s="30"/>
    </row>
    <row r="4814" spans="1:17" ht="300" x14ac:dyDescent="0.3">
      <c r="A4814" s="23">
        <v>16</v>
      </c>
      <c r="B4814" s="24">
        <v>1</v>
      </c>
      <c r="C4814" s="24">
        <v>22</v>
      </c>
      <c r="D4814" s="24"/>
      <c r="E48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4" s="25">
        <f ca="1">IF(Popis01[[#This Row],[Poglavje]]="",IF(OFFSET(Popis01[[#This Row],[Poglavje]],-1,0)="",OFFSET(Popis01[[#This Row],[Št. postavke]],-1,0)+1,1),Popis01[[#This Row],[Poglavje]])</f>
        <v>3</v>
      </c>
      <c r="H4814" s="26"/>
      <c r="I4814" s="27" t="s">
        <v>5083</v>
      </c>
      <c r="J4814" s="27"/>
      <c r="K4814" s="28" t="s">
        <v>206</v>
      </c>
      <c r="L4814" s="29">
        <v>1</v>
      </c>
      <c r="M4814" s="37"/>
      <c r="N4814" s="30">
        <f ca="1">IF(AND(Popis01[[#This Row],[Poglavje]]="",Popis01[[#This Row],[Enota mere]]&lt;&gt;"*"),ROUND(Popis01[[#This Row],[Količina]]*Popis01[[#This Row],[Cena na enoto]],2),"")</f>
        <v>0</v>
      </c>
      <c r="O48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4" s="31"/>
      <c r="Q4814" s="30"/>
    </row>
    <row r="4815" spans="1:17" ht="108" x14ac:dyDescent="0.3">
      <c r="A4815" s="23">
        <v>16</v>
      </c>
      <c r="B4815" s="24">
        <v>1</v>
      </c>
      <c r="C4815" s="24">
        <v>22</v>
      </c>
      <c r="D4815" s="24"/>
      <c r="E48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5" s="25">
        <f ca="1">IF(Popis01[[#This Row],[Poglavje]]="",IF(OFFSET(Popis01[[#This Row],[Poglavje]],-1,0)="",OFFSET(Popis01[[#This Row],[Št. postavke]],-1,0)+1,1),Popis01[[#This Row],[Poglavje]])</f>
        <v>4</v>
      </c>
      <c r="H4815" s="26"/>
      <c r="I4815" s="27" t="s">
        <v>5084</v>
      </c>
      <c r="J4815" s="27"/>
      <c r="K4815" s="28" t="s">
        <v>230</v>
      </c>
      <c r="L4815" s="29">
        <v>4</v>
      </c>
      <c r="M4815" s="37"/>
      <c r="N4815" s="30">
        <f ca="1">IF(AND(Popis01[[#This Row],[Poglavje]]="",Popis01[[#This Row],[Enota mere]]&lt;&gt;"*"),ROUND(Popis01[[#This Row],[Količina]]*Popis01[[#This Row],[Cena na enoto]],2),"")</f>
        <v>0</v>
      </c>
      <c r="O48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5" s="31"/>
      <c r="Q4815" s="30"/>
    </row>
    <row r="4816" spans="1:17" ht="72" x14ac:dyDescent="0.3">
      <c r="A4816" s="23">
        <v>16</v>
      </c>
      <c r="B4816" s="24">
        <v>1</v>
      </c>
      <c r="C4816" s="24">
        <v>22</v>
      </c>
      <c r="D4816" s="24"/>
      <c r="E48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6" s="25">
        <f ca="1">IF(Popis01[[#This Row],[Poglavje]]="",IF(OFFSET(Popis01[[#This Row],[Poglavje]],-1,0)="",OFFSET(Popis01[[#This Row],[Št. postavke]],-1,0)+1,1),Popis01[[#This Row],[Poglavje]])</f>
        <v>5</v>
      </c>
      <c r="H4816" s="26"/>
      <c r="I4816" s="27" t="s">
        <v>5085</v>
      </c>
      <c r="J4816" s="27"/>
      <c r="K4816" s="28" t="s">
        <v>230</v>
      </c>
      <c r="L4816" s="29">
        <v>18</v>
      </c>
      <c r="M4816" s="37"/>
      <c r="N4816" s="30">
        <f ca="1">IF(AND(Popis01[[#This Row],[Poglavje]]="",Popis01[[#This Row],[Enota mere]]&lt;&gt;"*"),ROUND(Popis01[[#This Row],[Količina]]*Popis01[[#This Row],[Cena na enoto]],2),"")</f>
        <v>0</v>
      </c>
      <c r="O48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6" s="31"/>
      <c r="Q4816" s="30"/>
    </row>
    <row r="4817" spans="1:17" ht="108" x14ac:dyDescent="0.3">
      <c r="A4817" s="23">
        <v>16</v>
      </c>
      <c r="B4817" s="24">
        <v>1</v>
      </c>
      <c r="C4817" s="24">
        <v>22</v>
      </c>
      <c r="D4817" s="24"/>
      <c r="E48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7" s="25">
        <f ca="1">IF(Popis01[[#This Row],[Poglavje]]="",IF(OFFSET(Popis01[[#This Row],[Poglavje]],-1,0)="",OFFSET(Popis01[[#This Row],[Št. postavke]],-1,0)+1,1),Popis01[[#This Row],[Poglavje]])</f>
        <v>6</v>
      </c>
      <c r="H4817" s="26"/>
      <c r="I4817" s="27" t="s">
        <v>5086</v>
      </c>
      <c r="J4817" s="27"/>
      <c r="K4817" s="28" t="s">
        <v>230</v>
      </c>
      <c r="L4817" s="29">
        <v>9</v>
      </c>
      <c r="M4817" s="37"/>
      <c r="N4817" s="30">
        <f ca="1">IF(AND(Popis01[[#This Row],[Poglavje]]="",Popis01[[#This Row],[Enota mere]]&lt;&gt;"*"),ROUND(Popis01[[#This Row],[Količina]]*Popis01[[#This Row],[Cena na enoto]],2),"")</f>
        <v>0</v>
      </c>
      <c r="O48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7" s="31"/>
      <c r="Q4817" s="30"/>
    </row>
    <row r="4818" spans="1:17" ht="96" x14ac:dyDescent="0.3">
      <c r="A4818" s="23">
        <v>16</v>
      </c>
      <c r="B4818" s="24">
        <v>1</v>
      </c>
      <c r="C4818" s="24">
        <v>22</v>
      </c>
      <c r="D4818" s="24"/>
      <c r="E48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8" s="25">
        <f ca="1">IF(Popis01[[#This Row],[Poglavje]]="",IF(OFFSET(Popis01[[#This Row],[Poglavje]],-1,0)="",OFFSET(Popis01[[#This Row],[Št. postavke]],-1,0)+1,1),Popis01[[#This Row],[Poglavje]])</f>
        <v>7</v>
      </c>
      <c r="H4818" s="26"/>
      <c r="I4818" s="27" t="s">
        <v>5087</v>
      </c>
      <c r="J4818" s="27"/>
      <c r="K4818" s="28" t="s">
        <v>230</v>
      </c>
      <c r="L4818" s="29">
        <v>8</v>
      </c>
      <c r="M4818" s="37"/>
      <c r="N4818" s="30">
        <f ca="1">IF(AND(Popis01[[#This Row],[Poglavje]]="",Popis01[[#This Row],[Enota mere]]&lt;&gt;"*"),ROUND(Popis01[[#This Row],[Količina]]*Popis01[[#This Row],[Cena na enoto]],2),"")</f>
        <v>0</v>
      </c>
      <c r="O48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8" s="31"/>
      <c r="Q4818" s="30"/>
    </row>
    <row r="4819" spans="1:17" ht="120" x14ac:dyDescent="0.3">
      <c r="A4819" s="23">
        <v>16</v>
      </c>
      <c r="B4819" s="24">
        <v>1</v>
      </c>
      <c r="C4819" s="24">
        <v>22</v>
      </c>
      <c r="D4819" s="24"/>
      <c r="E48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19" s="25">
        <f ca="1">IF(Popis01[[#This Row],[Poglavje]]="",IF(OFFSET(Popis01[[#This Row],[Poglavje]],-1,0)="",OFFSET(Popis01[[#This Row],[Št. postavke]],-1,0)+1,1),Popis01[[#This Row],[Poglavje]])</f>
        <v>8</v>
      </c>
      <c r="H4819" s="26"/>
      <c r="I4819" s="27" t="s">
        <v>5088</v>
      </c>
      <c r="J4819" s="27"/>
      <c r="K4819" s="28" t="s">
        <v>230</v>
      </c>
      <c r="L4819" s="29">
        <v>1</v>
      </c>
      <c r="M4819" s="37"/>
      <c r="N4819" s="30">
        <f ca="1">IF(AND(Popis01[[#This Row],[Poglavje]]="",Popis01[[#This Row],[Enota mere]]&lt;&gt;"*"),ROUND(Popis01[[#This Row],[Količina]]*Popis01[[#This Row],[Cena na enoto]],2),"")</f>
        <v>0</v>
      </c>
      <c r="O48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19" s="31"/>
      <c r="Q4819" s="30"/>
    </row>
    <row r="4820" spans="1:17" ht="96" x14ac:dyDescent="0.3">
      <c r="A4820" s="23">
        <v>16</v>
      </c>
      <c r="B4820" s="24">
        <v>1</v>
      </c>
      <c r="C4820" s="24">
        <v>22</v>
      </c>
      <c r="D4820" s="24"/>
      <c r="E48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0" s="25">
        <f ca="1">IF(Popis01[[#This Row],[Poglavje]]="",IF(OFFSET(Popis01[[#This Row],[Poglavje]],-1,0)="",OFFSET(Popis01[[#This Row],[Št. postavke]],-1,0)+1,1),Popis01[[#This Row],[Poglavje]])</f>
        <v>9</v>
      </c>
      <c r="H4820" s="26"/>
      <c r="I4820" s="27" t="s">
        <v>5089</v>
      </c>
      <c r="J4820" s="27"/>
      <c r="K4820" s="28" t="s">
        <v>230</v>
      </c>
      <c r="L4820" s="29">
        <v>9</v>
      </c>
      <c r="M4820" s="37"/>
      <c r="N4820" s="30">
        <f ca="1">IF(AND(Popis01[[#This Row],[Poglavje]]="",Popis01[[#This Row],[Enota mere]]&lt;&gt;"*"),ROUND(Popis01[[#This Row],[Količina]]*Popis01[[#This Row],[Cena na enoto]],2),"")</f>
        <v>0</v>
      </c>
      <c r="O48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0" s="31"/>
      <c r="Q4820" s="30"/>
    </row>
    <row r="4821" spans="1:17" ht="108" x14ac:dyDescent="0.3">
      <c r="A4821" s="23">
        <v>16</v>
      </c>
      <c r="B4821" s="24">
        <v>1</v>
      </c>
      <c r="C4821" s="24">
        <v>22</v>
      </c>
      <c r="D4821" s="24"/>
      <c r="E48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1" s="25">
        <f ca="1">IF(Popis01[[#This Row],[Poglavje]]="",IF(OFFSET(Popis01[[#This Row],[Poglavje]],-1,0)="",OFFSET(Popis01[[#This Row],[Št. postavke]],-1,0)+1,1),Popis01[[#This Row],[Poglavje]])</f>
        <v>10</v>
      </c>
      <c r="H4821" s="26"/>
      <c r="I4821" s="27" t="s">
        <v>5090</v>
      </c>
      <c r="J4821" s="27"/>
      <c r="K4821" s="28" t="s">
        <v>206</v>
      </c>
      <c r="L4821" s="29">
        <v>1</v>
      </c>
      <c r="M4821" s="37"/>
      <c r="N4821" s="30">
        <f ca="1">IF(AND(Popis01[[#This Row],[Poglavje]]="",Popis01[[#This Row],[Enota mere]]&lt;&gt;"*"),ROUND(Popis01[[#This Row],[Količina]]*Popis01[[#This Row],[Cena na enoto]],2),"")</f>
        <v>0</v>
      </c>
      <c r="O48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1" s="31"/>
      <c r="Q4821" s="30"/>
    </row>
    <row r="4822" spans="1:17" ht="108" x14ac:dyDescent="0.3">
      <c r="A4822" s="23">
        <v>16</v>
      </c>
      <c r="B4822" s="24">
        <v>1</v>
      </c>
      <c r="C4822" s="24">
        <v>22</v>
      </c>
      <c r="D4822" s="24"/>
      <c r="E48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2" s="25">
        <f ca="1">IF(Popis01[[#This Row],[Poglavje]]="",IF(OFFSET(Popis01[[#This Row],[Poglavje]],-1,0)="",OFFSET(Popis01[[#This Row],[Št. postavke]],-1,0)+1,1),Popis01[[#This Row],[Poglavje]])</f>
        <v>11</v>
      </c>
      <c r="H4822" s="26"/>
      <c r="I4822" s="27" t="s">
        <v>5091</v>
      </c>
      <c r="J4822" s="27" t="s">
        <v>5092</v>
      </c>
      <c r="K4822" s="28" t="s">
        <v>230</v>
      </c>
      <c r="L4822" s="29">
        <v>30</v>
      </c>
      <c r="M4822" s="37"/>
      <c r="N4822" s="30">
        <f ca="1">IF(AND(Popis01[[#This Row],[Poglavje]]="",Popis01[[#This Row],[Enota mere]]&lt;&gt;"*"),ROUND(Popis01[[#This Row],[Količina]]*Popis01[[#This Row],[Cena na enoto]],2),"")</f>
        <v>0</v>
      </c>
      <c r="O48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2" s="31"/>
      <c r="Q4822" s="30"/>
    </row>
    <row r="4823" spans="1:17" ht="216" x14ac:dyDescent="0.3">
      <c r="A4823" s="23">
        <v>16</v>
      </c>
      <c r="B4823" s="24">
        <v>1</v>
      </c>
      <c r="C4823" s="24">
        <v>22</v>
      </c>
      <c r="D4823" s="24"/>
      <c r="E48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3" s="25">
        <f ca="1">IF(Popis01[[#This Row],[Poglavje]]="",IF(OFFSET(Popis01[[#This Row],[Poglavje]],-1,0)="",OFFSET(Popis01[[#This Row],[Št. postavke]],-1,0)+1,1),Popis01[[#This Row],[Poglavje]])</f>
        <v>12</v>
      </c>
      <c r="H4823" s="26"/>
      <c r="I4823" s="27" t="s">
        <v>5093</v>
      </c>
      <c r="J4823" s="27"/>
      <c r="K4823" s="28" t="s">
        <v>206</v>
      </c>
      <c r="L4823" s="29">
        <v>1</v>
      </c>
      <c r="M4823" s="37"/>
      <c r="N4823" s="30">
        <f ca="1">IF(AND(Popis01[[#This Row],[Poglavje]]="",Popis01[[#This Row],[Enota mere]]&lt;&gt;"*"),ROUND(Popis01[[#This Row],[Količina]]*Popis01[[#This Row],[Cena na enoto]],2),"")</f>
        <v>0</v>
      </c>
      <c r="O48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3" s="31"/>
      <c r="Q4823" s="30"/>
    </row>
    <row r="4824" spans="1:17" ht="348" x14ac:dyDescent="0.3">
      <c r="A4824" s="23">
        <v>16</v>
      </c>
      <c r="B4824" s="24">
        <v>1</v>
      </c>
      <c r="C4824" s="24">
        <v>22</v>
      </c>
      <c r="D4824" s="24"/>
      <c r="E48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4" s="25">
        <f ca="1">IF(Popis01[[#This Row],[Poglavje]]="",IF(OFFSET(Popis01[[#This Row],[Poglavje]],-1,0)="",OFFSET(Popis01[[#This Row],[Št. postavke]],-1,0)+1,1),Popis01[[#This Row],[Poglavje]])</f>
        <v>13</v>
      </c>
      <c r="H4824" s="26"/>
      <c r="I4824" s="27" t="s">
        <v>5094</v>
      </c>
      <c r="J4824" s="27"/>
      <c r="K4824" s="28" t="s">
        <v>206</v>
      </c>
      <c r="L4824" s="29">
        <v>1</v>
      </c>
      <c r="M4824" s="37"/>
      <c r="N4824" s="30">
        <f ca="1">IF(AND(Popis01[[#This Row],[Poglavje]]="",Popis01[[#This Row],[Enota mere]]&lt;&gt;"*"),ROUND(Popis01[[#This Row],[Količina]]*Popis01[[#This Row],[Cena na enoto]],2),"")</f>
        <v>0</v>
      </c>
      <c r="O48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4" s="31"/>
      <c r="Q4824" s="30"/>
    </row>
    <row r="4825" spans="1:17" ht="204" x14ac:dyDescent="0.3">
      <c r="A4825" s="23">
        <v>16</v>
      </c>
      <c r="B4825" s="24">
        <v>1</v>
      </c>
      <c r="C4825" s="24">
        <v>22</v>
      </c>
      <c r="D4825" s="24"/>
      <c r="E48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5" s="25">
        <f ca="1">IF(Popis01[[#This Row],[Poglavje]]="",IF(OFFSET(Popis01[[#This Row],[Poglavje]],-1,0)="",OFFSET(Popis01[[#This Row],[Št. postavke]],-1,0)+1,1),Popis01[[#This Row],[Poglavje]])</f>
        <v>14</v>
      </c>
      <c r="H4825" s="26"/>
      <c r="I4825" s="27" t="s">
        <v>5095</v>
      </c>
      <c r="J4825" s="27" t="s">
        <v>5096</v>
      </c>
      <c r="K4825" s="28" t="s">
        <v>206</v>
      </c>
      <c r="L4825" s="29">
        <v>2</v>
      </c>
      <c r="M4825" s="37"/>
      <c r="N4825" s="30">
        <f ca="1">IF(AND(Popis01[[#This Row],[Poglavje]]="",Popis01[[#This Row],[Enota mere]]&lt;&gt;"*"),ROUND(Popis01[[#This Row],[Količina]]*Popis01[[#This Row],[Cena na enoto]],2),"")</f>
        <v>0</v>
      </c>
      <c r="O48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5" s="31"/>
      <c r="Q4825" s="30"/>
    </row>
    <row r="4826" spans="1:17" ht="168" x14ac:dyDescent="0.3">
      <c r="A4826" s="23">
        <v>16</v>
      </c>
      <c r="B4826" s="24">
        <v>1</v>
      </c>
      <c r="C4826" s="24">
        <v>22</v>
      </c>
      <c r="D4826" s="24"/>
      <c r="E48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6" s="25">
        <f ca="1">IF(Popis01[[#This Row],[Poglavje]]="",IF(OFFSET(Popis01[[#This Row],[Poglavje]],-1,0)="",OFFSET(Popis01[[#This Row],[Št. postavke]],-1,0)+1,1),Popis01[[#This Row],[Poglavje]])</f>
        <v>15</v>
      </c>
      <c r="H4826" s="26"/>
      <c r="I4826" s="27" t="s">
        <v>5097</v>
      </c>
      <c r="J4826" s="27"/>
      <c r="K4826" s="28" t="s">
        <v>230</v>
      </c>
      <c r="L4826" s="29">
        <v>4</v>
      </c>
      <c r="M4826" s="37"/>
      <c r="N4826" s="30">
        <f ca="1">IF(AND(Popis01[[#This Row],[Poglavje]]="",Popis01[[#This Row],[Enota mere]]&lt;&gt;"*"),ROUND(Popis01[[#This Row],[Količina]]*Popis01[[#This Row],[Cena na enoto]],2),"")</f>
        <v>0</v>
      </c>
      <c r="O48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6" s="31"/>
      <c r="Q4826" s="30"/>
    </row>
    <row r="4827" spans="1:17" ht="192" x14ac:dyDescent="0.3">
      <c r="A4827" s="23">
        <v>16</v>
      </c>
      <c r="B4827" s="24">
        <v>1</v>
      </c>
      <c r="C4827" s="24">
        <v>22</v>
      </c>
      <c r="D4827" s="24"/>
      <c r="E48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7" s="25">
        <f ca="1">IF(Popis01[[#This Row],[Poglavje]]="",IF(OFFSET(Popis01[[#This Row],[Poglavje]],-1,0)="",OFFSET(Popis01[[#This Row],[Št. postavke]],-1,0)+1,1),Popis01[[#This Row],[Poglavje]])</f>
        <v>16</v>
      </c>
      <c r="H4827" s="26"/>
      <c r="I4827" s="27" t="s">
        <v>5098</v>
      </c>
      <c r="J4827" s="27"/>
      <c r="K4827" s="28" t="s">
        <v>206</v>
      </c>
      <c r="L4827" s="29">
        <v>1</v>
      </c>
      <c r="M4827" s="37"/>
      <c r="N4827" s="30">
        <f ca="1">IF(AND(Popis01[[#This Row],[Poglavje]]="",Popis01[[#This Row],[Enota mere]]&lt;&gt;"*"),ROUND(Popis01[[#This Row],[Količina]]*Popis01[[#This Row],[Cena na enoto]],2),"")</f>
        <v>0</v>
      </c>
      <c r="O48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7" s="31"/>
      <c r="Q4827" s="30"/>
    </row>
    <row r="4828" spans="1:17" ht="156" x14ac:dyDescent="0.3">
      <c r="A4828" s="23">
        <v>16</v>
      </c>
      <c r="B4828" s="24">
        <v>1</v>
      </c>
      <c r="C4828" s="24">
        <v>22</v>
      </c>
      <c r="D4828" s="24"/>
      <c r="E48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8" s="25">
        <f ca="1">IF(Popis01[[#This Row],[Poglavje]]="",IF(OFFSET(Popis01[[#This Row],[Poglavje]],-1,0)="",OFFSET(Popis01[[#This Row],[Št. postavke]],-1,0)+1,1),Popis01[[#This Row],[Poglavje]])</f>
        <v>17</v>
      </c>
      <c r="H4828" s="26"/>
      <c r="I4828" s="27" t="s">
        <v>5099</v>
      </c>
      <c r="J4828" s="27" t="s">
        <v>5100</v>
      </c>
      <c r="K4828" s="28" t="s">
        <v>206</v>
      </c>
      <c r="L4828" s="29">
        <v>1</v>
      </c>
      <c r="M4828" s="37"/>
      <c r="N4828" s="30">
        <f ca="1">IF(AND(Popis01[[#This Row],[Poglavje]]="",Popis01[[#This Row],[Enota mere]]&lt;&gt;"*"),ROUND(Popis01[[#This Row],[Količina]]*Popis01[[#This Row],[Cena na enoto]],2),"")</f>
        <v>0</v>
      </c>
      <c r="O48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8" s="31"/>
      <c r="Q4828" s="30"/>
    </row>
    <row r="4829" spans="1:17" ht="132" x14ac:dyDescent="0.3">
      <c r="A4829" s="23">
        <v>16</v>
      </c>
      <c r="B4829" s="24">
        <v>1</v>
      </c>
      <c r="C4829" s="24">
        <v>22</v>
      </c>
      <c r="D4829" s="24"/>
      <c r="E48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29" s="25">
        <f ca="1">IF(Popis01[[#This Row],[Poglavje]]="",IF(OFFSET(Popis01[[#This Row],[Poglavje]],-1,0)="",OFFSET(Popis01[[#This Row],[Št. postavke]],-1,0)+1,1),Popis01[[#This Row],[Poglavje]])</f>
        <v>18</v>
      </c>
      <c r="H4829" s="26"/>
      <c r="I4829" s="27" t="s">
        <v>5101</v>
      </c>
      <c r="J4829" s="27" t="s">
        <v>5102</v>
      </c>
      <c r="K4829" s="28" t="s">
        <v>230</v>
      </c>
      <c r="L4829" s="29">
        <v>1</v>
      </c>
      <c r="M4829" s="37"/>
      <c r="N4829" s="30">
        <f ca="1">IF(AND(Popis01[[#This Row],[Poglavje]]="",Popis01[[#This Row],[Enota mere]]&lt;&gt;"*"),ROUND(Popis01[[#This Row],[Količina]]*Popis01[[#This Row],[Cena na enoto]],2),"")</f>
        <v>0</v>
      </c>
      <c r="O48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29" s="31"/>
      <c r="Q4829" s="30"/>
    </row>
    <row r="4830" spans="1:17" ht="156" x14ac:dyDescent="0.3">
      <c r="A4830" s="23">
        <v>16</v>
      </c>
      <c r="B4830" s="24">
        <v>1</v>
      </c>
      <c r="C4830" s="24">
        <v>22</v>
      </c>
      <c r="D4830" s="24"/>
      <c r="E48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0" s="25">
        <f ca="1">IF(Popis01[[#This Row],[Poglavje]]="",IF(OFFSET(Popis01[[#This Row],[Poglavje]],-1,0)="",OFFSET(Popis01[[#This Row],[Št. postavke]],-1,0)+1,1),Popis01[[#This Row],[Poglavje]])</f>
        <v>19</v>
      </c>
      <c r="H4830" s="26"/>
      <c r="I4830" s="27" t="s">
        <v>5103</v>
      </c>
      <c r="J4830" s="27" t="s">
        <v>5104</v>
      </c>
      <c r="K4830" s="28" t="s">
        <v>206</v>
      </c>
      <c r="L4830" s="29">
        <v>1</v>
      </c>
      <c r="M4830" s="37"/>
      <c r="N4830" s="30">
        <f ca="1">IF(AND(Popis01[[#This Row],[Poglavje]]="",Popis01[[#This Row],[Enota mere]]&lt;&gt;"*"),ROUND(Popis01[[#This Row],[Količina]]*Popis01[[#This Row],[Cena na enoto]],2),"")</f>
        <v>0</v>
      </c>
      <c r="O48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0" s="31"/>
      <c r="Q4830" s="30"/>
    </row>
    <row r="4831" spans="1:17" ht="132" x14ac:dyDescent="0.3">
      <c r="A4831" s="23">
        <v>16</v>
      </c>
      <c r="B4831" s="24">
        <v>1</v>
      </c>
      <c r="C4831" s="24">
        <v>22</v>
      </c>
      <c r="D4831" s="24"/>
      <c r="E48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1" s="25">
        <f ca="1">IF(Popis01[[#This Row],[Poglavje]]="",IF(OFFSET(Popis01[[#This Row],[Poglavje]],-1,0)="",OFFSET(Popis01[[#This Row],[Št. postavke]],-1,0)+1,1),Popis01[[#This Row],[Poglavje]])</f>
        <v>20</v>
      </c>
      <c r="H4831" s="26"/>
      <c r="I4831" s="27" t="s">
        <v>5105</v>
      </c>
      <c r="J4831" s="27" t="s">
        <v>5106</v>
      </c>
      <c r="K4831" s="28" t="s">
        <v>230</v>
      </c>
      <c r="L4831" s="29">
        <v>1</v>
      </c>
      <c r="M4831" s="37"/>
      <c r="N4831" s="30">
        <f ca="1">IF(AND(Popis01[[#This Row],[Poglavje]]="",Popis01[[#This Row],[Enota mere]]&lt;&gt;"*"),ROUND(Popis01[[#This Row],[Količina]]*Popis01[[#This Row],[Cena na enoto]],2),"")</f>
        <v>0</v>
      </c>
      <c r="O48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1" s="31"/>
      <c r="Q4831" s="30"/>
    </row>
    <row r="4832" spans="1:17" ht="156" x14ac:dyDescent="0.3">
      <c r="A4832" s="23">
        <v>16</v>
      </c>
      <c r="B4832" s="24">
        <v>1</v>
      </c>
      <c r="C4832" s="24">
        <v>22</v>
      </c>
      <c r="D4832" s="24"/>
      <c r="E48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2" s="25">
        <f ca="1">IF(Popis01[[#This Row],[Poglavje]]="",IF(OFFSET(Popis01[[#This Row],[Poglavje]],-1,0)="",OFFSET(Popis01[[#This Row],[Št. postavke]],-1,0)+1,1),Popis01[[#This Row],[Poglavje]])</f>
        <v>21</v>
      </c>
      <c r="H4832" s="26"/>
      <c r="I4832" s="27" t="s">
        <v>5107</v>
      </c>
      <c r="J4832" s="27" t="s">
        <v>5108</v>
      </c>
      <c r="K4832" s="28" t="s">
        <v>206</v>
      </c>
      <c r="L4832" s="29">
        <v>2</v>
      </c>
      <c r="M4832" s="37"/>
      <c r="N4832" s="30">
        <f ca="1">IF(AND(Popis01[[#This Row],[Poglavje]]="",Popis01[[#This Row],[Enota mere]]&lt;&gt;"*"),ROUND(Popis01[[#This Row],[Količina]]*Popis01[[#This Row],[Cena na enoto]],2),"")</f>
        <v>0</v>
      </c>
      <c r="O48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2" s="31"/>
      <c r="Q4832" s="30"/>
    </row>
    <row r="4833" spans="1:17" ht="132" x14ac:dyDescent="0.3">
      <c r="A4833" s="23">
        <v>16</v>
      </c>
      <c r="B4833" s="24">
        <v>1</v>
      </c>
      <c r="C4833" s="24">
        <v>22</v>
      </c>
      <c r="D4833" s="24"/>
      <c r="E48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3" s="25">
        <f ca="1">IF(Popis01[[#This Row],[Poglavje]]="",IF(OFFSET(Popis01[[#This Row],[Poglavje]],-1,0)="",OFFSET(Popis01[[#This Row],[Št. postavke]],-1,0)+1,1),Popis01[[#This Row],[Poglavje]])</f>
        <v>22</v>
      </c>
      <c r="H4833" s="26"/>
      <c r="I4833" s="27" t="s">
        <v>5109</v>
      </c>
      <c r="J4833" s="27" t="s">
        <v>5110</v>
      </c>
      <c r="K4833" s="28" t="s">
        <v>230</v>
      </c>
      <c r="L4833" s="29">
        <v>2</v>
      </c>
      <c r="M4833" s="37"/>
      <c r="N4833" s="30">
        <f ca="1">IF(AND(Popis01[[#This Row],[Poglavje]]="",Popis01[[#This Row],[Enota mere]]&lt;&gt;"*"),ROUND(Popis01[[#This Row],[Količina]]*Popis01[[#This Row],[Cena na enoto]],2),"")</f>
        <v>0</v>
      </c>
      <c r="O48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3" s="31"/>
      <c r="Q4833" s="30"/>
    </row>
    <row r="4834" spans="1:17" ht="156" x14ac:dyDescent="0.3">
      <c r="A4834" s="23">
        <v>16</v>
      </c>
      <c r="B4834" s="24">
        <v>1</v>
      </c>
      <c r="C4834" s="24">
        <v>22</v>
      </c>
      <c r="D4834" s="24"/>
      <c r="E48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4" s="25">
        <f ca="1">IF(Popis01[[#This Row],[Poglavje]]="",IF(OFFSET(Popis01[[#This Row],[Poglavje]],-1,0)="",OFFSET(Popis01[[#This Row],[Št. postavke]],-1,0)+1,1),Popis01[[#This Row],[Poglavje]])</f>
        <v>23</v>
      </c>
      <c r="H4834" s="26"/>
      <c r="I4834" s="27" t="s">
        <v>5111</v>
      </c>
      <c r="J4834" s="27" t="s">
        <v>5112</v>
      </c>
      <c r="K4834" s="28" t="s">
        <v>206</v>
      </c>
      <c r="L4834" s="29">
        <v>1</v>
      </c>
      <c r="M4834" s="37"/>
      <c r="N4834" s="30">
        <f ca="1">IF(AND(Popis01[[#This Row],[Poglavje]]="",Popis01[[#This Row],[Enota mere]]&lt;&gt;"*"),ROUND(Popis01[[#This Row],[Količina]]*Popis01[[#This Row],[Cena na enoto]],2),"")</f>
        <v>0</v>
      </c>
      <c r="O48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4" s="31"/>
      <c r="Q4834" s="30"/>
    </row>
    <row r="4835" spans="1:17" ht="132" x14ac:dyDescent="0.3">
      <c r="A4835" s="23">
        <v>16</v>
      </c>
      <c r="B4835" s="24">
        <v>1</v>
      </c>
      <c r="C4835" s="24">
        <v>22</v>
      </c>
      <c r="D4835" s="24"/>
      <c r="E48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5" s="25">
        <f ca="1">IF(Popis01[[#This Row],[Poglavje]]="",IF(OFFSET(Popis01[[#This Row],[Poglavje]],-1,0)="",OFFSET(Popis01[[#This Row],[Št. postavke]],-1,0)+1,1),Popis01[[#This Row],[Poglavje]])</f>
        <v>24</v>
      </c>
      <c r="H4835" s="26"/>
      <c r="I4835" s="27" t="s">
        <v>5113</v>
      </c>
      <c r="J4835" s="27" t="s">
        <v>5114</v>
      </c>
      <c r="K4835" s="28" t="s">
        <v>230</v>
      </c>
      <c r="L4835" s="29">
        <v>1</v>
      </c>
      <c r="M4835" s="37"/>
      <c r="N4835" s="30">
        <f ca="1">IF(AND(Popis01[[#This Row],[Poglavje]]="",Popis01[[#This Row],[Enota mere]]&lt;&gt;"*"),ROUND(Popis01[[#This Row],[Količina]]*Popis01[[#This Row],[Cena na enoto]],2),"")</f>
        <v>0</v>
      </c>
      <c r="O48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5" s="31"/>
      <c r="Q4835" s="30"/>
    </row>
    <row r="4836" spans="1:17" ht="156" x14ac:dyDescent="0.3">
      <c r="A4836" s="23">
        <v>16</v>
      </c>
      <c r="B4836" s="24">
        <v>1</v>
      </c>
      <c r="C4836" s="24">
        <v>22</v>
      </c>
      <c r="D4836" s="24"/>
      <c r="E48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6" s="25">
        <f ca="1">IF(Popis01[[#This Row],[Poglavje]]="",IF(OFFSET(Popis01[[#This Row],[Poglavje]],-1,0)="",OFFSET(Popis01[[#This Row],[Št. postavke]],-1,0)+1,1),Popis01[[#This Row],[Poglavje]])</f>
        <v>25</v>
      </c>
      <c r="H4836" s="26"/>
      <c r="I4836" s="27" t="s">
        <v>5115</v>
      </c>
      <c r="J4836" s="27" t="s">
        <v>5116</v>
      </c>
      <c r="K4836" s="28" t="s">
        <v>206</v>
      </c>
      <c r="L4836" s="29">
        <v>1</v>
      </c>
      <c r="M4836" s="37"/>
      <c r="N4836" s="30">
        <f ca="1">IF(AND(Popis01[[#This Row],[Poglavje]]="",Popis01[[#This Row],[Enota mere]]&lt;&gt;"*"),ROUND(Popis01[[#This Row],[Količina]]*Popis01[[#This Row],[Cena na enoto]],2),"")</f>
        <v>0</v>
      </c>
      <c r="O48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6" s="31"/>
      <c r="Q4836" s="30"/>
    </row>
    <row r="4837" spans="1:17" ht="132" x14ac:dyDescent="0.3">
      <c r="A4837" s="23">
        <v>16</v>
      </c>
      <c r="B4837" s="24">
        <v>1</v>
      </c>
      <c r="C4837" s="24">
        <v>22</v>
      </c>
      <c r="D4837" s="24"/>
      <c r="E48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7" s="25">
        <f ca="1">IF(Popis01[[#This Row],[Poglavje]]="",IF(OFFSET(Popis01[[#This Row],[Poglavje]],-1,0)="",OFFSET(Popis01[[#This Row],[Št. postavke]],-1,0)+1,1),Popis01[[#This Row],[Poglavje]])</f>
        <v>26</v>
      </c>
      <c r="H4837" s="26"/>
      <c r="I4837" s="27" t="s">
        <v>5117</v>
      </c>
      <c r="J4837" s="27" t="s">
        <v>5118</v>
      </c>
      <c r="K4837" s="28" t="s">
        <v>230</v>
      </c>
      <c r="L4837" s="29">
        <v>1</v>
      </c>
      <c r="M4837" s="37"/>
      <c r="N4837" s="30">
        <f ca="1">IF(AND(Popis01[[#This Row],[Poglavje]]="",Popis01[[#This Row],[Enota mere]]&lt;&gt;"*"),ROUND(Popis01[[#This Row],[Količina]]*Popis01[[#This Row],[Cena na enoto]],2),"")</f>
        <v>0</v>
      </c>
      <c r="O48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7" s="31"/>
      <c r="Q4837" s="30"/>
    </row>
    <row r="4838" spans="1:17" ht="144" x14ac:dyDescent="0.3">
      <c r="A4838" s="23">
        <v>16</v>
      </c>
      <c r="B4838" s="24">
        <v>1</v>
      </c>
      <c r="C4838" s="24">
        <v>22</v>
      </c>
      <c r="D4838" s="24"/>
      <c r="E48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8" s="25">
        <f ca="1">IF(Popis01[[#This Row],[Poglavje]]="",IF(OFFSET(Popis01[[#This Row],[Poglavje]],-1,0)="",OFFSET(Popis01[[#This Row],[Št. postavke]],-1,0)+1,1),Popis01[[#This Row],[Poglavje]])</f>
        <v>27</v>
      </c>
      <c r="H4838" s="26"/>
      <c r="I4838" s="27" t="s">
        <v>5119</v>
      </c>
      <c r="J4838" s="27" t="s">
        <v>5120</v>
      </c>
      <c r="K4838" s="28" t="s">
        <v>206</v>
      </c>
      <c r="L4838" s="29">
        <v>1</v>
      </c>
      <c r="M4838" s="37"/>
      <c r="N4838" s="30">
        <f ca="1">IF(AND(Popis01[[#This Row],[Poglavje]]="",Popis01[[#This Row],[Enota mere]]&lt;&gt;"*"),ROUND(Popis01[[#This Row],[Količina]]*Popis01[[#This Row],[Cena na enoto]],2),"")</f>
        <v>0</v>
      </c>
      <c r="O48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8" s="31"/>
      <c r="Q4838" s="30"/>
    </row>
    <row r="4839" spans="1:17" ht="120" x14ac:dyDescent="0.3">
      <c r="A4839" s="23">
        <v>16</v>
      </c>
      <c r="B4839" s="24">
        <v>1</v>
      </c>
      <c r="C4839" s="24">
        <v>22</v>
      </c>
      <c r="D4839" s="24"/>
      <c r="E48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39" s="25">
        <f ca="1">IF(Popis01[[#This Row],[Poglavje]]="",IF(OFFSET(Popis01[[#This Row],[Poglavje]],-1,0)="",OFFSET(Popis01[[#This Row],[Št. postavke]],-1,0)+1,1),Popis01[[#This Row],[Poglavje]])</f>
        <v>28</v>
      </c>
      <c r="H4839" s="26"/>
      <c r="I4839" s="27" t="s">
        <v>5121</v>
      </c>
      <c r="J4839" s="27" t="s">
        <v>5122</v>
      </c>
      <c r="K4839" s="28" t="s">
        <v>230</v>
      </c>
      <c r="L4839" s="29">
        <v>1</v>
      </c>
      <c r="M4839" s="37"/>
      <c r="N4839" s="30">
        <f ca="1">IF(AND(Popis01[[#This Row],[Poglavje]]="",Popis01[[#This Row],[Enota mere]]&lt;&gt;"*"),ROUND(Popis01[[#This Row],[Količina]]*Popis01[[#This Row],[Cena na enoto]],2),"")</f>
        <v>0</v>
      </c>
      <c r="O48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39" s="31"/>
      <c r="Q4839" s="30"/>
    </row>
    <row r="4840" spans="1:17" ht="60" x14ac:dyDescent="0.3">
      <c r="A4840" s="23">
        <v>16</v>
      </c>
      <c r="B4840" s="24">
        <v>1</v>
      </c>
      <c r="C4840" s="24">
        <v>22</v>
      </c>
      <c r="D4840" s="24"/>
      <c r="E48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0" s="25">
        <f ca="1">IF(Popis01[[#This Row],[Poglavje]]="",IF(OFFSET(Popis01[[#This Row],[Poglavje]],-1,0)="",OFFSET(Popis01[[#This Row],[Št. postavke]],-1,0)+1,1),Popis01[[#This Row],[Poglavje]])</f>
        <v>29</v>
      </c>
      <c r="H4840" s="26"/>
      <c r="I4840" s="27" t="s">
        <v>5123</v>
      </c>
      <c r="J4840" s="27"/>
      <c r="K4840" s="28" t="s">
        <v>230</v>
      </c>
      <c r="L4840" s="29">
        <v>11</v>
      </c>
      <c r="M4840" s="37"/>
      <c r="N4840" s="30">
        <f ca="1">IF(AND(Popis01[[#This Row],[Poglavje]]="",Popis01[[#This Row],[Enota mere]]&lt;&gt;"*"),ROUND(Popis01[[#This Row],[Količina]]*Popis01[[#This Row],[Cena na enoto]],2),"")</f>
        <v>0</v>
      </c>
      <c r="O48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0" s="31"/>
      <c r="Q4840" s="30"/>
    </row>
    <row r="4841" spans="1:17" ht="24" x14ac:dyDescent="0.3">
      <c r="A4841" s="23">
        <v>16</v>
      </c>
      <c r="B4841" s="24">
        <v>1</v>
      </c>
      <c r="C4841" s="24">
        <v>22</v>
      </c>
      <c r="D4841" s="24"/>
      <c r="E48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1" s="25">
        <f ca="1">IF(Popis01[[#This Row],[Poglavje]]="",IF(OFFSET(Popis01[[#This Row],[Poglavje]],-1,0)="",OFFSET(Popis01[[#This Row],[Št. postavke]],-1,0)+1,1),Popis01[[#This Row],[Poglavje]])</f>
        <v>30</v>
      </c>
      <c r="H4841" s="26"/>
      <c r="I4841" s="27" t="s">
        <v>5124</v>
      </c>
      <c r="J4841" s="27"/>
      <c r="K4841" s="28" t="s">
        <v>230</v>
      </c>
      <c r="L4841" s="29">
        <v>30</v>
      </c>
      <c r="M4841" s="37"/>
      <c r="N4841" s="30">
        <f ca="1">IF(AND(Popis01[[#This Row],[Poglavje]]="",Popis01[[#This Row],[Enota mere]]&lt;&gt;"*"),ROUND(Popis01[[#This Row],[Količina]]*Popis01[[#This Row],[Cena na enoto]],2),"")</f>
        <v>0</v>
      </c>
      <c r="O48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1" s="31"/>
      <c r="Q4841" s="30"/>
    </row>
    <row r="4842" spans="1:17" ht="60" x14ac:dyDescent="0.3">
      <c r="A4842" s="23">
        <v>16</v>
      </c>
      <c r="B4842" s="24">
        <v>1</v>
      </c>
      <c r="C4842" s="24">
        <v>22</v>
      </c>
      <c r="D4842" s="24"/>
      <c r="E48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16.1.22.</v>
      </c>
      <c r="F48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2" s="25">
        <f ca="1">IF(Popis01[[#This Row],[Poglavje]]="",IF(OFFSET(Popis01[[#This Row],[Poglavje]],-1,0)="",OFFSET(Popis01[[#This Row],[Št. postavke]],-1,0)+1,1),Popis01[[#This Row],[Poglavje]])</f>
        <v>31</v>
      </c>
      <c r="H4842" s="26"/>
      <c r="I4842" s="27" t="s">
        <v>5125</v>
      </c>
      <c r="J4842" s="27" t="s">
        <v>5126</v>
      </c>
      <c r="K4842" s="28" t="s">
        <v>230</v>
      </c>
      <c r="L4842" s="29">
        <v>2</v>
      </c>
      <c r="M4842" s="37"/>
      <c r="N4842" s="30">
        <f ca="1">IF(AND(Popis01[[#This Row],[Poglavje]]="",Popis01[[#This Row],[Enota mere]]&lt;&gt;"*"),ROUND(Popis01[[#This Row],[Količina]]*Popis01[[#This Row],[Cena na enoto]],2),"")</f>
        <v>0</v>
      </c>
      <c r="O48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2" s="31"/>
      <c r="Q4842" s="30"/>
    </row>
    <row r="4843" spans="1:17" x14ac:dyDescent="0.3">
      <c r="A4843" s="23">
        <v>16</v>
      </c>
      <c r="B4843" s="24">
        <v>2</v>
      </c>
      <c r="C4843" s="24"/>
      <c r="D4843" s="24"/>
      <c r="E48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v>
      </c>
      <c r="F48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v>
      </c>
      <c r="G4843" s="25" t="str">
        <f ca="1">IF(Popis01[[#This Row],[Poglavje]]="",IF(OFFSET(Popis01[[#This Row],[Poglavje]],-1,0)="",OFFSET(Popis01[[#This Row],[Št. postavke]],-1,0)+1,1),Popis01[[#This Row],[Poglavje]])</f>
        <v>16.2.</v>
      </c>
      <c r="H4843" s="26"/>
      <c r="I4843" s="27" t="s">
        <v>161</v>
      </c>
      <c r="J4843" s="27"/>
      <c r="K4843" s="28" t="s">
        <v>10</v>
      </c>
      <c r="L4843" s="29"/>
      <c r="M4843" s="30"/>
      <c r="N4843" s="30" t="str">
        <f ca="1">IF(AND(Popis01[[#This Row],[Poglavje]]="",Popis01[[#This Row],[Enota mere]]&lt;&gt;"*"),ROUND(Popis01[[#This Row],[Količina]]*Popis01[[#This Row],[Cena na enoto]],2),"")</f>
        <v/>
      </c>
      <c r="O484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843" s="31"/>
      <c r="Q4843" s="30"/>
    </row>
    <row r="4844" spans="1:17" ht="24" x14ac:dyDescent="0.3">
      <c r="A4844" s="23">
        <v>16</v>
      </c>
      <c r="B4844" s="24">
        <v>2</v>
      </c>
      <c r="C4844" s="24">
        <v>1</v>
      </c>
      <c r="D4844" s="24"/>
      <c r="E48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v>
      </c>
      <c r="F48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v>
      </c>
      <c r="G4844" s="25" t="str">
        <f ca="1">IF(Popis01[[#This Row],[Poglavje]]="",IF(OFFSET(Popis01[[#This Row],[Poglavje]],-1,0)="",OFFSET(Popis01[[#This Row],[Št. postavke]],-1,0)+1,1),Popis01[[#This Row],[Poglavje]])</f>
        <v>16.2.1.</v>
      </c>
      <c r="H4844" s="26"/>
      <c r="I4844" s="27" t="s">
        <v>3665</v>
      </c>
      <c r="J4844" s="27" t="s">
        <v>5127</v>
      </c>
      <c r="K4844" s="28" t="s">
        <v>10</v>
      </c>
      <c r="L4844" s="29"/>
      <c r="M4844" s="30"/>
      <c r="N4844" s="30" t="str">
        <f ca="1">IF(AND(Popis01[[#This Row],[Poglavje]]="",Popis01[[#This Row],[Enota mere]]&lt;&gt;"*"),ROUND(Popis01[[#This Row],[Količina]]*Popis01[[#This Row],[Cena na enoto]],2),"")</f>
        <v/>
      </c>
      <c r="O484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844" s="31"/>
      <c r="Q4844" s="30"/>
    </row>
    <row r="4845" spans="1:17" x14ac:dyDescent="0.3">
      <c r="A4845" s="23">
        <v>16</v>
      </c>
      <c r="B4845" s="24">
        <v>2</v>
      </c>
      <c r="C4845" s="24">
        <v>1</v>
      </c>
      <c r="D4845" s="24">
        <v>1</v>
      </c>
      <c r="E48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16.2.1.1.</v>
      </c>
      <c r="G4845" s="25" t="str">
        <f ca="1">IF(Popis01[[#This Row],[Poglavje]]="",IF(OFFSET(Popis01[[#This Row],[Poglavje]],-1,0)="",OFFSET(Popis01[[#This Row],[Št. postavke]],-1,0)+1,1),Popis01[[#This Row],[Poglavje]])</f>
        <v>16.2.1.1.</v>
      </c>
      <c r="H4845" s="26"/>
      <c r="I4845" s="27" t="s">
        <v>3666</v>
      </c>
      <c r="J4845" s="27"/>
      <c r="K4845" s="28" t="s">
        <v>10</v>
      </c>
      <c r="L4845" s="29"/>
      <c r="M4845" s="30"/>
      <c r="N4845" s="30" t="str">
        <f ca="1">IF(AND(Popis01[[#This Row],[Poglavje]]="",Popis01[[#This Row],[Enota mere]]&lt;&gt;"*"),ROUND(Popis01[[#This Row],[Količina]]*Popis01[[#This Row],[Cena na enoto]],2),"")</f>
        <v/>
      </c>
      <c r="O484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845" s="31"/>
      <c r="Q4845" s="30"/>
    </row>
    <row r="4846" spans="1:17" ht="120" x14ac:dyDescent="0.3">
      <c r="A4846" s="23">
        <v>16</v>
      </c>
      <c r="B4846" s="24">
        <v>2</v>
      </c>
      <c r="C4846" s="24">
        <v>1</v>
      </c>
      <c r="D4846" s="24">
        <v>1</v>
      </c>
      <c r="E48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6" s="25">
        <f ca="1">IF(Popis01[[#This Row],[Poglavje]]="",IF(OFFSET(Popis01[[#This Row],[Poglavje]],-1,0)="",OFFSET(Popis01[[#This Row],[Št. postavke]],-1,0)+1,1),Popis01[[#This Row],[Poglavje]])</f>
        <v>1</v>
      </c>
      <c r="H4846" s="26"/>
      <c r="I4846" s="27" t="s">
        <v>5128</v>
      </c>
      <c r="J4846" s="27"/>
      <c r="K4846" s="28" t="s">
        <v>230</v>
      </c>
      <c r="L4846" s="29">
        <v>1</v>
      </c>
      <c r="M4846" s="37"/>
      <c r="N4846" s="30">
        <f ca="1">IF(AND(Popis01[[#This Row],[Poglavje]]="",Popis01[[#This Row],[Enota mere]]&lt;&gt;"*"),ROUND(Popis01[[#This Row],[Količina]]*Popis01[[#This Row],[Cena na enoto]],2),"")</f>
        <v>0</v>
      </c>
      <c r="O48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6" s="31"/>
      <c r="Q4846" s="30"/>
    </row>
    <row r="4847" spans="1:17" ht="48" x14ac:dyDescent="0.3">
      <c r="A4847" s="23">
        <v>16</v>
      </c>
      <c r="B4847" s="24">
        <v>2</v>
      </c>
      <c r="C4847" s="24">
        <v>1</v>
      </c>
      <c r="D4847" s="24">
        <v>1</v>
      </c>
      <c r="E48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7" s="25">
        <f ca="1">IF(Popis01[[#This Row],[Poglavje]]="",IF(OFFSET(Popis01[[#This Row],[Poglavje]],-1,0)="",OFFSET(Popis01[[#This Row],[Št. postavke]],-1,0)+1,1),Popis01[[#This Row],[Poglavje]])</f>
        <v>2</v>
      </c>
      <c r="H4847" s="26"/>
      <c r="I4847" s="27" t="s">
        <v>3669</v>
      </c>
      <c r="J4847" s="27"/>
      <c r="K4847" s="28" t="s">
        <v>230</v>
      </c>
      <c r="L4847" s="29">
        <v>1</v>
      </c>
      <c r="M4847" s="37"/>
      <c r="N4847" s="30">
        <f ca="1">IF(AND(Popis01[[#This Row],[Poglavje]]="",Popis01[[#This Row],[Enota mere]]&lt;&gt;"*"),ROUND(Popis01[[#This Row],[Količina]]*Popis01[[#This Row],[Cena na enoto]],2),"")</f>
        <v>0</v>
      </c>
      <c r="O48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7" s="31"/>
      <c r="Q4847" s="30"/>
    </row>
    <row r="4848" spans="1:17" ht="192" x14ac:dyDescent="0.3">
      <c r="A4848" s="23">
        <v>16</v>
      </c>
      <c r="B4848" s="24">
        <v>2</v>
      </c>
      <c r="C4848" s="24">
        <v>1</v>
      </c>
      <c r="D4848" s="24">
        <v>1</v>
      </c>
      <c r="E48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8" s="25">
        <f ca="1">IF(Popis01[[#This Row],[Poglavje]]="",IF(OFFSET(Popis01[[#This Row],[Poglavje]],-1,0)="",OFFSET(Popis01[[#This Row],[Št. postavke]],-1,0)+1,1),Popis01[[#This Row],[Poglavje]])</f>
        <v>3</v>
      </c>
      <c r="H4848" s="26"/>
      <c r="I4848" s="27" t="s">
        <v>5129</v>
      </c>
      <c r="J4848" s="27" t="s">
        <v>5130</v>
      </c>
      <c r="K4848" s="28" t="s">
        <v>206</v>
      </c>
      <c r="L4848" s="29">
        <v>1</v>
      </c>
      <c r="M4848" s="37"/>
      <c r="N4848" s="30">
        <f ca="1">IF(AND(Popis01[[#This Row],[Poglavje]]="",Popis01[[#This Row],[Enota mere]]&lt;&gt;"*"),ROUND(Popis01[[#This Row],[Količina]]*Popis01[[#This Row],[Cena na enoto]],2),"")</f>
        <v>0</v>
      </c>
      <c r="O48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8" s="31"/>
      <c r="Q4848" s="30"/>
    </row>
    <row r="4849" spans="1:17" ht="192" x14ac:dyDescent="0.3">
      <c r="A4849" s="23">
        <v>16</v>
      </c>
      <c r="B4849" s="24">
        <v>2</v>
      </c>
      <c r="C4849" s="24">
        <v>1</v>
      </c>
      <c r="D4849" s="24">
        <v>1</v>
      </c>
      <c r="E48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49" s="25">
        <f ca="1">IF(Popis01[[#This Row],[Poglavje]]="",IF(OFFSET(Popis01[[#This Row],[Poglavje]],-1,0)="",OFFSET(Popis01[[#This Row],[Št. postavke]],-1,0)+1,1),Popis01[[#This Row],[Poglavje]])</f>
        <v>4</v>
      </c>
      <c r="H4849" s="26"/>
      <c r="I4849" s="27" t="s">
        <v>5131</v>
      </c>
      <c r="J4849" s="27" t="s">
        <v>5132</v>
      </c>
      <c r="K4849" s="28" t="s">
        <v>206</v>
      </c>
      <c r="L4849" s="29">
        <v>1</v>
      </c>
      <c r="M4849" s="37"/>
      <c r="N4849" s="30">
        <f ca="1">IF(AND(Popis01[[#This Row],[Poglavje]]="",Popis01[[#This Row],[Enota mere]]&lt;&gt;"*"),ROUND(Popis01[[#This Row],[Količina]]*Popis01[[#This Row],[Cena na enoto]],2),"")</f>
        <v>0</v>
      </c>
      <c r="O48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49" s="31"/>
      <c r="Q4849" s="30"/>
    </row>
    <row r="4850" spans="1:17" ht="192" x14ac:dyDescent="0.3">
      <c r="A4850" s="23">
        <v>16</v>
      </c>
      <c r="B4850" s="24">
        <v>2</v>
      </c>
      <c r="C4850" s="24">
        <v>1</v>
      </c>
      <c r="D4850" s="24">
        <v>1</v>
      </c>
      <c r="E48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0" s="25">
        <f ca="1">IF(Popis01[[#This Row],[Poglavje]]="",IF(OFFSET(Popis01[[#This Row],[Poglavje]],-1,0)="",OFFSET(Popis01[[#This Row],[Št. postavke]],-1,0)+1,1),Popis01[[#This Row],[Poglavje]])</f>
        <v>5</v>
      </c>
      <c r="H4850" s="26"/>
      <c r="I4850" s="27" t="s">
        <v>5133</v>
      </c>
      <c r="J4850" s="27" t="s">
        <v>5134</v>
      </c>
      <c r="K4850" s="28" t="s">
        <v>206</v>
      </c>
      <c r="L4850" s="29">
        <v>1</v>
      </c>
      <c r="M4850" s="37"/>
      <c r="N4850" s="30">
        <f ca="1">IF(AND(Popis01[[#This Row],[Poglavje]]="",Popis01[[#This Row],[Enota mere]]&lt;&gt;"*"),ROUND(Popis01[[#This Row],[Količina]]*Popis01[[#This Row],[Cena na enoto]],2),"")</f>
        <v>0</v>
      </c>
      <c r="O48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0" s="31"/>
      <c r="Q4850" s="30"/>
    </row>
    <row r="4851" spans="1:17" ht="360" x14ac:dyDescent="0.3">
      <c r="A4851" s="23">
        <v>16</v>
      </c>
      <c r="B4851" s="24">
        <v>2</v>
      </c>
      <c r="C4851" s="24">
        <v>1</v>
      </c>
      <c r="D4851" s="24">
        <v>1</v>
      </c>
      <c r="E48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1" s="25">
        <f ca="1">IF(Popis01[[#This Row],[Poglavje]]="",IF(OFFSET(Popis01[[#This Row],[Poglavje]],-1,0)="",OFFSET(Popis01[[#This Row],[Št. postavke]],-1,0)+1,1),Popis01[[#This Row],[Poglavje]])</f>
        <v>6</v>
      </c>
      <c r="H4851" s="26"/>
      <c r="I4851" s="27" t="s">
        <v>5135</v>
      </c>
      <c r="J4851" s="27"/>
      <c r="K4851" s="28" t="s">
        <v>206</v>
      </c>
      <c r="L4851" s="29">
        <v>1</v>
      </c>
      <c r="M4851" s="37"/>
      <c r="N4851" s="30">
        <f ca="1">IF(AND(Popis01[[#This Row],[Poglavje]]="",Popis01[[#This Row],[Enota mere]]&lt;&gt;"*"),ROUND(Popis01[[#This Row],[Količina]]*Popis01[[#This Row],[Cena na enoto]],2),"")</f>
        <v>0</v>
      </c>
      <c r="O48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1" s="31"/>
      <c r="Q4851" s="30"/>
    </row>
    <row r="4852" spans="1:17" ht="409.5" x14ac:dyDescent="0.3">
      <c r="A4852" s="23">
        <v>16</v>
      </c>
      <c r="B4852" s="24">
        <v>2</v>
      </c>
      <c r="C4852" s="24">
        <v>1</v>
      </c>
      <c r="D4852" s="24">
        <v>1</v>
      </c>
      <c r="E48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2" s="25">
        <f ca="1">IF(Popis01[[#This Row],[Poglavje]]="",IF(OFFSET(Popis01[[#This Row],[Poglavje]],-1,0)="",OFFSET(Popis01[[#This Row],[Št. postavke]],-1,0)+1,1),Popis01[[#This Row],[Poglavje]])</f>
        <v>7</v>
      </c>
      <c r="H4852" s="26"/>
      <c r="I4852" s="27" t="s">
        <v>5136</v>
      </c>
      <c r="J4852" s="27"/>
      <c r="K4852" s="28" t="s">
        <v>206</v>
      </c>
      <c r="L4852" s="29">
        <v>1</v>
      </c>
      <c r="M4852" s="37"/>
      <c r="N4852" s="30">
        <f ca="1">IF(AND(Popis01[[#This Row],[Poglavje]]="",Popis01[[#This Row],[Enota mere]]&lt;&gt;"*"),ROUND(Popis01[[#This Row],[Količina]]*Popis01[[#This Row],[Cena na enoto]],2),"")</f>
        <v>0</v>
      </c>
      <c r="O48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2" s="31"/>
      <c r="Q4852" s="30"/>
    </row>
    <row r="4853" spans="1:17" ht="409.5" x14ac:dyDescent="0.3">
      <c r="A4853" s="23">
        <v>16</v>
      </c>
      <c r="B4853" s="24">
        <v>2</v>
      </c>
      <c r="C4853" s="24">
        <v>1</v>
      </c>
      <c r="D4853" s="24">
        <v>1</v>
      </c>
      <c r="E48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3" s="25">
        <f ca="1">IF(Popis01[[#This Row],[Poglavje]]="",IF(OFFSET(Popis01[[#This Row],[Poglavje]],-1,0)="",OFFSET(Popis01[[#This Row],[Št. postavke]],-1,0)+1,1),Popis01[[#This Row],[Poglavje]])</f>
        <v>8</v>
      </c>
      <c r="H4853" s="26"/>
      <c r="I4853" s="27" t="s">
        <v>5137</v>
      </c>
      <c r="J4853" s="27"/>
      <c r="K4853" s="28" t="s">
        <v>206</v>
      </c>
      <c r="L4853" s="29">
        <v>1</v>
      </c>
      <c r="M4853" s="37"/>
      <c r="N4853" s="30">
        <f ca="1">IF(AND(Popis01[[#This Row],[Poglavje]]="",Popis01[[#This Row],[Enota mere]]&lt;&gt;"*"),ROUND(Popis01[[#This Row],[Količina]]*Popis01[[#This Row],[Cena na enoto]],2),"")</f>
        <v>0</v>
      </c>
      <c r="O48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3" s="31"/>
      <c r="Q4853" s="30"/>
    </row>
    <row r="4854" spans="1:17" ht="156" x14ac:dyDescent="0.3">
      <c r="A4854" s="23">
        <v>16</v>
      </c>
      <c r="B4854" s="24">
        <v>2</v>
      </c>
      <c r="C4854" s="24">
        <v>1</v>
      </c>
      <c r="D4854" s="24">
        <v>1</v>
      </c>
      <c r="E48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4" s="25">
        <f ca="1">IF(Popis01[[#This Row],[Poglavje]]="",IF(OFFSET(Popis01[[#This Row],[Poglavje]],-1,0)="",OFFSET(Popis01[[#This Row],[Št. postavke]],-1,0)+1,1),Popis01[[#This Row],[Poglavje]])</f>
        <v>9</v>
      </c>
      <c r="H4854" s="26"/>
      <c r="I4854" s="27" t="s">
        <v>5138</v>
      </c>
      <c r="J4854" s="27" t="s">
        <v>5139</v>
      </c>
      <c r="K4854" s="28" t="s">
        <v>206</v>
      </c>
      <c r="L4854" s="29">
        <v>1</v>
      </c>
      <c r="M4854" s="37"/>
      <c r="N4854" s="30">
        <f ca="1">IF(AND(Popis01[[#This Row],[Poglavje]]="",Popis01[[#This Row],[Enota mere]]&lt;&gt;"*"),ROUND(Popis01[[#This Row],[Količina]]*Popis01[[#This Row],[Cena na enoto]],2),"")</f>
        <v>0</v>
      </c>
      <c r="O48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4" s="31"/>
      <c r="Q4854" s="30"/>
    </row>
    <row r="4855" spans="1:17" ht="409.5" x14ac:dyDescent="0.3">
      <c r="A4855" s="23">
        <v>16</v>
      </c>
      <c r="B4855" s="24">
        <v>2</v>
      </c>
      <c r="C4855" s="24">
        <v>1</v>
      </c>
      <c r="D4855" s="24">
        <v>1</v>
      </c>
      <c r="E48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5" s="25">
        <f ca="1">IF(Popis01[[#This Row],[Poglavje]]="",IF(OFFSET(Popis01[[#This Row],[Poglavje]],-1,0)="",OFFSET(Popis01[[#This Row],[Št. postavke]],-1,0)+1,1),Popis01[[#This Row],[Poglavje]])</f>
        <v>10</v>
      </c>
      <c r="H4855" s="26"/>
      <c r="I4855" s="27" t="s">
        <v>5140</v>
      </c>
      <c r="J4855" s="27"/>
      <c r="K4855" s="28" t="s">
        <v>206</v>
      </c>
      <c r="L4855" s="29">
        <v>1</v>
      </c>
      <c r="M4855" s="37"/>
      <c r="N4855" s="30">
        <f ca="1">IF(AND(Popis01[[#This Row],[Poglavje]]="",Popis01[[#This Row],[Enota mere]]&lt;&gt;"*"),ROUND(Popis01[[#This Row],[Količina]]*Popis01[[#This Row],[Cena na enoto]],2),"")</f>
        <v>0</v>
      </c>
      <c r="O48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5" s="31"/>
      <c r="Q4855" s="30"/>
    </row>
    <row r="4856" spans="1:17" ht="409.5" x14ac:dyDescent="0.3">
      <c r="A4856" s="23">
        <v>16</v>
      </c>
      <c r="B4856" s="24">
        <v>2</v>
      </c>
      <c r="C4856" s="24">
        <v>1</v>
      </c>
      <c r="D4856" s="24">
        <v>1</v>
      </c>
      <c r="E48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6" s="25">
        <f ca="1">IF(Popis01[[#This Row],[Poglavje]]="",IF(OFFSET(Popis01[[#This Row],[Poglavje]],-1,0)="",OFFSET(Popis01[[#This Row],[Št. postavke]],-1,0)+1,1),Popis01[[#This Row],[Poglavje]])</f>
        <v>11</v>
      </c>
      <c r="H4856" s="26"/>
      <c r="I4856" s="27" t="s">
        <v>5141</v>
      </c>
      <c r="J4856" s="27"/>
      <c r="K4856" s="28" t="s">
        <v>206</v>
      </c>
      <c r="L4856" s="29">
        <v>1</v>
      </c>
      <c r="M4856" s="37"/>
      <c r="N4856" s="30">
        <f ca="1">IF(AND(Popis01[[#This Row],[Poglavje]]="",Popis01[[#This Row],[Enota mere]]&lt;&gt;"*"),ROUND(Popis01[[#This Row],[Količina]]*Popis01[[#This Row],[Cena na enoto]],2),"")</f>
        <v>0</v>
      </c>
      <c r="O48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6" s="31"/>
      <c r="Q4856" s="30"/>
    </row>
    <row r="4857" spans="1:17" ht="409.5" x14ac:dyDescent="0.3">
      <c r="A4857" s="23">
        <v>16</v>
      </c>
      <c r="B4857" s="24">
        <v>2</v>
      </c>
      <c r="C4857" s="24">
        <v>1</v>
      </c>
      <c r="D4857" s="24">
        <v>1</v>
      </c>
      <c r="E48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7" s="25">
        <f ca="1">IF(Popis01[[#This Row],[Poglavje]]="",IF(OFFSET(Popis01[[#This Row],[Poglavje]],-1,0)="",OFFSET(Popis01[[#This Row],[Št. postavke]],-1,0)+1,1),Popis01[[#This Row],[Poglavje]])</f>
        <v>12</v>
      </c>
      <c r="H4857" s="26"/>
      <c r="I4857" s="27" t="s">
        <v>5142</v>
      </c>
      <c r="J4857" s="27"/>
      <c r="K4857" s="28" t="s">
        <v>206</v>
      </c>
      <c r="L4857" s="29">
        <v>1</v>
      </c>
      <c r="M4857" s="37"/>
      <c r="N4857" s="30">
        <f ca="1">IF(AND(Popis01[[#This Row],[Poglavje]]="",Popis01[[#This Row],[Enota mere]]&lt;&gt;"*"),ROUND(Popis01[[#This Row],[Količina]]*Popis01[[#This Row],[Cena na enoto]],2),"")</f>
        <v>0</v>
      </c>
      <c r="O48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7" s="31"/>
      <c r="Q4857" s="30"/>
    </row>
    <row r="4858" spans="1:17" ht="409.5" x14ac:dyDescent="0.3">
      <c r="A4858" s="23">
        <v>16</v>
      </c>
      <c r="B4858" s="24">
        <v>2</v>
      </c>
      <c r="C4858" s="24">
        <v>1</v>
      </c>
      <c r="D4858" s="24">
        <v>1</v>
      </c>
      <c r="E48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8" s="25">
        <f ca="1">IF(Popis01[[#This Row],[Poglavje]]="",IF(OFFSET(Popis01[[#This Row],[Poglavje]],-1,0)="",OFFSET(Popis01[[#This Row],[Št. postavke]],-1,0)+1,1),Popis01[[#This Row],[Poglavje]])</f>
        <v>13</v>
      </c>
      <c r="H4858" s="26"/>
      <c r="I4858" s="27" t="s">
        <v>5143</v>
      </c>
      <c r="J4858" s="27"/>
      <c r="K4858" s="28" t="s">
        <v>206</v>
      </c>
      <c r="L4858" s="29">
        <v>1</v>
      </c>
      <c r="M4858" s="37"/>
      <c r="N4858" s="30">
        <f ca="1">IF(AND(Popis01[[#This Row],[Poglavje]]="",Popis01[[#This Row],[Enota mere]]&lt;&gt;"*"),ROUND(Popis01[[#This Row],[Količina]]*Popis01[[#This Row],[Cena na enoto]],2),"")</f>
        <v>0</v>
      </c>
      <c r="O48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8" s="31"/>
      <c r="Q4858" s="30"/>
    </row>
    <row r="4859" spans="1:17" ht="409.5" x14ac:dyDescent="0.3">
      <c r="A4859" s="23">
        <v>16</v>
      </c>
      <c r="B4859" s="24">
        <v>2</v>
      </c>
      <c r="C4859" s="24">
        <v>1</v>
      </c>
      <c r="D4859" s="24">
        <v>1</v>
      </c>
      <c r="E48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59" s="25">
        <f ca="1">IF(Popis01[[#This Row],[Poglavje]]="",IF(OFFSET(Popis01[[#This Row],[Poglavje]],-1,0)="",OFFSET(Popis01[[#This Row],[Št. postavke]],-1,0)+1,1),Popis01[[#This Row],[Poglavje]])</f>
        <v>14</v>
      </c>
      <c r="H4859" s="26"/>
      <c r="I4859" s="27" t="s">
        <v>5144</v>
      </c>
      <c r="J4859" s="27"/>
      <c r="K4859" s="28" t="s">
        <v>206</v>
      </c>
      <c r="L4859" s="29">
        <v>1</v>
      </c>
      <c r="M4859" s="37"/>
      <c r="N4859" s="30">
        <f ca="1">IF(AND(Popis01[[#This Row],[Poglavje]]="",Popis01[[#This Row],[Enota mere]]&lt;&gt;"*"),ROUND(Popis01[[#This Row],[Količina]]*Popis01[[#This Row],[Cena na enoto]],2),"")</f>
        <v>0</v>
      </c>
      <c r="O48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59" s="31"/>
      <c r="Q4859" s="30"/>
    </row>
    <row r="4860" spans="1:17" ht="348" x14ac:dyDescent="0.3">
      <c r="A4860" s="23">
        <v>16</v>
      </c>
      <c r="B4860" s="24">
        <v>2</v>
      </c>
      <c r="C4860" s="24">
        <v>1</v>
      </c>
      <c r="D4860" s="24">
        <v>1</v>
      </c>
      <c r="E48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0" s="25">
        <f ca="1">IF(Popis01[[#This Row],[Poglavje]]="",IF(OFFSET(Popis01[[#This Row],[Poglavje]],-1,0)="",OFFSET(Popis01[[#This Row],[Št. postavke]],-1,0)+1,1),Popis01[[#This Row],[Poglavje]])</f>
        <v>15</v>
      </c>
      <c r="H4860" s="26"/>
      <c r="I4860" s="27" t="s">
        <v>5145</v>
      </c>
      <c r="J4860" s="27"/>
      <c r="K4860" s="28" t="s">
        <v>206</v>
      </c>
      <c r="L4860" s="29">
        <v>1</v>
      </c>
      <c r="M4860" s="37"/>
      <c r="N4860" s="30">
        <f ca="1">IF(AND(Popis01[[#This Row],[Poglavje]]="",Popis01[[#This Row],[Enota mere]]&lt;&gt;"*"),ROUND(Popis01[[#This Row],[Količina]]*Popis01[[#This Row],[Cena na enoto]],2),"")</f>
        <v>0</v>
      </c>
      <c r="O48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0" s="31"/>
      <c r="Q4860" s="30"/>
    </row>
    <row r="4861" spans="1:17" ht="348" x14ac:dyDescent="0.3">
      <c r="A4861" s="23">
        <v>16</v>
      </c>
      <c r="B4861" s="24">
        <v>2</v>
      </c>
      <c r="C4861" s="24">
        <v>1</v>
      </c>
      <c r="D4861" s="24">
        <v>1</v>
      </c>
      <c r="E48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1" s="25">
        <f ca="1">IF(Popis01[[#This Row],[Poglavje]]="",IF(OFFSET(Popis01[[#This Row],[Poglavje]],-1,0)="",OFFSET(Popis01[[#This Row],[Št. postavke]],-1,0)+1,1),Popis01[[#This Row],[Poglavje]])</f>
        <v>16</v>
      </c>
      <c r="H4861" s="26"/>
      <c r="I4861" s="27" t="s">
        <v>5146</v>
      </c>
      <c r="J4861" s="27"/>
      <c r="K4861" s="28" t="s">
        <v>206</v>
      </c>
      <c r="L4861" s="29">
        <v>1</v>
      </c>
      <c r="M4861" s="37"/>
      <c r="N4861" s="30">
        <f ca="1">IF(AND(Popis01[[#This Row],[Poglavje]]="",Popis01[[#This Row],[Enota mere]]&lt;&gt;"*"),ROUND(Popis01[[#This Row],[Količina]]*Popis01[[#This Row],[Cena na enoto]],2),"")</f>
        <v>0</v>
      </c>
      <c r="O48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1" s="31"/>
      <c r="Q4861" s="30"/>
    </row>
    <row r="4862" spans="1:17" ht="408" x14ac:dyDescent="0.3">
      <c r="A4862" s="23">
        <v>16</v>
      </c>
      <c r="B4862" s="24">
        <v>2</v>
      </c>
      <c r="C4862" s="24">
        <v>1</v>
      </c>
      <c r="D4862" s="24">
        <v>1</v>
      </c>
      <c r="E48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2" s="25">
        <f ca="1">IF(Popis01[[#This Row],[Poglavje]]="",IF(OFFSET(Popis01[[#This Row],[Poglavje]],-1,0)="",OFFSET(Popis01[[#This Row],[Št. postavke]],-1,0)+1,1),Popis01[[#This Row],[Poglavje]])</f>
        <v>17</v>
      </c>
      <c r="H4862" s="26"/>
      <c r="I4862" s="27" t="s">
        <v>5147</v>
      </c>
      <c r="J4862" s="27"/>
      <c r="K4862" s="28" t="s">
        <v>206</v>
      </c>
      <c r="L4862" s="29">
        <v>1</v>
      </c>
      <c r="M4862" s="37"/>
      <c r="N4862" s="30">
        <f ca="1">IF(AND(Popis01[[#This Row],[Poglavje]]="",Popis01[[#This Row],[Enota mere]]&lt;&gt;"*"),ROUND(Popis01[[#This Row],[Količina]]*Popis01[[#This Row],[Cena na enoto]],2),"")</f>
        <v>0</v>
      </c>
      <c r="O48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2" s="31"/>
      <c r="Q4862" s="30"/>
    </row>
    <row r="4863" spans="1:17" ht="348" x14ac:dyDescent="0.3">
      <c r="A4863" s="23">
        <v>16</v>
      </c>
      <c r="B4863" s="24">
        <v>2</v>
      </c>
      <c r="C4863" s="24">
        <v>1</v>
      </c>
      <c r="D4863" s="24">
        <v>1</v>
      </c>
      <c r="E48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3" s="25">
        <f ca="1">IF(Popis01[[#This Row],[Poglavje]]="",IF(OFFSET(Popis01[[#This Row],[Poglavje]],-1,0)="",OFFSET(Popis01[[#This Row],[Št. postavke]],-1,0)+1,1),Popis01[[#This Row],[Poglavje]])</f>
        <v>18</v>
      </c>
      <c r="H4863" s="26"/>
      <c r="I4863" s="27" t="s">
        <v>5148</v>
      </c>
      <c r="J4863" s="27"/>
      <c r="K4863" s="28" t="s">
        <v>206</v>
      </c>
      <c r="L4863" s="29">
        <v>1</v>
      </c>
      <c r="M4863" s="37"/>
      <c r="N4863" s="30">
        <f ca="1">IF(AND(Popis01[[#This Row],[Poglavje]]="",Popis01[[#This Row],[Enota mere]]&lt;&gt;"*"),ROUND(Popis01[[#This Row],[Količina]]*Popis01[[#This Row],[Cena na enoto]],2),"")</f>
        <v>0</v>
      </c>
      <c r="O48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3" s="31"/>
      <c r="Q4863" s="30"/>
    </row>
    <row r="4864" spans="1:17" ht="36" x14ac:dyDescent="0.3">
      <c r="A4864" s="23">
        <v>16</v>
      </c>
      <c r="B4864" s="24">
        <v>2</v>
      </c>
      <c r="C4864" s="24">
        <v>1</v>
      </c>
      <c r="D4864" s="24">
        <v>1</v>
      </c>
      <c r="E48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4" s="25">
        <f ca="1">IF(Popis01[[#This Row],[Poglavje]]="",IF(OFFSET(Popis01[[#This Row],[Poglavje]],-1,0)="",OFFSET(Popis01[[#This Row],[Št. postavke]],-1,0)+1,1),Popis01[[#This Row],[Poglavje]])</f>
        <v>19</v>
      </c>
      <c r="H4864" s="26"/>
      <c r="I4864" s="27" t="s">
        <v>3699</v>
      </c>
      <c r="J4864" s="27"/>
      <c r="K4864" s="28" t="s">
        <v>206</v>
      </c>
      <c r="L4864" s="29">
        <v>1</v>
      </c>
      <c r="M4864" s="37"/>
      <c r="N4864" s="30">
        <f ca="1">IF(AND(Popis01[[#This Row],[Poglavje]]="",Popis01[[#This Row],[Enota mere]]&lt;&gt;"*"),ROUND(Popis01[[#This Row],[Količina]]*Popis01[[#This Row],[Cena na enoto]],2),"")</f>
        <v>0</v>
      </c>
      <c r="O48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4" s="31"/>
      <c r="Q4864" s="30"/>
    </row>
    <row r="4865" spans="1:17" ht="108" x14ac:dyDescent="0.3">
      <c r="A4865" s="23">
        <v>16</v>
      </c>
      <c r="B4865" s="24">
        <v>2</v>
      </c>
      <c r="C4865" s="24">
        <v>1</v>
      </c>
      <c r="D4865" s="24">
        <v>1</v>
      </c>
      <c r="E48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5" s="25">
        <f ca="1">IF(Popis01[[#This Row],[Poglavje]]="",IF(OFFSET(Popis01[[#This Row],[Poglavje]],-1,0)="",OFFSET(Popis01[[#This Row],[Št. postavke]],-1,0)+1,1),Popis01[[#This Row],[Poglavje]])</f>
        <v>20</v>
      </c>
      <c r="H4865" s="26"/>
      <c r="I4865" s="27" t="s">
        <v>5149</v>
      </c>
      <c r="J4865" s="27"/>
      <c r="K4865" s="28" t="s">
        <v>206</v>
      </c>
      <c r="L4865" s="29">
        <v>3</v>
      </c>
      <c r="M4865" s="37"/>
      <c r="N4865" s="30">
        <f ca="1">IF(AND(Popis01[[#This Row],[Poglavje]]="",Popis01[[#This Row],[Enota mere]]&lt;&gt;"*"),ROUND(Popis01[[#This Row],[Količina]]*Popis01[[#This Row],[Cena na enoto]],2),"")</f>
        <v>0</v>
      </c>
      <c r="O48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5" s="31"/>
      <c r="Q4865" s="30"/>
    </row>
    <row r="4866" spans="1:17" ht="120" x14ac:dyDescent="0.3">
      <c r="A4866" s="23">
        <v>16</v>
      </c>
      <c r="B4866" s="24">
        <v>2</v>
      </c>
      <c r="C4866" s="24">
        <v>1</v>
      </c>
      <c r="D4866" s="24">
        <v>1</v>
      </c>
      <c r="E48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6" s="25">
        <f ca="1">IF(Popis01[[#This Row],[Poglavje]]="",IF(OFFSET(Popis01[[#This Row],[Poglavje]],-1,0)="",OFFSET(Popis01[[#This Row],[Št. postavke]],-1,0)+1,1),Popis01[[#This Row],[Poglavje]])</f>
        <v>21</v>
      </c>
      <c r="H4866" s="26"/>
      <c r="I4866" s="27" t="s">
        <v>5150</v>
      </c>
      <c r="J4866" s="27"/>
      <c r="K4866" s="28" t="s">
        <v>206</v>
      </c>
      <c r="L4866" s="29">
        <v>3</v>
      </c>
      <c r="M4866" s="37"/>
      <c r="N4866" s="30">
        <f ca="1">IF(AND(Popis01[[#This Row],[Poglavje]]="",Popis01[[#This Row],[Enota mere]]&lt;&gt;"*"),ROUND(Popis01[[#This Row],[Količina]]*Popis01[[#This Row],[Cena na enoto]],2),"")</f>
        <v>0</v>
      </c>
      <c r="O48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6" s="31"/>
      <c r="Q4866" s="30"/>
    </row>
    <row r="4867" spans="1:17" ht="96" x14ac:dyDescent="0.3">
      <c r="A4867" s="23">
        <v>16</v>
      </c>
      <c r="B4867" s="24">
        <v>2</v>
      </c>
      <c r="C4867" s="24">
        <v>1</v>
      </c>
      <c r="D4867" s="24">
        <v>1</v>
      </c>
      <c r="E48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48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7" s="25">
        <f ca="1">IF(Popis01[[#This Row],[Poglavje]]="",IF(OFFSET(Popis01[[#This Row],[Poglavje]],-1,0)="",OFFSET(Popis01[[#This Row],[Št. postavke]],-1,0)+1,1),Popis01[[#This Row],[Poglavje]])</f>
        <v>22</v>
      </c>
      <c r="H4867" s="26"/>
      <c r="I4867" s="27" t="s">
        <v>5151</v>
      </c>
      <c r="J4867" s="27"/>
      <c r="K4867" s="28" t="s">
        <v>206</v>
      </c>
      <c r="L4867" s="29">
        <v>1</v>
      </c>
      <c r="M4867" s="37"/>
      <c r="N4867" s="30">
        <f ca="1">IF(AND(Popis01[[#This Row],[Poglavje]]="",Popis01[[#This Row],[Enota mere]]&lt;&gt;"*"),ROUND(Popis01[[#This Row],[Količina]]*Popis01[[#This Row],[Cena na enoto]],2),"")</f>
        <v>0</v>
      </c>
      <c r="O48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7" s="31"/>
      <c r="Q4867" s="30"/>
    </row>
    <row r="4868" spans="1:17" x14ac:dyDescent="0.3">
      <c r="A4868" s="23">
        <v>16</v>
      </c>
      <c r="B4868" s="24">
        <v>2</v>
      </c>
      <c r="C4868" s="24">
        <v>1</v>
      </c>
      <c r="D4868" s="24">
        <v>2</v>
      </c>
      <c r="E48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16.2.1.2.</v>
      </c>
      <c r="G4868" s="25" t="str">
        <f ca="1">IF(Popis01[[#This Row],[Poglavje]]="",IF(OFFSET(Popis01[[#This Row],[Poglavje]],-1,0)="",OFFSET(Popis01[[#This Row],[Št. postavke]],-1,0)+1,1),Popis01[[#This Row],[Poglavje]])</f>
        <v>16.2.1.2.</v>
      </c>
      <c r="H4868" s="26"/>
      <c r="I4868" s="27" t="s">
        <v>3702</v>
      </c>
      <c r="J4868" s="27"/>
      <c r="K4868" s="28" t="s">
        <v>10</v>
      </c>
      <c r="L4868" s="29"/>
      <c r="M4868" s="30"/>
      <c r="N4868" s="30" t="str">
        <f ca="1">IF(AND(Popis01[[#This Row],[Poglavje]]="",Popis01[[#This Row],[Enota mere]]&lt;&gt;"*"),ROUND(Popis01[[#This Row],[Količina]]*Popis01[[#This Row],[Cena na enoto]],2),"")</f>
        <v/>
      </c>
      <c r="O48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868" s="31"/>
      <c r="Q4868" s="30"/>
    </row>
    <row r="4869" spans="1:17" ht="48" x14ac:dyDescent="0.3">
      <c r="A4869" s="23">
        <v>16</v>
      </c>
      <c r="B4869" s="24">
        <v>2</v>
      </c>
      <c r="C4869" s="24">
        <v>1</v>
      </c>
      <c r="D4869" s="24">
        <v>2</v>
      </c>
      <c r="E48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69" s="25">
        <f ca="1">IF(Popis01[[#This Row],[Poglavje]]="",IF(OFFSET(Popis01[[#This Row],[Poglavje]],-1,0)="",OFFSET(Popis01[[#This Row],[Št. postavke]],-1,0)+1,1),Popis01[[#This Row],[Poglavje]])</f>
        <v>1</v>
      </c>
      <c r="H4869" s="26"/>
      <c r="I4869" s="27" t="s">
        <v>5152</v>
      </c>
      <c r="J4869" s="27"/>
      <c r="K4869" s="28" t="s">
        <v>246</v>
      </c>
      <c r="L4869" s="29">
        <v>1290</v>
      </c>
      <c r="M4869" s="37"/>
      <c r="N4869" s="30">
        <f ca="1">IF(AND(Popis01[[#This Row],[Poglavje]]="",Popis01[[#This Row],[Enota mere]]&lt;&gt;"*"),ROUND(Popis01[[#This Row],[Količina]]*Popis01[[#This Row],[Cena na enoto]],2),"")</f>
        <v>0</v>
      </c>
      <c r="O48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69" s="31"/>
      <c r="Q4869" s="30"/>
    </row>
    <row r="4870" spans="1:17" ht="48" x14ac:dyDescent="0.3">
      <c r="A4870" s="23">
        <v>16</v>
      </c>
      <c r="B4870" s="24">
        <v>2</v>
      </c>
      <c r="C4870" s="24">
        <v>1</v>
      </c>
      <c r="D4870" s="24">
        <v>2</v>
      </c>
      <c r="E48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0" s="25">
        <f ca="1">IF(Popis01[[#This Row],[Poglavje]]="",IF(OFFSET(Popis01[[#This Row],[Poglavje]],-1,0)="",OFFSET(Popis01[[#This Row],[Št. postavke]],-1,0)+1,1),Popis01[[#This Row],[Poglavje]])</f>
        <v>2</v>
      </c>
      <c r="H4870" s="26"/>
      <c r="I4870" s="27" t="s">
        <v>5153</v>
      </c>
      <c r="J4870" s="27"/>
      <c r="K4870" s="28" t="s">
        <v>246</v>
      </c>
      <c r="L4870" s="29">
        <v>740</v>
      </c>
      <c r="M4870" s="37"/>
      <c r="N4870" s="30">
        <f ca="1">IF(AND(Popis01[[#This Row],[Poglavje]]="",Popis01[[#This Row],[Enota mere]]&lt;&gt;"*"),ROUND(Popis01[[#This Row],[Količina]]*Popis01[[#This Row],[Cena na enoto]],2),"")</f>
        <v>0</v>
      </c>
      <c r="O48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0" s="31"/>
      <c r="Q4870" s="30"/>
    </row>
    <row r="4871" spans="1:17" ht="48" x14ac:dyDescent="0.3">
      <c r="A4871" s="23">
        <v>16</v>
      </c>
      <c r="B4871" s="24">
        <v>2</v>
      </c>
      <c r="C4871" s="24">
        <v>1</v>
      </c>
      <c r="D4871" s="24">
        <v>2</v>
      </c>
      <c r="E48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1" s="25">
        <f ca="1">IF(Popis01[[#This Row],[Poglavje]]="",IF(OFFSET(Popis01[[#This Row],[Poglavje]],-1,0)="",OFFSET(Popis01[[#This Row],[Št. postavke]],-1,0)+1,1),Popis01[[#This Row],[Poglavje]])</f>
        <v>3</v>
      </c>
      <c r="H4871" s="26"/>
      <c r="I4871" s="27" t="s">
        <v>4247</v>
      </c>
      <c r="J4871" s="27"/>
      <c r="K4871" s="28" t="s">
        <v>246</v>
      </c>
      <c r="L4871" s="29">
        <v>620</v>
      </c>
      <c r="M4871" s="37"/>
      <c r="N4871" s="30">
        <f ca="1">IF(AND(Popis01[[#This Row],[Poglavje]]="",Popis01[[#This Row],[Enota mere]]&lt;&gt;"*"),ROUND(Popis01[[#This Row],[Količina]]*Popis01[[#This Row],[Cena na enoto]],2),"")</f>
        <v>0</v>
      </c>
      <c r="O48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1" s="31"/>
      <c r="Q4871" s="30"/>
    </row>
    <row r="4872" spans="1:17" ht="48" x14ac:dyDescent="0.3">
      <c r="A4872" s="23">
        <v>16</v>
      </c>
      <c r="B4872" s="24">
        <v>2</v>
      </c>
      <c r="C4872" s="24">
        <v>1</v>
      </c>
      <c r="D4872" s="24">
        <v>2</v>
      </c>
      <c r="E48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2" s="25">
        <f ca="1">IF(Popis01[[#This Row],[Poglavje]]="",IF(OFFSET(Popis01[[#This Row],[Poglavje]],-1,0)="",OFFSET(Popis01[[#This Row],[Št. postavke]],-1,0)+1,1),Popis01[[#This Row],[Poglavje]])</f>
        <v>4</v>
      </c>
      <c r="H4872" s="26"/>
      <c r="I4872" s="27" t="s">
        <v>4248</v>
      </c>
      <c r="J4872" s="27"/>
      <c r="K4872" s="28" t="s">
        <v>246</v>
      </c>
      <c r="L4872" s="29">
        <v>270</v>
      </c>
      <c r="M4872" s="37"/>
      <c r="N4872" s="30">
        <f ca="1">IF(AND(Popis01[[#This Row],[Poglavje]]="",Popis01[[#This Row],[Enota mere]]&lt;&gt;"*"),ROUND(Popis01[[#This Row],[Količina]]*Popis01[[#This Row],[Cena na enoto]],2),"")</f>
        <v>0</v>
      </c>
      <c r="O48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2" s="31"/>
      <c r="Q4872" s="30"/>
    </row>
    <row r="4873" spans="1:17" ht="48" x14ac:dyDescent="0.3">
      <c r="A4873" s="23">
        <v>16</v>
      </c>
      <c r="B4873" s="24">
        <v>2</v>
      </c>
      <c r="C4873" s="24">
        <v>1</v>
      </c>
      <c r="D4873" s="24">
        <v>2</v>
      </c>
      <c r="E48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3" s="25">
        <f ca="1">IF(Popis01[[#This Row],[Poglavje]]="",IF(OFFSET(Popis01[[#This Row],[Poglavje]],-1,0)="",OFFSET(Popis01[[#This Row],[Št. postavke]],-1,0)+1,1),Popis01[[#This Row],[Poglavje]])</f>
        <v>5</v>
      </c>
      <c r="H4873" s="26"/>
      <c r="I4873" s="27" t="s">
        <v>5154</v>
      </c>
      <c r="J4873" s="27"/>
      <c r="K4873" s="28" t="s">
        <v>246</v>
      </c>
      <c r="L4873" s="29">
        <v>340</v>
      </c>
      <c r="M4873" s="37"/>
      <c r="N4873" s="30">
        <f ca="1">IF(AND(Popis01[[#This Row],[Poglavje]]="",Popis01[[#This Row],[Enota mere]]&lt;&gt;"*"),ROUND(Popis01[[#This Row],[Količina]]*Popis01[[#This Row],[Cena na enoto]],2),"")</f>
        <v>0</v>
      </c>
      <c r="O48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3" s="31"/>
      <c r="Q4873" s="30"/>
    </row>
    <row r="4874" spans="1:17" ht="48" x14ac:dyDescent="0.3">
      <c r="A4874" s="23">
        <v>16</v>
      </c>
      <c r="B4874" s="24">
        <v>2</v>
      </c>
      <c r="C4874" s="24">
        <v>1</v>
      </c>
      <c r="D4874" s="24">
        <v>2</v>
      </c>
      <c r="E48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4" s="25">
        <f ca="1">IF(Popis01[[#This Row],[Poglavje]]="",IF(OFFSET(Popis01[[#This Row],[Poglavje]],-1,0)="",OFFSET(Popis01[[#This Row],[Št. postavke]],-1,0)+1,1),Popis01[[#This Row],[Poglavje]])</f>
        <v>6</v>
      </c>
      <c r="H4874" s="26"/>
      <c r="I4874" s="27" t="s">
        <v>5155</v>
      </c>
      <c r="J4874" s="27"/>
      <c r="K4874" s="28" t="s">
        <v>246</v>
      </c>
      <c r="L4874" s="29">
        <v>280</v>
      </c>
      <c r="M4874" s="37"/>
      <c r="N4874" s="30">
        <f ca="1">IF(AND(Popis01[[#This Row],[Poglavje]]="",Popis01[[#This Row],[Enota mere]]&lt;&gt;"*"),ROUND(Popis01[[#This Row],[Količina]]*Popis01[[#This Row],[Cena na enoto]],2),"")</f>
        <v>0</v>
      </c>
      <c r="O48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4" s="31"/>
      <c r="Q4874" s="30"/>
    </row>
    <row r="4875" spans="1:17" ht="36" x14ac:dyDescent="0.3">
      <c r="A4875" s="23">
        <v>16</v>
      </c>
      <c r="B4875" s="24">
        <v>2</v>
      </c>
      <c r="C4875" s="24">
        <v>1</v>
      </c>
      <c r="D4875" s="24">
        <v>2</v>
      </c>
      <c r="E48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5" s="25">
        <f ca="1">IF(Popis01[[#This Row],[Poglavje]]="",IF(OFFSET(Popis01[[#This Row],[Poglavje]],-1,0)="",OFFSET(Popis01[[#This Row],[Št. postavke]],-1,0)+1,1),Popis01[[#This Row],[Poglavje]])</f>
        <v>7</v>
      </c>
      <c r="H4875" s="26"/>
      <c r="I4875" s="27" t="s">
        <v>4249</v>
      </c>
      <c r="J4875" s="27"/>
      <c r="K4875" s="28" t="s">
        <v>246</v>
      </c>
      <c r="L4875" s="29">
        <v>160</v>
      </c>
      <c r="M4875" s="37"/>
      <c r="N4875" s="30">
        <f ca="1">IF(AND(Popis01[[#This Row],[Poglavje]]="",Popis01[[#This Row],[Enota mere]]&lt;&gt;"*"),ROUND(Popis01[[#This Row],[Količina]]*Popis01[[#This Row],[Cena na enoto]],2),"")</f>
        <v>0</v>
      </c>
      <c r="O48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5" s="31"/>
      <c r="Q4875" s="30"/>
    </row>
    <row r="4876" spans="1:17" ht="36" x14ac:dyDescent="0.3">
      <c r="A4876" s="23">
        <v>16</v>
      </c>
      <c r="B4876" s="24">
        <v>2</v>
      </c>
      <c r="C4876" s="24">
        <v>1</v>
      </c>
      <c r="D4876" s="24">
        <v>2</v>
      </c>
      <c r="E48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6" s="25">
        <f ca="1">IF(Popis01[[#This Row],[Poglavje]]="",IF(OFFSET(Popis01[[#This Row],[Poglavje]],-1,0)="",OFFSET(Popis01[[#This Row],[Št. postavke]],-1,0)+1,1),Popis01[[#This Row],[Poglavje]])</f>
        <v>8</v>
      </c>
      <c r="H4876" s="26"/>
      <c r="I4876" s="27" t="s">
        <v>4250</v>
      </c>
      <c r="J4876" s="27"/>
      <c r="K4876" s="28" t="s">
        <v>246</v>
      </c>
      <c r="L4876" s="29">
        <v>460</v>
      </c>
      <c r="M4876" s="37"/>
      <c r="N4876" s="30">
        <f ca="1">IF(AND(Popis01[[#This Row],[Poglavje]]="",Popis01[[#This Row],[Enota mere]]&lt;&gt;"*"),ROUND(Popis01[[#This Row],[Količina]]*Popis01[[#This Row],[Cena na enoto]],2),"")</f>
        <v>0</v>
      </c>
      <c r="O48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6" s="31"/>
      <c r="Q4876" s="30"/>
    </row>
    <row r="4877" spans="1:17" ht="36" x14ac:dyDescent="0.3">
      <c r="A4877" s="23">
        <v>16</v>
      </c>
      <c r="B4877" s="24">
        <v>2</v>
      </c>
      <c r="C4877" s="24">
        <v>1</v>
      </c>
      <c r="D4877" s="24">
        <v>2</v>
      </c>
      <c r="E48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7" s="25">
        <f ca="1">IF(Popis01[[#This Row],[Poglavje]]="",IF(OFFSET(Popis01[[#This Row],[Poglavje]],-1,0)="",OFFSET(Popis01[[#This Row],[Št. postavke]],-1,0)+1,1),Popis01[[#This Row],[Poglavje]])</f>
        <v>9</v>
      </c>
      <c r="H4877" s="26"/>
      <c r="I4877" s="27" t="s">
        <v>4251</v>
      </c>
      <c r="J4877" s="27"/>
      <c r="K4877" s="28" t="s">
        <v>246</v>
      </c>
      <c r="L4877" s="29">
        <v>280</v>
      </c>
      <c r="M4877" s="37"/>
      <c r="N4877" s="30">
        <f ca="1">IF(AND(Popis01[[#This Row],[Poglavje]]="",Popis01[[#This Row],[Enota mere]]&lt;&gt;"*"),ROUND(Popis01[[#This Row],[Količina]]*Popis01[[#This Row],[Cena na enoto]],2),"")</f>
        <v>0</v>
      </c>
      <c r="O48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7" s="31"/>
      <c r="Q4877" s="30"/>
    </row>
    <row r="4878" spans="1:17" ht="36" x14ac:dyDescent="0.3">
      <c r="A4878" s="23">
        <v>16</v>
      </c>
      <c r="B4878" s="24">
        <v>2</v>
      </c>
      <c r="C4878" s="24">
        <v>1</v>
      </c>
      <c r="D4878" s="24">
        <v>2</v>
      </c>
      <c r="E48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8" s="25">
        <f ca="1">IF(Popis01[[#This Row],[Poglavje]]="",IF(OFFSET(Popis01[[#This Row],[Poglavje]],-1,0)="",OFFSET(Popis01[[#This Row],[Št. postavke]],-1,0)+1,1),Popis01[[#This Row],[Poglavje]])</f>
        <v>10</v>
      </c>
      <c r="H4878" s="26"/>
      <c r="I4878" s="27" t="s">
        <v>5156</v>
      </c>
      <c r="J4878" s="27"/>
      <c r="K4878" s="28" t="s">
        <v>246</v>
      </c>
      <c r="L4878" s="29">
        <v>140</v>
      </c>
      <c r="M4878" s="37"/>
      <c r="N4878" s="30">
        <f ca="1">IF(AND(Popis01[[#This Row],[Poglavje]]="",Popis01[[#This Row],[Enota mere]]&lt;&gt;"*"),ROUND(Popis01[[#This Row],[Količina]]*Popis01[[#This Row],[Cena na enoto]],2),"")</f>
        <v>0</v>
      </c>
      <c r="O48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8" s="31"/>
      <c r="Q4878" s="30"/>
    </row>
    <row r="4879" spans="1:17" ht="36" x14ac:dyDescent="0.3">
      <c r="A4879" s="23">
        <v>16</v>
      </c>
      <c r="B4879" s="24">
        <v>2</v>
      </c>
      <c r="C4879" s="24">
        <v>1</v>
      </c>
      <c r="D4879" s="24">
        <v>2</v>
      </c>
      <c r="E48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79" s="25">
        <f ca="1">IF(Popis01[[#This Row],[Poglavje]]="",IF(OFFSET(Popis01[[#This Row],[Poglavje]],-1,0)="",OFFSET(Popis01[[#This Row],[Št. postavke]],-1,0)+1,1),Popis01[[#This Row],[Poglavje]])</f>
        <v>11</v>
      </c>
      <c r="H4879" s="26"/>
      <c r="I4879" s="27" t="s">
        <v>5157</v>
      </c>
      <c r="J4879" s="27"/>
      <c r="K4879" s="28" t="s">
        <v>246</v>
      </c>
      <c r="L4879" s="29">
        <v>1050</v>
      </c>
      <c r="M4879" s="37"/>
      <c r="N4879" s="30">
        <f ca="1">IF(AND(Popis01[[#This Row],[Poglavje]]="",Popis01[[#This Row],[Enota mere]]&lt;&gt;"*"),ROUND(Popis01[[#This Row],[Količina]]*Popis01[[#This Row],[Cena na enoto]],2),"")</f>
        <v>0</v>
      </c>
      <c r="O48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79" s="31"/>
      <c r="Q4879" s="30"/>
    </row>
    <row r="4880" spans="1:17" ht="36" x14ac:dyDescent="0.3">
      <c r="A4880" s="23">
        <v>16</v>
      </c>
      <c r="B4880" s="24">
        <v>2</v>
      </c>
      <c r="C4880" s="24">
        <v>1</v>
      </c>
      <c r="D4880" s="24">
        <v>2</v>
      </c>
      <c r="E48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0" s="25">
        <f ca="1">IF(Popis01[[#This Row],[Poglavje]]="",IF(OFFSET(Popis01[[#This Row],[Poglavje]],-1,0)="",OFFSET(Popis01[[#This Row],[Št. postavke]],-1,0)+1,1),Popis01[[#This Row],[Poglavje]])</f>
        <v>12</v>
      </c>
      <c r="H4880" s="26"/>
      <c r="I4880" s="27" t="s">
        <v>5158</v>
      </c>
      <c r="J4880" s="27"/>
      <c r="K4880" s="28" t="s">
        <v>246</v>
      </c>
      <c r="L4880" s="29">
        <v>880</v>
      </c>
      <c r="M4880" s="37"/>
      <c r="N4880" s="30">
        <f ca="1">IF(AND(Popis01[[#This Row],[Poglavje]]="",Popis01[[#This Row],[Enota mere]]&lt;&gt;"*"),ROUND(Popis01[[#This Row],[Količina]]*Popis01[[#This Row],[Cena na enoto]],2),"")</f>
        <v>0</v>
      </c>
      <c r="O48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0" s="31"/>
      <c r="Q4880" s="30"/>
    </row>
    <row r="4881" spans="1:17" ht="36" x14ac:dyDescent="0.3">
      <c r="A4881" s="23">
        <v>16</v>
      </c>
      <c r="B4881" s="24">
        <v>2</v>
      </c>
      <c r="C4881" s="24">
        <v>1</v>
      </c>
      <c r="D4881" s="24">
        <v>2</v>
      </c>
      <c r="E48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1" s="25">
        <f ca="1">IF(Popis01[[#This Row],[Poglavje]]="",IF(OFFSET(Popis01[[#This Row],[Poglavje]],-1,0)="",OFFSET(Popis01[[#This Row],[Št. postavke]],-1,0)+1,1),Popis01[[#This Row],[Poglavje]])</f>
        <v>13</v>
      </c>
      <c r="H4881" s="26"/>
      <c r="I4881" s="27" t="s">
        <v>5159</v>
      </c>
      <c r="J4881" s="27"/>
      <c r="K4881" s="28" t="s">
        <v>246</v>
      </c>
      <c r="L4881" s="29">
        <v>350</v>
      </c>
      <c r="M4881" s="37"/>
      <c r="N4881" s="30">
        <f ca="1">IF(AND(Popis01[[#This Row],[Poglavje]]="",Popis01[[#This Row],[Enota mere]]&lt;&gt;"*"),ROUND(Popis01[[#This Row],[Količina]]*Popis01[[#This Row],[Cena na enoto]],2),"")</f>
        <v>0</v>
      </c>
      <c r="O48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1" s="31"/>
      <c r="Q4881" s="30"/>
    </row>
    <row r="4882" spans="1:17" ht="36" x14ac:dyDescent="0.3">
      <c r="A4882" s="23">
        <v>16</v>
      </c>
      <c r="B4882" s="24">
        <v>2</v>
      </c>
      <c r="C4882" s="24">
        <v>1</v>
      </c>
      <c r="D4882" s="24">
        <v>2</v>
      </c>
      <c r="E48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2" s="25">
        <f ca="1">IF(Popis01[[#This Row],[Poglavje]]="",IF(OFFSET(Popis01[[#This Row],[Poglavje]],-1,0)="",OFFSET(Popis01[[#This Row],[Št. postavke]],-1,0)+1,1),Popis01[[#This Row],[Poglavje]])</f>
        <v>14</v>
      </c>
      <c r="H4882" s="26"/>
      <c r="I4882" s="27" t="s">
        <v>5160</v>
      </c>
      <c r="J4882" s="27"/>
      <c r="K4882" s="28" t="s">
        <v>246</v>
      </c>
      <c r="L4882" s="29">
        <v>140</v>
      </c>
      <c r="M4882" s="37"/>
      <c r="N4882" s="30">
        <f ca="1">IF(AND(Popis01[[#This Row],[Poglavje]]="",Popis01[[#This Row],[Enota mere]]&lt;&gt;"*"),ROUND(Popis01[[#This Row],[Količina]]*Popis01[[#This Row],[Cena na enoto]],2),"")</f>
        <v>0</v>
      </c>
      <c r="O48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2" s="31"/>
      <c r="Q4882" s="30"/>
    </row>
    <row r="4883" spans="1:17" ht="60" x14ac:dyDescent="0.3">
      <c r="A4883" s="23">
        <v>16</v>
      </c>
      <c r="B4883" s="24">
        <v>2</v>
      </c>
      <c r="C4883" s="24">
        <v>1</v>
      </c>
      <c r="D4883" s="24">
        <v>2</v>
      </c>
      <c r="E48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3" s="25">
        <f ca="1">IF(Popis01[[#This Row],[Poglavje]]="",IF(OFFSET(Popis01[[#This Row],[Poglavje]],-1,0)="",OFFSET(Popis01[[#This Row],[Št. postavke]],-1,0)+1,1),Popis01[[#This Row],[Poglavje]])</f>
        <v>15</v>
      </c>
      <c r="H4883" s="26"/>
      <c r="I4883" s="27" t="s">
        <v>4252</v>
      </c>
      <c r="J4883" s="27"/>
      <c r="K4883" s="28" t="s">
        <v>246</v>
      </c>
      <c r="L4883" s="29">
        <v>220</v>
      </c>
      <c r="M4883" s="37"/>
      <c r="N4883" s="30">
        <f ca="1">IF(AND(Popis01[[#This Row],[Poglavje]]="",Popis01[[#This Row],[Enota mere]]&lt;&gt;"*"),ROUND(Popis01[[#This Row],[Količina]]*Popis01[[#This Row],[Cena na enoto]],2),"")</f>
        <v>0</v>
      </c>
      <c r="O48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3" s="31"/>
      <c r="Q4883" s="30"/>
    </row>
    <row r="4884" spans="1:17" ht="60" x14ac:dyDescent="0.3">
      <c r="A4884" s="23">
        <v>16</v>
      </c>
      <c r="B4884" s="24">
        <v>2</v>
      </c>
      <c r="C4884" s="24">
        <v>1</v>
      </c>
      <c r="D4884" s="24">
        <v>2</v>
      </c>
      <c r="E48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4" s="25">
        <f ca="1">IF(Popis01[[#This Row],[Poglavje]]="",IF(OFFSET(Popis01[[#This Row],[Poglavje]],-1,0)="",OFFSET(Popis01[[#This Row],[Št. postavke]],-1,0)+1,1),Popis01[[#This Row],[Poglavje]])</f>
        <v>16</v>
      </c>
      <c r="H4884" s="26"/>
      <c r="I4884" s="27" t="s">
        <v>4253</v>
      </c>
      <c r="J4884" s="27"/>
      <c r="K4884" s="28" t="s">
        <v>246</v>
      </c>
      <c r="L4884" s="29">
        <v>200</v>
      </c>
      <c r="M4884" s="37"/>
      <c r="N4884" s="30">
        <f ca="1">IF(AND(Popis01[[#This Row],[Poglavje]]="",Popis01[[#This Row],[Enota mere]]&lt;&gt;"*"),ROUND(Popis01[[#This Row],[Količina]]*Popis01[[#This Row],[Cena na enoto]],2),"")</f>
        <v>0</v>
      </c>
      <c r="O48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4" s="31"/>
      <c r="Q4884" s="30"/>
    </row>
    <row r="4885" spans="1:17" ht="60" x14ac:dyDescent="0.3">
      <c r="A4885" s="23">
        <v>16</v>
      </c>
      <c r="B4885" s="24">
        <v>2</v>
      </c>
      <c r="C4885" s="24">
        <v>1</v>
      </c>
      <c r="D4885" s="24">
        <v>2</v>
      </c>
      <c r="E48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5" s="25">
        <f ca="1">IF(Popis01[[#This Row],[Poglavje]]="",IF(OFFSET(Popis01[[#This Row],[Poglavje]],-1,0)="",OFFSET(Popis01[[#This Row],[Št. postavke]],-1,0)+1,1),Popis01[[#This Row],[Poglavje]])</f>
        <v>17</v>
      </c>
      <c r="H4885" s="26"/>
      <c r="I4885" s="27" t="s">
        <v>5161</v>
      </c>
      <c r="J4885" s="27"/>
      <c r="K4885" s="28" t="s">
        <v>246</v>
      </c>
      <c r="L4885" s="29">
        <v>260</v>
      </c>
      <c r="M4885" s="37"/>
      <c r="N4885" s="30">
        <f ca="1">IF(AND(Popis01[[#This Row],[Poglavje]]="",Popis01[[#This Row],[Enota mere]]&lt;&gt;"*"),ROUND(Popis01[[#This Row],[Količina]]*Popis01[[#This Row],[Cena na enoto]],2),"")</f>
        <v>0</v>
      </c>
      <c r="O48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5" s="31"/>
      <c r="Q4885" s="30"/>
    </row>
    <row r="4886" spans="1:17" ht="60" x14ac:dyDescent="0.3">
      <c r="A4886" s="23">
        <v>16</v>
      </c>
      <c r="B4886" s="24">
        <v>2</v>
      </c>
      <c r="C4886" s="24">
        <v>1</v>
      </c>
      <c r="D4886" s="24">
        <v>2</v>
      </c>
      <c r="E48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6" s="25">
        <f ca="1">IF(Popis01[[#This Row],[Poglavje]]="",IF(OFFSET(Popis01[[#This Row],[Poglavje]],-1,0)="",OFFSET(Popis01[[#This Row],[Št. postavke]],-1,0)+1,1),Popis01[[#This Row],[Poglavje]])</f>
        <v>18</v>
      </c>
      <c r="H4886" s="26"/>
      <c r="I4886" s="27" t="s">
        <v>5162</v>
      </c>
      <c r="J4886" s="27"/>
      <c r="K4886" s="28" t="s">
        <v>246</v>
      </c>
      <c r="L4886" s="29">
        <v>490</v>
      </c>
      <c r="M4886" s="37"/>
      <c r="N4886" s="30">
        <f ca="1">IF(AND(Popis01[[#This Row],[Poglavje]]="",Popis01[[#This Row],[Enota mere]]&lt;&gt;"*"),ROUND(Popis01[[#This Row],[Količina]]*Popis01[[#This Row],[Cena na enoto]],2),"")</f>
        <v>0</v>
      </c>
      <c r="O48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6" s="31"/>
      <c r="Q4886" s="30"/>
    </row>
    <row r="4887" spans="1:17" ht="60" x14ac:dyDescent="0.3">
      <c r="A4887" s="23">
        <v>16</v>
      </c>
      <c r="B4887" s="24">
        <v>2</v>
      </c>
      <c r="C4887" s="24">
        <v>1</v>
      </c>
      <c r="D4887" s="24">
        <v>2</v>
      </c>
      <c r="E48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7" s="25">
        <f ca="1">IF(Popis01[[#This Row],[Poglavje]]="",IF(OFFSET(Popis01[[#This Row],[Poglavje]],-1,0)="",OFFSET(Popis01[[#This Row],[Št. postavke]],-1,0)+1,1),Popis01[[#This Row],[Poglavje]])</f>
        <v>19</v>
      </c>
      <c r="H4887" s="26"/>
      <c r="I4887" s="27" t="s">
        <v>5163</v>
      </c>
      <c r="J4887" s="27"/>
      <c r="K4887" s="28" t="s">
        <v>246</v>
      </c>
      <c r="L4887" s="29">
        <v>140</v>
      </c>
      <c r="M4887" s="37"/>
      <c r="N4887" s="30">
        <f ca="1">IF(AND(Popis01[[#This Row],[Poglavje]]="",Popis01[[#This Row],[Enota mere]]&lt;&gt;"*"),ROUND(Popis01[[#This Row],[Količina]]*Popis01[[#This Row],[Cena na enoto]],2),"")</f>
        <v>0</v>
      </c>
      <c r="O48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7" s="31"/>
      <c r="Q4887" s="30"/>
    </row>
    <row r="4888" spans="1:17" ht="72" x14ac:dyDescent="0.3">
      <c r="A4888" s="23">
        <v>16</v>
      </c>
      <c r="B4888" s="24">
        <v>2</v>
      </c>
      <c r="C4888" s="24">
        <v>1</v>
      </c>
      <c r="D4888" s="24">
        <v>2</v>
      </c>
      <c r="E48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8" s="25">
        <f ca="1">IF(Popis01[[#This Row],[Poglavje]]="",IF(OFFSET(Popis01[[#This Row],[Poglavje]],-1,0)="",OFFSET(Popis01[[#This Row],[Št. postavke]],-1,0)+1,1),Popis01[[#This Row],[Poglavje]])</f>
        <v>20</v>
      </c>
      <c r="H4888" s="26"/>
      <c r="I4888" s="27" t="s">
        <v>5164</v>
      </c>
      <c r="J4888" s="27"/>
      <c r="K4888" s="28" t="s">
        <v>246</v>
      </c>
      <c r="L4888" s="29">
        <v>145</v>
      </c>
      <c r="M4888" s="37"/>
      <c r="N4888" s="30">
        <f ca="1">IF(AND(Popis01[[#This Row],[Poglavje]]="",Popis01[[#This Row],[Enota mere]]&lt;&gt;"*"),ROUND(Popis01[[#This Row],[Količina]]*Popis01[[#This Row],[Cena na enoto]],2),"")</f>
        <v>0</v>
      </c>
      <c r="O48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8" s="31"/>
      <c r="Q4888" s="30"/>
    </row>
    <row r="4889" spans="1:17" ht="72" x14ac:dyDescent="0.3">
      <c r="A4889" s="23">
        <v>16</v>
      </c>
      <c r="B4889" s="24">
        <v>2</v>
      </c>
      <c r="C4889" s="24">
        <v>1</v>
      </c>
      <c r="D4889" s="24">
        <v>2</v>
      </c>
      <c r="E48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89" s="25">
        <f ca="1">IF(Popis01[[#This Row],[Poglavje]]="",IF(OFFSET(Popis01[[#This Row],[Poglavje]],-1,0)="",OFFSET(Popis01[[#This Row],[Št. postavke]],-1,0)+1,1),Popis01[[#This Row],[Poglavje]])</f>
        <v>21</v>
      </c>
      <c r="H4889" s="26"/>
      <c r="I4889" s="27" t="s">
        <v>5165</v>
      </c>
      <c r="J4889" s="27"/>
      <c r="K4889" s="28" t="s">
        <v>246</v>
      </c>
      <c r="L4889" s="29">
        <v>160</v>
      </c>
      <c r="M4889" s="37"/>
      <c r="N4889" s="30">
        <f ca="1">IF(AND(Popis01[[#This Row],[Poglavje]]="",Popis01[[#This Row],[Enota mere]]&lt;&gt;"*"),ROUND(Popis01[[#This Row],[Količina]]*Popis01[[#This Row],[Cena na enoto]],2),"")</f>
        <v>0</v>
      </c>
      <c r="O48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89" s="31"/>
      <c r="Q4889" s="30"/>
    </row>
    <row r="4890" spans="1:17" ht="60" x14ac:dyDescent="0.3">
      <c r="A4890" s="23">
        <v>16</v>
      </c>
      <c r="B4890" s="24">
        <v>2</v>
      </c>
      <c r="C4890" s="24">
        <v>1</v>
      </c>
      <c r="D4890" s="24">
        <v>2</v>
      </c>
      <c r="E48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0" s="25">
        <f ca="1">IF(Popis01[[#This Row],[Poglavje]]="",IF(OFFSET(Popis01[[#This Row],[Poglavje]],-1,0)="",OFFSET(Popis01[[#This Row],[Št. postavke]],-1,0)+1,1),Popis01[[#This Row],[Poglavje]])</f>
        <v>22</v>
      </c>
      <c r="H4890" s="26"/>
      <c r="I4890" s="27" t="s">
        <v>5166</v>
      </c>
      <c r="J4890" s="27"/>
      <c r="K4890" s="28" t="s">
        <v>246</v>
      </c>
      <c r="L4890" s="29">
        <v>25</v>
      </c>
      <c r="M4890" s="37"/>
      <c r="N4890" s="30">
        <f ca="1">IF(AND(Popis01[[#This Row],[Poglavje]]="",Popis01[[#This Row],[Enota mere]]&lt;&gt;"*"),ROUND(Popis01[[#This Row],[Količina]]*Popis01[[#This Row],[Cena na enoto]],2),"")</f>
        <v>0</v>
      </c>
      <c r="O48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0" s="31"/>
      <c r="Q4890" s="30"/>
    </row>
    <row r="4891" spans="1:17" ht="60" x14ac:dyDescent="0.3">
      <c r="A4891" s="23">
        <v>16</v>
      </c>
      <c r="B4891" s="24">
        <v>2</v>
      </c>
      <c r="C4891" s="24">
        <v>1</v>
      </c>
      <c r="D4891" s="24">
        <v>2</v>
      </c>
      <c r="E48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1" s="25">
        <f ca="1">IF(Popis01[[#This Row],[Poglavje]]="",IF(OFFSET(Popis01[[#This Row],[Poglavje]],-1,0)="",OFFSET(Popis01[[#This Row],[Št. postavke]],-1,0)+1,1),Popis01[[#This Row],[Poglavje]])</f>
        <v>23</v>
      </c>
      <c r="H4891" s="26"/>
      <c r="I4891" s="27" t="s">
        <v>5167</v>
      </c>
      <c r="J4891" s="27"/>
      <c r="K4891" s="28" t="s">
        <v>246</v>
      </c>
      <c r="L4891" s="29">
        <v>40</v>
      </c>
      <c r="M4891" s="37"/>
      <c r="N4891" s="30">
        <f ca="1">IF(AND(Popis01[[#This Row],[Poglavje]]="",Popis01[[#This Row],[Enota mere]]&lt;&gt;"*"),ROUND(Popis01[[#This Row],[Količina]]*Popis01[[#This Row],[Cena na enoto]],2),"")</f>
        <v>0</v>
      </c>
      <c r="O48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1" s="31"/>
      <c r="Q4891" s="30"/>
    </row>
    <row r="4892" spans="1:17" ht="60" x14ac:dyDescent="0.3">
      <c r="A4892" s="23">
        <v>16</v>
      </c>
      <c r="B4892" s="24">
        <v>2</v>
      </c>
      <c r="C4892" s="24">
        <v>1</v>
      </c>
      <c r="D4892" s="24">
        <v>2</v>
      </c>
      <c r="E48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2" s="25">
        <f ca="1">IF(Popis01[[#This Row],[Poglavje]]="",IF(OFFSET(Popis01[[#This Row],[Poglavje]],-1,0)="",OFFSET(Popis01[[#This Row],[Št. postavke]],-1,0)+1,1),Popis01[[#This Row],[Poglavje]])</f>
        <v>24</v>
      </c>
      <c r="H4892" s="26"/>
      <c r="I4892" s="27" t="s">
        <v>5168</v>
      </c>
      <c r="J4892" s="27"/>
      <c r="K4892" s="28" t="s">
        <v>246</v>
      </c>
      <c r="L4892" s="29">
        <v>50</v>
      </c>
      <c r="M4892" s="37"/>
      <c r="N4892" s="30">
        <f ca="1">IF(AND(Popis01[[#This Row],[Poglavje]]="",Popis01[[#This Row],[Enota mere]]&lt;&gt;"*"),ROUND(Popis01[[#This Row],[Količina]]*Popis01[[#This Row],[Cena na enoto]],2),"")</f>
        <v>0</v>
      </c>
      <c r="O48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2" s="31"/>
      <c r="Q4892" s="30"/>
    </row>
    <row r="4893" spans="1:17" ht="60" x14ac:dyDescent="0.3">
      <c r="A4893" s="23">
        <v>16</v>
      </c>
      <c r="B4893" s="24">
        <v>2</v>
      </c>
      <c r="C4893" s="24">
        <v>1</v>
      </c>
      <c r="D4893" s="24">
        <v>2</v>
      </c>
      <c r="E48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3" s="25">
        <f ca="1">IF(Popis01[[#This Row],[Poglavje]]="",IF(OFFSET(Popis01[[#This Row],[Poglavje]],-1,0)="",OFFSET(Popis01[[#This Row],[Št. postavke]],-1,0)+1,1),Popis01[[#This Row],[Poglavje]])</f>
        <v>25</v>
      </c>
      <c r="H4893" s="26"/>
      <c r="I4893" s="27" t="s">
        <v>5169</v>
      </c>
      <c r="J4893" s="27"/>
      <c r="K4893" s="28" t="s">
        <v>246</v>
      </c>
      <c r="L4893" s="29">
        <v>25</v>
      </c>
      <c r="M4893" s="37"/>
      <c r="N4893" s="30">
        <f ca="1">IF(AND(Popis01[[#This Row],[Poglavje]]="",Popis01[[#This Row],[Enota mere]]&lt;&gt;"*"),ROUND(Popis01[[#This Row],[Količina]]*Popis01[[#This Row],[Cena na enoto]],2),"")</f>
        <v>0</v>
      </c>
      <c r="O48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3" s="31"/>
      <c r="Q4893" s="30"/>
    </row>
    <row r="4894" spans="1:17" ht="84" x14ac:dyDescent="0.3">
      <c r="A4894" s="23">
        <v>16</v>
      </c>
      <c r="B4894" s="24">
        <v>2</v>
      </c>
      <c r="C4894" s="24">
        <v>1</v>
      </c>
      <c r="D4894" s="24">
        <v>2</v>
      </c>
      <c r="E48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4" s="25">
        <f ca="1">IF(Popis01[[#This Row],[Poglavje]]="",IF(OFFSET(Popis01[[#This Row],[Poglavje]],-1,0)="",OFFSET(Popis01[[#This Row],[Št. postavke]],-1,0)+1,1),Popis01[[#This Row],[Poglavje]])</f>
        <v>26</v>
      </c>
      <c r="H4894" s="26"/>
      <c r="I4894" s="27" t="s">
        <v>3731</v>
      </c>
      <c r="J4894" s="27"/>
      <c r="K4894" s="28" t="s">
        <v>246</v>
      </c>
      <c r="L4894" s="29">
        <v>6</v>
      </c>
      <c r="M4894" s="37"/>
      <c r="N4894" s="30">
        <f ca="1">IF(AND(Popis01[[#This Row],[Poglavje]]="",Popis01[[#This Row],[Enota mere]]&lt;&gt;"*"),ROUND(Popis01[[#This Row],[Količina]]*Popis01[[#This Row],[Cena na enoto]],2),"")</f>
        <v>0</v>
      </c>
      <c r="O48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4" s="31"/>
      <c r="Q4894" s="30"/>
    </row>
    <row r="4895" spans="1:17" ht="36" x14ac:dyDescent="0.3">
      <c r="A4895" s="23">
        <v>16</v>
      </c>
      <c r="B4895" s="24">
        <v>2</v>
      </c>
      <c r="C4895" s="24">
        <v>1</v>
      </c>
      <c r="D4895" s="24">
        <v>2</v>
      </c>
      <c r="E48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5" s="25">
        <f ca="1">IF(Popis01[[#This Row],[Poglavje]]="",IF(OFFSET(Popis01[[#This Row],[Poglavje]],-1,0)="",OFFSET(Popis01[[#This Row],[Št. postavke]],-1,0)+1,1),Popis01[[#This Row],[Poglavje]])</f>
        <v>27</v>
      </c>
      <c r="H4895" s="26"/>
      <c r="I4895" s="27" t="s">
        <v>3732</v>
      </c>
      <c r="J4895" s="27"/>
      <c r="K4895" s="28" t="s">
        <v>230</v>
      </c>
      <c r="L4895" s="29">
        <v>30</v>
      </c>
      <c r="M4895" s="37"/>
      <c r="N4895" s="30">
        <f ca="1">IF(AND(Popis01[[#This Row],[Poglavje]]="",Popis01[[#This Row],[Enota mere]]&lt;&gt;"*"),ROUND(Popis01[[#This Row],[Količina]]*Popis01[[#This Row],[Cena na enoto]],2),"")</f>
        <v>0</v>
      </c>
      <c r="O48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5" s="31"/>
      <c r="Q4895" s="30"/>
    </row>
    <row r="4896" spans="1:17" ht="36" x14ac:dyDescent="0.3">
      <c r="A4896" s="23">
        <v>16</v>
      </c>
      <c r="B4896" s="24">
        <v>2</v>
      </c>
      <c r="C4896" s="24">
        <v>1</v>
      </c>
      <c r="D4896" s="24">
        <v>2</v>
      </c>
      <c r="E48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6" s="25">
        <f ca="1">IF(Popis01[[#This Row],[Poglavje]]="",IF(OFFSET(Popis01[[#This Row],[Poglavje]],-1,0)="",OFFSET(Popis01[[#This Row],[Št. postavke]],-1,0)+1,1),Popis01[[#This Row],[Poglavje]])</f>
        <v>28</v>
      </c>
      <c r="H4896" s="26"/>
      <c r="I4896" s="27" t="s">
        <v>3733</v>
      </c>
      <c r="J4896" s="27"/>
      <c r="K4896" s="28" t="s">
        <v>230</v>
      </c>
      <c r="L4896" s="29">
        <v>25</v>
      </c>
      <c r="M4896" s="37"/>
      <c r="N4896" s="30">
        <f ca="1">IF(AND(Popis01[[#This Row],[Poglavje]]="",Popis01[[#This Row],[Enota mere]]&lt;&gt;"*"),ROUND(Popis01[[#This Row],[Količina]]*Popis01[[#This Row],[Cena na enoto]],2),"")</f>
        <v>0</v>
      </c>
      <c r="O48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6" s="31"/>
      <c r="Q4896" s="30"/>
    </row>
    <row r="4897" spans="1:17" ht="24" x14ac:dyDescent="0.3">
      <c r="A4897" s="23">
        <v>16</v>
      </c>
      <c r="B4897" s="24">
        <v>2</v>
      </c>
      <c r="C4897" s="24">
        <v>1</v>
      </c>
      <c r="D4897" s="24">
        <v>2</v>
      </c>
      <c r="E48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7" s="25">
        <f ca="1">IF(Popis01[[#This Row],[Poglavje]]="",IF(OFFSET(Popis01[[#This Row],[Poglavje]],-1,0)="",OFFSET(Popis01[[#This Row],[Št. postavke]],-1,0)+1,1),Popis01[[#This Row],[Poglavje]])</f>
        <v>29</v>
      </c>
      <c r="H4897" s="26"/>
      <c r="I4897" s="27" t="s">
        <v>3734</v>
      </c>
      <c r="J4897" s="27"/>
      <c r="K4897" s="28" t="s">
        <v>230</v>
      </c>
      <c r="L4897" s="29">
        <v>125</v>
      </c>
      <c r="M4897" s="37"/>
      <c r="N4897" s="30">
        <f ca="1">IF(AND(Popis01[[#This Row],[Poglavje]]="",Popis01[[#This Row],[Enota mere]]&lt;&gt;"*"),ROUND(Popis01[[#This Row],[Količina]]*Popis01[[#This Row],[Cena na enoto]],2),"")</f>
        <v>0</v>
      </c>
      <c r="O48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7" s="31"/>
      <c r="Q4897" s="30"/>
    </row>
    <row r="4898" spans="1:17" ht="24" x14ac:dyDescent="0.3">
      <c r="A4898" s="23">
        <v>16</v>
      </c>
      <c r="B4898" s="24">
        <v>2</v>
      </c>
      <c r="C4898" s="24">
        <v>1</v>
      </c>
      <c r="D4898" s="24">
        <v>2</v>
      </c>
      <c r="E48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8" s="25">
        <f ca="1">IF(Popis01[[#This Row],[Poglavje]]="",IF(OFFSET(Popis01[[#This Row],[Poglavje]],-1,0)="",OFFSET(Popis01[[#This Row],[Št. postavke]],-1,0)+1,1),Popis01[[#This Row],[Poglavje]])</f>
        <v>30</v>
      </c>
      <c r="H4898" s="26"/>
      <c r="I4898" s="27" t="s">
        <v>3735</v>
      </c>
      <c r="J4898" s="27"/>
      <c r="K4898" s="28" t="s">
        <v>230</v>
      </c>
      <c r="L4898" s="29">
        <v>12</v>
      </c>
      <c r="M4898" s="37"/>
      <c r="N4898" s="30">
        <f ca="1">IF(AND(Popis01[[#This Row],[Poglavje]]="",Popis01[[#This Row],[Enota mere]]&lt;&gt;"*"),ROUND(Popis01[[#This Row],[Količina]]*Popis01[[#This Row],[Cena na enoto]],2),"")</f>
        <v>0</v>
      </c>
      <c r="O48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8" s="31"/>
      <c r="Q4898" s="30"/>
    </row>
    <row r="4899" spans="1:17" x14ac:dyDescent="0.3">
      <c r="A4899" s="23">
        <v>16</v>
      </c>
      <c r="B4899" s="24">
        <v>2</v>
      </c>
      <c r="C4899" s="24">
        <v>1</v>
      </c>
      <c r="D4899" s="24">
        <v>2</v>
      </c>
      <c r="E48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48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899" s="25">
        <f ca="1">IF(Popis01[[#This Row],[Poglavje]]="",IF(OFFSET(Popis01[[#This Row],[Poglavje]],-1,0)="",OFFSET(Popis01[[#This Row],[Št. postavke]],-1,0)+1,1),Popis01[[#This Row],[Poglavje]])</f>
        <v>31</v>
      </c>
      <c r="H4899" s="26"/>
      <c r="I4899" s="27" t="s">
        <v>3736</v>
      </c>
      <c r="J4899" s="27"/>
      <c r="K4899" s="28" t="s">
        <v>206</v>
      </c>
      <c r="L4899" s="29">
        <v>1</v>
      </c>
      <c r="M4899" s="37"/>
      <c r="N4899" s="30">
        <f ca="1">IF(AND(Popis01[[#This Row],[Poglavje]]="",Popis01[[#This Row],[Enota mere]]&lt;&gt;"*"),ROUND(Popis01[[#This Row],[Količina]]*Popis01[[#This Row],[Cena na enoto]],2),"")</f>
        <v>0</v>
      </c>
      <c r="O48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899" s="31"/>
      <c r="Q4899" s="30"/>
    </row>
    <row r="4900" spans="1:17" x14ac:dyDescent="0.3">
      <c r="A4900" s="23">
        <v>16</v>
      </c>
      <c r="B4900" s="24">
        <v>2</v>
      </c>
      <c r="C4900" s="24">
        <v>1</v>
      </c>
      <c r="D4900" s="24">
        <v>3</v>
      </c>
      <c r="E49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16.2.1.3.</v>
      </c>
      <c r="G4900" s="25" t="str">
        <f ca="1">IF(Popis01[[#This Row],[Poglavje]]="",IF(OFFSET(Popis01[[#This Row],[Poglavje]],-1,0)="",OFFSET(Popis01[[#This Row],[Št. postavke]],-1,0)+1,1),Popis01[[#This Row],[Poglavje]])</f>
        <v>16.2.1.3.</v>
      </c>
      <c r="H4900" s="26"/>
      <c r="I4900" s="27" t="s">
        <v>3737</v>
      </c>
      <c r="J4900" s="27"/>
      <c r="K4900" s="28" t="s">
        <v>10</v>
      </c>
      <c r="L4900" s="29"/>
      <c r="M4900" s="30"/>
      <c r="N4900" s="30" t="str">
        <f ca="1">IF(AND(Popis01[[#This Row],[Poglavje]]="",Popis01[[#This Row],[Enota mere]]&lt;&gt;"*"),ROUND(Popis01[[#This Row],[Količina]]*Popis01[[#This Row],[Cena na enoto]],2),"")</f>
        <v/>
      </c>
      <c r="O490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900" s="31"/>
      <c r="Q4900" s="30"/>
    </row>
    <row r="4901" spans="1:17" ht="36" x14ac:dyDescent="0.3">
      <c r="A4901" s="23">
        <v>16</v>
      </c>
      <c r="B4901" s="24">
        <v>2</v>
      </c>
      <c r="C4901" s="24">
        <v>1</v>
      </c>
      <c r="D4901" s="24">
        <v>3</v>
      </c>
      <c r="E49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1" s="25">
        <f ca="1">IF(Popis01[[#This Row],[Poglavje]]="",IF(OFFSET(Popis01[[#This Row],[Poglavje]],-1,0)="",OFFSET(Popis01[[#This Row],[Št. postavke]],-1,0)+1,1),Popis01[[#This Row],[Poglavje]])</f>
        <v>1</v>
      </c>
      <c r="H4901" s="26"/>
      <c r="I4901" s="27" t="s">
        <v>3739</v>
      </c>
      <c r="J4901" s="27"/>
      <c r="K4901" s="28" t="s">
        <v>246</v>
      </c>
      <c r="L4901" s="29">
        <v>910</v>
      </c>
      <c r="M4901" s="37"/>
      <c r="N4901" s="30">
        <f ca="1">IF(AND(Popis01[[#This Row],[Poglavje]]="",Popis01[[#This Row],[Enota mere]]&lt;&gt;"*"),ROUND(Popis01[[#This Row],[Količina]]*Popis01[[#This Row],[Cena na enoto]],2),"")</f>
        <v>0</v>
      </c>
      <c r="O49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1" s="31"/>
      <c r="Q4901" s="30"/>
    </row>
    <row r="4902" spans="1:17" ht="36" x14ac:dyDescent="0.3">
      <c r="A4902" s="23">
        <v>16</v>
      </c>
      <c r="B4902" s="24">
        <v>2</v>
      </c>
      <c r="C4902" s="24">
        <v>1</v>
      </c>
      <c r="D4902" s="24">
        <v>3</v>
      </c>
      <c r="E49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2" s="25">
        <f ca="1">IF(Popis01[[#This Row],[Poglavje]]="",IF(OFFSET(Popis01[[#This Row],[Poglavje]],-1,0)="",OFFSET(Popis01[[#This Row],[Št. postavke]],-1,0)+1,1),Popis01[[#This Row],[Poglavje]])</f>
        <v>2</v>
      </c>
      <c r="H4902" s="26"/>
      <c r="I4902" s="27" t="s">
        <v>5170</v>
      </c>
      <c r="J4902" s="27"/>
      <c r="K4902" s="28" t="s">
        <v>246</v>
      </c>
      <c r="L4902" s="29">
        <v>1690</v>
      </c>
      <c r="M4902" s="37"/>
      <c r="N4902" s="30">
        <f ca="1">IF(AND(Popis01[[#This Row],[Poglavje]]="",Popis01[[#This Row],[Enota mere]]&lt;&gt;"*"),ROUND(Popis01[[#This Row],[Količina]]*Popis01[[#This Row],[Cena na enoto]],2),"")</f>
        <v>0</v>
      </c>
      <c r="O49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2" s="31"/>
      <c r="Q4902" s="30"/>
    </row>
    <row r="4903" spans="1:17" ht="36" x14ac:dyDescent="0.3">
      <c r="A4903" s="23">
        <v>16</v>
      </c>
      <c r="B4903" s="24">
        <v>2</v>
      </c>
      <c r="C4903" s="24">
        <v>1</v>
      </c>
      <c r="D4903" s="24">
        <v>3</v>
      </c>
      <c r="E49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3" s="25">
        <f ca="1">IF(Popis01[[#This Row],[Poglavje]]="",IF(OFFSET(Popis01[[#This Row],[Poglavje]],-1,0)="",OFFSET(Popis01[[#This Row],[Št. postavke]],-1,0)+1,1),Popis01[[#This Row],[Poglavje]])</f>
        <v>3</v>
      </c>
      <c r="H4903" s="26"/>
      <c r="I4903" s="27" t="s">
        <v>5171</v>
      </c>
      <c r="J4903" s="27"/>
      <c r="K4903" s="28" t="s">
        <v>246</v>
      </c>
      <c r="L4903" s="29">
        <v>725</v>
      </c>
      <c r="M4903" s="37"/>
      <c r="N4903" s="30">
        <f ca="1">IF(AND(Popis01[[#This Row],[Poglavje]]="",Popis01[[#This Row],[Enota mere]]&lt;&gt;"*"),ROUND(Popis01[[#This Row],[Količina]]*Popis01[[#This Row],[Cena na enoto]],2),"")</f>
        <v>0</v>
      </c>
      <c r="O49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3" s="31"/>
      <c r="Q4903" s="30"/>
    </row>
    <row r="4904" spans="1:17" ht="36" x14ac:dyDescent="0.3">
      <c r="A4904" s="23">
        <v>16</v>
      </c>
      <c r="B4904" s="24">
        <v>2</v>
      </c>
      <c r="C4904" s="24">
        <v>1</v>
      </c>
      <c r="D4904" s="24">
        <v>3</v>
      </c>
      <c r="E49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4" s="25">
        <f ca="1">IF(Popis01[[#This Row],[Poglavje]]="",IF(OFFSET(Popis01[[#This Row],[Poglavje]],-1,0)="",OFFSET(Popis01[[#This Row],[Št. postavke]],-1,0)+1,1),Popis01[[#This Row],[Poglavje]])</f>
        <v>4</v>
      </c>
      <c r="H4904" s="26"/>
      <c r="I4904" s="27" t="s">
        <v>5172</v>
      </c>
      <c r="J4904" s="27"/>
      <c r="K4904" s="28" t="s">
        <v>246</v>
      </c>
      <c r="L4904" s="29">
        <v>730</v>
      </c>
      <c r="M4904" s="37"/>
      <c r="N4904" s="30">
        <f ca="1">IF(AND(Popis01[[#This Row],[Poglavje]]="",Popis01[[#This Row],[Enota mere]]&lt;&gt;"*"),ROUND(Popis01[[#This Row],[Količina]]*Popis01[[#This Row],[Cena na enoto]],2),"")</f>
        <v>0</v>
      </c>
      <c r="O49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4" s="31"/>
      <c r="Q4904" s="30"/>
    </row>
    <row r="4905" spans="1:17" ht="36" x14ac:dyDescent="0.3">
      <c r="A4905" s="23">
        <v>16</v>
      </c>
      <c r="B4905" s="24">
        <v>2</v>
      </c>
      <c r="C4905" s="24">
        <v>1</v>
      </c>
      <c r="D4905" s="24">
        <v>3</v>
      </c>
      <c r="E49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5" s="25">
        <f ca="1">IF(Popis01[[#This Row],[Poglavje]]="",IF(OFFSET(Popis01[[#This Row],[Poglavje]],-1,0)="",OFFSET(Popis01[[#This Row],[Št. postavke]],-1,0)+1,1),Popis01[[#This Row],[Poglavje]])</f>
        <v>5</v>
      </c>
      <c r="H4905" s="26"/>
      <c r="I4905" s="27" t="s">
        <v>5173</v>
      </c>
      <c r="J4905" s="27"/>
      <c r="K4905" s="28" t="s">
        <v>246</v>
      </c>
      <c r="L4905" s="29">
        <v>3850</v>
      </c>
      <c r="M4905" s="37"/>
      <c r="N4905" s="30">
        <f ca="1">IF(AND(Popis01[[#This Row],[Poglavje]]="",Popis01[[#This Row],[Enota mere]]&lt;&gt;"*"),ROUND(Popis01[[#This Row],[Količina]]*Popis01[[#This Row],[Cena na enoto]],2),"")</f>
        <v>0</v>
      </c>
      <c r="O49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5" s="31"/>
      <c r="Q4905" s="30"/>
    </row>
    <row r="4906" spans="1:17" ht="36" x14ac:dyDescent="0.3">
      <c r="A4906" s="23">
        <v>16</v>
      </c>
      <c r="B4906" s="24">
        <v>2</v>
      </c>
      <c r="C4906" s="24">
        <v>1</v>
      </c>
      <c r="D4906" s="24">
        <v>3</v>
      </c>
      <c r="E49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6" s="25">
        <f ca="1">IF(Popis01[[#This Row],[Poglavje]]="",IF(OFFSET(Popis01[[#This Row],[Poglavje]],-1,0)="",OFFSET(Popis01[[#This Row],[Št. postavke]],-1,0)+1,1),Popis01[[#This Row],[Poglavje]])</f>
        <v>6</v>
      </c>
      <c r="H4906" s="26"/>
      <c r="I4906" s="27" t="s">
        <v>5174</v>
      </c>
      <c r="J4906" s="27"/>
      <c r="K4906" s="28" t="s">
        <v>246</v>
      </c>
      <c r="L4906" s="29">
        <v>40</v>
      </c>
      <c r="M4906" s="37"/>
      <c r="N4906" s="30">
        <f ca="1">IF(AND(Popis01[[#This Row],[Poglavje]]="",Popis01[[#This Row],[Enota mere]]&lt;&gt;"*"),ROUND(Popis01[[#This Row],[Količina]]*Popis01[[#This Row],[Cena na enoto]],2),"")</f>
        <v>0</v>
      </c>
      <c r="O49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6" s="31"/>
      <c r="Q4906" s="30"/>
    </row>
    <row r="4907" spans="1:17" ht="36" x14ac:dyDescent="0.3">
      <c r="A4907" s="23">
        <v>16</v>
      </c>
      <c r="B4907" s="24">
        <v>2</v>
      </c>
      <c r="C4907" s="24">
        <v>1</v>
      </c>
      <c r="D4907" s="24">
        <v>3</v>
      </c>
      <c r="E49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7" s="25">
        <f ca="1">IF(Popis01[[#This Row],[Poglavje]]="",IF(OFFSET(Popis01[[#This Row],[Poglavje]],-1,0)="",OFFSET(Popis01[[#This Row],[Št. postavke]],-1,0)+1,1),Popis01[[#This Row],[Poglavje]])</f>
        <v>7</v>
      </c>
      <c r="H4907" s="26"/>
      <c r="I4907" s="27" t="s">
        <v>5175</v>
      </c>
      <c r="J4907" s="27"/>
      <c r="K4907" s="28" t="s">
        <v>246</v>
      </c>
      <c r="L4907" s="29">
        <v>910</v>
      </c>
      <c r="M4907" s="37"/>
      <c r="N4907" s="30">
        <f ca="1">IF(AND(Popis01[[#This Row],[Poglavje]]="",Popis01[[#This Row],[Enota mere]]&lt;&gt;"*"),ROUND(Popis01[[#This Row],[Količina]]*Popis01[[#This Row],[Cena na enoto]],2),"")</f>
        <v>0</v>
      </c>
      <c r="O49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7" s="31"/>
      <c r="Q4907" s="30"/>
    </row>
    <row r="4908" spans="1:17" ht="36" x14ac:dyDescent="0.3">
      <c r="A4908" s="23">
        <v>16</v>
      </c>
      <c r="B4908" s="24">
        <v>2</v>
      </c>
      <c r="C4908" s="24">
        <v>1</v>
      </c>
      <c r="D4908" s="24">
        <v>3</v>
      </c>
      <c r="E49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8" s="25">
        <f ca="1">IF(Popis01[[#This Row],[Poglavje]]="",IF(OFFSET(Popis01[[#This Row],[Poglavje]],-1,0)="",OFFSET(Popis01[[#This Row],[Št. postavke]],-1,0)+1,1),Popis01[[#This Row],[Poglavje]])</f>
        <v>8</v>
      </c>
      <c r="H4908" s="26"/>
      <c r="I4908" s="27" t="s">
        <v>5176</v>
      </c>
      <c r="J4908" s="27"/>
      <c r="K4908" s="28" t="s">
        <v>246</v>
      </c>
      <c r="L4908" s="29">
        <v>1515</v>
      </c>
      <c r="M4908" s="37"/>
      <c r="N4908" s="30">
        <f ca="1">IF(AND(Popis01[[#This Row],[Poglavje]]="",Popis01[[#This Row],[Enota mere]]&lt;&gt;"*"),ROUND(Popis01[[#This Row],[Količina]]*Popis01[[#This Row],[Cena na enoto]],2),"")</f>
        <v>0</v>
      </c>
      <c r="O49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8" s="31"/>
      <c r="Q4908" s="30"/>
    </row>
    <row r="4909" spans="1:17" ht="36" x14ac:dyDescent="0.3">
      <c r="A4909" s="23">
        <v>16</v>
      </c>
      <c r="B4909" s="24">
        <v>2</v>
      </c>
      <c r="C4909" s="24">
        <v>1</v>
      </c>
      <c r="D4909" s="24">
        <v>3</v>
      </c>
      <c r="E49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09" s="25">
        <f ca="1">IF(Popis01[[#This Row],[Poglavje]]="",IF(OFFSET(Popis01[[#This Row],[Poglavje]],-1,0)="",OFFSET(Popis01[[#This Row],[Št. postavke]],-1,0)+1,1),Popis01[[#This Row],[Poglavje]])</f>
        <v>9</v>
      </c>
      <c r="H4909" s="26"/>
      <c r="I4909" s="27" t="s">
        <v>5177</v>
      </c>
      <c r="J4909" s="27"/>
      <c r="K4909" s="28" t="s">
        <v>246</v>
      </c>
      <c r="L4909" s="29">
        <v>590</v>
      </c>
      <c r="M4909" s="37"/>
      <c r="N4909" s="30">
        <f ca="1">IF(AND(Popis01[[#This Row],[Poglavje]]="",Popis01[[#This Row],[Enota mere]]&lt;&gt;"*"),ROUND(Popis01[[#This Row],[Količina]]*Popis01[[#This Row],[Cena na enoto]],2),"")</f>
        <v>0</v>
      </c>
      <c r="O49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09" s="31"/>
      <c r="Q4909" s="30"/>
    </row>
    <row r="4910" spans="1:17" ht="36" x14ac:dyDescent="0.3">
      <c r="A4910" s="23">
        <v>16</v>
      </c>
      <c r="B4910" s="24">
        <v>2</v>
      </c>
      <c r="C4910" s="24">
        <v>1</v>
      </c>
      <c r="D4910" s="24">
        <v>3</v>
      </c>
      <c r="E49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0" s="25">
        <f ca="1">IF(Popis01[[#This Row],[Poglavje]]="",IF(OFFSET(Popis01[[#This Row],[Poglavje]],-1,0)="",OFFSET(Popis01[[#This Row],[Št. postavke]],-1,0)+1,1),Popis01[[#This Row],[Poglavje]])</f>
        <v>10</v>
      </c>
      <c r="H4910" s="26"/>
      <c r="I4910" s="27" t="s">
        <v>3747</v>
      </c>
      <c r="J4910" s="27"/>
      <c r="K4910" s="28" t="s">
        <v>246</v>
      </c>
      <c r="L4910" s="29">
        <v>270</v>
      </c>
      <c r="M4910" s="37"/>
      <c r="N4910" s="30">
        <f ca="1">IF(AND(Popis01[[#This Row],[Poglavje]]="",Popis01[[#This Row],[Enota mere]]&lt;&gt;"*"),ROUND(Popis01[[#This Row],[Količina]]*Popis01[[#This Row],[Cena na enoto]],2),"")</f>
        <v>0</v>
      </c>
      <c r="O49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0" s="31"/>
      <c r="Q4910" s="30"/>
    </row>
    <row r="4911" spans="1:17" ht="36" x14ac:dyDescent="0.3">
      <c r="A4911" s="23">
        <v>16</v>
      </c>
      <c r="B4911" s="24">
        <v>2</v>
      </c>
      <c r="C4911" s="24">
        <v>1</v>
      </c>
      <c r="D4911" s="24">
        <v>3</v>
      </c>
      <c r="E49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1" s="25">
        <f ca="1">IF(Popis01[[#This Row],[Poglavje]]="",IF(OFFSET(Popis01[[#This Row],[Poglavje]],-1,0)="",OFFSET(Popis01[[#This Row],[Št. postavke]],-1,0)+1,1),Popis01[[#This Row],[Poglavje]])</f>
        <v>11</v>
      </c>
      <c r="H4911" s="26"/>
      <c r="I4911" s="27" t="s">
        <v>3748</v>
      </c>
      <c r="J4911" s="27"/>
      <c r="K4911" s="28" t="s">
        <v>246</v>
      </c>
      <c r="L4911" s="29">
        <v>510</v>
      </c>
      <c r="M4911" s="37"/>
      <c r="N4911" s="30">
        <f ca="1">IF(AND(Popis01[[#This Row],[Poglavje]]="",Popis01[[#This Row],[Enota mere]]&lt;&gt;"*"),ROUND(Popis01[[#This Row],[Količina]]*Popis01[[#This Row],[Cena na enoto]],2),"")</f>
        <v>0</v>
      </c>
      <c r="O49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1" s="31"/>
      <c r="Q4911" s="30"/>
    </row>
    <row r="4912" spans="1:17" ht="36" x14ac:dyDescent="0.3">
      <c r="A4912" s="23">
        <v>16</v>
      </c>
      <c r="B4912" s="24">
        <v>2</v>
      </c>
      <c r="C4912" s="24">
        <v>1</v>
      </c>
      <c r="D4912" s="24">
        <v>3</v>
      </c>
      <c r="E49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2" s="25">
        <f ca="1">IF(Popis01[[#This Row],[Poglavje]]="",IF(OFFSET(Popis01[[#This Row],[Poglavje]],-1,0)="",OFFSET(Popis01[[#This Row],[Št. postavke]],-1,0)+1,1),Popis01[[#This Row],[Poglavje]])</f>
        <v>12</v>
      </c>
      <c r="H4912" s="26"/>
      <c r="I4912" s="27" t="s">
        <v>5178</v>
      </c>
      <c r="J4912" s="27"/>
      <c r="K4912" s="28" t="s">
        <v>246</v>
      </c>
      <c r="L4912" s="29">
        <v>35</v>
      </c>
      <c r="M4912" s="37"/>
      <c r="N4912" s="30">
        <f ca="1">IF(AND(Popis01[[#This Row],[Poglavje]]="",Popis01[[#This Row],[Enota mere]]&lt;&gt;"*"),ROUND(Popis01[[#This Row],[Količina]]*Popis01[[#This Row],[Cena na enoto]],2),"")</f>
        <v>0</v>
      </c>
      <c r="O49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2" s="31"/>
      <c r="Q4912" s="30"/>
    </row>
    <row r="4913" spans="1:17" ht="36" x14ac:dyDescent="0.3">
      <c r="A4913" s="23">
        <v>16</v>
      </c>
      <c r="B4913" s="24">
        <v>2</v>
      </c>
      <c r="C4913" s="24">
        <v>1</v>
      </c>
      <c r="D4913" s="24">
        <v>3</v>
      </c>
      <c r="E49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3" s="25">
        <f ca="1">IF(Popis01[[#This Row],[Poglavje]]="",IF(OFFSET(Popis01[[#This Row],[Poglavje]],-1,0)="",OFFSET(Popis01[[#This Row],[Št. postavke]],-1,0)+1,1),Popis01[[#This Row],[Poglavje]])</f>
        <v>13</v>
      </c>
      <c r="H4913" s="26"/>
      <c r="I4913" s="27" t="s">
        <v>3749</v>
      </c>
      <c r="J4913" s="27"/>
      <c r="K4913" s="28" t="s">
        <v>246</v>
      </c>
      <c r="L4913" s="29">
        <v>195</v>
      </c>
      <c r="M4913" s="37"/>
      <c r="N4913" s="30">
        <f ca="1">IF(AND(Popis01[[#This Row],[Poglavje]]="",Popis01[[#This Row],[Enota mere]]&lt;&gt;"*"),ROUND(Popis01[[#This Row],[Količina]]*Popis01[[#This Row],[Cena na enoto]],2),"")</f>
        <v>0</v>
      </c>
      <c r="O49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3" s="31"/>
      <c r="Q4913" s="30"/>
    </row>
    <row r="4914" spans="1:17" ht="36" x14ac:dyDescent="0.3">
      <c r="A4914" s="23">
        <v>16</v>
      </c>
      <c r="B4914" s="24">
        <v>2</v>
      </c>
      <c r="C4914" s="24">
        <v>1</v>
      </c>
      <c r="D4914" s="24">
        <v>3</v>
      </c>
      <c r="E49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4" s="25">
        <f ca="1">IF(Popis01[[#This Row],[Poglavje]]="",IF(OFFSET(Popis01[[#This Row],[Poglavje]],-1,0)="",OFFSET(Popis01[[#This Row],[Št. postavke]],-1,0)+1,1),Popis01[[#This Row],[Poglavje]])</f>
        <v>14</v>
      </c>
      <c r="H4914" s="26"/>
      <c r="I4914" s="27" t="s">
        <v>3750</v>
      </c>
      <c r="J4914" s="27"/>
      <c r="K4914" s="28" t="s">
        <v>246</v>
      </c>
      <c r="L4914" s="29">
        <v>695</v>
      </c>
      <c r="M4914" s="37"/>
      <c r="N4914" s="30">
        <f ca="1">IF(AND(Popis01[[#This Row],[Poglavje]]="",Popis01[[#This Row],[Enota mere]]&lt;&gt;"*"),ROUND(Popis01[[#This Row],[Količina]]*Popis01[[#This Row],[Cena na enoto]],2),"")</f>
        <v>0</v>
      </c>
      <c r="O49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4" s="31"/>
      <c r="Q4914" s="30"/>
    </row>
    <row r="4915" spans="1:17" ht="36" x14ac:dyDescent="0.3">
      <c r="A4915" s="23">
        <v>16</v>
      </c>
      <c r="B4915" s="24">
        <v>2</v>
      </c>
      <c r="C4915" s="24">
        <v>1</v>
      </c>
      <c r="D4915" s="24">
        <v>3</v>
      </c>
      <c r="E49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5" s="25">
        <f ca="1">IF(Popis01[[#This Row],[Poglavje]]="",IF(OFFSET(Popis01[[#This Row],[Poglavje]],-1,0)="",OFFSET(Popis01[[#This Row],[Št. postavke]],-1,0)+1,1),Popis01[[#This Row],[Poglavje]])</f>
        <v>15</v>
      </c>
      <c r="H4915" s="26"/>
      <c r="I4915" s="27" t="s">
        <v>3751</v>
      </c>
      <c r="J4915" s="27"/>
      <c r="K4915" s="28" t="s">
        <v>246</v>
      </c>
      <c r="L4915" s="29">
        <v>720</v>
      </c>
      <c r="M4915" s="37"/>
      <c r="N4915" s="30">
        <f ca="1">IF(AND(Popis01[[#This Row],[Poglavje]]="",Popis01[[#This Row],[Enota mere]]&lt;&gt;"*"),ROUND(Popis01[[#This Row],[Količina]]*Popis01[[#This Row],[Cena na enoto]],2),"")</f>
        <v>0</v>
      </c>
      <c r="O49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5" s="31"/>
      <c r="Q4915" s="30"/>
    </row>
    <row r="4916" spans="1:17" ht="36" x14ac:dyDescent="0.3">
      <c r="A4916" s="23">
        <v>16</v>
      </c>
      <c r="B4916" s="24">
        <v>2</v>
      </c>
      <c r="C4916" s="24">
        <v>1</v>
      </c>
      <c r="D4916" s="24">
        <v>3</v>
      </c>
      <c r="E49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6" s="25">
        <f ca="1">IF(Popis01[[#This Row],[Poglavje]]="",IF(OFFSET(Popis01[[#This Row],[Poglavje]],-1,0)="",OFFSET(Popis01[[#This Row],[Št. postavke]],-1,0)+1,1),Popis01[[#This Row],[Poglavje]])</f>
        <v>16</v>
      </c>
      <c r="H4916" s="26"/>
      <c r="I4916" s="27" t="s">
        <v>5179</v>
      </c>
      <c r="J4916" s="27"/>
      <c r="K4916" s="28" t="s">
        <v>246</v>
      </c>
      <c r="L4916" s="29">
        <v>340</v>
      </c>
      <c r="M4916" s="37"/>
      <c r="N4916" s="30">
        <f ca="1">IF(AND(Popis01[[#This Row],[Poglavje]]="",Popis01[[#This Row],[Enota mere]]&lt;&gt;"*"),ROUND(Popis01[[#This Row],[Količina]]*Popis01[[#This Row],[Cena na enoto]],2),"")</f>
        <v>0</v>
      </c>
      <c r="O49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6" s="31"/>
      <c r="Q4916" s="30"/>
    </row>
    <row r="4917" spans="1:17" ht="36" x14ac:dyDescent="0.3">
      <c r="A4917" s="23">
        <v>16</v>
      </c>
      <c r="B4917" s="24">
        <v>2</v>
      </c>
      <c r="C4917" s="24">
        <v>1</v>
      </c>
      <c r="D4917" s="24">
        <v>3</v>
      </c>
      <c r="E49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7" s="25">
        <f ca="1">IF(Popis01[[#This Row],[Poglavje]]="",IF(OFFSET(Popis01[[#This Row],[Poglavje]],-1,0)="",OFFSET(Popis01[[#This Row],[Št. postavke]],-1,0)+1,1),Popis01[[#This Row],[Poglavje]])</f>
        <v>17</v>
      </c>
      <c r="H4917" s="26"/>
      <c r="I4917" s="27" t="s">
        <v>3752</v>
      </c>
      <c r="J4917" s="27"/>
      <c r="K4917" s="28" t="s">
        <v>246</v>
      </c>
      <c r="L4917" s="29">
        <v>110</v>
      </c>
      <c r="M4917" s="37"/>
      <c r="N4917" s="30">
        <f ca="1">IF(AND(Popis01[[#This Row],[Poglavje]]="",Popis01[[#This Row],[Enota mere]]&lt;&gt;"*"),ROUND(Popis01[[#This Row],[Količina]]*Popis01[[#This Row],[Cena na enoto]],2),"")</f>
        <v>0</v>
      </c>
      <c r="O49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7" s="31"/>
      <c r="Q4917" s="30"/>
    </row>
    <row r="4918" spans="1:17" ht="36" x14ac:dyDescent="0.3">
      <c r="A4918" s="23">
        <v>16</v>
      </c>
      <c r="B4918" s="24">
        <v>2</v>
      </c>
      <c r="C4918" s="24">
        <v>1</v>
      </c>
      <c r="D4918" s="24">
        <v>3</v>
      </c>
      <c r="E49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8" s="25">
        <f ca="1">IF(Popis01[[#This Row],[Poglavje]]="",IF(OFFSET(Popis01[[#This Row],[Poglavje]],-1,0)="",OFFSET(Popis01[[#This Row],[Št. postavke]],-1,0)+1,1),Popis01[[#This Row],[Poglavje]])</f>
        <v>18</v>
      </c>
      <c r="H4918" s="26"/>
      <c r="I4918" s="27" t="s">
        <v>5180</v>
      </c>
      <c r="J4918" s="27"/>
      <c r="K4918" s="28" t="s">
        <v>246</v>
      </c>
      <c r="L4918" s="29">
        <v>10</v>
      </c>
      <c r="M4918" s="37"/>
      <c r="N4918" s="30">
        <f ca="1">IF(AND(Popis01[[#This Row],[Poglavje]]="",Popis01[[#This Row],[Enota mere]]&lt;&gt;"*"),ROUND(Popis01[[#This Row],[Količina]]*Popis01[[#This Row],[Cena na enoto]],2),"")</f>
        <v>0</v>
      </c>
      <c r="O49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8" s="31"/>
      <c r="Q4918" s="30"/>
    </row>
    <row r="4919" spans="1:17" ht="36" x14ac:dyDescent="0.3">
      <c r="A4919" s="23">
        <v>16</v>
      </c>
      <c r="B4919" s="24">
        <v>2</v>
      </c>
      <c r="C4919" s="24">
        <v>1</v>
      </c>
      <c r="D4919" s="24">
        <v>3</v>
      </c>
      <c r="E49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19" s="25">
        <f ca="1">IF(Popis01[[#This Row],[Poglavje]]="",IF(OFFSET(Popis01[[#This Row],[Poglavje]],-1,0)="",OFFSET(Popis01[[#This Row],[Št. postavke]],-1,0)+1,1),Popis01[[#This Row],[Poglavje]])</f>
        <v>19</v>
      </c>
      <c r="H4919" s="26"/>
      <c r="I4919" s="27" t="s">
        <v>5181</v>
      </c>
      <c r="J4919" s="27"/>
      <c r="K4919" s="28" t="s">
        <v>246</v>
      </c>
      <c r="L4919" s="29">
        <v>5</v>
      </c>
      <c r="M4919" s="37"/>
      <c r="N4919" s="30">
        <f ca="1">IF(AND(Popis01[[#This Row],[Poglavje]]="",Popis01[[#This Row],[Enota mere]]&lt;&gt;"*"),ROUND(Popis01[[#This Row],[Količina]]*Popis01[[#This Row],[Cena na enoto]],2),"")</f>
        <v>0</v>
      </c>
      <c r="O49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19" s="31"/>
      <c r="Q4919" s="30"/>
    </row>
    <row r="4920" spans="1:17" ht="36" x14ac:dyDescent="0.3">
      <c r="A4920" s="23">
        <v>16</v>
      </c>
      <c r="B4920" s="24">
        <v>2</v>
      </c>
      <c r="C4920" s="24">
        <v>1</v>
      </c>
      <c r="D4920" s="24">
        <v>3</v>
      </c>
      <c r="E49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0" s="25">
        <f ca="1">IF(Popis01[[#This Row],[Poglavje]]="",IF(OFFSET(Popis01[[#This Row],[Poglavje]],-1,0)="",OFFSET(Popis01[[#This Row],[Št. postavke]],-1,0)+1,1),Popis01[[#This Row],[Poglavje]])</f>
        <v>20</v>
      </c>
      <c r="H4920" s="26"/>
      <c r="I4920" s="27" t="s">
        <v>3756</v>
      </c>
      <c r="J4920" s="27"/>
      <c r="K4920" s="28" t="s">
        <v>246</v>
      </c>
      <c r="L4920" s="29">
        <v>8</v>
      </c>
      <c r="M4920" s="37"/>
      <c r="N4920" s="30">
        <f ca="1">IF(AND(Popis01[[#This Row],[Poglavje]]="",Popis01[[#This Row],[Enota mere]]&lt;&gt;"*"),ROUND(Popis01[[#This Row],[Količina]]*Popis01[[#This Row],[Cena na enoto]],2),"")</f>
        <v>0</v>
      </c>
      <c r="O49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0" s="31"/>
      <c r="Q4920" s="30"/>
    </row>
    <row r="4921" spans="1:17" ht="36" x14ac:dyDescent="0.3">
      <c r="A4921" s="23">
        <v>16</v>
      </c>
      <c r="B4921" s="24">
        <v>2</v>
      </c>
      <c r="C4921" s="24">
        <v>1</v>
      </c>
      <c r="D4921" s="24">
        <v>3</v>
      </c>
      <c r="E49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1" s="25">
        <f ca="1">IF(Popis01[[#This Row],[Poglavje]]="",IF(OFFSET(Popis01[[#This Row],[Poglavje]],-1,0)="",OFFSET(Popis01[[#This Row],[Št. postavke]],-1,0)+1,1),Popis01[[#This Row],[Poglavje]])</f>
        <v>21</v>
      </c>
      <c r="H4921" s="26"/>
      <c r="I4921" s="27" t="s">
        <v>3740</v>
      </c>
      <c r="J4921" s="27"/>
      <c r="K4921" s="28" t="s">
        <v>246</v>
      </c>
      <c r="L4921" s="29">
        <v>75</v>
      </c>
      <c r="M4921" s="37"/>
      <c r="N4921" s="30">
        <f ca="1">IF(AND(Popis01[[#This Row],[Poglavje]]="",Popis01[[#This Row],[Enota mere]]&lt;&gt;"*"),ROUND(Popis01[[#This Row],[Količina]]*Popis01[[#This Row],[Cena na enoto]],2),"")</f>
        <v>0</v>
      </c>
      <c r="O49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1" s="31"/>
      <c r="Q4921" s="30"/>
    </row>
    <row r="4922" spans="1:17" ht="36" x14ac:dyDescent="0.3">
      <c r="A4922" s="23">
        <v>16</v>
      </c>
      <c r="B4922" s="24">
        <v>2</v>
      </c>
      <c r="C4922" s="24">
        <v>1</v>
      </c>
      <c r="D4922" s="24">
        <v>3</v>
      </c>
      <c r="E49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2" s="25">
        <f ca="1">IF(Popis01[[#This Row],[Poglavje]]="",IF(OFFSET(Popis01[[#This Row],[Poglavje]],-1,0)="",OFFSET(Popis01[[#This Row],[Št. postavke]],-1,0)+1,1),Popis01[[#This Row],[Poglavje]])</f>
        <v>22</v>
      </c>
      <c r="H4922" s="26"/>
      <c r="I4922" s="27" t="s">
        <v>3743</v>
      </c>
      <c r="J4922" s="27"/>
      <c r="K4922" s="28" t="s">
        <v>246</v>
      </c>
      <c r="L4922" s="29">
        <v>1640</v>
      </c>
      <c r="M4922" s="37"/>
      <c r="N4922" s="30">
        <f ca="1">IF(AND(Popis01[[#This Row],[Poglavje]]="",Popis01[[#This Row],[Enota mere]]&lt;&gt;"*"),ROUND(Popis01[[#This Row],[Količina]]*Popis01[[#This Row],[Cena na enoto]],2),"")</f>
        <v>0</v>
      </c>
      <c r="O49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2" s="31"/>
      <c r="Q4922" s="30"/>
    </row>
    <row r="4923" spans="1:17" ht="36" x14ac:dyDescent="0.3">
      <c r="A4923" s="23">
        <v>16</v>
      </c>
      <c r="B4923" s="24">
        <v>2</v>
      </c>
      <c r="C4923" s="24">
        <v>1</v>
      </c>
      <c r="D4923" s="24">
        <v>3</v>
      </c>
      <c r="E49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3" s="25">
        <f ca="1">IF(Popis01[[#This Row],[Poglavje]]="",IF(OFFSET(Popis01[[#This Row],[Poglavje]],-1,0)="",OFFSET(Popis01[[#This Row],[Št. postavke]],-1,0)+1,1),Popis01[[#This Row],[Poglavje]])</f>
        <v>23</v>
      </c>
      <c r="H4923" s="26"/>
      <c r="I4923" s="27" t="s">
        <v>3745</v>
      </c>
      <c r="J4923" s="27"/>
      <c r="K4923" s="28" t="s">
        <v>246</v>
      </c>
      <c r="L4923" s="29">
        <v>40</v>
      </c>
      <c r="M4923" s="37"/>
      <c r="N4923" s="30">
        <f ca="1">IF(AND(Popis01[[#This Row],[Poglavje]]="",Popis01[[#This Row],[Enota mere]]&lt;&gt;"*"),ROUND(Popis01[[#This Row],[Količina]]*Popis01[[#This Row],[Cena na enoto]],2),"")</f>
        <v>0</v>
      </c>
      <c r="O49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3" s="31"/>
      <c r="Q4923" s="30"/>
    </row>
    <row r="4924" spans="1:17" ht="36" x14ac:dyDescent="0.3">
      <c r="A4924" s="23">
        <v>16</v>
      </c>
      <c r="B4924" s="24">
        <v>2</v>
      </c>
      <c r="C4924" s="24">
        <v>1</v>
      </c>
      <c r="D4924" s="24">
        <v>3</v>
      </c>
      <c r="E49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4" s="25">
        <f ca="1">IF(Popis01[[#This Row],[Poglavje]]="",IF(OFFSET(Popis01[[#This Row],[Poglavje]],-1,0)="",OFFSET(Popis01[[#This Row],[Št. postavke]],-1,0)+1,1),Popis01[[#This Row],[Poglavje]])</f>
        <v>24</v>
      </c>
      <c r="H4924" s="26"/>
      <c r="I4924" s="27" t="s">
        <v>3741</v>
      </c>
      <c r="J4924" s="27"/>
      <c r="K4924" s="28" t="s">
        <v>246</v>
      </c>
      <c r="L4924" s="29">
        <v>270</v>
      </c>
      <c r="M4924" s="37"/>
      <c r="N4924" s="30">
        <f ca="1">IF(AND(Popis01[[#This Row],[Poglavje]]="",Popis01[[#This Row],[Enota mere]]&lt;&gt;"*"),ROUND(Popis01[[#This Row],[Količina]]*Popis01[[#This Row],[Cena na enoto]],2),"")</f>
        <v>0</v>
      </c>
      <c r="O49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4" s="31"/>
      <c r="Q4924" s="30"/>
    </row>
    <row r="4925" spans="1:17" ht="36" x14ac:dyDescent="0.3">
      <c r="A4925" s="23">
        <v>16</v>
      </c>
      <c r="B4925" s="24">
        <v>2</v>
      </c>
      <c r="C4925" s="24">
        <v>1</v>
      </c>
      <c r="D4925" s="24">
        <v>3</v>
      </c>
      <c r="E49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5" s="25">
        <f ca="1">IF(Popis01[[#This Row],[Poglavje]]="",IF(OFFSET(Popis01[[#This Row],[Poglavje]],-1,0)="",OFFSET(Popis01[[#This Row],[Št. postavke]],-1,0)+1,1),Popis01[[#This Row],[Poglavje]])</f>
        <v>25</v>
      </c>
      <c r="H4925" s="26"/>
      <c r="I4925" s="27" t="s">
        <v>5182</v>
      </c>
      <c r="J4925" s="27"/>
      <c r="K4925" s="28" t="s">
        <v>246</v>
      </c>
      <c r="L4925" s="29">
        <v>1510</v>
      </c>
      <c r="M4925" s="37"/>
      <c r="N4925" s="30">
        <f ca="1">IF(AND(Popis01[[#This Row],[Poglavje]]="",Popis01[[#This Row],[Enota mere]]&lt;&gt;"*"),ROUND(Popis01[[#This Row],[Količina]]*Popis01[[#This Row],[Cena na enoto]],2),"")</f>
        <v>0</v>
      </c>
      <c r="O49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5" s="31"/>
      <c r="Q4925" s="30"/>
    </row>
    <row r="4926" spans="1:17" ht="36" x14ac:dyDescent="0.3">
      <c r="A4926" s="23">
        <v>16</v>
      </c>
      <c r="B4926" s="24">
        <v>2</v>
      </c>
      <c r="C4926" s="24">
        <v>1</v>
      </c>
      <c r="D4926" s="24">
        <v>3</v>
      </c>
      <c r="E49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6" s="25">
        <f ca="1">IF(Popis01[[#This Row],[Poglavje]]="",IF(OFFSET(Popis01[[#This Row],[Poglavje]],-1,0)="",OFFSET(Popis01[[#This Row],[Št. postavke]],-1,0)+1,1),Popis01[[#This Row],[Poglavje]])</f>
        <v>26</v>
      </c>
      <c r="H4926" s="26"/>
      <c r="I4926" s="27" t="s">
        <v>3757</v>
      </c>
      <c r="J4926" s="27"/>
      <c r="K4926" s="28" t="s">
        <v>246</v>
      </c>
      <c r="L4926" s="29">
        <v>690</v>
      </c>
      <c r="M4926" s="37"/>
      <c r="N4926" s="30">
        <f ca="1">IF(AND(Popis01[[#This Row],[Poglavje]]="",Popis01[[#This Row],[Enota mere]]&lt;&gt;"*"),ROUND(Popis01[[#This Row],[Količina]]*Popis01[[#This Row],[Cena na enoto]],2),"")</f>
        <v>0</v>
      </c>
      <c r="O49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6" s="31"/>
      <c r="Q4926" s="30"/>
    </row>
    <row r="4927" spans="1:17" ht="36" x14ac:dyDescent="0.3">
      <c r="A4927" s="23">
        <v>16</v>
      </c>
      <c r="B4927" s="24">
        <v>2</v>
      </c>
      <c r="C4927" s="24">
        <v>1</v>
      </c>
      <c r="D4927" s="24">
        <v>3</v>
      </c>
      <c r="E49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7" s="25">
        <f ca="1">IF(Popis01[[#This Row],[Poglavje]]="",IF(OFFSET(Popis01[[#This Row],[Poglavje]],-1,0)="",OFFSET(Popis01[[#This Row],[Št. postavke]],-1,0)+1,1),Popis01[[#This Row],[Poglavje]])</f>
        <v>27</v>
      </c>
      <c r="H4927" s="26"/>
      <c r="I4927" s="27" t="s">
        <v>3757</v>
      </c>
      <c r="J4927" s="27"/>
      <c r="K4927" s="28" t="s">
        <v>246</v>
      </c>
      <c r="L4927" s="29">
        <v>1030</v>
      </c>
      <c r="M4927" s="37"/>
      <c r="N4927" s="30">
        <f ca="1">IF(AND(Popis01[[#This Row],[Poglavje]]="",Popis01[[#This Row],[Enota mere]]&lt;&gt;"*"),ROUND(Popis01[[#This Row],[Količina]]*Popis01[[#This Row],[Cena na enoto]],2),"")</f>
        <v>0</v>
      </c>
      <c r="O49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7" s="31"/>
      <c r="Q4927" s="30"/>
    </row>
    <row r="4928" spans="1:17" ht="36" x14ac:dyDescent="0.3">
      <c r="A4928" s="23">
        <v>16</v>
      </c>
      <c r="B4928" s="24">
        <v>2</v>
      </c>
      <c r="C4928" s="24">
        <v>1</v>
      </c>
      <c r="D4928" s="24">
        <v>3</v>
      </c>
      <c r="E49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8" s="25">
        <f ca="1">IF(Popis01[[#This Row],[Poglavje]]="",IF(OFFSET(Popis01[[#This Row],[Poglavje]],-1,0)="",OFFSET(Popis01[[#This Row],[Št. postavke]],-1,0)+1,1),Popis01[[#This Row],[Poglavje]])</f>
        <v>28</v>
      </c>
      <c r="H4928" s="26"/>
      <c r="I4928" s="27" t="s">
        <v>3758</v>
      </c>
      <c r="J4928" s="27"/>
      <c r="K4928" s="28" t="s">
        <v>246</v>
      </c>
      <c r="L4928" s="29">
        <v>655</v>
      </c>
      <c r="M4928" s="37"/>
      <c r="N4928" s="30">
        <f ca="1">IF(AND(Popis01[[#This Row],[Poglavje]]="",Popis01[[#This Row],[Enota mere]]&lt;&gt;"*"),ROUND(Popis01[[#This Row],[Količina]]*Popis01[[#This Row],[Cena na enoto]],2),"")</f>
        <v>0</v>
      </c>
      <c r="O49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8" s="31"/>
      <c r="Q4928" s="30"/>
    </row>
    <row r="4929" spans="1:17" ht="36" x14ac:dyDescent="0.3">
      <c r="A4929" s="23">
        <v>16</v>
      </c>
      <c r="B4929" s="24">
        <v>2</v>
      </c>
      <c r="C4929" s="24">
        <v>1</v>
      </c>
      <c r="D4929" s="24">
        <v>3</v>
      </c>
      <c r="E49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29" s="25">
        <f ca="1">IF(Popis01[[#This Row],[Poglavje]]="",IF(OFFSET(Popis01[[#This Row],[Poglavje]],-1,0)="",OFFSET(Popis01[[#This Row],[Št. postavke]],-1,0)+1,1),Popis01[[#This Row],[Poglavje]])</f>
        <v>29</v>
      </c>
      <c r="H4929" s="26"/>
      <c r="I4929" s="27" t="s">
        <v>5183</v>
      </c>
      <c r="J4929" s="27"/>
      <c r="K4929" s="28" t="s">
        <v>246</v>
      </c>
      <c r="L4929" s="29">
        <v>385</v>
      </c>
      <c r="M4929" s="37"/>
      <c r="N4929" s="30">
        <f ca="1">IF(AND(Popis01[[#This Row],[Poglavje]]="",Popis01[[#This Row],[Enota mere]]&lt;&gt;"*"),ROUND(Popis01[[#This Row],[Količina]]*Popis01[[#This Row],[Cena na enoto]],2),"")</f>
        <v>0</v>
      </c>
      <c r="O49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29" s="31"/>
      <c r="Q4929" s="30"/>
    </row>
    <row r="4930" spans="1:17" ht="36" x14ac:dyDescent="0.3">
      <c r="A4930" s="23">
        <v>16</v>
      </c>
      <c r="B4930" s="24">
        <v>2</v>
      </c>
      <c r="C4930" s="24">
        <v>1</v>
      </c>
      <c r="D4930" s="24">
        <v>3</v>
      </c>
      <c r="E49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0" s="25">
        <f ca="1">IF(Popis01[[#This Row],[Poglavje]]="",IF(OFFSET(Popis01[[#This Row],[Poglavje]],-1,0)="",OFFSET(Popis01[[#This Row],[Št. postavke]],-1,0)+1,1),Popis01[[#This Row],[Poglavje]])</f>
        <v>30</v>
      </c>
      <c r="H4930" s="26"/>
      <c r="I4930" s="27" t="s">
        <v>5184</v>
      </c>
      <c r="J4930" s="27"/>
      <c r="K4930" s="28" t="s">
        <v>246</v>
      </c>
      <c r="L4930" s="29">
        <v>225</v>
      </c>
      <c r="M4930" s="37"/>
      <c r="N4930" s="30">
        <f ca="1">IF(AND(Popis01[[#This Row],[Poglavje]]="",Popis01[[#This Row],[Enota mere]]&lt;&gt;"*"),ROUND(Popis01[[#This Row],[Količina]]*Popis01[[#This Row],[Cena na enoto]],2),"")</f>
        <v>0</v>
      </c>
      <c r="O49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0" s="31"/>
      <c r="Q4930" s="30"/>
    </row>
    <row r="4931" spans="1:17" ht="409.5" x14ac:dyDescent="0.3">
      <c r="A4931" s="23">
        <v>16</v>
      </c>
      <c r="B4931" s="24">
        <v>2</v>
      </c>
      <c r="C4931" s="24">
        <v>1</v>
      </c>
      <c r="D4931" s="24">
        <v>3</v>
      </c>
      <c r="E49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1" s="25">
        <f ca="1">IF(Popis01[[#This Row],[Poglavje]]="",IF(OFFSET(Popis01[[#This Row],[Poglavje]],-1,0)="",OFFSET(Popis01[[#This Row],[Št. postavke]],-1,0)+1,1),Popis01[[#This Row],[Poglavje]])</f>
        <v>31</v>
      </c>
      <c r="H4931" s="26"/>
      <c r="I4931" s="27" t="s">
        <v>3760</v>
      </c>
      <c r="J4931" s="27"/>
      <c r="K4931" s="28" t="s">
        <v>206</v>
      </c>
      <c r="L4931" s="29">
        <v>18</v>
      </c>
      <c r="M4931" s="37"/>
      <c r="N4931" s="30">
        <f ca="1">IF(AND(Popis01[[#This Row],[Poglavje]]="",Popis01[[#This Row],[Enota mere]]&lt;&gt;"*"),ROUND(Popis01[[#This Row],[Količina]]*Popis01[[#This Row],[Cena na enoto]],2),"")</f>
        <v>0</v>
      </c>
      <c r="O49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1" s="31"/>
      <c r="Q4931" s="30"/>
    </row>
    <row r="4932" spans="1:17" ht="409.5" x14ac:dyDescent="0.3">
      <c r="A4932" s="23">
        <v>16</v>
      </c>
      <c r="B4932" s="24">
        <v>2</v>
      </c>
      <c r="C4932" s="24">
        <v>1</v>
      </c>
      <c r="D4932" s="24">
        <v>3</v>
      </c>
      <c r="E49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2" s="25">
        <f ca="1">IF(Popis01[[#This Row],[Poglavje]]="",IF(OFFSET(Popis01[[#This Row],[Poglavje]],-1,0)="",OFFSET(Popis01[[#This Row],[Št. postavke]],-1,0)+1,1),Popis01[[#This Row],[Poglavje]])</f>
        <v>32</v>
      </c>
      <c r="H4932" s="26"/>
      <c r="I4932" s="27" t="s">
        <v>3761</v>
      </c>
      <c r="J4932" s="27"/>
      <c r="K4932" s="28" t="s">
        <v>206</v>
      </c>
      <c r="L4932" s="29">
        <v>12</v>
      </c>
      <c r="M4932" s="37"/>
      <c r="N4932" s="30">
        <f ca="1">IF(AND(Popis01[[#This Row],[Poglavje]]="",Popis01[[#This Row],[Enota mere]]&lt;&gt;"*"),ROUND(Popis01[[#This Row],[Količina]]*Popis01[[#This Row],[Cena na enoto]],2),"")</f>
        <v>0</v>
      </c>
      <c r="O49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2" s="31"/>
      <c r="Q4932" s="30"/>
    </row>
    <row r="4933" spans="1:17" ht="409.5" x14ac:dyDescent="0.3">
      <c r="A4933" s="23">
        <v>16</v>
      </c>
      <c r="B4933" s="24">
        <v>2</v>
      </c>
      <c r="C4933" s="24">
        <v>1</v>
      </c>
      <c r="D4933" s="24">
        <v>3</v>
      </c>
      <c r="E49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3" s="25">
        <f ca="1">IF(Popis01[[#This Row],[Poglavje]]="",IF(OFFSET(Popis01[[#This Row],[Poglavje]],-1,0)="",OFFSET(Popis01[[#This Row],[Št. postavke]],-1,0)+1,1),Popis01[[#This Row],[Poglavje]])</f>
        <v>33</v>
      </c>
      <c r="H4933" s="26"/>
      <c r="I4933" s="27" t="s">
        <v>3762</v>
      </c>
      <c r="J4933" s="27"/>
      <c r="K4933" s="28" t="s">
        <v>206</v>
      </c>
      <c r="L4933" s="29">
        <v>10</v>
      </c>
      <c r="M4933" s="37"/>
      <c r="N4933" s="30">
        <f ca="1">IF(AND(Popis01[[#This Row],[Poglavje]]="",Popis01[[#This Row],[Enota mere]]&lt;&gt;"*"),ROUND(Popis01[[#This Row],[Količina]]*Popis01[[#This Row],[Cena na enoto]],2),"")</f>
        <v>0</v>
      </c>
      <c r="O49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3" s="31"/>
      <c r="Q4933" s="30"/>
    </row>
    <row r="4934" spans="1:17" ht="409.5" x14ac:dyDescent="0.3">
      <c r="A4934" s="23">
        <v>16</v>
      </c>
      <c r="B4934" s="24">
        <v>2</v>
      </c>
      <c r="C4934" s="24">
        <v>1</v>
      </c>
      <c r="D4934" s="24">
        <v>3</v>
      </c>
      <c r="E49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4" s="25">
        <f ca="1">IF(Popis01[[#This Row],[Poglavje]]="",IF(OFFSET(Popis01[[#This Row],[Poglavje]],-1,0)="",OFFSET(Popis01[[#This Row],[Št. postavke]],-1,0)+1,1),Popis01[[#This Row],[Poglavje]])</f>
        <v>34</v>
      </c>
      <c r="H4934" s="26"/>
      <c r="I4934" s="27" t="s">
        <v>3763</v>
      </c>
      <c r="J4934" s="27"/>
      <c r="K4934" s="28" t="s">
        <v>206</v>
      </c>
      <c r="L4934" s="29">
        <v>7</v>
      </c>
      <c r="M4934" s="37"/>
      <c r="N4934" s="30">
        <f ca="1">IF(AND(Popis01[[#This Row],[Poglavje]]="",Popis01[[#This Row],[Enota mere]]&lt;&gt;"*"),ROUND(Popis01[[#This Row],[Količina]]*Popis01[[#This Row],[Cena na enoto]],2),"")</f>
        <v>0</v>
      </c>
      <c r="O49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4" s="31"/>
      <c r="Q4934" s="30"/>
    </row>
    <row r="4935" spans="1:17" ht="409.5" x14ac:dyDescent="0.3">
      <c r="A4935" s="23">
        <v>16</v>
      </c>
      <c r="B4935" s="24">
        <v>2</v>
      </c>
      <c r="C4935" s="24">
        <v>1</v>
      </c>
      <c r="D4935" s="24">
        <v>3</v>
      </c>
      <c r="E49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5" s="25">
        <f ca="1">IF(Popis01[[#This Row],[Poglavje]]="",IF(OFFSET(Popis01[[#This Row],[Poglavje]],-1,0)="",OFFSET(Popis01[[#This Row],[Št. postavke]],-1,0)+1,1),Popis01[[#This Row],[Poglavje]])</f>
        <v>35</v>
      </c>
      <c r="H4935" s="26"/>
      <c r="I4935" s="27" t="s">
        <v>3764</v>
      </c>
      <c r="J4935" s="27"/>
      <c r="K4935" s="28" t="s">
        <v>206</v>
      </c>
      <c r="L4935" s="29">
        <v>2</v>
      </c>
      <c r="M4935" s="37"/>
      <c r="N4935" s="30">
        <f ca="1">IF(AND(Popis01[[#This Row],[Poglavje]]="",Popis01[[#This Row],[Enota mere]]&lt;&gt;"*"),ROUND(Popis01[[#This Row],[Količina]]*Popis01[[#This Row],[Cena na enoto]],2),"")</f>
        <v>0</v>
      </c>
      <c r="O49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5" s="31"/>
      <c r="Q4935" s="30"/>
    </row>
    <row r="4936" spans="1:17" ht="60" x14ac:dyDescent="0.3">
      <c r="A4936" s="23">
        <v>16</v>
      </c>
      <c r="B4936" s="24">
        <v>2</v>
      </c>
      <c r="C4936" s="24">
        <v>1</v>
      </c>
      <c r="D4936" s="24">
        <v>3</v>
      </c>
      <c r="E49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6" s="25">
        <f ca="1">IF(Popis01[[#This Row],[Poglavje]]="",IF(OFFSET(Popis01[[#This Row],[Poglavje]],-1,0)="",OFFSET(Popis01[[#This Row],[Št. postavke]],-1,0)+1,1),Popis01[[#This Row],[Poglavje]])</f>
        <v>36</v>
      </c>
      <c r="H4936" s="26"/>
      <c r="I4936" s="27" t="s">
        <v>3766</v>
      </c>
      <c r="J4936" s="27"/>
      <c r="K4936" s="28" t="s">
        <v>206</v>
      </c>
      <c r="L4936" s="29">
        <v>1</v>
      </c>
      <c r="M4936" s="37"/>
      <c r="N4936" s="30">
        <f ca="1">IF(AND(Popis01[[#This Row],[Poglavje]]="",Popis01[[#This Row],[Enota mere]]&lt;&gt;"*"),ROUND(Popis01[[#This Row],[Količina]]*Popis01[[#This Row],[Cena na enoto]],2),"")</f>
        <v>0</v>
      </c>
      <c r="O49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6" s="31"/>
      <c r="Q4936" s="30"/>
    </row>
    <row r="4937" spans="1:17" ht="60" x14ac:dyDescent="0.3">
      <c r="A4937" s="23">
        <v>16</v>
      </c>
      <c r="B4937" s="24">
        <v>2</v>
      </c>
      <c r="C4937" s="24">
        <v>1</v>
      </c>
      <c r="D4937" s="24">
        <v>3</v>
      </c>
      <c r="E49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7" s="25">
        <f ca="1">IF(Popis01[[#This Row],[Poglavje]]="",IF(OFFSET(Popis01[[#This Row],[Poglavje]],-1,0)="",OFFSET(Popis01[[#This Row],[Št. postavke]],-1,0)+1,1),Popis01[[#This Row],[Poglavje]])</f>
        <v>37</v>
      </c>
      <c r="H4937" s="26"/>
      <c r="I4937" s="27" t="s">
        <v>3767</v>
      </c>
      <c r="J4937" s="27"/>
      <c r="K4937" s="28" t="s">
        <v>206</v>
      </c>
      <c r="L4937" s="29">
        <v>15</v>
      </c>
      <c r="M4937" s="37"/>
      <c r="N4937" s="30">
        <f ca="1">IF(AND(Popis01[[#This Row],[Poglavje]]="",Popis01[[#This Row],[Enota mere]]&lt;&gt;"*"),ROUND(Popis01[[#This Row],[Količina]]*Popis01[[#This Row],[Cena na enoto]],2),"")</f>
        <v>0</v>
      </c>
      <c r="O49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7" s="31"/>
      <c r="Q4937" s="30"/>
    </row>
    <row r="4938" spans="1:17" ht="60" x14ac:dyDescent="0.3">
      <c r="A4938" s="23">
        <v>16</v>
      </c>
      <c r="B4938" s="24">
        <v>2</v>
      </c>
      <c r="C4938" s="24">
        <v>1</v>
      </c>
      <c r="D4938" s="24">
        <v>3</v>
      </c>
      <c r="E49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8" s="25">
        <f ca="1">IF(Popis01[[#This Row],[Poglavje]]="",IF(OFFSET(Popis01[[#This Row],[Poglavje]],-1,0)="",OFFSET(Popis01[[#This Row],[Št. postavke]],-1,0)+1,1),Popis01[[#This Row],[Poglavje]])</f>
        <v>38</v>
      </c>
      <c r="H4938" s="26"/>
      <c r="I4938" s="27" t="s">
        <v>5185</v>
      </c>
      <c r="J4938" s="27"/>
      <c r="K4938" s="28" t="s">
        <v>206</v>
      </c>
      <c r="L4938" s="29">
        <v>1</v>
      </c>
      <c r="M4938" s="37"/>
      <c r="N4938" s="30">
        <f ca="1">IF(AND(Popis01[[#This Row],[Poglavje]]="",Popis01[[#This Row],[Enota mere]]&lt;&gt;"*"),ROUND(Popis01[[#This Row],[Količina]]*Popis01[[#This Row],[Cena na enoto]],2),"")</f>
        <v>0</v>
      </c>
      <c r="O49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8" s="31"/>
      <c r="Q4938" s="30"/>
    </row>
    <row r="4939" spans="1:17" ht="60" x14ac:dyDescent="0.3">
      <c r="A4939" s="23">
        <v>16</v>
      </c>
      <c r="B4939" s="24">
        <v>2</v>
      </c>
      <c r="C4939" s="24">
        <v>1</v>
      </c>
      <c r="D4939" s="24">
        <v>3</v>
      </c>
      <c r="E49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39" s="25">
        <f ca="1">IF(Popis01[[#This Row],[Poglavje]]="",IF(OFFSET(Popis01[[#This Row],[Poglavje]],-1,0)="",OFFSET(Popis01[[#This Row],[Št. postavke]],-1,0)+1,1),Popis01[[#This Row],[Poglavje]])</f>
        <v>39</v>
      </c>
      <c r="H4939" s="26"/>
      <c r="I4939" s="27" t="s">
        <v>5186</v>
      </c>
      <c r="J4939" s="27"/>
      <c r="K4939" s="28" t="s">
        <v>206</v>
      </c>
      <c r="L4939" s="29">
        <v>4</v>
      </c>
      <c r="M4939" s="37"/>
      <c r="N4939" s="30">
        <f ca="1">IF(AND(Popis01[[#This Row],[Poglavje]]="",Popis01[[#This Row],[Enota mere]]&lt;&gt;"*"),ROUND(Popis01[[#This Row],[Količina]]*Popis01[[#This Row],[Cena na enoto]],2),"")</f>
        <v>0</v>
      </c>
      <c r="O49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39" s="31"/>
      <c r="Q4939" s="30"/>
    </row>
    <row r="4940" spans="1:17" ht="60" x14ac:dyDescent="0.3">
      <c r="A4940" s="23">
        <v>16</v>
      </c>
      <c r="B4940" s="24">
        <v>2</v>
      </c>
      <c r="C4940" s="24">
        <v>1</v>
      </c>
      <c r="D4940" s="24">
        <v>3</v>
      </c>
      <c r="E49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0" s="25">
        <f ca="1">IF(Popis01[[#This Row],[Poglavje]]="",IF(OFFSET(Popis01[[#This Row],[Poglavje]],-1,0)="",OFFSET(Popis01[[#This Row],[Št. postavke]],-1,0)+1,1),Popis01[[#This Row],[Poglavje]])</f>
        <v>40</v>
      </c>
      <c r="H4940" s="26"/>
      <c r="I4940" s="27" t="s">
        <v>5187</v>
      </c>
      <c r="J4940" s="27"/>
      <c r="K4940" s="28" t="s">
        <v>206</v>
      </c>
      <c r="L4940" s="29">
        <v>4</v>
      </c>
      <c r="M4940" s="37"/>
      <c r="N4940" s="30">
        <f ca="1">IF(AND(Popis01[[#This Row],[Poglavje]]="",Popis01[[#This Row],[Enota mere]]&lt;&gt;"*"),ROUND(Popis01[[#This Row],[Količina]]*Popis01[[#This Row],[Cena na enoto]],2),"")</f>
        <v>0</v>
      </c>
      <c r="O49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0" s="31"/>
      <c r="Q4940" s="30"/>
    </row>
    <row r="4941" spans="1:17" x14ac:dyDescent="0.3">
      <c r="A4941" s="23">
        <v>16</v>
      </c>
      <c r="B4941" s="24">
        <v>2</v>
      </c>
      <c r="C4941" s="24">
        <v>1</v>
      </c>
      <c r="D4941" s="24">
        <v>3</v>
      </c>
      <c r="E49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1" s="25">
        <f ca="1">IF(Popis01[[#This Row],[Poglavje]]="",IF(OFFSET(Popis01[[#This Row],[Poglavje]],-1,0)="",OFFSET(Popis01[[#This Row],[Št. postavke]],-1,0)+1,1),Popis01[[#This Row],[Poglavje]])</f>
        <v>41</v>
      </c>
      <c r="H4941" s="26"/>
      <c r="I4941" s="27" t="s">
        <v>3736</v>
      </c>
      <c r="J4941" s="27"/>
      <c r="K4941" s="28" t="s">
        <v>206</v>
      </c>
      <c r="L4941" s="29">
        <v>1</v>
      </c>
      <c r="M4941" s="37"/>
      <c r="N4941" s="30">
        <f ca="1">IF(AND(Popis01[[#This Row],[Poglavje]]="",Popis01[[#This Row],[Enota mere]]&lt;&gt;"*"),ROUND(Popis01[[#This Row],[Količina]]*Popis01[[#This Row],[Cena na enoto]],2),"")</f>
        <v>0</v>
      </c>
      <c r="O49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1" s="31"/>
      <c r="Q4941" s="30"/>
    </row>
    <row r="4942" spans="1:17" ht="24" x14ac:dyDescent="0.3">
      <c r="A4942" s="23">
        <v>16</v>
      </c>
      <c r="B4942" s="24">
        <v>2</v>
      </c>
      <c r="C4942" s="24">
        <v>1</v>
      </c>
      <c r="D4942" s="24">
        <v>3</v>
      </c>
      <c r="E49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49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2" s="25">
        <f ca="1">IF(Popis01[[#This Row],[Poglavje]]="",IF(OFFSET(Popis01[[#This Row],[Poglavje]],-1,0)="",OFFSET(Popis01[[#This Row],[Št. postavke]],-1,0)+1,1),Popis01[[#This Row],[Poglavje]])</f>
        <v>42</v>
      </c>
      <c r="H4942" s="26"/>
      <c r="I4942" s="27" t="s">
        <v>3771</v>
      </c>
      <c r="J4942" s="27"/>
      <c r="K4942" s="28" t="s">
        <v>206</v>
      </c>
      <c r="L4942" s="29">
        <v>1</v>
      </c>
      <c r="M4942" s="37"/>
      <c r="N4942" s="30">
        <f ca="1">IF(AND(Popis01[[#This Row],[Poglavje]]="",Popis01[[#This Row],[Enota mere]]&lt;&gt;"*"),ROUND(Popis01[[#This Row],[Količina]]*Popis01[[#This Row],[Cena na enoto]],2),"")</f>
        <v>0</v>
      </c>
      <c r="O49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2" s="31"/>
      <c r="Q4942" s="30"/>
    </row>
    <row r="4943" spans="1:17" x14ac:dyDescent="0.3">
      <c r="A4943" s="23">
        <v>16</v>
      </c>
      <c r="B4943" s="24">
        <v>2</v>
      </c>
      <c r="C4943" s="24">
        <v>1</v>
      </c>
      <c r="D4943" s="24">
        <v>4</v>
      </c>
      <c r="E49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v>
      </c>
      <c r="F49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16.2.1.4.</v>
      </c>
      <c r="G4943" s="25" t="str">
        <f ca="1">IF(Popis01[[#This Row],[Poglavje]]="",IF(OFFSET(Popis01[[#This Row],[Poglavje]],-1,0)="",OFFSET(Popis01[[#This Row],[Št. postavke]],-1,0)+1,1),Popis01[[#This Row],[Poglavje]])</f>
        <v>16.2.1.4.</v>
      </c>
      <c r="H4943" s="26"/>
      <c r="I4943" s="27" t="s">
        <v>3772</v>
      </c>
      <c r="J4943" s="27"/>
      <c r="K4943" s="28" t="s">
        <v>10</v>
      </c>
      <c r="L4943" s="29"/>
      <c r="M4943" s="30"/>
      <c r="N4943" s="30" t="str">
        <f ca="1">IF(AND(Popis01[[#This Row],[Poglavje]]="",Popis01[[#This Row],[Enota mere]]&lt;&gt;"*"),ROUND(Popis01[[#This Row],[Količina]]*Popis01[[#This Row],[Cena na enoto]],2),"")</f>
        <v/>
      </c>
      <c r="O494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943" s="31"/>
      <c r="Q4943" s="30"/>
    </row>
    <row r="4944" spans="1:17" ht="360" x14ac:dyDescent="0.3">
      <c r="A4944" s="23">
        <v>16</v>
      </c>
      <c r="B4944" s="24">
        <v>2</v>
      </c>
      <c r="C4944" s="24">
        <v>1</v>
      </c>
      <c r="D4944" s="24">
        <v>4</v>
      </c>
      <c r="E49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v>
      </c>
      <c r="F49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4" s="25">
        <f ca="1">IF(Popis01[[#This Row],[Poglavje]]="",IF(OFFSET(Popis01[[#This Row],[Poglavje]],-1,0)="",OFFSET(Popis01[[#This Row],[Št. postavke]],-1,0)+1,1),Popis01[[#This Row],[Poglavje]])</f>
        <v>1</v>
      </c>
      <c r="H4944" s="26"/>
      <c r="I4944" s="27" t="s">
        <v>5188</v>
      </c>
      <c r="J4944" s="27"/>
      <c r="K4944" s="28" t="s">
        <v>206</v>
      </c>
      <c r="L4944" s="29">
        <v>1</v>
      </c>
      <c r="M4944" s="37"/>
      <c r="N4944" s="30">
        <f ca="1">IF(AND(Popis01[[#This Row],[Poglavje]]="",Popis01[[#This Row],[Enota mere]]&lt;&gt;"*"),ROUND(Popis01[[#This Row],[Količina]]*Popis01[[#This Row],[Cena na enoto]],2),"")</f>
        <v>0</v>
      </c>
      <c r="O49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4" s="31"/>
      <c r="Q4944" s="30"/>
    </row>
    <row r="4945" spans="1:17" x14ac:dyDescent="0.3">
      <c r="A4945" s="23">
        <v>16</v>
      </c>
      <c r="B4945" s="24">
        <v>2</v>
      </c>
      <c r="C4945" s="24">
        <v>1</v>
      </c>
      <c r="D4945" s="24">
        <v>5</v>
      </c>
      <c r="E49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16.2.1.5.</v>
      </c>
      <c r="F49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16.2.1.5.</v>
      </c>
      <c r="G4945" s="25" t="str">
        <f ca="1">IF(Popis01[[#This Row],[Poglavje]]="",IF(OFFSET(Popis01[[#This Row],[Poglavje]],-1,0)="",OFFSET(Popis01[[#This Row],[Št. postavke]],-1,0)+1,1),Popis01[[#This Row],[Poglavje]])</f>
        <v>16.2.1.5.</v>
      </c>
      <c r="H4945" s="26"/>
      <c r="I4945" s="27" t="s">
        <v>5189</v>
      </c>
      <c r="J4945" s="27"/>
      <c r="K4945" s="28" t="s">
        <v>10</v>
      </c>
      <c r="L4945" s="29"/>
      <c r="M4945" s="30"/>
      <c r="N4945" s="30" t="str">
        <f ca="1">IF(AND(Popis01[[#This Row],[Poglavje]]="",Popis01[[#This Row],[Enota mere]]&lt;&gt;"*"),ROUND(Popis01[[#This Row],[Količina]]*Popis01[[#This Row],[Cena na enoto]],2),"")</f>
        <v/>
      </c>
      <c r="O494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945" s="31"/>
      <c r="Q4945" s="30"/>
    </row>
    <row r="4946" spans="1:17" ht="36" x14ac:dyDescent="0.3">
      <c r="A4946" s="23">
        <v>16</v>
      </c>
      <c r="B4946" s="24">
        <v>2</v>
      </c>
      <c r="C4946" s="24">
        <v>1</v>
      </c>
      <c r="D4946" s="24">
        <v>5</v>
      </c>
      <c r="E49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16.2.1.5.</v>
      </c>
      <c r="F49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6" s="25">
        <f ca="1">IF(Popis01[[#This Row],[Poglavje]]="",IF(OFFSET(Popis01[[#This Row],[Poglavje]],-1,0)="",OFFSET(Popis01[[#This Row],[Št. postavke]],-1,0)+1,1),Popis01[[#This Row],[Poglavje]])</f>
        <v>1</v>
      </c>
      <c r="H4946" s="26"/>
      <c r="I4946" s="27" t="s">
        <v>5190</v>
      </c>
      <c r="J4946" s="27"/>
      <c r="K4946" s="28" t="s">
        <v>206</v>
      </c>
      <c r="L4946" s="29">
        <v>12</v>
      </c>
      <c r="M4946" s="37"/>
      <c r="N4946" s="30">
        <f ca="1">IF(AND(Popis01[[#This Row],[Poglavje]]="",Popis01[[#This Row],[Enota mere]]&lt;&gt;"*"),ROUND(Popis01[[#This Row],[Količina]]*Popis01[[#This Row],[Cena na enoto]],2),"")</f>
        <v>0</v>
      </c>
      <c r="O49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6" s="31"/>
      <c r="Q4946" s="30"/>
    </row>
    <row r="4947" spans="1:17" ht="48" x14ac:dyDescent="0.3">
      <c r="A4947" s="23">
        <v>16</v>
      </c>
      <c r="B4947" s="24">
        <v>2</v>
      </c>
      <c r="C4947" s="24">
        <v>1</v>
      </c>
      <c r="D4947" s="24">
        <v>5</v>
      </c>
      <c r="E49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16.2.1.5.</v>
      </c>
      <c r="F49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7" s="25">
        <f ca="1">IF(Popis01[[#This Row],[Poglavje]]="",IF(OFFSET(Popis01[[#This Row],[Poglavje]],-1,0)="",OFFSET(Popis01[[#This Row],[Št. postavke]],-1,0)+1,1),Popis01[[#This Row],[Poglavje]])</f>
        <v>2</v>
      </c>
      <c r="H4947" s="26"/>
      <c r="I4947" s="27" t="s">
        <v>5191</v>
      </c>
      <c r="J4947" s="27"/>
      <c r="K4947" s="28" t="s">
        <v>206</v>
      </c>
      <c r="L4947" s="29">
        <v>1</v>
      </c>
      <c r="M4947" s="37"/>
      <c r="N4947" s="30">
        <f ca="1">IF(AND(Popis01[[#This Row],[Poglavje]]="",Popis01[[#This Row],[Enota mere]]&lt;&gt;"*"),ROUND(Popis01[[#This Row],[Količina]]*Popis01[[#This Row],[Cena na enoto]],2),"")</f>
        <v>0</v>
      </c>
      <c r="O49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7" s="31"/>
      <c r="Q4947" s="30"/>
    </row>
    <row r="4948" spans="1:17" x14ac:dyDescent="0.3">
      <c r="A4948" s="23">
        <v>16</v>
      </c>
      <c r="B4948" s="24">
        <v>2</v>
      </c>
      <c r="C4948" s="24">
        <v>1</v>
      </c>
      <c r="D4948" s="24">
        <v>5</v>
      </c>
      <c r="E49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16.2.1.5.</v>
      </c>
      <c r="F49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48" s="25">
        <f ca="1">IF(Popis01[[#This Row],[Poglavje]]="",IF(OFFSET(Popis01[[#This Row],[Poglavje]],-1,0)="",OFFSET(Popis01[[#This Row],[Št. postavke]],-1,0)+1,1),Popis01[[#This Row],[Poglavje]])</f>
        <v>3</v>
      </c>
      <c r="H4948" s="26"/>
      <c r="I4948" s="27" t="s">
        <v>3736</v>
      </c>
      <c r="J4948" s="27"/>
      <c r="K4948" s="28" t="s">
        <v>206</v>
      </c>
      <c r="L4948" s="29">
        <v>1</v>
      </c>
      <c r="M4948" s="37"/>
      <c r="N4948" s="30">
        <f ca="1">IF(AND(Popis01[[#This Row],[Poglavje]]="",Popis01[[#This Row],[Enota mere]]&lt;&gt;"*"),ROUND(Popis01[[#This Row],[Količina]]*Popis01[[#This Row],[Cena na enoto]],2),"")</f>
        <v>0</v>
      </c>
      <c r="O49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48" s="31"/>
      <c r="Q4948" s="30"/>
    </row>
    <row r="4949" spans="1:17" x14ac:dyDescent="0.3">
      <c r="A4949" s="23">
        <v>16</v>
      </c>
      <c r="B4949" s="24">
        <v>2</v>
      </c>
      <c r="C4949" s="24">
        <v>2</v>
      </c>
      <c r="D4949" s="24"/>
      <c r="E49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v>
      </c>
      <c r="F49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16.2.2.</v>
      </c>
      <c r="G4949" s="25" t="str">
        <f ca="1">IF(Popis01[[#This Row],[Poglavje]]="",IF(OFFSET(Popis01[[#This Row],[Poglavje]],-1,0)="",OFFSET(Popis01[[#This Row],[Št. postavke]],-1,0)+1,1),Popis01[[#This Row],[Poglavje]])</f>
        <v>16.2.2.</v>
      </c>
      <c r="H4949" s="26"/>
      <c r="I4949" s="27" t="s">
        <v>3782</v>
      </c>
      <c r="J4949" s="27" t="s">
        <v>5192</v>
      </c>
      <c r="K4949" s="28" t="s">
        <v>10</v>
      </c>
      <c r="L4949" s="29"/>
      <c r="M4949" s="30"/>
      <c r="N4949" s="30" t="str">
        <f ca="1">IF(AND(Popis01[[#This Row],[Poglavje]]="",Popis01[[#This Row],[Enota mere]]&lt;&gt;"*"),ROUND(Popis01[[#This Row],[Količina]]*Popis01[[#This Row],[Cena na enoto]],2),"")</f>
        <v/>
      </c>
      <c r="O494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949" s="31"/>
      <c r="Q4949" s="30"/>
    </row>
    <row r="4950" spans="1:17" x14ac:dyDescent="0.3">
      <c r="A4950" s="23">
        <v>16</v>
      </c>
      <c r="B4950" s="24">
        <v>2</v>
      </c>
      <c r="C4950" s="24">
        <v>2</v>
      </c>
      <c r="D4950" s="24">
        <v>1</v>
      </c>
      <c r="E49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16.2.2.1.</v>
      </c>
      <c r="G4950" s="25" t="str">
        <f ca="1">IF(Popis01[[#This Row],[Poglavje]]="",IF(OFFSET(Popis01[[#This Row],[Poglavje]],-1,0)="",OFFSET(Popis01[[#This Row],[Št. postavke]],-1,0)+1,1),Popis01[[#This Row],[Poglavje]])</f>
        <v>16.2.2.1.</v>
      </c>
      <c r="H4950" s="26"/>
      <c r="I4950" s="27" t="s">
        <v>3784</v>
      </c>
      <c r="J4950" s="27" t="s">
        <v>5193</v>
      </c>
      <c r="K4950" s="28" t="s">
        <v>10</v>
      </c>
      <c r="L4950" s="29"/>
      <c r="M4950" s="30"/>
      <c r="N4950" s="30" t="str">
        <f ca="1">IF(AND(Popis01[[#This Row],[Poglavje]]="",Popis01[[#This Row],[Enota mere]]&lt;&gt;"*"),ROUND(Popis01[[#This Row],[Količina]]*Popis01[[#This Row],[Cena na enoto]],2),"")</f>
        <v/>
      </c>
      <c r="O495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950" s="31"/>
      <c r="Q4950" s="30"/>
    </row>
    <row r="4951" spans="1:17" ht="156" x14ac:dyDescent="0.3">
      <c r="A4951" s="23">
        <v>16</v>
      </c>
      <c r="B4951" s="24">
        <v>2</v>
      </c>
      <c r="C4951" s="24">
        <v>2</v>
      </c>
      <c r="D4951" s="24">
        <v>1</v>
      </c>
      <c r="E49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1" s="25">
        <f ca="1">IF(Popis01[[#This Row],[Poglavje]]="",IF(OFFSET(Popis01[[#This Row],[Poglavje]],-1,0)="",OFFSET(Popis01[[#This Row],[Št. postavke]],-1,0)+1,1),Popis01[[#This Row],[Poglavje]])</f>
        <v>1</v>
      </c>
      <c r="H4951" s="26"/>
      <c r="I4951" s="27" t="s">
        <v>5194</v>
      </c>
      <c r="J4951" s="27"/>
      <c r="K4951" s="28" t="s">
        <v>206</v>
      </c>
      <c r="L4951" s="29">
        <v>54</v>
      </c>
      <c r="M4951" s="37"/>
      <c r="N4951" s="30">
        <f ca="1">IF(AND(Popis01[[#This Row],[Poglavje]]="",Popis01[[#This Row],[Enota mere]]&lt;&gt;"*"),ROUND(Popis01[[#This Row],[Količina]]*Popis01[[#This Row],[Cena na enoto]],2),"")</f>
        <v>0</v>
      </c>
      <c r="O49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1" s="31"/>
      <c r="Q4951" s="30"/>
    </row>
    <row r="4952" spans="1:17" ht="120" x14ac:dyDescent="0.3">
      <c r="A4952" s="23">
        <v>16</v>
      </c>
      <c r="B4952" s="24">
        <v>2</v>
      </c>
      <c r="C4952" s="24">
        <v>2</v>
      </c>
      <c r="D4952" s="24">
        <v>1</v>
      </c>
      <c r="E49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2" s="25">
        <f ca="1">IF(Popis01[[#This Row],[Poglavje]]="",IF(OFFSET(Popis01[[#This Row],[Poglavje]],-1,0)="",OFFSET(Popis01[[#This Row],[Št. postavke]],-1,0)+1,1),Popis01[[#This Row],[Poglavje]])</f>
        <v>2</v>
      </c>
      <c r="H4952" s="26"/>
      <c r="I4952" s="27" t="s">
        <v>5195</v>
      </c>
      <c r="J4952" s="27"/>
      <c r="K4952" s="28" t="s">
        <v>206</v>
      </c>
      <c r="L4952" s="29">
        <v>4</v>
      </c>
      <c r="M4952" s="37"/>
      <c r="N4952" s="30">
        <f ca="1">IF(AND(Popis01[[#This Row],[Poglavje]]="",Popis01[[#This Row],[Enota mere]]&lt;&gt;"*"),ROUND(Popis01[[#This Row],[Količina]]*Popis01[[#This Row],[Cena na enoto]],2),"")</f>
        <v>0</v>
      </c>
      <c r="O49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2" s="31"/>
      <c r="Q4952" s="30"/>
    </row>
    <row r="4953" spans="1:17" ht="156" x14ac:dyDescent="0.3">
      <c r="A4953" s="23">
        <v>16</v>
      </c>
      <c r="B4953" s="24">
        <v>2</v>
      </c>
      <c r="C4953" s="24">
        <v>2</v>
      </c>
      <c r="D4953" s="24">
        <v>1</v>
      </c>
      <c r="E49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3" s="25">
        <f ca="1">IF(Popis01[[#This Row],[Poglavje]]="",IF(OFFSET(Popis01[[#This Row],[Poglavje]],-1,0)="",OFFSET(Popis01[[#This Row],[Št. postavke]],-1,0)+1,1),Popis01[[#This Row],[Poglavje]])</f>
        <v>3</v>
      </c>
      <c r="H4953" s="26"/>
      <c r="I4953" s="27" t="s">
        <v>5196</v>
      </c>
      <c r="J4953" s="27"/>
      <c r="K4953" s="28" t="s">
        <v>206</v>
      </c>
      <c r="L4953" s="29">
        <v>4</v>
      </c>
      <c r="M4953" s="37"/>
      <c r="N4953" s="30">
        <f ca="1">IF(AND(Popis01[[#This Row],[Poglavje]]="",Popis01[[#This Row],[Enota mere]]&lt;&gt;"*"),ROUND(Popis01[[#This Row],[Količina]]*Popis01[[#This Row],[Cena na enoto]],2),"")</f>
        <v>0</v>
      </c>
      <c r="O49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3" s="31"/>
      <c r="Q4953" s="30"/>
    </row>
    <row r="4954" spans="1:17" ht="108" x14ac:dyDescent="0.3">
      <c r="A4954" s="23">
        <v>16</v>
      </c>
      <c r="B4954" s="24">
        <v>2</v>
      </c>
      <c r="C4954" s="24">
        <v>2</v>
      </c>
      <c r="D4954" s="24">
        <v>1</v>
      </c>
      <c r="E49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4" s="25">
        <f ca="1">IF(Popis01[[#This Row],[Poglavje]]="",IF(OFFSET(Popis01[[#This Row],[Poglavje]],-1,0)="",OFFSET(Popis01[[#This Row],[Št. postavke]],-1,0)+1,1),Popis01[[#This Row],[Poglavje]])</f>
        <v>4</v>
      </c>
      <c r="H4954" s="26"/>
      <c r="I4954" s="27" t="s">
        <v>5197</v>
      </c>
      <c r="J4954" s="27"/>
      <c r="K4954" s="28" t="s">
        <v>206</v>
      </c>
      <c r="L4954" s="29">
        <v>1</v>
      </c>
      <c r="M4954" s="37"/>
      <c r="N4954" s="30">
        <f ca="1">IF(AND(Popis01[[#This Row],[Poglavje]]="",Popis01[[#This Row],[Enota mere]]&lt;&gt;"*"),ROUND(Popis01[[#This Row],[Količina]]*Popis01[[#This Row],[Cena na enoto]],2),"")</f>
        <v>0</v>
      </c>
      <c r="O49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4" s="31"/>
      <c r="Q4954" s="30"/>
    </row>
    <row r="4955" spans="1:17" ht="144" x14ac:dyDescent="0.3">
      <c r="A4955" s="23">
        <v>16</v>
      </c>
      <c r="B4955" s="24">
        <v>2</v>
      </c>
      <c r="C4955" s="24">
        <v>2</v>
      </c>
      <c r="D4955" s="24">
        <v>1</v>
      </c>
      <c r="E49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5" s="25">
        <f ca="1">IF(Popis01[[#This Row],[Poglavje]]="",IF(OFFSET(Popis01[[#This Row],[Poglavje]],-1,0)="",OFFSET(Popis01[[#This Row],[Št. postavke]],-1,0)+1,1),Popis01[[#This Row],[Poglavje]])</f>
        <v>5</v>
      </c>
      <c r="H4955" s="26"/>
      <c r="I4955" s="27" t="s">
        <v>5198</v>
      </c>
      <c r="J4955" s="27"/>
      <c r="K4955" s="28" t="s">
        <v>206</v>
      </c>
      <c r="L4955" s="29">
        <v>44</v>
      </c>
      <c r="M4955" s="37"/>
      <c r="N4955" s="30">
        <f ca="1">IF(AND(Popis01[[#This Row],[Poglavje]]="",Popis01[[#This Row],[Enota mere]]&lt;&gt;"*"),ROUND(Popis01[[#This Row],[Količina]]*Popis01[[#This Row],[Cena na enoto]],2),"")</f>
        <v>0</v>
      </c>
      <c r="O49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5" s="31"/>
      <c r="Q4955" s="30"/>
    </row>
    <row r="4956" spans="1:17" ht="96" x14ac:dyDescent="0.3">
      <c r="A4956" s="23">
        <v>16</v>
      </c>
      <c r="B4956" s="24">
        <v>2</v>
      </c>
      <c r="C4956" s="24">
        <v>2</v>
      </c>
      <c r="D4956" s="24">
        <v>1</v>
      </c>
      <c r="E49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6" s="25">
        <f ca="1">IF(Popis01[[#This Row],[Poglavje]]="",IF(OFFSET(Popis01[[#This Row],[Poglavje]],-1,0)="",OFFSET(Popis01[[#This Row],[Št. postavke]],-1,0)+1,1),Popis01[[#This Row],[Poglavje]])</f>
        <v>6</v>
      </c>
      <c r="H4956" s="26"/>
      <c r="I4956" s="27" t="s">
        <v>5199</v>
      </c>
      <c r="J4956" s="27"/>
      <c r="K4956" s="28" t="s">
        <v>230</v>
      </c>
      <c r="L4956" s="29">
        <v>4</v>
      </c>
      <c r="M4956" s="37"/>
      <c r="N4956" s="30">
        <f ca="1">IF(AND(Popis01[[#This Row],[Poglavje]]="",Popis01[[#This Row],[Enota mere]]&lt;&gt;"*"),ROUND(Popis01[[#This Row],[Količina]]*Popis01[[#This Row],[Cena na enoto]],2),"")</f>
        <v>0</v>
      </c>
      <c r="O49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6" s="31"/>
      <c r="Q4956" s="30"/>
    </row>
    <row r="4957" spans="1:17" ht="108" x14ac:dyDescent="0.3">
      <c r="A4957" s="23">
        <v>16</v>
      </c>
      <c r="B4957" s="24">
        <v>2</v>
      </c>
      <c r="C4957" s="24">
        <v>2</v>
      </c>
      <c r="D4957" s="24">
        <v>1</v>
      </c>
      <c r="E49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7" s="25">
        <f ca="1">IF(Popis01[[#This Row],[Poglavje]]="",IF(OFFSET(Popis01[[#This Row],[Poglavje]],-1,0)="",OFFSET(Popis01[[#This Row],[Št. postavke]],-1,0)+1,1),Popis01[[#This Row],[Poglavje]])</f>
        <v>7</v>
      </c>
      <c r="H4957" s="26"/>
      <c r="I4957" s="27" t="s">
        <v>5200</v>
      </c>
      <c r="J4957" s="27"/>
      <c r="K4957" s="28" t="s">
        <v>230</v>
      </c>
      <c r="L4957" s="29">
        <v>2</v>
      </c>
      <c r="M4957" s="37"/>
      <c r="N4957" s="30">
        <f ca="1">IF(AND(Popis01[[#This Row],[Poglavje]]="",Popis01[[#This Row],[Enota mere]]&lt;&gt;"*"),ROUND(Popis01[[#This Row],[Količina]]*Popis01[[#This Row],[Cena na enoto]],2),"")</f>
        <v>0</v>
      </c>
      <c r="O49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7" s="31"/>
      <c r="Q4957" s="30"/>
    </row>
    <row r="4958" spans="1:17" ht="96" x14ac:dyDescent="0.3">
      <c r="A4958" s="23">
        <v>16</v>
      </c>
      <c r="B4958" s="24">
        <v>2</v>
      </c>
      <c r="C4958" s="24">
        <v>2</v>
      </c>
      <c r="D4958" s="24">
        <v>1</v>
      </c>
      <c r="E49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8" s="25">
        <f ca="1">IF(Popis01[[#This Row],[Poglavje]]="",IF(OFFSET(Popis01[[#This Row],[Poglavje]],-1,0)="",OFFSET(Popis01[[#This Row],[Št. postavke]],-1,0)+1,1),Popis01[[#This Row],[Poglavje]])</f>
        <v>8</v>
      </c>
      <c r="H4958" s="26"/>
      <c r="I4958" s="27" t="s">
        <v>5201</v>
      </c>
      <c r="J4958" s="27"/>
      <c r="K4958" s="28" t="s">
        <v>230</v>
      </c>
      <c r="L4958" s="29">
        <v>2</v>
      </c>
      <c r="M4958" s="37"/>
      <c r="N4958" s="30">
        <f ca="1">IF(AND(Popis01[[#This Row],[Poglavje]]="",Popis01[[#This Row],[Enota mere]]&lt;&gt;"*"),ROUND(Popis01[[#This Row],[Količina]]*Popis01[[#This Row],[Cena na enoto]],2),"")</f>
        <v>0</v>
      </c>
      <c r="O49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8" s="31"/>
      <c r="Q4958" s="30"/>
    </row>
    <row r="4959" spans="1:17" ht="144" x14ac:dyDescent="0.3">
      <c r="A4959" s="23">
        <v>16</v>
      </c>
      <c r="B4959" s="24">
        <v>2</v>
      </c>
      <c r="C4959" s="24">
        <v>2</v>
      </c>
      <c r="D4959" s="24">
        <v>1</v>
      </c>
      <c r="E49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59" s="25">
        <f ca="1">IF(Popis01[[#This Row],[Poglavje]]="",IF(OFFSET(Popis01[[#This Row],[Poglavje]],-1,0)="",OFFSET(Popis01[[#This Row],[Št. postavke]],-1,0)+1,1),Popis01[[#This Row],[Poglavje]])</f>
        <v>9</v>
      </c>
      <c r="H4959" s="26"/>
      <c r="I4959" s="27" t="s">
        <v>5202</v>
      </c>
      <c r="J4959" s="27"/>
      <c r="K4959" s="28" t="s">
        <v>206</v>
      </c>
      <c r="L4959" s="29">
        <v>28</v>
      </c>
      <c r="M4959" s="37"/>
      <c r="N4959" s="30">
        <f ca="1">IF(AND(Popis01[[#This Row],[Poglavje]]="",Popis01[[#This Row],[Enota mere]]&lt;&gt;"*"),ROUND(Popis01[[#This Row],[Količina]]*Popis01[[#This Row],[Cena na enoto]],2),"")</f>
        <v>0</v>
      </c>
      <c r="O49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59" s="31"/>
      <c r="Q4959" s="30"/>
    </row>
    <row r="4960" spans="1:17" ht="132" x14ac:dyDescent="0.3">
      <c r="A4960" s="23">
        <v>16</v>
      </c>
      <c r="B4960" s="24">
        <v>2</v>
      </c>
      <c r="C4960" s="24">
        <v>2</v>
      </c>
      <c r="D4960" s="24">
        <v>1</v>
      </c>
      <c r="E49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0" s="25">
        <f ca="1">IF(Popis01[[#This Row],[Poglavje]]="",IF(OFFSET(Popis01[[#This Row],[Poglavje]],-1,0)="",OFFSET(Popis01[[#This Row],[Št. postavke]],-1,0)+1,1),Popis01[[#This Row],[Poglavje]])</f>
        <v>10</v>
      </c>
      <c r="H4960" s="26"/>
      <c r="I4960" s="27" t="s">
        <v>5203</v>
      </c>
      <c r="J4960" s="27"/>
      <c r="K4960" s="28" t="s">
        <v>206</v>
      </c>
      <c r="L4960" s="29">
        <v>24</v>
      </c>
      <c r="M4960" s="37"/>
      <c r="N4960" s="30">
        <f ca="1">IF(AND(Popis01[[#This Row],[Poglavje]]="",Popis01[[#This Row],[Enota mere]]&lt;&gt;"*"),ROUND(Popis01[[#This Row],[Količina]]*Popis01[[#This Row],[Cena na enoto]],2),"")</f>
        <v>0</v>
      </c>
      <c r="O49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0" s="31"/>
      <c r="Q4960" s="30"/>
    </row>
    <row r="4961" spans="1:17" ht="96" x14ac:dyDescent="0.3">
      <c r="A4961" s="23">
        <v>16</v>
      </c>
      <c r="B4961" s="24">
        <v>2</v>
      </c>
      <c r="C4961" s="24">
        <v>2</v>
      </c>
      <c r="D4961" s="24">
        <v>1</v>
      </c>
      <c r="E49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1" s="25">
        <f ca="1">IF(Popis01[[#This Row],[Poglavje]]="",IF(OFFSET(Popis01[[#This Row],[Poglavje]],-1,0)="",OFFSET(Popis01[[#This Row],[Št. postavke]],-1,0)+1,1),Popis01[[#This Row],[Poglavje]])</f>
        <v>11</v>
      </c>
      <c r="H4961" s="26"/>
      <c r="I4961" s="27" t="s">
        <v>5204</v>
      </c>
      <c r="J4961" s="27"/>
      <c r="K4961" s="28" t="s">
        <v>230</v>
      </c>
      <c r="L4961" s="29">
        <v>2</v>
      </c>
      <c r="M4961" s="37"/>
      <c r="N4961" s="30">
        <f ca="1">IF(AND(Popis01[[#This Row],[Poglavje]]="",Popis01[[#This Row],[Enota mere]]&lt;&gt;"*"),ROUND(Popis01[[#This Row],[Količina]]*Popis01[[#This Row],[Cena na enoto]],2),"")</f>
        <v>0</v>
      </c>
      <c r="O49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1" s="31"/>
      <c r="Q4961" s="30"/>
    </row>
    <row r="4962" spans="1:17" ht="96" x14ac:dyDescent="0.3">
      <c r="A4962" s="23">
        <v>16</v>
      </c>
      <c r="B4962" s="24">
        <v>2</v>
      </c>
      <c r="C4962" s="24">
        <v>2</v>
      </c>
      <c r="D4962" s="24">
        <v>1</v>
      </c>
      <c r="E49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2" s="25">
        <f ca="1">IF(Popis01[[#This Row],[Poglavje]]="",IF(OFFSET(Popis01[[#This Row],[Poglavje]],-1,0)="",OFFSET(Popis01[[#This Row],[Št. postavke]],-1,0)+1,1),Popis01[[#This Row],[Poglavje]])</f>
        <v>12</v>
      </c>
      <c r="H4962" s="26"/>
      <c r="I4962" s="27" t="s">
        <v>5205</v>
      </c>
      <c r="J4962" s="27"/>
      <c r="K4962" s="28" t="s">
        <v>230</v>
      </c>
      <c r="L4962" s="29">
        <v>24</v>
      </c>
      <c r="M4962" s="37"/>
      <c r="N4962" s="30">
        <f ca="1">IF(AND(Popis01[[#This Row],[Poglavje]]="",Popis01[[#This Row],[Enota mere]]&lt;&gt;"*"),ROUND(Popis01[[#This Row],[Količina]]*Popis01[[#This Row],[Cena na enoto]],2),"")</f>
        <v>0</v>
      </c>
      <c r="O49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2" s="31"/>
      <c r="Q4962" s="30"/>
    </row>
    <row r="4963" spans="1:17" ht="96" x14ac:dyDescent="0.3">
      <c r="A4963" s="23">
        <v>16</v>
      </c>
      <c r="B4963" s="24">
        <v>2</v>
      </c>
      <c r="C4963" s="24">
        <v>2</v>
      </c>
      <c r="D4963" s="24">
        <v>1</v>
      </c>
      <c r="E49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3" s="25">
        <f ca="1">IF(Popis01[[#This Row],[Poglavje]]="",IF(OFFSET(Popis01[[#This Row],[Poglavje]],-1,0)="",OFFSET(Popis01[[#This Row],[Št. postavke]],-1,0)+1,1),Popis01[[#This Row],[Poglavje]])</f>
        <v>13</v>
      </c>
      <c r="H4963" s="26"/>
      <c r="I4963" s="27" t="s">
        <v>5206</v>
      </c>
      <c r="J4963" s="27"/>
      <c r="K4963" s="28" t="s">
        <v>230</v>
      </c>
      <c r="L4963" s="29">
        <v>14</v>
      </c>
      <c r="M4963" s="37"/>
      <c r="N4963" s="30">
        <f ca="1">IF(AND(Popis01[[#This Row],[Poglavje]]="",Popis01[[#This Row],[Enota mere]]&lt;&gt;"*"),ROUND(Popis01[[#This Row],[Količina]]*Popis01[[#This Row],[Cena na enoto]],2),"")</f>
        <v>0</v>
      </c>
      <c r="O49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3" s="31"/>
      <c r="Q4963" s="30"/>
    </row>
    <row r="4964" spans="1:17" ht="84" x14ac:dyDescent="0.3">
      <c r="A4964" s="23">
        <v>16</v>
      </c>
      <c r="B4964" s="24">
        <v>2</v>
      </c>
      <c r="C4964" s="24">
        <v>2</v>
      </c>
      <c r="D4964" s="24">
        <v>1</v>
      </c>
      <c r="E49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4" s="25">
        <f ca="1">IF(Popis01[[#This Row],[Poglavje]]="",IF(OFFSET(Popis01[[#This Row],[Poglavje]],-1,0)="",OFFSET(Popis01[[#This Row],[Št. postavke]],-1,0)+1,1),Popis01[[#This Row],[Poglavje]])</f>
        <v>14</v>
      </c>
      <c r="H4964" s="26"/>
      <c r="I4964" s="27" t="s">
        <v>5207</v>
      </c>
      <c r="J4964" s="27"/>
      <c r="K4964" s="28" t="s">
        <v>230</v>
      </c>
      <c r="L4964" s="29">
        <v>2</v>
      </c>
      <c r="M4964" s="37"/>
      <c r="N4964" s="30">
        <f ca="1">IF(AND(Popis01[[#This Row],[Poglavje]]="",Popis01[[#This Row],[Enota mere]]&lt;&gt;"*"),ROUND(Popis01[[#This Row],[Količina]]*Popis01[[#This Row],[Cena na enoto]],2),"")</f>
        <v>0</v>
      </c>
      <c r="O49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4" s="31"/>
      <c r="Q4964" s="30"/>
    </row>
    <row r="4965" spans="1:17" ht="96" x14ac:dyDescent="0.3">
      <c r="A4965" s="23">
        <v>16</v>
      </c>
      <c r="B4965" s="24">
        <v>2</v>
      </c>
      <c r="C4965" s="24">
        <v>2</v>
      </c>
      <c r="D4965" s="24">
        <v>1</v>
      </c>
      <c r="E49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5" s="25">
        <f ca="1">IF(Popis01[[#This Row],[Poglavje]]="",IF(OFFSET(Popis01[[#This Row],[Poglavje]],-1,0)="",OFFSET(Popis01[[#This Row],[Št. postavke]],-1,0)+1,1),Popis01[[#This Row],[Poglavje]])</f>
        <v>15</v>
      </c>
      <c r="H4965" s="26"/>
      <c r="I4965" s="27" t="s">
        <v>5208</v>
      </c>
      <c r="J4965" s="27"/>
      <c r="K4965" s="28" t="s">
        <v>230</v>
      </c>
      <c r="L4965" s="29">
        <v>37</v>
      </c>
      <c r="M4965" s="37"/>
      <c r="N4965" s="30">
        <f ca="1">IF(AND(Popis01[[#This Row],[Poglavje]]="",Popis01[[#This Row],[Enota mere]]&lt;&gt;"*"),ROUND(Popis01[[#This Row],[Količina]]*Popis01[[#This Row],[Cena na enoto]],2),"")</f>
        <v>0</v>
      </c>
      <c r="O49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5" s="31"/>
      <c r="Q4965" s="30"/>
    </row>
    <row r="4966" spans="1:17" ht="168" x14ac:dyDescent="0.3">
      <c r="A4966" s="23">
        <v>16</v>
      </c>
      <c r="B4966" s="24">
        <v>2</v>
      </c>
      <c r="C4966" s="24">
        <v>2</v>
      </c>
      <c r="D4966" s="24">
        <v>1</v>
      </c>
      <c r="E49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6" s="25">
        <f ca="1">IF(Popis01[[#This Row],[Poglavje]]="",IF(OFFSET(Popis01[[#This Row],[Poglavje]],-1,0)="",OFFSET(Popis01[[#This Row],[Št. postavke]],-1,0)+1,1),Popis01[[#This Row],[Poglavje]])</f>
        <v>16</v>
      </c>
      <c r="H4966" s="26"/>
      <c r="I4966" s="27" t="s">
        <v>5209</v>
      </c>
      <c r="J4966" s="27"/>
      <c r="K4966" s="28" t="s">
        <v>206</v>
      </c>
      <c r="L4966" s="29">
        <v>2</v>
      </c>
      <c r="M4966" s="37"/>
      <c r="N4966" s="30">
        <f ca="1">IF(AND(Popis01[[#This Row],[Poglavje]]="",Popis01[[#This Row],[Enota mere]]&lt;&gt;"*"),ROUND(Popis01[[#This Row],[Količina]]*Popis01[[#This Row],[Cena na enoto]],2),"")</f>
        <v>0</v>
      </c>
      <c r="O49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6" s="31"/>
      <c r="Q4966" s="30"/>
    </row>
    <row r="4967" spans="1:17" ht="84" x14ac:dyDescent="0.3">
      <c r="A4967" s="23">
        <v>16</v>
      </c>
      <c r="B4967" s="24">
        <v>2</v>
      </c>
      <c r="C4967" s="24">
        <v>2</v>
      </c>
      <c r="D4967" s="24">
        <v>1</v>
      </c>
      <c r="E49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7" s="25">
        <f ca="1">IF(Popis01[[#This Row],[Poglavje]]="",IF(OFFSET(Popis01[[#This Row],[Poglavje]],-1,0)="",OFFSET(Popis01[[#This Row],[Št. postavke]],-1,0)+1,1),Popis01[[#This Row],[Poglavje]])</f>
        <v>17</v>
      </c>
      <c r="H4967" s="26"/>
      <c r="I4967" s="27" t="s">
        <v>5210</v>
      </c>
      <c r="J4967" s="27"/>
      <c r="K4967" s="28" t="s">
        <v>230</v>
      </c>
      <c r="L4967" s="29">
        <v>20</v>
      </c>
      <c r="M4967" s="37"/>
      <c r="N4967" s="30">
        <f ca="1">IF(AND(Popis01[[#This Row],[Poglavje]]="",Popis01[[#This Row],[Enota mere]]&lt;&gt;"*"),ROUND(Popis01[[#This Row],[Količina]]*Popis01[[#This Row],[Cena na enoto]],2),"")</f>
        <v>0</v>
      </c>
      <c r="O49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7" s="31"/>
      <c r="Q4967" s="30"/>
    </row>
    <row r="4968" spans="1:17" ht="156" x14ac:dyDescent="0.3">
      <c r="A4968" s="23">
        <v>16</v>
      </c>
      <c r="B4968" s="24">
        <v>2</v>
      </c>
      <c r="C4968" s="24">
        <v>2</v>
      </c>
      <c r="D4968" s="24">
        <v>1</v>
      </c>
      <c r="E49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8" s="25">
        <f ca="1">IF(Popis01[[#This Row],[Poglavje]]="",IF(OFFSET(Popis01[[#This Row],[Poglavje]],-1,0)="",OFFSET(Popis01[[#This Row],[Št. postavke]],-1,0)+1,1),Popis01[[#This Row],[Poglavje]])</f>
        <v>18</v>
      </c>
      <c r="H4968" s="26"/>
      <c r="I4968" s="27" t="s">
        <v>5211</v>
      </c>
      <c r="J4968" s="27"/>
      <c r="K4968" s="28" t="s">
        <v>206</v>
      </c>
      <c r="L4968" s="29">
        <v>20</v>
      </c>
      <c r="M4968" s="37"/>
      <c r="N4968" s="30">
        <f ca="1">IF(AND(Popis01[[#This Row],[Poglavje]]="",Popis01[[#This Row],[Enota mere]]&lt;&gt;"*"),ROUND(Popis01[[#This Row],[Količina]]*Popis01[[#This Row],[Cena na enoto]],2),"")</f>
        <v>0</v>
      </c>
      <c r="O49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8" s="31"/>
      <c r="Q4968" s="30"/>
    </row>
    <row r="4969" spans="1:17" ht="84" x14ac:dyDescent="0.3">
      <c r="A4969" s="23">
        <v>16</v>
      </c>
      <c r="B4969" s="24">
        <v>2</v>
      </c>
      <c r="C4969" s="24">
        <v>2</v>
      </c>
      <c r="D4969" s="24">
        <v>1</v>
      </c>
      <c r="E49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69" s="25">
        <f ca="1">IF(Popis01[[#This Row],[Poglavje]]="",IF(OFFSET(Popis01[[#This Row],[Poglavje]],-1,0)="",OFFSET(Popis01[[#This Row],[Št. postavke]],-1,0)+1,1),Popis01[[#This Row],[Poglavje]])</f>
        <v>19</v>
      </c>
      <c r="H4969" s="26"/>
      <c r="I4969" s="27" t="s">
        <v>5212</v>
      </c>
      <c r="J4969" s="27"/>
      <c r="K4969" s="28" t="s">
        <v>230</v>
      </c>
      <c r="L4969" s="29">
        <v>9</v>
      </c>
      <c r="M4969" s="37"/>
      <c r="N4969" s="30">
        <f ca="1">IF(AND(Popis01[[#This Row],[Poglavje]]="",Popis01[[#This Row],[Enota mere]]&lt;&gt;"*"),ROUND(Popis01[[#This Row],[Količina]]*Popis01[[#This Row],[Cena na enoto]],2),"")</f>
        <v>0</v>
      </c>
      <c r="O49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69" s="31"/>
      <c r="Q4969" s="30"/>
    </row>
    <row r="4970" spans="1:17" ht="84" x14ac:dyDescent="0.3">
      <c r="A4970" s="23">
        <v>16</v>
      </c>
      <c r="B4970" s="24">
        <v>2</v>
      </c>
      <c r="C4970" s="24">
        <v>2</v>
      </c>
      <c r="D4970" s="24">
        <v>1</v>
      </c>
      <c r="E49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0" s="25">
        <f ca="1">IF(Popis01[[#This Row],[Poglavje]]="",IF(OFFSET(Popis01[[#This Row],[Poglavje]],-1,0)="",OFFSET(Popis01[[#This Row],[Št. postavke]],-1,0)+1,1),Popis01[[#This Row],[Poglavje]])</f>
        <v>20</v>
      </c>
      <c r="H4970" s="26"/>
      <c r="I4970" s="27" t="s">
        <v>5213</v>
      </c>
      <c r="J4970" s="27"/>
      <c r="K4970" s="28" t="s">
        <v>230</v>
      </c>
      <c r="L4970" s="29">
        <v>5</v>
      </c>
      <c r="M4970" s="37"/>
      <c r="N4970" s="30">
        <f ca="1">IF(AND(Popis01[[#This Row],[Poglavje]]="",Popis01[[#This Row],[Enota mere]]&lt;&gt;"*"),ROUND(Popis01[[#This Row],[Količina]]*Popis01[[#This Row],[Cena na enoto]],2),"")</f>
        <v>0</v>
      </c>
      <c r="O49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0" s="31"/>
      <c r="Q4970" s="30"/>
    </row>
    <row r="4971" spans="1:17" ht="84" x14ac:dyDescent="0.3">
      <c r="A4971" s="23">
        <v>16</v>
      </c>
      <c r="B4971" s="24">
        <v>2</v>
      </c>
      <c r="C4971" s="24">
        <v>2</v>
      </c>
      <c r="D4971" s="24">
        <v>1</v>
      </c>
      <c r="E49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1" s="25">
        <f ca="1">IF(Popis01[[#This Row],[Poglavje]]="",IF(OFFSET(Popis01[[#This Row],[Poglavje]],-1,0)="",OFFSET(Popis01[[#This Row],[Št. postavke]],-1,0)+1,1),Popis01[[#This Row],[Poglavje]])</f>
        <v>21</v>
      </c>
      <c r="H4971" s="26"/>
      <c r="I4971" s="27" t="s">
        <v>5214</v>
      </c>
      <c r="J4971" s="27"/>
      <c r="K4971" s="28" t="s">
        <v>230</v>
      </c>
      <c r="L4971" s="29">
        <v>9</v>
      </c>
      <c r="M4971" s="37"/>
      <c r="N4971" s="30">
        <f ca="1">IF(AND(Popis01[[#This Row],[Poglavje]]="",Popis01[[#This Row],[Enota mere]]&lt;&gt;"*"),ROUND(Popis01[[#This Row],[Količina]]*Popis01[[#This Row],[Cena na enoto]],2),"")</f>
        <v>0</v>
      </c>
      <c r="O49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1" s="31"/>
      <c r="Q4971" s="30"/>
    </row>
    <row r="4972" spans="1:17" ht="72" x14ac:dyDescent="0.3">
      <c r="A4972" s="23">
        <v>16</v>
      </c>
      <c r="B4972" s="24">
        <v>2</v>
      </c>
      <c r="C4972" s="24">
        <v>2</v>
      </c>
      <c r="D4972" s="24">
        <v>1</v>
      </c>
      <c r="E49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2" s="25">
        <f ca="1">IF(Popis01[[#This Row],[Poglavje]]="",IF(OFFSET(Popis01[[#This Row],[Poglavje]],-1,0)="",OFFSET(Popis01[[#This Row],[Št. postavke]],-1,0)+1,1),Popis01[[#This Row],[Poglavje]])</f>
        <v>22</v>
      </c>
      <c r="H4972" s="26"/>
      <c r="I4972" s="27" t="s">
        <v>5215</v>
      </c>
      <c r="J4972" s="27"/>
      <c r="K4972" s="28" t="s">
        <v>230</v>
      </c>
      <c r="L4972" s="29">
        <v>4</v>
      </c>
      <c r="M4972" s="37"/>
      <c r="N4972" s="30">
        <f ca="1">IF(AND(Popis01[[#This Row],[Poglavje]]="",Popis01[[#This Row],[Enota mere]]&lt;&gt;"*"),ROUND(Popis01[[#This Row],[Količina]]*Popis01[[#This Row],[Cena na enoto]],2),"")</f>
        <v>0</v>
      </c>
      <c r="O49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2" s="31"/>
      <c r="Q4972" s="30"/>
    </row>
    <row r="4973" spans="1:17" ht="24" x14ac:dyDescent="0.3">
      <c r="A4973" s="23">
        <v>16</v>
      </c>
      <c r="B4973" s="24">
        <v>2</v>
      </c>
      <c r="C4973" s="24">
        <v>2</v>
      </c>
      <c r="D4973" s="24">
        <v>1</v>
      </c>
      <c r="E49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3" s="25">
        <f ca="1">IF(Popis01[[#This Row],[Poglavje]]="",IF(OFFSET(Popis01[[#This Row],[Poglavje]],-1,0)="",OFFSET(Popis01[[#This Row],[Št. postavke]],-1,0)+1,1),Popis01[[#This Row],[Poglavje]])</f>
        <v>23</v>
      </c>
      <c r="H4973" s="26"/>
      <c r="I4973" s="27" t="s">
        <v>3814</v>
      </c>
      <c r="J4973" s="27"/>
      <c r="K4973" s="28" t="s">
        <v>230</v>
      </c>
      <c r="L4973" s="29">
        <v>2</v>
      </c>
      <c r="M4973" s="37"/>
      <c r="N4973" s="30">
        <f ca="1">IF(AND(Popis01[[#This Row],[Poglavje]]="",Popis01[[#This Row],[Enota mere]]&lt;&gt;"*"),ROUND(Popis01[[#This Row],[Količina]]*Popis01[[#This Row],[Cena na enoto]],2),"")</f>
        <v>0</v>
      </c>
      <c r="O49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3" s="31"/>
      <c r="Q4973" s="30"/>
    </row>
    <row r="4974" spans="1:17" ht="60" x14ac:dyDescent="0.3">
      <c r="A4974" s="23">
        <v>16</v>
      </c>
      <c r="B4974" s="24">
        <v>2</v>
      </c>
      <c r="C4974" s="24">
        <v>2</v>
      </c>
      <c r="D4974" s="24">
        <v>1</v>
      </c>
      <c r="E49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4" s="25">
        <f ca="1">IF(Popis01[[#This Row],[Poglavje]]="",IF(OFFSET(Popis01[[#This Row],[Poglavje]],-1,0)="",OFFSET(Popis01[[#This Row],[Št. postavke]],-1,0)+1,1),Popis01[[#This Row],[Poglavje]])</f>
        <v>24</v>
      </c>
      <c r="H4974" s="26"/>
      <c r="I4974" s="27" t="s">
        <v>3815</v>
      </c>
      <c r="J4974" s="27"/>
      <c r="K4974" s="28" t="s">
        <v>230</v>
      </c>
      <c r="L4974" s="29">
        <v>21</v>
      </c>
      <c r="M4974" s="37"/>
      <c r="N4974" s="30">
        <f ca="1">IF(AND(Popis01[[#This Row],[Poglavje]]="",Popis01[[#This Row],[Enota mere]]&lt;&gt;"*"),ROUND(Popis01[[#This Row],[Količina]]*Popis01[[#This Row],[Cena na enoto]],2),"")</f>
        <v>0</v>
      </c>
      <c r="O49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4" s="31"/>
      <c r="Q4974" s="30"/>
    </row>
    <row r="4975" spans="1:17" ht="60" x14ac:dyDescent="0.3">
      <c r="A4975" s="23">
        <v>16</v>
      </c>
      <c r="B4975" s="24">
        <v>2</v>
      </c>
      <c r="C4975" s="24">
        <v>2</v>
      </c>
      <c r="D4975" s="24">
        <v>1</v>
      </c>
      <c r="E49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5" s="25">
        <f ca="1">IF(Popis01[[#This Row],[Poglavje]]="",IF(OFFSET(Popis01[[#This Row],[Poglavje]],-1,0)="",OFFSET(Popis01[[#This Row],[Št. postavke]],-1,0)+1,1),Popis01[[#This Row],[Poglavje]])</f>
        <v>25</v>
      </c>
      <c r="H4975" s="26"/>
      <c r="I4975" s="27" t="s">
        <v>3816</v>
      </c>
      <c r="J4975" s="27"/>
      <c r="K4975" s="28" t="s">
        <v>230</v>
      </c>
      <c r="L4975" s="29">
        <v>12</v>
      </c>
      <c r="M4975" s="37"/>
      <c r="N4975" s="30">
        <f ca="1">IF(AND(Popis01[[#This Row],[Poglavje]]="",Popis01[[#This Row],[Enota mere]]&lt;&gt;"*"),ROUND(Popis01[[#This Row],[Količina]]*Popis01[[#This Row],[Cena na enoto]],2),"")</f>
        <v>0</v>
      </c>
      <c r="O49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5" s="31"/>
      <c r="Q4975" s="30"/>
    </row>
    <row r="4976" spans="1:17" x14ac:dyDescent="0.3">
      <c r="A4976" s="23">
        <v>16</v>
      </c>
      <c r="B4976" s="24">
        <v>2</v>
      </c>
      <c r="C4976" s="24">
        <v>2</v>
      </c>
      <c r="D4976" s="24">
        <v>1</v>
      </c>
      <c r="E49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6" s="25">
        <f ca="1">IF(Popis01[[#This Row],[Poglavje]]="",IF(OFFSET(Popis01[[#This Row],[Poglavje]],-1,0)="",OFFSET(Popis01[[#This Row],[Št. postavke]],-1,0)+1,1),Popis01[[#This Row],[Poglavje]])</f>
        <v>26</v>
      </c>
      <c r="H4976" s="26"/>
      <c r="I4976" s="27" t="s">
        <v>5216</v>
      </c>
      <c r="J4976" s="27"/>
      <c r="K4976" s="28" t="s">
        <v>206</v>
      </c>
      <c r="L4976" s="29">
        <v>1</v>
      </c>
      <c r="M4976" s="37"/>
      <c r="N4976" s="30">
        <f ca="1">IF(AND(Popis01[[#This Row],[Poglavje]]="",Popis01[[#This Row],[Enota mere]]&lt;&gt;"*"),ROUND(Popis01[[#This Row],[Količina]]*Popis01[[#This Row],[Cena na enoto]],2),"")</f>
        <v>0</v>
      </c>
      <c r="O49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6" s="31"/>
      <c r="Q4976" s="30"/>
    </row>
    <row r="4977" spans="1:17" ht="24" x14ac:dyDescent="0.3">
      <c r="A4977" s="23">
        <v>16</v>
      </c>
      <c r="B4977" s="24">
        <v>2</v>
      </c>
      <c r="C4977" s="24">
        <v>2</v>
      </c>
      <c r="D4977" s="24">
        <v>1</v>
      </c>
      <c r="E49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7" s="25">
        <f ca="1">IF(Popis01[[#This Row],[Poglavje]]="",IF(OFFSET(Popis01[[#This Row],[Poglavje]],-1,0)="",OFFSET(Popis01[[#This Row],[Št. postavke]],-1,0)+1,1),Popis01[[#This Row],[Poglavje]])</f>
        <v>27</v>
      </c>
      <c r="H4977" s="26"/>
      <c r="I4977" s="27" t="s">
        <v>3819</v>
      </c>
      <c r="J4977" s="27"/>
      <c r="K4977" s="28" t="s">
        <v>206</v>
      </c>
      <c r="L4977" s="29">
        <v>1</v>
      </c>
      <c r="M4977" s="37"/>
      <c r="N4977" s="30">
        <f ca="1">IF(AND(Popis01[[#This Row],[Poglavje]]="",Popis01[[#This Row],[Enota mere]]&lt;&gt;"*"),ROUND(Popis01[[#This Row],[Količina]]*Popis01[[#This Row],[Cena na enoto]],2),"")</f>
        <v>0</v>
      </c>
      <c r="O49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7" s="31"/>
      <c r="Q4977" s="30"/>
    </row>
    <row r="4978" spans="1:17" x14ac:dyDescent="0.3">
      <c r="A4978" s="23">
        <v>16</v>
      </c>
      <c r="B4978" s="24">
        <v>2</v>
      </c>
      <c r="C4978" s="24">
        <v>2</v>
      </c>
      <c r="D4978" s="24">
        <v>1</v>
      </c>
      <c r="E49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8" s="25">
        <f ca="1">IF(Popis01[[#This Row],[Poglavje]]="",IF(OFFSET(Popis01[[#This Row],[Poglavje]],-1,0)="",OFFSET(Popis01[[#This Row],[Št. postavke]],-1,0)+1,1),Popis01[[#This Row],[Poglavje]])</f>
        <v>28</v>
      </c>
      <c r="H4978" s="26"/>
      <c r="I4978" s="27" t="s">
        <v>5217</v>
      </c>
      <c r="J4978" s="27"/>
      <c r="K4978" s="28" t="s">
        <v>206</v>
      </c>
      <c r="L4978" s="29">
        <v>1</v>
      </c>
      <c r="M4978" s="37"/>
      <c r="N4978" s="30">
        <f ca="1">IF(AND(Popis01[[#This Row],[Poglavje]]="",Popis01[[#This Row],[Enota mere]]&lt;&gt;"*"),ROUND(Popis01[[#This Row],[Količina]]*Popis01[[#This Row],[Cena na enoto]],2),"")</f>
        <v>0</v>
      </c>
      <c r="O49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8" s="31"/>
      <c r="Q4978" s="30"/>
    </row>
    <row r="4979" spans="1:17" ht="24" x14ac:dyDescent="0.3">
      <c r="A4979" s="23">
        <v>16</v>
      </c>
      <c r="B4979" s="24">
        <v>2</v>
      </c>
      <c r="C4979" s="24">
        <v>2</v>
      </c>
      <c r="D4979" s="24">
        <v>1</v>
      </c>
      <c r="E49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79" s="25">
        <f ca="1">IF(Popis01[[#This Row],[Poglavje]]="",IF(OFFSET(Popis01[[#This Row],[Poglavje]],-1,0)="",OFFSET(Popis01[[#This Row],[Št. postavke]],-1,0)+1,1),Popis01[[#This Row],[Poglavje]])</f>
        <v>29</v>
      </c>
      <c r="H4979" s="26"/>
      <c r="I4979" s="27" t="s">
        <v>3820</v>
      </c>
      <c r="J4979" s="27"/>
      <c r="K4979" s="28" t="s">
        <v>206</v>
      </c>
      <c r="L4979" s="29">
        <v>1</v>
      </c>
      <c r="M4979" s="37"/>
      <c r="N4979" s="30">
        <f ca="1">IF(AND(Popis01[[#This Row],[Poglavje]]="",Popis01[[#This Row],[Enota mere]]&lt;&gt;"*"),ROUND(Popis01[[#This Row],[Količina]]*Popis01[[#This Row],[Cena na enoto]],2),"")</f>
        <v>0</v>
      </c>
      <c r="O49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79" s="31"/>
      <c r="Q4979" s="30"/>
    </row>
    <row r="4980" spans="1:17" ht="24" x14ac:dyDescent="0.3">
      <c r="A4980" s="23">
        <v>16</v>
      </c>
      <c r="B4980" s="24">
        <v>2</v>
      </c>
      <c r="C4980" s="24">
        <v>2</v>
      </c>
      <c r="D4980" s="24">
        <v>1</v>
      </c>
      <c r="E49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16.2.2.1.</v>
      </c>
      <c r="F49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0" s="25">
        <f ca="1">IF(Popis01[[#This Row],[Poglavje]]="",IF(OFFSET(Popis01[[#This Row],[Poglavje]],-1,0)="",OFFSET(Popis01[[#This Row],[Št. postavke]],-1,0)+1,1),Popis01[[#This Row],[Poglavje]])</f>
        <v>30</v>
      </c>
      <c r="H4980" s="26"/>
      <c r="I4980" s="27" t="s">
        <v>3821</v>
      </c>
      <c r="J4980" s="27"/>
      <c r="K4980" s="28" t="s">
        <v>206</v>
      </c>
      <c r="L4980" s="29">
        <v>1</v>
      </c>
      <c r="M4980" s="37"/>
      <c r="N4980" s="30">
        <f ca="1">IF(AND(Popis01[[#This Row],[Poglavje]]="",Popis01[[#This Row],[Enota mere]]&lt;&gt;"*"),ROUND(Popis01[[#This Row],[Količina]]*Popis01[[#This Row],[Cena na enoto]],2),"")</f>
        <v>0</v>
      </c>
      <c r="O49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0" s="31"/>
      <c r="Q4980" s="30"/>
    </row>
    <row r="4981" spans="1:17" x14ac:dyDescent="0.3">
      <c r="A4981" s="23">
        <v>16</v>
      </c>
      <c r="B4981" s="24">
        <v>2</v>
      </c>
      <c r="C4981" s="24">
        <v>2</v>
      </c>
      <c r="D4981" s="24">
        <v>2</v>
      </c>
      <c r="E49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16.2.2.2.</v>
      </c>
      <c r="G4981" s="25" t="str">
        <f ca="1">IF(Popis01[[#This Row],[Poglavje]]="",IF(OFFSET(Popis01[[#This Row],[Poglavje]],-1,0)="",OFFSET(Popis01[[#This Row],[Št. postavke]],-1,0)+1,1),Popis01[[#This Row],[Poglavje]])</f>
        <v>16.2.2.2.</v>
      </c>
      <c r="H4981" s="26"/>
      <c r="I4981" s="27" t="s">
        <v>3822</v>
      </c>
      <c r="J4981" s="27" t="s">
        <v>5193</v>
      </c>
      <c r="K4981" s="28" t="s">
        <v>10</v>
      </c>
      <c r="L4981" s="29"/>
      <c r="M4981" s="30"/>
      <c r="N4981" s="30" t="str">
        <f ca="1">IF(AND(Popis01[[#This Row],[Poglavje]]="",Popis01[[#This Row],[Enota mere]]&lt;&gt;"*"),ROUND(Popis01[[#This Row],[Količina]]*Popis01[[#This Row],[Cena na enoto]],2),"")</f>
        <v/>
      </c>
      <c r="O498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4981" s="31"/>
      <c r="Q4981" s="30"/>
    </row>
    <row r="4982" spans="1:17" ht="204" x14ac:dyDescent="0.3">
      <c r="A4982" s="23">
        <v>16</v>
      </c>
      <c r="B4982" s="24">
        <v>2</v>
      </c>
      <c r="C4982" s="24">
        <v>2</v>
      </c>
      <c r="D4982" s="24">
        <v>2</v>
      </c>
      <c r="E49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2" s="25">
        <f ca="1">IF(Popis01[[#This Row],[Poglavje]]="",IF(OFFSET(Popis01[[#This Row],[Poglavje]],-1,0)="",OFFSET(Popis01[[#This Row],[Št. postavke]],-1,0)+1,1),Popis01[[#This Row],[Poglavje]])</f>
        <v>1</v>
      </c>
      <c r="H4982" s="26"/>
      <c r="I4982" s="27" t="s">
        <v>5218</v>
      </c>
      <c r="J4982" s="27"/>
      <c r="K4982" s="28" t="s">
        <v>230</v>
      </c>
      <c r="L4982" s="29">
        <v>4</v>
      </c>
      <c r="M4982" s="37"/>
      <c r="N4982" s="30">
        <f ca="1">IF(AND(Popis01[[#This Row],[Poglavje]]="",Popis01[[#This Row],[Enota mere]]&lt;&gt;"*"),ROUND(Popis01[[#This Row],[Količina]]*Popis01[[#This Row],[Cena na enoto]],2),"")</f>
        <v>0</v>
      </c>
      <c r="O49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2" s="31"/>
      <c r="Q4982" s="30"/>
    </row>
    <row r="4983" spans="1:17" ht="108" x14ac:dyDescent="0.3">
      <c r="A4983" s="23">
        <v>16</v>
      </c>
      <c r="B4983" s="24">
        <v>2</v>
      </c>
      <c r="C4983" s="24">
        <v>2</v>
      </c>
      <c r="D4983" s="24">
        <v>2</v>
      </c>
      <c r="E49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3" s="25">
        <f ca="1">IF(Popis01[[#This Row],[Poglavje]]="",IF(OFFSET(Popis01[[#This Row],[Poglavje]],-1,0)="",OFFSET(Popis01[[#This Row],[Št. postavke]],-1,0)+1,1),Popis01[[#This Row],[Poglavje]])</f>
        <v>2</v>
      </c>
      <c r="H4983" s="26"/>
      <c r="I4983" s="27" t="s">
        <v>5219</v>
      </c>
      <c r="J4983" s="27"/>
      <c r="K4983" s="28" t="s">
        <v>230</v>
      </c>
      <c r="L4983" s="29">
        <v>4</v>
      </c>
      <c r="M4983" s="37"/>
      <c r="N4983" s="30">
        <f ca="1">IF(AND(Popis01[[#This Row],[Poglavje]]="",Popis01[[#This Row],[Enota mere]]&lt;&gt;"*"),ROUND(Popis01[[#This Row],[Količina]]*Popis01[[#This Row],[Cena na enoto]],2),"")</f>
        <v>0</v>
      </c>
      <c r="O49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3" s="31"/>
      <c r="Q4983" s="30"/>
    </row>
    <row r="4984" spans="1:17" ht="96" x14ac:dyDescent="0.3">
      <c r="A4984" s="23">
        <v>16</v>
      </c>
      <c r="B4984" s="24">
        <v>2</v>
      </c>
      <c r="C4984" s="24">
        <v>2</v>
      </c>
      <c r="D4984" s="24">
        <v>2</v>
      </c>
      <c r="E49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4" s="25">
        <f ca="1">IF(Popis01[[#This Row],[Poglavje]]="",IF(OFFSET(Popis01[[#This Row],[Poglavje]],-1,0)="",OFFSET(Popis01[[#This Row],[Št. postavke]],-1,0)+1,1),Popis01[[#This Row],[Poglavje]])</f>
        <v>3</v>
      </c>
      <c r="H4984" s="26"/>
      <c r="I4984" s="27" t="s">
        <v>4263</v>
      </c>
      <c r="J4984" s="27"/>
      <c r="K4984" s="28" t="s">
        <v>230</v>
      </c>
      <c r="L4984" s="29">
        <v>4</v>
      </c>
      <c r="M4984" s="37"/>
      <c r="N4984" s="30">
        <f ca="1">IF(AND(Popis01[[#This Row],[Poglavje]]="",Popis01[[#This Row],[Enota mere]]&lt;&gt;"*"),ROUND(Popis01[[#This Row],[Količina]]*Popis01[[#This Row],[Cena na enoto]],2),"")</f>
        <v>0</v>
      </c>
      <c r="O49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4" s="31"/>
      <c r="Q4984" s="30"/>
    </row>
    <row r="4985" spans="1:17" ht="48" x14ac:dyDescent="0.3">
      <c r="A4985" s="23">
        <v>16</v>
      </c>
      <c r="B4985" s="24">
        <v>2</v>
      </c>
      <c r="C4985" s="24">
        <v>2</v>
      </c>
      <c r="D4985" s="24">
        <v>2</v>
      </c>
      <c r="E49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5" s="25">
        <f ca="1">IF(Popis01[[#This Row],[Poglavje]]="",IF(OFFSET(Popis01[[#This Row],[Poglavje]],-1,0)="",OFFSET(Popis01[[#This Row],[Št. postavke]],-1,0)+1,1),Popis01[[#This Row],[Poglavje]])</f>
        <v>4</v>
      </c>
      <c r="H4985" s="26"/>
      <c r="I4985" s="27" t="s">
        <v>4264</v>
      </c>
      <c r="J4985" s="27"/>
      <c r="K4985" s="28" t="s">
        <v>230</v>
      </c>
      <c r="L4985" s="29">
        <v>1</v>
      </c>
      <c r="M4985" s="37"/>
      <c r="N4985" s="30">
        <f ca="1">IF(AND(Popis01[[#This Row],[Poglavje]]="",Popis01[[#This Row],[Enota mere]]&lt;&gt;"*"),ROUND(Popis01[[#This Row],[Količina]]*Popis01[[#This Row],[Cena na enoto]],2),"")</f>
        <v>0</v>
      </c>
      <c r="O49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5" s="31"/>
      <c r="Q4985" s="30"/>
    </row>
    <row r="4986" spans="1:17" ht="60" x14ac:dyDescent="0.3">
      <c r="A4986" s="23">
        <v>16</v>
      </c>
      <c r="B4986" s="24">
        <v>2</v>
      </c>
      <c r="C4986" s="24">
        <v>2</v>
      </c>
      <c r="D4986" s="24">
        <v>2</v>
      </c>
      <c r="E49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6" s="25">
        <f ca="1">IF(Popis01[[#This Row],[Poglavje]]="",IF(OFFSET(Popis01[[#This Row],[Poglavje]],-1,0)="",OFFSET(Popis01[[#This Row],[Št. postavke]],-1,0)+1,1),Popis01[[#This Row],[Poglavje]])</f>
        <v>5</v>
      </c>
      <c r="H4986" s="26"/>
      <c r="I4986" s="27" t="s">
        <v>4265</v>
      </c>
      <c r="J4986" s="27"/>
      <c r="K4986" s="28" t="s">
        <v>230</v>
      </c>
      <c r="L4986" s="29">
        <v>9</v>
      </c>
      <c r="M4986" s="37"/>
      <c r="N4986" s="30">
        <f ca="1">IF(AND(Popis01[[#This Row],[Poglavje]]="",Popis01[[#This Row],[Enota mere]]&lt;&gt;"*"),ROUND(Popis01[[#This Row],[Količina]]*Popis01[[#This Row],[Cena na enoto]],2),"")</f>
        <v>0</v>
      </c>
      <c r="O49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6" s="31"/>
      <c r="Q4986" s="30"/>
    </row>
    <row r="4987" spans="1:17" ht="60" x14ac:dyDescent="0.3">
      <c r="A4987" s="23">
        <v>16</v>
      </c>
      <c r="B4987" s="24">
        <v>2</v>
      </c>
      <c r="C4987" s="24">
        <v>2</v>
      </c>
      <c r="D4987" s="24">
        <v>2</v>
      </c>
      <c r="E49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7" s="25">
        <f ca="1">IF(Popis01[[#This Row],[Poglavje]]="",IF(OFFSET(Popis01[[#This Row],[Poglavje]],-1,0)="",OFFSET(Popis01[[#This Row],[Št. postavke]],-1,0)+1,1),Popis01[[#This Row],[Poglavje]])</f>
        <v>6</v>
      </c>
      <c r="H4987" s="26"/>
      <c r="I4987" s="27" t="s">
        <v>5220</v>
      </c>
      <c r="J4987" s="27"/>
      <c r="K4987" s="28" t="s">
        <v>230</v>
      </c>
      <c r="L4987" s="29">
        <v>13</v>
      </c>
      <c r="M4987" s="37"/>
      <c r="N4987" s="30">
        <f ca="1">IF(AND(Popis01[[#This Row],[Poglavje]]="",Popis01[[#This Row],[Enota mere]]&lt;&gt;"*"),ROUND(Popis01[[#This Row],[Količina]]*Popis01[[#This Row],[Cena na enoto]],2),"")</f>
        <v>0</v>
      </c>
      <c r="O49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7" s="31"/>
      <c r="Q4987" s="30"/>
    </row>
    <row r="4988" spans="1:17" ht="72" x14ac:dyDescent="0.3">
      <c r="A4988" s="23">
        <v>16</v>
      </c>
      <c r="B4988" s="24">
        <v>2</v>
      </c>
      <c r="C4988" s="24">
        <v>2</v>
      </c>
      <c r="D4988" s="24">
        <v>2</v>
      </c>
      <c r="E49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8" s="25">
        <f ca="1">IF(Popis01[[#This Row],[Poglavje]]="",IF(OFFSET(Popis01[[#This Row],[Poglavje]],-1,0)="",OFFSET(Popis01[[#This Row],[Št. postavke]],-1,0)+1,1),Popis01[[#This Row],[Poglavje]])</f>
        <v>7</v>
      </c>
      <c r="H4988" s="26"/>
      <c r="I4988" s="27" t="s">
        <v>4266</v>
      </c>
      <c r="J4988" s="27"/>
      <c r="K4988" s="28" t="s">
        <v>230</v>
      </c>
      <c r="L4988" s="29">
        <v>1</v>
      </c>
      <c r="M4988" s="37"/>
      <c r="N4988" s="30">
        <f ca="1">IF(AND(Popis01[[#This Row],[Poglavje]]="",Popis01[[#This Row],[Enota mere]]&lt;&gt;"*"),ROUND(Popis01[[#This Row],[Količina]]*Popis01[[#This Row],[Cena na enoto]],2),"")</f>
        <v>0</v>
      </c>
      <c r="O49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8" s="31"/>
      <c r="Q4988" s="30"/>
    </row>
    <row r="4989" spans="1:17" ht="48" x14ac:dyDescent="0.3">
      <c r="A4989" s="23">
        <v>16</v>
      </c>
      <c r="B4989" s="24">
        <v>2</v>
      </c>
      <c r="C4989" s="24">
        <v>2</v>
      </c>
      <c r="D4989" s="24">
        <v>2</v>
      </c>
      <c r="E49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89" s="25">
        <f ca="1">IF(Popis01[[#This Row],[Poglavje]]="",IF(OFFSET(Popis01[[#This Row],[Poglavje]],-1,0)="",OFFSET(Popis01[[#This Row],[Št. postavke]],-1,0)+1,1),Popis01[[#This Row],[Poglavje]])</f>
        <v>8</v>
      </c>
      <c r="H4989" s="26"/>
      <c r="I4989" s="27" t="s">
        <v>5221</v>
      </c>
      <c r="J4989" s="27"/>
      <c r="K4989" s="28" t="s">
        <v>206</v>
      </c>
      <c r="L4989" s="29">
        <v>1</v>
      </c>
      <c r="M4989" s="37"/>
      <c r="N4989" s="30">
        <f ca="1">IF(AND(Popis01[[#This Row],[Poglavje]]="",Popis01[[#This Row],[Enota mere]]&lt;&gt;"*"),ROUND(Popis01[[#This Row],[Količina]]*Popis01[[#This Row],[Cena na enoto]],2),"")</f>
        <v>0</v>
      </c>
      <c r="O49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89" s="31"/>
      <c r="Q4989" s="30"/>
    </row>
    <row r="4990" spans="1:17" ht="216" x14ac:dyDescent="0.3">
      <c r="A4990" s="23">
        <v>16</v>
      </c>
      <c r="B4990" s="24">
        <v>2</v>
      </c>
      <c r="C4990" s="24">
        <v>2</v>
      </c>
      <c r="D4990" s="24">
        <v>2</v>
      </c>
      <c r="E49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0" s="25">
        <f ca="1">IF(Popis01[[#This Row],[Poglavje]]="",IF(OFFSET(Popis01[[#This Row],[Poglavje]],-1,0)="",OFFSET(Popis01[[#This Row],[Št. postavke]],-1,0)+1,1),Popis01[[#This Row],[Poglavje]])</f>
        <v>9</v>
      </c>
      <c r="H4990" s="26"/>
      <c r="I4990" s="27" t="s">
        <v>5222</v>
      </c>
      <c r="J4990" s="27"/>
      <c r="K4990" s="28" t="s">
        <v>230</v>
      </c>
      <c r="L4990" s="29">
        <v>8</v>
      </c>
      <c r="M4990" s="37"/>
      <c r="N4990" s="30">
        <f ca="1">IF(AND(Popis01[[#This Row],[Poglavje]]="",Popis01[[#This Row],[Enota mere]]&lt;&gt;"*"),ROUND(Popis01[[#This Row],[Količina]]*Popis01[[#This Row],[Cena na enoto]],2),"")</f>
        <v>0</v>
      </c>
      <c r="O49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0" s="31"/>
      <c r="Q4990" s="30"/>
    </row>
    <row r="4991" spans="1:17" ht="180" x14ac:dyDescent="0.3">
      <c r="A4991" s="23">
        <v>16</v>
      </c>
      <c r="B4991" s="24">
        <v>2</v>
      </c>
      <c r="C4991" s="24">
        <v>2</v>
      </c>
      <c r="D4991" s="24">
        <v>2</v>
      </c>
      <c r="E49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1" s="25">
        <f ca="1">IF(Popis01[[#This Row],[Poglavje]]="",IF(OFFSET(Popis01[[#This Row],[Poglavje]],-1,0)="",OFFSET(Popis01[[#This Row],[Št. postavke]],-1,0)+1,1),Popis01[[#This Row],[Poglavje]])</f>
        <v>10</v>
      </c>
      <c r="H4991" s="26"/>
      <c r="I4991" s="27" t="s">
        <v>5223</v>
      </c>
      <c r="J4991" s="27"/>
      <c r="K4991" s="28" t="s">
        <v>230</v>
      </c>
      <c r="L4991" s="29">
        <v>2</v>
      </c>
      <c r="M4991" s="37"/>
      <c r="N4991" s="30">
        <f ca="1">IF(AND(Popis01[[#This Row],[Poglavje]]="",Popis01[[#This Row],[Enota mere]]&lt;&gt;"*"),ROUND(Popis01[[#This Row],[Količina]]*Popis01[[#This Row],[Cena na enoto]],2),"")</f>
        <v>0</v>
      </c>
      <c r="O49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1" s="31"/>
      <c r="Q4991" s="30"/>
    </row>
    <row r="4992" spans="1:17" ht="132" x14ac:dyDescent="0.3">
      <c r="A4992" s="23">
        <v>16</v>
      </c>
      <c r="B4992" s="24">
        <v>2</v>
      </c>
      <c r="C4992" s="24">
        <v>2</v>
      </c>
      <c r="D4992" s="24">
        <v>2</v>
      </c>
      <c r="E49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2" s="25">
        <f ca="1">IF(Popis01[[#This Row],[Poglavje]]="",IF(OFFSET(Popis01[[#This Row],[Poglavje]],-1,0)="",OFFSET(Popis01[[#This Row],[Št. postavke]],-1,0)+1,1),Popis01[[#This Row],[Poglavje]])</f>
        <v>11</v>
      </c>
      <c r="H4992" s="26"/>
      <c r="I4992" s="27" t="s">
        <v>5224</v>
      </c>
      <c r="J4992" s="27"/>
      <c r="K4992" s="28" t="s">
        <v>230</v>
      </c>
      <c r="L4992" s="29">
        <v>2</v>
      </c>
      <c r="M4992" s="37"/>
      <c r="N4992" s="30">
        <f ca="1">IF(AND(Popis01[[#This Row],[Poglavje]]="",Popis01[[#This Row],[Enota mere]]&lt;&gt;"*"),ROUND(Popis01[[#This Row],[Količina]]*Popis01[[#This Row],[Cena na enoto]],2),"")</f>
        <v>0</v>
      </c>
      <c r="O49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2" s="31"/>
      <c r="Q4992" s="30"/>
    </row>
    <row r="4993" spans="1:17" ht="180" x14ac:dyDescent="0.3">
      <c r="A4993" s="23">
        <v>16</v>
      </c>
      <c r="B4993" s="24">
        <v>2</v>
      </c>
      <c r="C4993" s="24">
        <v>2</v>
      </c>
      <c r="D4993" s="24">
        <v>2</v>
      </c>
      <c r="E49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3" s="25">
        <f ca="1">IF(Popis01[[#This Row],[Poglavje]]="",IF(OFFSET(Popis01[[#This Row],[Poglavje]],-1,0)="",OFFSET(Popis01[[#This Row],[Št. postavke]],-1,0)+1,1),Popis01[[#This Row],[Poglavje]])</f>
        <v>12</v>
      </c>
      <c r="H4993" s="26"/>
      <c r="I4993" s="27" t="s">
        <v>5225</v>
      </c>
      <c r="J4993" s="27"/>
      <c r="K4993" s="28" t="s">
        <v>230</v>
      </c>
      <c r="L4993" s="29">
        <v>3</v>
      </c>
      <c r="M4993" s="37"/>
      <c r="N4993" s="30">
        <f ca="1">IF(AND(Popis01[[#This Row],[Poglavje]]="",Popis01[[#This Row],[Enota mere]]&lt;&gt;"*"),ROUND(Popis01[[#This Row],[Količina]]*Popis01[[#This Row],[Cena na enoto]],2),"")</f>
        <v>0</v>
      </c>
      <c r="O49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3" s="31"/>
      <c r="Q4993" s="30"/>
    </row>
    <row r="4994" spans="1:17" ht="132" x14ac:dyDescent="0.3">
      <c r="A4994" s="23">
        <v>16</v>
      </c>
      <c r="B4994" s="24">
        <v>2</v>
      </c>
      <c r="C4994" s="24">
        <v>2</v>
      </c>
      <c r="D4994" s="24">
        <v>2</v>
      </c>
      <c r="E49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4" s="25">
        <f ca="1">IF(Popis01[[#This Row],[Poglavje]]="",IF(OFFSET(Popis01[[#This Row],[Poglavje]],-1,0)="",OFFSET(Popis01[[#This Row],[Št. postavke]],-1,0)+1,1),Popis01[[#This Row],[Poglavje]])</f>
        <v>13</v>
      </c>
      <c r="H4994" s="26"/>
      <c r="I4994" s="27" t="s">
        <v>5226</v>
      </c>
      <c r="J4994" s="27"/>
      <c r="K4994" s="28" t="s">
        <v>230</v>
      </c>
      <c r="L4994" s="29">
        <v>3</v>
      </c>
      <c r="M4994" s="37"/>
      <c r="N4994" s="30">
        <f ca="1">IF(AND(Popis01[[#This Row],[Poglavje]]="",Popis01[[#This Row],[Enota mere]]&lt;&gt;"*"),ROUND(Popis01[[#This Row],[Količina]]*Popis01[[#This Row],[Cena na enoto]],2),"")</f>
        <v>0</v>
      </c>
      <c r="O49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4" s="31"/>
      <c r="Q4994" s="30"/>
    </row>
    <row r="4995" spans="1:17" ht="180" x14ac:dyDescent="0.3">
      <c r="A4995" s="23">
        <v>16</v>
      </c>
      <c r="B4995" s="24">
        <v>2</v>
      </c>
      <c r="C4995" s="24">
        <v>2</v>
      </c>
      <c r="D4995" s="24">
        <v>2</v>
      </c>
      <c r="E49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5" s="25">
        <f ca="1">IF(Popis01[[#This Row],[Poglavje]]="",IF(OFFSET(Popis01[[#This Row],[Poglavje]],-1,0)="",OFFSET(Popis01[[#This Row],[Št. postavke]],-1,0)+1,1),Popis01[[#This Row],[Poglavje]])</f>
        <v>14</v>
      </c>
      <c r="H4995" s="26"/>
      <c r="I4995" s="27" t="s">
        <v>5227</v>
      </c>
      <c r="J4995" s="27"/>
      <c r="K4995" s="28" t="s">
        <v>230</v>
      </c>
      <c r="L4995" s="29">
        <v>6</v>
      </c>
      <c r="M4995" s="37"/>
      <c r="N4995" s="30">
        <f ca="1">IF(AND(Popis01[[#This Row],[Poglavje]]="",Popis01[[#This Row],[Enota mere]]&lt;&gt;"*"),ROUND(Popis01[[#This Row],[Količina]]*Popis01[[#This Row],[Cena na enoto]],2),"")</f>
        <v>0</v>
      </c>
      <c r="O49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5" s="31"/>
      <c r="Q4995" s="30"/>
    </row>
    <row r="4996" spans="1:17" ht="48" x14ac:dyDescent="0.3">
      <c r="A4996" s="23">
        <v>16</v>
      </c>
      <c r="B4996" s="24">
        <v>2</v>
      </c>
      <c r="C4996" s="24">
        <v>2</v>
      </c>
      <c r="D4996" s="24">
        <v>2</v>
      </c>
      <c r="E49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6" s="25">
        <f ca="1">IF(Popis01[[#This Row],[Poglavje]]="",IF(OFFSET(Popis01[[#This Row],[Poglavje]],-1,0)="",OFFSET(Popis01[[#This Row],[Št. postavke]],-1,0)+1,1),Popis01[[#This Row],[Poglavje]])</f>
        <v>15</v>
      </c>
      <c r="H4996" s="26"/>
      <c r="I4996" s="27" t="s">
        <v>5228</v>
      </c>
      <c r="J4996" s="27"/>
      <c r="K4996" s="28" t="s">
        <v>230</v>
      </c>
      <c r="L4996" s="29">
        <v>6</v>
      </c>
      <c r="M4996" s="37"/>
      <c r="N4996" s="30">
        <f ca="1">IF(AND(Popis01[[#This Row],[Poglavje]]="",Popis01[[#This Row],[Enota mere]]&lt;&gt;"*"),ROUND(Popis01[[#This Row],[Količina]]*Popis01[[#This Row],[Cena na enoto]],2),"")</f>
        <v>0</v>
      </c>
      <c r="O49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6" s="31"/>
      <c r="Q4996" s="30"/>
    </row>
    <row r="4997" spans="1:17" ht="132" x14ac:dyDescent="0.3">
      <c r="A4997" s="23">
        <v>16</v>
      </c>
      <c r="B4997" s="24">
        <v>2</v>
      </c>
      <c r="C4997" s="24">
        <v>2</v>
      </c>
      <c r="D4997" s="24">
        <v>2</v>
      </c>
      <c r="E49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7" s="25">
        <f ca="1">IF(Popis01[[#This Row],[Poglavje]]="",IF(OFFSET(Popis01[[#This Row],[Poglavje]],-1,0)="",OFFSET(Popis01[[#This Row],[Št. postavke]],-1,0)+1,1),Popis01[[#This Row],[Poglavje]])</f>
        <v>16</v>
      </c>
      <c r="H4997" s="26"/>
      <c r="I4997" s="27" t="s">
        <v>5224</v>
      </c>
      <c r="J4997" s="27"/>
      <c r="K4997" s="28" t="s">
        <v>230</v>
      </c>
      <c r="L4997" s="29">
        <v>6</v>
      </c>
      <c r="M4997" s="37"/>
      <c r="N4997" s="30">
        <f ca="1">IF(AND(Popis01[[#This Row],[Poglavje]]="",Popis01[[#This Row],[Enota mere]]&lt;&gt;"*"),ROUND(Popis01[[#This Row],[Količina]]*Popis01[[#This Row],[Cena na enoto]],2),"")</f>
        <v>0</v>
      </c>
      <c r="O49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7" s="31"/>
      <c r="Q4997" s="30"/>
    </row>
    <row r="4998" spans="1:17" ht="180" x14ac:dyDescent="0.3">
      <c r="A4998" s="23">
        <v>16</v>
      </c>
      <c r="B4998" s="24">
        <v>2</v>
      </c>
      <c r="C4998" s="24">
        <v>2</v>
      </c>
      <c r="D4998" s="24">
        <v>2</v>
      </c>
      <c r="E49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8" s="25">
        <f ca="1">IF(Popis01[[#This Row],[Poglavje]]="",IF(OFFSET(Popis01[[#This Row],[Poglavje]],-1,0)="",OFFSET(Popis01[[#This Row],[Št. postavke]],-1,0)+1,1),Popis01[[#This Row],[Poglavje]])</f>
        <v>17</v>
      </c>
      <c r="H4998" s="26"/>
      <c r="I4998" s="27" t="s">
        <v>5229</v>
      </c>
      <c r="J4998" s="27"/>
      <c r="K4998" s="28" t="s">
        <v>230</v>
      </c>
      <c r="L4998" s="29">
        <v>2</v>
      </c>
      <c r="M4998" s="37"/>
      <c r="N4998" s="30">
        <f ca="1">IF(AND(Popis01[[#This Row],[Poglavje]]="",Popis01[[#This Row],[Enota mere]]&lt;&gt;"*"),ROUND(Popis01[[#This Row],[Količina]]*Popis01[[#This Row],[Cena na enoto]],2),"")</f>
        <v>0</v>
      </c>
      <c r="O49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8" s="31"/>
      <c r="Q4998" s="30"/>
    </row>
    <row r="4999" spans="1:17" ht="48" x14ac:dyDescent="0.3">
      <c r="A4999" s="23">
        <v>16</v>
      </c>
      <c r="B4999" s="24">
        <v>2</v>
      </c>
      <c r="C4999" s="24">
        <v>2</v>
      </c>
      <c r="D4999" s="24">
        <v>2</v>
      </c>
      <c r="E49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49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4999" s="25">
        <f ca="1">IF(Popis01[[#This Row],[Poglavje]]="",IF(OFFSET(Popis01[[#This Row],[Poglavje]],-1,0)="",OFFSET(Popis01[[#This Row],[Št. postavke]],-1,0)+1,1),Popis01[[#This Row],[Poglavje]])</f>
        <v>18</v>
      </c>
      <c r="H4999" s="26"/>
      <c r="I4999" s="27" t="s">
        <v>5228</v>
      </c>
      <c r="J4999" s="27"/>
      <c r="K4999" s="28" t="s">
        <v>230</v>
      </c>
      <c r="L4999" s="29">
        <v>2</v>
      </c>
      <c r="M4999" s="37"/>
      <c r="N4999" s="30">
        <f ca="1">IF(AND(Popis01[[#This Row],[Poglavje]]="",Popis01[[#This Row],[Enota mere]]&lt;&gt;"*"),ROUND(Popis01[[#This Row],[Količina]]*Popis01[[#This Row],[Cena na enoto]],2),"")</f>
        <v>0</v>
      </c>
      <c r="O49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4999" s="31"/>
      <c r="Q4999" s="30"/>
    </row>
    <row r="5000" spans="1:17" ht="156" x14ac:dyDescent="0.3">
      <c r="A5000" s="23">
        <v>16</v>
      </c>
      <c r="B5000" s="24">
        <v>2</v>
      </c>
      <c r="C5000" s="24">
        <v>2</v>
      </c>
      <c r="D5000" s="24">
        <v>2</v>
      </c>
      <c r="E50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0" s="25">
        <f ca="1">IF(Popis01[[#This Row],[Poglavje]]="",IF(OFFSET(Popis01[[#This Row],[Poglavje]],-1,0)="",OFFSET(Popis01[[#This Row],[Št. postavke]],-1,0)+1,1),Popis01[[#This Row],[Poglavje]])</f>
        <v>19</v>
      </c>
      <c r="H5000" s="26"/>
      <c r="I5000" s="27" t="s">
        <v>5230</v>
      </c>
      <c r="J5000" s="27"/>
      <c r="K5000" s="28" t="s">
        <v>230</v>
      </c>
      <c r="L5000" s="29">
        <v>2</v>
      </c>
      <c r="M5000" s="37"/>
      <c r="N5000" s="30">
        <f ca="1">IF(AND(Popis01[[#This Row],[Poglavje]]="",Popis01[[#This Row],[Enota mere]]&lt;&gt;"*"),ROUND(Popis01[[#This Row],[Količina]]*Popis01[[#This Row],[Cena na enoto]],2),"")</f>
        <v>0</v>
      </c>
      <c r="O50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0" s="31"/>
      <c r="Q5000" s="30"/>
    </row>
    <row r="5001" spans="1:17" ht="180" x14ac:dyDescent="0.3">
      <c r="A5001" s="23">
        <v>16</v>
      </c>
      <c r="B5001" s="24">
        <v>2</v>
      </c>
      <c r="C5001" s="24">
        <v>2</v>
      </c>
      <c r="D5001" s="24">
        <v>2</v>
      </c>
      <c r="E50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1" s="25">
        <f ca="1">IF(Popis01[[#This Row],[Poglavje]]="",IF(OFFSET(Popis01[[#This Row],[Poglavje]],-1,0)="",OFFSET(Popis01[[#This Row],[Št. postavke]],-1,0)+1,1),Popis01[[#This Row],[Poglavje]])</f>
        <v>20</v>
      </c>
      <c r="H5001" s="26"/>
      <c r="I5001" s="27" t="s">
        <v>5231</v>
      </c>
      <c r="J5001" s="27"/>
      <c r="K5001" s="28" t="s">
        <v>230</v>
      </c>
      <c r="L5001" s="29">
        <v>8</v>
      </c>
      <c r="M5001" s="37"/>
      <c r="N5001" s="30">
        <f ca="1">IF(AND(Popis01[[#This Row],[Poglavje]]="",Popis01[[#This Row],[Enota mere]]&lt;&gt;"*"),ROUND(Popis01[[#This Row],[Količina]]*Popis01[[#This Row],[Cena na enoto]],2),"")</f>
        <v>0</v>
      </c>
      <c r="O50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1" s="31"/>
      <c r="Q5001" s="30"/>
    </row>
    <row r="5002" spans="1:17" ht="132" x14ac:dyDescent="0.3">
      <c r="A5002" s="23">
        <v>16</v>
      </c>
      <c r="B5002" s="24">
        <v>2</v>
      </c>
      <c r="C5002" s="24">
        <v>2</v>
      </c>
      <c r="D5002" s="24">
        <v>2</v>
      </c>
      <c r="E50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2" s="25">
        <f ca="1">IF(Popis01[[#This Row],[Poglavje]]="",IF(OFFSET(Popis01[[#This Row],[Poglavje]],-1,0)="",OFFSET(Popis01[[#This Row],[Št. postavke]],-1,0)+1,1),Popis01[[#This Row],[Poglavje]])</f>
        <v>21</v>
      </c>
      <c r="H5002" s="26"/>
      <c r="I5002" s="27" t="s">
        <v>5232</v>
      </c>
      <c r="J5002" s="27"/>
      <c r="K5002" s="28" t="s">
        <v>230</v>
      </c>
      <c r="L5002" s="29">
        <v>8</v>
      </c>
      <c r="M5002" s="37"/>
      <c r="N5002" s="30">
        <f ca="1">IF(AND(Popis01[[#This Row],[Poglavje]]="",Popis01[[#This Row],[Enota mere]]&lt;&gt;"*"),ROUND(Popis01[[#This Row],[Količina]]*Popis01[[#This Row],[Cena na enoto]],2),"")</f>
        <v>0</v>
      </c>
      <c r="O50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2" s="31"/>
      <c r="Q5002" s="30"/>
    </row>
    <row r="5003" spans="1:17" ht="180" x14ac:dyDescent="0.3">
      <c r="A5003" s="23">
        <v>16</v>
      </c>
      <c r="B5003" s="24">
        <v>2</v>
      </c>
      <c r="C5003" s="24">
        <v>2</v>
      </c>
      <c r="D5003" s="24">
        <v>2</v>
      </c>
      <c r="E50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3" s="25">
        <f ca="1">IF(Popis01[[#This Row],[Poglavje]]="",IF(OFFSET(Popis01[[#This Row],[Poglavje]],-1,0)="",OFFSET(Popis01[[#This Row],[Št. postavke]],-1,0)+1,1),Popis01[[#This Row],[Poglavje]])</f>
        <v>22</v>
      </c>
      <c r="H5003" s="26"/>
      <c r="I5003" s="27" t="s">
        <v>5233</v>
      </c>
      <c r="J5003" s="27"/>
      <c r="K5003" s="28" t="s">
        <v>230</v>
      </c>
      <c r="L5003" s="29">
        <v>3</v>
      </c>
      <c r="M5003" s="37"/>
      <c r="N5003" s="30">
        <f ca="1">IF(AND(Popis01[[#This Row],[Poglavje]]="",Popis01[[#This Row],[Enota mere]]&lt;&gt;"*"),ROUND(Popis01[[#This Row],[Količina]]*Popis01[[#This Row],[Cena na enoto]],2),"")</f>
        <v>0</v>
      </c>
      <c r="O50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3" s="31"/>
      <c r="Q5003" s="30"/>
    </row>
    <row r="5004" spans="1:17" ht="156" x14ac:dyDescent="0.3">
      <c r="A5004" s="23">
        <v>16</v>
      </c>
      <c r="B5004" s="24">
        <v>2</v>
      </c>
      <c r="C5004" s="24">
        <v>2</v>
      </c>
      <c r="D5004" s="24">
        <v>2</v>
      </c>
      <c r="E50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4" s="25">
        <f ca="1">IF(Popis01[[#This Row],[Poglavje]]="",IF(OFFSET(Popis01[[#This Row],[Poglavje]],-1,0)="",OFFSET(Popis01[[#This Row],[Št. postavke]],-1,0)+1,1),Popis01[[#This Row],[Poglavje]])</f>
        <v>23</v>
      </c>
      <c r="H5004" s="26"/>
      <c r="I5004" s="27" t="s">
        <v>5234</v>
      </c>
      <c r="J5004" s="27"/>
      <c r="K5004" s="28" t="s">
        <v>230</v>
      </c>
      <c r="L5004" s="29">
        <v>3</v>
      </c>
      <c r="M5004" s="37"/>
      <c r="N5004" s="30">
        <f ca="1">IF(AND(Popis01[[#This Row],[Poglavje]]="",Popis01[[#This Row],[Enota mere]]&lt;&gt;"*"),ROUND(Popis01[[#This Row],[Količina]]*Popis01[[#This Row],[Cena na enoto]],2),"")</f>
        <v>0</v>
      </c>
      <c r="O50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4" s="31"/>
      <c r="Q5004" s="30"/>
    </row>
    <row r="5005" spans="1:17" ht="180" x14ac:dyDescent="0.3">
      <c r="A5005" s="23">
        <v>16</v>
      </c>
      <c r="B5005" s="24">
        <v>2</v>
      </c>
      <c r="C5005" s="24">
        <v>2</v>
      </c>
      <c r="D5005" s="24">
        <v>2</v>
      </c>
      <c r="E50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5" s="25">
        <f ca="1">IF(Popis01[[#This Row],[Poglavje]]="",IF(OFFSET(Popis01[[#This Row],[Poglavje]],-1,0)="",OFFSET(Popis01[[#This Row],[Št. postavke]],-1,0)+1,1),Popis01[[#This Row],[Poglavje]])</f>
        <v>24</v>
      </c>
      <c r="H5005" s="26"/>
      <c r="I5005" s="27" t="s">
        <v>5235</v>
      </c>
      <c r="J5005" s="27"/>
      <c r="K5005" s="28" t="s">
        <v>230</v>
      </c>
      <c r="L5005" s="29">
        <v>1</v>
      </c>
      <c r="M5005" s="37"/>
      <c r="N5005" s="30">
        <f ca="1">IF(AND(Popis01[[#This Row],[Poglavje]]="",Popis01[[#This Row],[Enota mere]]&lt;&gt;"*"),ROUND(Popis01[[#This Row],[Količina]]*Popis01[[#This Row],[Cena na enoto]],2),"")</f>
        <v>0</v>
      </c>
      <c r="O50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5" s="31"/>
      <c r="Q5005" s="30"/>
    </row>
    <row r="5006" spans="1:17" ht="156" x14ac:dyDescent="0.3">
      <c r="A5006" s="23">
        <v>16</v>
      </c>
      <c r="B5006" s="24">
        <v>2</v>
      </c>
      <c r="C5006" s="24">
        <v>2</v>
      </c>
      <c r="D5006" s="24">
        <v>2</v>
      </c>
      <c r="E50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6" s="25">
        <f ca="1">IF(Popis01[[#This Row],[Poglavje]]="",IF(OFFSET(Popis01[[#This Row],[Poglavje]],-1,0)="",OFFSET(Popis01[[#This Row],[Št. postavke]],-1,0)+1,1),Popis01[[#This Row],[Poglavje]])</f>
        <v>25</v>
      </c>
      <c r="H5006" s="26"/>
      <c r="I5006" s="27" t="s">
        <v>5234</v>
      </c>
      <c r="J5006" s="27"/>
      <c r="K5006" s="28" t="s">
        <v>230</v>
      </c>
      <c r="L5006" s="29">
        <v>1</v>
      </c>
      <c r="M5006" s="37"/>
      <c r="N5006" s="30">
        <f ca="1">IF(AND(Popis01[[#This Row],[Poglavje]]="",Popis01[[#This Row],[Enota mere]]&lt;&gt;"*"),ROUND(Popis01[[#This Row],[Količina]]*Popis01[[#This Row],[Cena na enoto]],2),"")</f>
        <v>0</v>
      </c>
      <c r="O50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6" s="31"/>
      <c r="Q5006" s="30"/>
    </row>
    <row r="5007" spans="1:17" ht="180" x14ac:dyDescent="0.3">
      <c r="A5007" s="23">
        <v>16</v>
      </c>
      <c r="B5007" s="24">
        <v>2</v>
      </c>
      <c r="C5007" s="24">
        <v>2</v>
      </c>
      <c r="D5007" s="24">
        <v>2</v>
      </c>
      <c r="E50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7" s="25">
        <f ca="1">IF(Popis01[[#This Row],[Poglavje]]="",IF(OFFSET(Popis01[[#This Row],[Poglavje]],-1,0)="",OFFSET(Popis01[[#This Row],[Št. postavke]],-1,0)+1,1),Popis01[[#This Row],[Poglavje]])</f>
        <v>26</v>
      </c>
      <c r="H5007" s="26"/>
      <c r="I5007" s="27" t="s">
        <v>5236</v>
      </c>
      <c r="J5007" s="27"/>
      <c r="K5007" s="28" t="s">
        <v>230</v>
      </c>
      <c r="L5007" s="29">
        <v>12</v>
      </c>
      <c r="M5007" s="37"/>
      <c r="N5007" s="30">
        <f ca="1">IF(AND(Popis01[[#This Row],[Poglavje]]="",Popis01[[#This Row],[Enota mere]]&lt;&gt;"*"),ROUND(Popis01[[#This Row],[Količina]]*Popis01[[#This Row],[Cena na enoto]],2),"")</f>
        <v>0</v>
      </c>
      <c r="O50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7" s="31"/>
      <c r="Q5007" s="30"/>
    </row>
    <row r="5008" spans="1:17" ht="48" x14ac:dyDescent="0.3">
      <c r="A5008" s="23">
        <v>16</v>
      </c>
      <c r="B5008" s="24">
        <v>2</v>
      </c>
      <c r="C5008" s="24">
        <v>2</v>
      </c>
      <c r="D5008" s="24">
        <v>2</v>
      </c>
      <c r="E50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8" s="25">
        <f ca="1">IF(Popis01[[#This Row],[Poglavje]]="",IF(OFFSET(Popis01[[#This Row],[Poglavje]],-1,0)="",OFFSET(Popis01[[#This Row],[Št. postavke]],-1,0)+1,1),Popis01[[#This Row],[Poglavje]])</f>
        <v>27</v>
      </c>
      <c r="H5008" s="26"/>
      <c r="I5008" s="27" t="s">
        <v>5228</v>
      </c>
      <c r="J5008" s="27"/>
      <c r="K5008" s="28" t="s">
        <v>230</v>
      </c>
      <c r="L5008" s="29">
        <v>12</v>
      </c>
      <c r="M5008" s="37"/>
      <c r="N5008" s="30">
        <f ca="1">IF(AND(Popis01[[#This Row],[Poglavje]]="",Popis01[[#This Row],[Enota mere]]&lt;&gt;"*"),ROUND(Popis01[[#This Row],[Količina]]*Popis01[[#This Row],[Cena na enoto]],2),"")</f>
        <v>0</v>
      </c>
      <c r="O50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8" s="31"/>
      <c r="Q5008" s="30"/>
    </row>
    <row r="5009" spans="1:17" ht="132" x14ac:dyDescent="0.3">
      <c r="A5009" s="23">
        <v>16</v>
      </c>
      <c r="B5009" s="24">
        <v>2</v>
      </c>
      <c r="C5009" s="24">
        <v>2</v>
      </c>
      <c r="D5009" s="24">
        <v>2</v>
      </c>
      <c r="E50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09" s="25">
        <f ca="1">IF(Popis01[[#This Row],[Poglavje]]="",IF(OFFSET(Popis01[[#This Row],[Poglavje]],-1,0)="",OFFSET(Popis01[[#This Row],[Št. postavke]],-1,0)+1,1),Popis01[[#This Row],[Poglavje]])</f>
        <v>28</v>
      </c>
      <c r="H5009" s="26"/>
      <c r="I5009" s="27" t="s">
        <v>5232</v>
      </c>
      <c r="J5009" s="27"/>
      <c r="K5009" s="28" t="s">
        <v>230</v>
      </c>
      <c r="L5009" s="29">
        <v>12</v>
      </c>
      <c r="M5009" s="37"/>
      <c r="N5009" s="30">
        <f ca="1">IF(AND(Popis01[[#This Row],[Poglavje]]="",Popis01[[#This Row],[Enota mere]]&lt;&gt;"*"),ROUND(Popis01[[#This Row],[Količina]]*Popis01[[#This Row],[Cena na enoto]],2),"")</f>
        <v>0</v>
      </c>
      <c r="O50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09" s="31"/>
      <c r="Q5009" s="30"/>
    </row>
    <row r="5010" spans="1:17" ht="180" x14ac:dyDescent="0.3">
      <c r="A5010" s="23">
        <v>16</v>
      </c>
      <c r="B5010" s="24">
        <v>2</v>
      </c>
      <c r="C5010" s="24">
        <v>2</v>
      </c>
      <c r="D5010" s="24">
        <v>2</v>
      </c>
      <c r="E50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0" s="25">
        <f ca="1">IF(Popis01[[#This Row],[Poglavje]]="",IF(OFFSET(Popis01[[#This Row],[Poglavje]],-1,0)="",OFFSET(Popis01[[#This Row],[Št. postavke]],-1,0)+1,1),Popis01[[#This Row],[Poglavje]])</f>
        <v>29</v>
      </c>
      <c r="H5010" s="26"/>
      <c r="I5010" s="27" t="s">
        <v>5237</v>
      </c>
      <c r="J5010" s="27"/>
      <c r="K5010" s="28" t="s">
        <v>230</v>
      </c>
      <c r="L5010" s="29">
        <v>2</v>
      </c>
      <c r="M5010" s="37"/>
      <c r="N5010" s="30">
        <f ca="1">IF(AND(Popis01[[#This Row],[Poglavje]]="",Popis01[[#This Row],[Enota mere]]&lt;&gt;"*"),ROUND(Popis01[[#This Row],[Količina]]*Popis01[[#This Row],[Cena na enoto]],2),"")</f>
        <v>0</v>
      </c>
      <c r="O50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0" s="31"/>
      <c r="Q5010" s="30"/>
    </row>
    <row r="5011" spans="1:17" ht="48" x14ac:dyDescent="0.3">
      <c r="A5011" s="23">
        <v>16</v>
      </c>
      <c r="B5011" s="24">
        <v>2</v>
      </c>
      <c r="C5011" s="24">
        <v>2</v>
      </c>
      <c r="D5011" s="24">
        <v>2</v>
      </c>
      <c r="E50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1" s="25">
        <f ca="1">IF(Popis01[[#This Row],[Poglavje]]="",IF(OFFSET(Popis01[[#This Row],[Poglavje]],-1,0)="",OFFSET(Popis01[[#This Row],[Št. postavke]],-1,0)+1,1),Popis01[[#This Row],[Poglavje]])</f>
        <v>30</v>
      </c>
      <c r="H5011" s="26"/>
      <c r="I5011" s="27" t="s">
        <v>5228</v>
      </c>
      <c r="J5011" s="27"/>
      <c r="K5011" s="28" t="s">
        <v>230</v>
      </c>
      <c r="L5011" s="29">
        <v>2</v>
      </c>
      <c r="M5011" s="37"/>
      <c r="N5011" s="30">
        <f ca="1">IF(AND(Popis01[[#This Row],[Poglavje]]="",Popis01[[#This Row],[Enota mere]]&lt;&gt;"*"),ROUND(Popis01[[#This Row],[Količina]]*Popis01[[#This Row],[Cena na enoto]],2),"")</f>
        <v>0</v>
      </c>
      <c r="O50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1" s="31"/>
      <c r="Q5011" s="30"/>
    </row>
    <row r="5012" spans="1:17" ht="24" x14ac:dyDescent="0.3">
      <c r="A5012" s="23">
        <v>16</v>
      </c>
      <c r="B5012" s="24">
        <v>2</v>
      </c>
      <c r="C5012" s="24">
        <v>2</v>
      </c>
      <c r="D5012" s="24">
        <v>2</v>
      </c>
      <c r="E50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2" s="25">
        <f ca="1">IF(Popis01[[#This Row],[Poglavje]]="",IF(OFFSET(Popis01[[#This Row],[Poglavje]],-1,0)="",OFFSET(Popis01[[#This Row],[Št. postavke]],-1,0)+1,1),Popis01[[#This Row],[Poglavje]])</f>
        <v>31</v>
      </c>
      <c r="H5012" s="26"/>
      <c r="I5012" s="27" t="s">
        <v>5238</v>
      </c>
      <c r="J5012" s="27"/>
      <c r="K5012" s="28" t="s">
        <v>10</v>
      </c>
      <c r="L5012" s="29"/>
      <c r="M5012" s="30"/>
      <c r="N5012" s="30">
        <f ca="1">IF(AND(Popis01[[#This Row],[Poglavje]]="",Popis01[[#This Row],[Enota mere]]&lt;&gt;"*"),ROUND(Popis01[[#This Row],[Količina]]*Popis01[[#This Row],[Cena na enoto]],2),"")</f>
        <v>0</v>
      </c>
      <c r="O50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2" s="31"/>
      <c r="Q5012" s="30"/>
    </row>
    <row r="5013" spans="1:17" ht="132" x14ac:dyDescent="0.3">
      <c r="A5013" s="23">
        <v>16</v>
      </c>
      <c r="B5013" s="24">
        <v>2</v>
      </c>
      <c r="C5013" s="24">
        <v>2</v>
      </c>
      <c r="D5013" s="24">
        <v>2</v>
      </c>
      <c r="E50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3" s="25">
        <f ca="1">IF(Popis01[[#This Row],[Poglavje]]="",IF(OFFSET(Popis01[[#This Row],[Poglavje]],-1,0)="",OFFSET(Popis01[[#This Row],[Št. postavke]],-1,0)+1,1),Popis01[[#This Row],[Poglavje]])</f>
        <v>32</v>
      </c>
      <c r="H5013" s="26"/>
      <c r="I5013" s="27" t="s">
        <v>5226</v>
      </c>
      <c r="J5013" s="27"/>
      <c r="K5013" s="28" t="s">
        <v>230</v>
      </c>
      <c r="L5013" s="29">
        <v>2</v>
      </c>
      <c r="M5013" s="37"/>
      <c r="N5013" s="30">
        <f ca="1">IF(AND(Popis01[[#This Row],[Poglavje]]="",Popis01[[#This Row],[Enota mere]]&lt;&gt;"*"),ROUND(Popis01[[#This Row],[Količina]]*Popis01[[#This Row],[Cena na enoto]],2),"")</f>
        <v>0</v>
      </c>
      <c r="O50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3" s="31"/>
      <c r="Q5013" s="30"/>
    </row>
    <row r="5014" spans="1:17" ht="180" x14ac:dyDescent="0.3">
      <c r="A5014" s="23">
        <v>16</v>
      </c>
      <c r="B5014" s="24">
        <v>2</v>
      </c>
      <c r="C5014" s="24">
        <v>2</v>
      </c>
      <c r="D5014" s="24">
        <v>2</v>
      </c>
      <c r="E50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4" s="25">
        <f ca="1">IF(Popis01[[#This Row],[Poglavje]]="",IF(OFFSET(Popis01[[#This Row],[Poglavje]],-1,0)="",OFFSET(Popis01[[#This Row],[Št. postavke]],-1,0)+1,1),Popis01[[#This Row],[Poglavje]])</f>
        <v>33</v>
      </c>
      <c r="H5014" s="26"/>
      <c r="I5014" s="27" t="s">
        <v>5239</v>
      </c>
      <c r="J5014" s="27"/>
      <c r="K5014" s="28" t="s">
        <v>230</v>
      </c>
      <c r="L5014" s="29">
        <v>3</v>
      </c>
      <c r="M5014" s="37"/>
      <c r="N5014" s="30">
        <f ca="1">IF(AND(Popis01[[#This Row],[Poglavje]]="",Popis01[[#This Row],[Enota mere]]&lt;&gt;"*"),ROUND(Popis01[[#This Row],[Količina]]*Popis01[[#This Row],[Cena na enoto]],2),"")</f>
        <v>0</v>
      </c>
      <c r="O50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4" s="31"/>
      <c r="Q5014" s="30"/>
    </row>
    <row r="5015" spans="1:17" ht="132" x14ac:dyDescent="0.3">
      <c r="A5015" s="23">
        <v>16</v>
      </c>
      <c r="B5015" s="24">
        <v>2</v>
      </c>
      <c r="C5015" s="24">
        <v>2</v>
      </c>
      <c r="D5015" s="24">
        <v>2</v>
      </c>
      <c r="E50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5" s="25">
        <f ca="1">IF(Popis01[[#This Row],[Poglavje]]="",IF(OFFSET(Popis01[[#This Row],[Poglavje]],-1,0)="",OFFSET(Popis01[[#This Row],[Št. postavke]],-1,0)+1,1),Popis01[[#This Row],[Poglavje]])</f>
        <v>34</v>
      </c>
      <c r="H5015" s="26"/>
      <c r="I5015" s="27" t="s">
        <v>5240</v>
      </c>
      <c r="J5015" s="27"/>
      <c r="K5015" s="28" t="s">
        <v>230</v>
      </c>
      <c r="L5015" s="29">
        <v>2</v>
      </c>
      <c r="M5015" s="37"/>
      <c r="N5015" s="30">
        <f ca="1">IF(AND(Popis01[[#This Row],[Poglavje]]="",Popis01[[#This Row],[Enota mere]]&lt;&gt;"*"),ROUND(Popis01[[#This Row],[Količina]]*Popis01[[#This Row],[Cena na enoto]],2),"")</f>
        <v>0</v>
      </c>
      <c r="O50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5" s="31"/>
      <c r="Q5015" s="30"/>
    </row>
    <row r="5016" spans="1:17" ht="132" x14ac:dyDescent="0.3">
      <c r="A5016" s="23">
        <v>16</v>
      </c>
      <c r="B5016" s="24">
        <v>2</v>
      </c>
      <c r="C5016" s="24">
        <v>2</v>
      </c>
      <c r="D5016" s="24">
        <v>2</v>
      </c>
      <c r="E50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6" s="25">
        <f ca="1">IF(Popis01[[#This Row],[Poglavje]]="",IF(OFFSET(Popis01[[#This Row],[Poglavje]],-1,0)="",OFFSET(Popis01[[#This Row],[Št. postavke]],-1,0)+1,1),Popis01[[#This Row],[Poglavje]])</f>
        <v>35</v>
      </c>
      <c r="H5016" s="26"/>
      <c r="I5016" s="27" t="s">
        <v>5241</v>
      </c>
      <c r="J5016" s="27"/>
      <c r="K5016" s="28" t="s">
        <v>230</v>
      </c>
      <c r="L5016" s="29">
        <v>1</v>
      </c>
      <c r="M5016" s="37"/>
      <c r="N5016" s="30">
        <f ca="1">IF(AND(Popis01[[#This Row],[Poglavje]]="",Popis01[[#This Row],[Enota mere]]&lt;&gt;"*"),ROUND(Popis01[[#This Row],[Količina]]*Popis01[[#This Row],[Cena na enoto]],2),"")</f>
        <v>0</v>
      </c>
      <c r="O50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6" s="31"/>
      <c r="Q5016" s="30"/>
    </row>
    <row r="5017" spans="1:17" ht="168" x14ac:dyDescent="0.3">
      <c r="A5017" s="23">
        <v>16</v>
      </c>
      <c r="B5017" s="24">
        <v>2</v>
      </c>
      <c r="C5017" s="24">
        <v>2</v>
      </c>
      <c r="D5017" s="24">
        <v>2</v>
      </c>
      <c r="E50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7" s="25">
        <f ca="1">IF(Popis01[[#This Row],[Poglavje]]="",IF(OFFSET(Popis01[[#This Row],[Poglavje]],-1,0)="",OFFSET(Popis01[[#This Row],[Št. postavke]],-1,0)+1,1),Popis01[[#This Row],[Poglavje]])</f>
        <v>36</v>
      </c>
      <c r="H5017" s="26"/>
      <c r="I5017" s="27" t="s">
        <v>5242</v>
      </c>
      <c r="J5017" s="27"/>
      <c r="K5017" s="28" t="s">
        <v>230</v>
      </c>
      <c r="L5017" s="29">
        <v>1</v>
      </c>
      <c r="M5017" s="37"/>
      <c r="N5017" s="30">
        <f ca="1">IF(AND(Popis01[[#This Row],[Poglavje]]="",Popis01[[#This Row],[Enota mere]]&lt;&gt;"*"),ROUND(Popis01[[#This Row],[Količina]]*Popis01[[#This Row],[Cena na enoto]],2),"")</f>
        <v>0</v>
      </c>
      <c r="O50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7" s="31"/>
      <c r="Q5017" s="30"/>
    </row>
    <row r="5018" spans="1:17" ht="180" x14ac:dyDescent="0.3">
      <c r="A5018" s="23">
        <v>16</v>
      </c>
      <c r="B5018" s="24">
        <v>2</v>
      </c>
      <c r="C5018" s="24">
        <v>2</v>
      </c>
      <c r="D5018" s="24">
        <v>2</v>
      </c>
      <c r="E50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8" s="25">
        <f ca="1">IF(Popis01[[#This Row],[Poglavje]]="",IF(OFFSET(Popis01[[#This Row],[Poglavje]],-1,0)="",OFFSET(Popis01[[#This Row],[Št. postavke]],-1,0)+1,1),Popis01[[#This Row],[Poglavje]])</f>
        <v>37</v>
      </c>
      <c r="H5018" s="26"/>
      <c r="I5018" s="27" t="s">
        <v>5243</v>
      </c>
      <c r="J5018" s="27"/>
      <c r="K5018" s="28" t="s">
        <v>230</v>
      </c>
      <c r="L5018" s="29">
        <v>7</v>
      </c>
      <c r="M5018" s="37"/>
      <c r="N5018" s="30">
        <f ca="1">IF(AND(Popis01[[#This Row],[Poglavje]]="",Popis01[[#This Row],[Enota mere]]&lt;&gt;"*"),ROUND(Popis01[[#This Row],[Količina]]*Popis01[[#This Row],[Cena na enoto]],2),"")</f>
        <v>0</v>
      </c>
      <c r="O50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8" s="31"/>
      <c r="Q5018" s="30"/>
    </row>
    <row r="5019" spans="1:17" ht="180" x14ac:dyDescent="0.3">
      <c r="A5019" s="23">
        <v>16</v>
      </c>
      <c r="B5019" s="24">
        <v>2</v>
      </c>
      <c r="C5019" s="24">
        <v>2</v>
      </c>
      <c r="D5019" s="24">
        <v>2</v>
      </c>
      <c r="E50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19" s="25">
        <f ca="1">IF(Popis01[[#This Row],[Poglavje]]="",IF(OFFSET(Popis01[[#This Row],[Poglavje]],-1,0)="",OFFSET(Popis01[[#This Row],[Št. postavke]],-1,0)+1,1),Popis01[[#This Row],[Poglavje]])</f>
        <v>38</v>
      </c>
      <c r="H5019" s="26"/>
      <c r="I5019" s="27" t="s">
        <v>5244</v>
      </c>
      <c r="J5019" s="27"/>
      <c r="K5019" s="28" t="s">
        <v>230</v>
      </c>
      <c r="L5019" s="29">
        <v>15</v>
      </c>
      <c r="M5019" s="37"/>
      <c r="N5019" s="30">
        <f ca="1">IF(AND(Popis01[[#This Row],[Poglavje]]="",Popis01[[#This Row],[Enota mere]]&lt;&gt;"*"),ROUND(Popis01[[#This Row],[Količina]]*Popis01[[#This Row],[Cena na enoto]],2),"")</f>
        <v>0</v>
      </c>
      <c r="O50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19" s="31"/>
      <c r="Q5019" s="30"/>
    </row>
    <row r="5020" spans="1:17" ht="48" x14ac:dyDescent="0.3">
      <c r="A5020" s="23">
        <v>16</v>
      </c>
      <c r="B5020" s="24">
        <v>2</v>
      </c>
      <c r="C5020" s="24">
        <v>2</v>
      </c>
      <c r="D5020" s="24">
        <v>2</v>
      </c>
      <c r="E50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0" s="25">
        <f ca="1">IF(Popis01[[#This Row],[Poglavje]]="",IF(OFFSET(Popis01[[#This Row],[Poglavje]],-1,0)="",OFFSET(Popis01[[#This Row],[Št. postavke]],-1,0)+1,1),Popis01[[#This Row],[Poglavje]])</f>
        <v>39</v>
      </c>
      <c r="H5020" s="26"/>
      <c r="I5020" s="27" t="s">
        <v>5245</v>
      </c>
      <c r="J5020" s="27"/>
      <c r="K5020" s="28" t="s">
        <v>230</v>
      </c>
      <c r="L5020" s="29">
        <v>15</v>
      </c>
      <c r="M5020" s="37"/>
      <c r="N5020" s="30">
        <f ca="1">IF(AND(Popis01[[#This Row],[Poglavje]]="",Popis01[[#This Row],[Enota mere]]&lt;&gt;"*"),ROUND(Popis01[[#This Row],[Količina]]*Popis01[[#This Row],[Cena na enoto]],2),"")</f>
        <v>0</v>
      </c>
      <c r="O50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0" s="31"/>
      <c r="Q5020" s="30"/>
    </row>
    <row r="5021" spans="1:17" ht="156" x14ac:dyDescent="0.3">
      <c r="A5021" s="23">
        <v>16</v>
      </c>
      <c r="B5021" s="24">
        <v>2</v>
      </c>
      <c r="C5021" s="24">
        <v>2</v>
      </c>
      <c r="D5021" s="24">
        <v>2</v>
      </c>
      <c r="E50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1" s="25">
        <f ca="1">IF(Popis01[[#This Row],[Poglavje]]="",IF(OFFSET(Popis01[[#This Row],[Poglavje]],-1,0)="",OFFSET(Popis01[[#This Row],[Št. postavke]],-1,0)+1,1),Popis01[[#This Row],[Poglavje]])</f>
        <v>40</v>
      </c>
      <c r="H5021" s="26"/>
      <c r="I5021" s="27" t="s">
        <v>5246</v>
      </c>
      <c r="J5021" s="27"/>
      <c r="K5021" s="28" t="s">
        <v>230</v>
      </c>
      <c r="L5021" s="29">
        <v>8</v>
      </c>
      <c r="M5021" s="37"/>
      <c r="N5021" s="30">
        <f ca="1">IF(AND(Popis01[[#This Row],[Poglavje]]="",Popis01[[#This Row],[Enota mere]]&lt;&gt;"*"),ROUND(Popis01[[#This Row],[Količina]]*Popis01[[#This Row],[Cena na enoto]],2),"")</f>
        <v>0</v>
      </c>
      <c r="O50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1" s="31"/>
      <c r="Q5021" s="30"/>
    </row>
    <row r="5022" spans="1:17" ht="60" x14ac:dyDescent="0.3">
      <c r="A5022" s="23">
        <v>16</v>
      </c>
      <c r="B5022" s="24">
        <v>2</v>
      </c>
      <c r="C5022" s="24">
        <v>2</v>
      </c>
      <c r="D5022" s="24">
        <v>2</v>
      </c>
      <c r="E50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2" s="25">
        <f ca="1">IF(Popis01[[#This Row],[Poglavje]]="",IF(OFFSET(Popis01[[#This Row],[Poglavje]],-1,0)="",OFFSET(Popis01[[#This Row],[Št. postavke]],-1,0)+1,1),Popis01[[#This Row],[Poglavje]])</f>
        <v>41</v>
      </c>
      <c r="H5022" s="26"/>
      <c r="I5022" s="27" t="s">
        <v>5247</v>
      </c>
      <c r="J5022" s="27"/>
      <c r="K5022" s="28" t="s">
        <v>230</v>
      </c>
      <c r="L5022" s="29">
        <v>8</v>
      </c>
      <c r="M5022" s="37"/>
      <c r="N5022" s="30">
        <f ca="1">IF(AND(Popis01[[#This Row],[Poglavje]]="",Popis01[[#This Row],[Enota mere]]&lt;&gt;"*"),ROUND(Popis01[[#This Row],[Količina]]*Popis01[[#This Row],[Cena na enoto]],2),"")</f>
        <v>0</v>
      </c>
      <c r="O50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2" s="31"/>
      <c r="Q5022" s="30"/>
    </row>
    <row r="5023" spans="1:17" ht="168" x14ac:dyDescent="0.3">
      <c r="A5023" s="23">
        <v>16</v>
      </c>
      <c r="B5023" s="24">
        <v>2</v>
      </c>
      <c r="C5023" s="24">
        <v>2</v>
      </c>
      <c r="D5023" s="24">
        <v>2</v>
      </c>
      <c r="E50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3" s="25">
        <f ca="1">IF(Popis01[[#This Row],[Poglavje]]="",IF(OFFSET(Popis01[[#This Row],[Poglavje]],-1,0)="",OFFSET(Popis01[[#This Row],[Št. postavke]],-1,0)+1,1),Popis01[[#This Row],[Poglavje]])</f>
        <v>42</v>
      </c>
      <c r="H5023" s="26"/>
      <c r="I5023" s="27" t="s">
        <v>5248</v>
      </c>
      <c r="J5023" s="27"/>
      <c r="K5023" s="28" t="s">
        <v>230</v>
      </c>
      <c r="L5023" s="29">
        <v>3</v>
      </c>
      <c r="M5023" s="37"/>
      <c r="N5023" s="30">
        <f ca="1">IF(AND(Popis01[[#This Row],[Poglavje]]="",Popis01[[#This Row],[Enota mere]]&lt;&gt;"*"),ROUND(Popis01[[#This Row],[Količina]]*Popis01[[#This Row],[Cena na enoto]],2),"")</f>
        <v>0</v>
      </c>
      <c r="O50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3" s="31"/>
      <c r="Q5023" s="30"/>
    </row>
    <row r="5024" spans="1:17" ht="168" x14ac:dyDescent="0.3">
      <c r="A5024" s="23">
        <v>16</v>
      </c>
      <c r="B5024" s="24">
        <v>2</v>
      </c>
      <c r="C5024" s="24">
        <v>2</v>
      </c>
      <c r="D5024" s="24">
        <v>2</v>
      </c>
      <c r="E50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4" s="25">
        <f ca="1">IF(Popis01[[#This Row],[Poglavje]]="",IF(OFFSET(Popis01[[#This Row],[Poglavje]],-1,0)="",OFFSET(Popis01[[#This Row],[Št. postavke]],-1,0)+1,1),Popis01[[#This Row],[Poglavje]])</f>
        <v>43</v>
      </c>
      <c r="H5024" s="26"/>
      <c r="I5024" s="27" t="s">
        <v>5249</v>
      </c>
      <c r="J5024" s="27"/>
      <c r="K5024" s="28" t="s">
        <v>230</v>
      </c>
      <c r="L5024" s="29">
        <v>10</v>
      </c>
      <c r="M5024" s="37"/>
      <c r="N5024" s="30">
        <f ca="1">IF(AND(Popis01[[#This Row],[Poglavje]]="",Popis01[[#This Row],[Enota mere]]&lt;&gt;"*"),ROUND(Popis01[[#This Row],[Količina]]*Popis01[[#This Row],[Cena na enoto]],2),"")</f>
        <v>0</v>
      </c>
      <c r="O50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4" s="31"/>
      <c r="Q5024" s="30"/>
    </row>
    <row r="5025" spans="1:17" ht="48" x14ac:dyDescent="0.3">
      <c r="A5025" s="23">
        <v>16</v>
      </c>
      <c r="B5025" s="24">
        <v>2</v>
      </c>
      <c r="C5025" s="24">
        <v>2</v>
      </c>
      <c r="D5025" s="24">
        <v>2</v>
      </c>
      <c r="E50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5" s="25">
        <f ca="1">IF(Popis01[[#This Row],[Poglavje]]="",IF(OFFSET(Popis01[[#This Row],[Poglavje]],-1,0)="",OFFSET(Popis01[[#This Row],[Št. postavke]],-1,0)+1,1),Popis01[[#This Row],[Poglavje]])</f>
        <v>44</v>
      </c>
      <c r="H5025" s="26"/>
      <c r="I5025" s="27" t="s">
        <v>5250</v>
      </c>
      <c r="J5025" s="27"/>
      <c r="K5025" s="28" t="s">
        <v>230</v>
      </c>
      <c r="L5025" s="29">
        <v>10</v>
      </c>
      <c r="M5025" s="37"/>
      <c r="N5025" s="30">
        <f ca="1">IF(AND(Popis01[[#This Row],[Poglavje]]="",Popis01[[#This Row],[Enota mere]]&lt;&gt;"*"),ROUND(Popis01[[#This Row],[Količina]]*Popis01[[#This Row],[Cena na enoto]],2),"")</f>
        <v>0</v>
      </c>
      <c r="O50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5" s="31"/>
      <c r="Q5025" s="30"/>
    </row>
    <row r="5026" spans="1:17" ht="168" x14ac:dyDescent="0.3">
      <c r="A5026" s="23">
        <v>16</v>
      </c>
      <c r="B5026" s="24">
        <v>2</v>
      </c>
      <c r="C5026" s="24">
        <v>2</v>
      </c>
      <c r="D5026" s="24">
        <v>2</v>
      </c>
      <c r="E50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6" s="25">
        <f ca="1">IF(Popis01[[#This Row],[Poglavje]]="",IF(OFFSET(Popis01[[#This Row],[Poglavje]],-1,0)="",OFFSET(Popis01[[#This Row],[Št. postavke]],-1,0)+1,1),Popis01[[#This Row],[Poglavje]])</f>
        <v>45</v>
      </c>
      <c r="H5026" s="26"/>
      <c r="I5026" s="27" t="s">
        <v>5251</v>
      </c>
      <c r="J5026" s="27"/>
      <c r="K5026" s="28" t="s">
        <v>230</v>
      </c>
      <c r="L5026" s="29">
        <v>9</v>
      </c>
      <c r="M5026" s="37"/>
      <c r="N5026" s="30">
        <f ca="1">IF(AND(Popis01[[#This Row],[Poglavje]]="",Popis01[[#This Row],[Enota mere]]&lt;&gt;"*"),ROUND(Popis01[[#This Row],[Količina]]*Popis01[[#This Row],[Cena na enoto]],2),"")</f>
        <v>0</v>
      </c>
      <c r="O50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6" s="31"/>
      <c r="Q5026" s="30"/>
    </row>
    <row r="5027" spans="1:17" ht="144" x14ac:dyDescent="0.3">
      <c r="A5027" s="23">
        <v>16</v>
      </c>
      <c r="B5027" s="24">
        <v>2</v>
      </c>
      <c r="C5027" s="24">
        <v>2</v>
      </c>
      <c r="D5027" s="24">
        <v>2</v>
      </c>
      <c r="E50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7" s="25">
        <f ca="1">IF(Popis01[[#This Row],[Poglavje]]="",IF(OFFSET(Popis01[[#This Row],[Poglavje]],-1,0)="",OFFSET(Popis01[[#This Row],[Št. postavke]],-1,0)+1,1),Popis01[[#This Row],[Poglavje]])</f>
        <v>46</v>
      </c>
      <c r="H5027" s="26"/>
      <c r="I5027" s="27" t="s">
        <v>5252</v>
      </c>
      <c r="J5027" s="27"/>
      <c r="K5027" s="28" t="s">
        <v>230</v>
      </c>
      <c r="L5027" s="29">
        <v>222</v>
      </c>
      <c r="M5027" s="37"/>
      <c r="N5027" s="30">
        <f ca="1">IF(AND(Popis01[[#This Row],[Poglavje]]="",Popis01[[#This Row],[Enota mere]]&lt;&gt;"*"),ROUND(Popis01[[#This Row],[Količina]]*Popis01[[#This Row],[Cena na enoto]],2),"")</f>
        <v>0</v>
      </c>
      <c r="O50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7" s="31"/>
      <c r="Q5027" s="30"/>
    </row>
    <row r="5028" spans="1:17" ht="192" x14ac:dyDescent="0.3">
      <c r="A5028" s="23">
        <v>16</v>
      </c>
      <c r="B5028" s="24">
        <v>2</v>
      </c>
      <c r="C5028" s="24">
        <v>2</v>
      </c>
      <c r="D5028" s="24">
        <v>2</v>
      </c>
      <c r="E50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8" s="25">
        <f ca="1">IF(Popis01[[#This Row],[Poglavje]]="",IF(OFFSET(Popis01[[#This Row],[Poglavje]],-1,0)="",OFFSET(Popis01[[#This Row],[Št. postavke]],-1,0)+1,1),Popis01[[#This Row],[Poglavje]])</f>
        <v>47</v>
      </c>
      <c r="H5028" s="26"/>
      <c r="I5028" s="27" t="s">
        <v>5253</v>
      </c>
      <c r="J5028" s="27"/>
      <c r="K5028" s="28" t="s">
        <v>230</v>
      </c>
      <c r="L5028" s="29">
        <v>6</v>
      </c>
      <c r="M5028" s="37"/>
      <c r="N5028" s="30">
        <f ca="1">IF(AND(Popis01[[#This Row],[Poglavje]]="",Popis01[[#This Row],[Enota mere]]&lt;&gt;"*"),ROUND(Popis01[[#This Row],[Količina]]*Popis01[[#This Row],[Cena na enoto]],2),"")</f>
        <v>0</v>
      </c>
      <c r="O50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8" s="31"/>
      <c r="Q5028" s="30"/>
    </row>
    <row r="5029" spans="1:17" ht="24" x14ac:dyDescent="0.3">
      <c r="A5029" s="23">
        <v>16</v>
      </c>
      <c r="B5029" s="24">
        <v>2</v>
      </c>
      <c r="C5029" s="24">
        <v>2</v>
      </c>
      <c r="D5029" s="24">
        <v>2</v>
      </c>
      <c r="E50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29" s="25">
        <f ca="1">IF(Popis01[[#This Row],[Poglavje]]="",IF(OFFSET(Popis01[[#This Row],[Poglavje]],-1,0)="",OFFSET(Popis01[[#This Row],[Št. postavke]],-1,0)+1,1),Popis01[[#This Row],[Poglavje]])</f>
        <v>48</v>
      </c>
      <c r="H5029" s="26"/>
      <c r="I5029" s="27" t="s">
        <v>3866</v>
      </c>
      <c r="J5029" s="27"/>
      <c r="K5029" s="28" t="s">
        <v>230</v>
      </c>
      <c r="L5029" s="29">
        <v>331</v>
      </c>
      <c r="M5029" s="37"/>
      <c r="N5029" s="30">
        <f ca="1">IF(AND(Popis01[[#This Row],[Poglavje]]="",Popis01[[#This Row],[Enota mere]]&lt;&gt;"*"),ROUND(Popis01[[#This Row],[Količina]]*Popis01[[#This Row],[Cena na enoto]],2),"")</f>
        <v>0</v>
      </c>
      <c r="O50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29" s="31"/>
      <c r="Q5029" s="30"/>
    </row>
    <row r="5030" spans="1:17" ht="36" x14ac:dyDescent="0.3">
      <c r="A5030" s="23">
        <v>16</v>
      </c>
      <c r="B5030" s="24">
        <v>2</v>
      </c>
      <c r="C5030" s="24">
        <v>2</v>
      </c>
      <c r="D5030" s="24">
        <v>2</v>
      </c>
      <c r="E50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0" s="25">
        <f ca="1">IF(Popis01[[#This Row],[Poglavje]]="",IF(OFFSET(Popis01[[#This Row],[Poglavje]],-1,0)="",OFFSET(Popis01[[#This Row],[Št. postavke]],-1,0)+1,1),Popis01[[#This Row],[Poglavje]])</f>
        <v>49</v>
      </c>
      <c r="H5030" s="26"/>
      <c r="I5030" s="27" t="s">
        <v>3867</v>
      </c>
      <c r="J5030" s="27"/>
      <c r="K5030" s="28" t="s">
        <v>246</v>
      </c>
      <c r="L5030" s="29">
        <v>1530</v>
      </c>
      <c r="M5030" s="37"/>
      <c r="N5030" s="30">
        <f ca="1">IF(AND(Popis01[[#This Row],[Poglavje]]="",Popis01[[#This Row],[Enota mere]]&lt;&gt;"*"),ROUND(Popis01[[#This Row],[Količina]]*Popis01[[#This Row],[Cena na enoto]],2),"")</f>
        <v>0</v>
      </c>
      <c r="O50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0" s="31"/>
      <c r="Q5030" s="30"/>
    </row>
    <row r="5031" spans="1:17" ht="36" x14ac:dyDescent="0.3">
      <c r="A5031" s="23">
        <v>16</v>
      </c>
      <c r="B5031" s="24">
        <v>2</v>
      </c>
      <c r="C5031" s="24">
        <v>2</v>
      </c>
      <c r="D5031" s="24">
        <v>2</v>
      </c>
      <c r="E50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1" s="25">
        <f ca="1">IF(Popis01[[#This Row],[Poglavje]]="",IF(OFFSET(Popis01[[#This Row],[Poglavje]],-1,0)="",OFFSET(Popis01[[#This Row],[Št. postavke]],-1,0)+1,1),Popis01[[#This Row],[Poglavje]])</f>
        <v>50</v>
      </c>
      <c r="H5031" s="26"/>
      <c r="I5031" s="27" t="s">
        <v>3740</v>
      </c>
      <c r="J5031" s="27"/>
      <c r="K5031" s="28" t="s">
        <v>246</v>
      </c>
      <c r="L5031" s="29">
        <v>1460</v>
      </c>
      <c r="M5031" s="37"/>
      <c r="N5031" s="30">
        <f ca="1">IF(AND(Popis01[[#This Row],[Poglavje]]="",Popis01[[#This Row],[Enota mere]]&lt;&gt;"*"),ROUND(Popis01[[#This Row],[Količina]]*Popis01[[#This Row],[Cena na enoto]],2),"")</f>
        <v>0</v>
      </c>
      <c r="O50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1" s="31"/>
      <c r="Q5031" s="30"/>
    </row>
    <row r="5032" spans="1:17" ht="48" x14ac:dyDescent="0.3">
      <c r="A5032" s="23">
        <v>16</v>
      </c>
      <c r="B5032" s="24">
        <v>2</v>
      </c>
      <c r="C5032" s="24">
        <v>2</v>
      </c>
      <c r="D5032" s="24">
        <v>2</v>
      </c>
      <c r="E50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2" s="25">
        <f ca="1">IF(Popis01[[#This Row],[Poglavje]]="",IF(OFFSET(Popis01[[#This Row],[Poglavje]],-1,0)="",OFFSET(Popis01[[#This Row],[Št. postavke]],-1,0)+1,1),Popis01[[#This Row],[Poglavje]])</f>
        <v>51</v>
      </c>
      <c r="H5032" s="26"/>
      <c r="I5032" s="27" t="s">
        <v>5254</v>
      </c>
      <c r="J5032" s="27"/>
      <c r="K5032" s="28" t="s">
        <v>246</v>
      </c>
      <c r="L5032" s="29">
        <v>260</v>
      </c>
      <c r="M5032" s="37"/>
      <c r="N5032" s="30">
        <f ca="1">IF(AND(Popis01[[#This Row],[Poglavje]]="",Popis01[[#This Row],[Enota mere]]&lt;&gt;"*"),ROUND(Popis01[[#This Row],[Količina]]*Popis01[[#This Row],[Cena na enoto]],2),"")</f>
        <v>0</v>
      </c>
      <c r="O50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2" s="31"/>
      <c r="Q5032" s="30"/>
    </row>
    <row r="5033" spans="1:17" ht="48" x14ac:dyDescent="0.3">
      <c r="A5033" s="23">
        <v>16</v>
      </c>
      <c r="B5033" s="24">
        <v>2</v>
      </c>
      <c r="C5033" s="24">
        <v>2</v>
      </c>
      <c r="D5033" s="24">
        <v>2</v>
      </c>
      <c r="E50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3" s="25">
        <f ca="1">IF(Popis01[[#This Row],[Poglavje]]="",IF(OFFSET(Popis01[[#This Row],[Poglavje]],-1,0)="",OFFSET(Popis01[[#This Row],[Št. postavke]],-1,0)+1,1),Popis01[[#This Row],[Poglavje]])</f>
        <v>52</v>
      </c>
      <c r="H5033" s="26"/>
      <c r="I5033" s="27" t="s">
        <v>3870</v>
      </c>
      <c r="J5033" s="27"/>
      <c r="K5033" s="28" t="s">
        <v>246</v>
      </c>
      <c r="L5033" s="29">
        <v>360</v>
      </c>
      <c r="M5033" s="37"/>
      <c r="N5033" s="30">
        <f ca="1">IF(AND(Popis01[[#This Row],[Poglavje]]="",Popis01[[#This Row],[Enota mere]]&lt;&gt;"*"),ROUND(Popis01[[#This Row],[Količina]]*Popis01[[#This Row],[Cena na enoto]],2),"")</f>
        <v>0</v>
      </c>
      <c r="O50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3" s="31"/>
      <c r="Q5033" s="30"/>
    </row>
    <row r="5034" spans="1:17" ht="48" x14ac:dyDescent="0.3">
      <c r="A5034" s="23">
        <v>16</v>
      </c>
      <c r="B5034" s="24">
        <v>2</v>
      </c>
      <c r="C5034" s="24">
        <v>2</v>
      </c>
      <c r="D5034" s="24">
        <v>2</v>
      </c>
      <c r="E50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4" s="25">
        <f ca="1">IF(Popis01[[#This Row],[Poglavje]]="",IF(OFFSET(Popis01[[#This Row],[Poglavje]],-1,0)="",OFFSET(Popis01[[#This Row],[Št. postavke]],-1,0)+1,1),Popis01[[#This Row],[Poglavje]])</f>
        <v>53</v>
      </c>
      <c r="H5034" s="26"/>
      <c r="I5034" s="27" t="s">
        <v>3871</v>
      </c>
      <c r="J5034" s="27"/>
      <c r="K5034" s="28" t="s">
        <v>246</v>
      </c>
      <c r="L5034" s="29">
        <v>530</v>
      </c>
      <c r="M5034" s="37"/>
      <c r="N5034" s="30">
        <f ca="1">IF(AND(Popis01[[#This Row],[Poglavje]]="",Popis01[[#This Row],[Enota mere]]&lt;&gt;"*"),ROUND(Popis01[[#This Row],[Količina]]*Popis01[[#This Row],[Cena na enoto]],2),"")</f>
        <v>0</v>
      </c>
      <c r="O50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4" s="31"/>
      <c r="Q5034" s="30"/>
    </row>
    <row r="5035" spans="1:17" ht="36" x14ac:dyDescent="0.3">
      <c r="A5035" s="23">
        <v>16</v>
      </c>
      <c r="B5035" s="24">
        <v>2</v>
      </c>
      <c r="C5035" s="24">
        <v>2</v>
      </c>
      <c r="D5035" s="24">
        <v>2</v>
      </c>
      <c r="E50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5" s="25">
        <f ca="1">IF(Popis01[[#This Row],[Poglavje]]="",IF(OFFSET(Popis01[[#This Row],[Poglavje]],-1,0)="",OFFSET(Popis01[[#This Row],[Št. postavke]],-1,0)+1,1),Popis01[[#This Row],[Poglavje]])</f>
        <v>54</v>
      </c>
      <c r="H5035" s="26"/>
      <c r="I5035" s="27" t="s">
        <v>4113</v>
      </c>
      <c r="J5035" s="27"/>
      <c r="K5035" s="28" t="s">
        <v>246</v>
      </c>
      <c r="L5035" s="29">
        <v>120</v>
      </c>
      <c r="M5035" s="37"/>
      <c r="N5035" s="30">
        <f ca="1">IF(AND(Popis01[[#This Row],[Poglavje]]="",Popis01[[#This Row],[Enota mere]]&lt;&gt;"*"),ROUND(Popis01[[#This Row],[Količina]]*Popis01[[#This Row],[Cena na enoto]],2),"")</f>
        <v>0</v>
      </c>
      <c r="O50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5" s="31"/>
      <c r="Q5035" s="30"/>
    </row>
    <row r="5036" spans="1:17" x14ac:dyDescent="0.3">
      <c r="A5036" s="23">
        <v>16</v>
      </c>
      <c r="B5036" s="24">
        <v>2</v>
      </c>
      <c r="C5036" s="24">
        <v>2</v>
      </c>
      <c r="D5036" s="24">
        <v>2</v>
      </c>
      <c r="E50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6" s="25">
        <f ca="1">IF(Popis01[[#This Row],[Poglavje]]="",IF(OFFSET(Popis01[[#This Row],[Poglavje]],-1,0)="",OFFSET(Popis01[[#This Row],[Št. postavke]],-1,0)+1,1),Popis01[[#This Row],[Poglavje]])</f>
        <v>55</v>
      </c>
      <c r="H5036" s="26"/>
      <c r="I5036" s="27" t="s">
        <v>3873</v>
      </c>
      <c r="J5036" s="27"/>
      <c r="K5036" s="28" t="s">
        <v>206</v>
      </c>
      <c r="L5036" s="29">
        <v>1</v>
      </c>
      <c r="M5036" s="37"/>
      <c r="N5036" s="30">
        <f ca="1">IF(AND(Popis01[[#This Row],[Poglavje]]="",Popis01[[#This Row],[Enota mere]]&lt;&gt;"*"),ROUND(Popis01[[#This Row],[Količina]]*Popis01[[#This Row],[Cena na enoto]],2),"")</f>
        <v>0</v>
      </c>
      <c r="O50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6" s="31"/>
      <c r="Q5036" s="30"/>
    </row>
    <row r="5037" spans="1:17" ht="24" x14ac:dyDescent="0.3">
      <c r="A5037" s="23">
        <v>16</v>
      </c>
      <c r="B5037" s="24">
        <v>2</v>
      </c>
      <c r="C5037" s="24">
        <v>2</v>
      </c>
      <c r="D5037" s="24">
        <v>2</v>
      </c>
      <c r="E50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7" s="25">
        <f ca="1">IF(Popis01[[#This Row],[Poglavje]]="",IF(OFFSET(Popis01[[#This Row],[Poglavje]],-1,0)="",OFFSET(Popis01[[#This Row],[Št. postavke]],-1,0)+1,1),Popis01[[#This Row],[Poglavje]])</f>
        <v>56</v>
      </c>
      <c r="H5037" s="26"/>
      <c r="I5037" s="27" t="s">
        <v>3874</v>
      </c>
      <c r="J5037" s="27"/>
      <c r="K5037" s="28" t="s">
        <v>206</v>
      </c>
      <c r="L5037" s="29">
        <v>1</v>
      </c>
      <c r="M5037" s="37"/>
      <c r="N5037" s="30">
        <f ca="1">IF(AND(Popis01[[#This Row],[Poglavje]]="",Popis01[[#This Row],[Enota mere]]&lt;&gt;"*"),ROUND(Popis01[[#This Row],[Količina]]*Popis01[[#This Row],[Cena na enoto]],2),"")</f>
        <v>0</v>
      </c>
      <c r="O50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7" s="31"/>
      <c r="Q5037" s="30"/>
    </row>
    <row r="5038" spans="1:17" x14ac:dyDescent="0.3">
      <c r="A5038" s="23">
        <v>16</v>
      </c>
      <c r="B5038" s="24">
        <v>2</v>
      </c>
      <c r="C5038" s="24">
        <v>2</v>
      </c>
      <c r="D5038" s="24">
        <v>2</v>
      </c>
      <c r="E50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16.2.2.2.</v>
      </c>
      <c r="F50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38" s="25">
        <f ca="1">IF(Popis01[[#This Row],[Poglavje]]="",IF(OFFSET(Popis01[[#This Row],[Poglavje]],-1,0)="",OFFSET(Popis01[[#This Row],[Št. postavke]],-1,0)+1,1),Popis01[[#This Row],[Poglavje]])</f>
        <v>57</v>
      </c>
      <c r="H5038" s="26"/>
      <c r="I5038" s="27" t="s">
        <v>3875</v>
      </c>
      <c r="J5038" s="27"/>
      <c r="K5038" s="28" t="s">
        <v>206</v>
      </c>
      <c r="L5038" s="29">
        <v>1</v>
      </c>
      <c r="M5038" s="37"/>
      <c r="N5038" s="30">
        <f ca="1">IF(AND(Popis01[[#This Row],[Poglavje]]="",Popis01[[#This Row],[Enota mere]]&lt;&gt;"*"),ROUND(Popis01[[#This Row],[Količina]]*Popis01[[#This Row],[Cena na enoto]],2),"")</f>
        <v>0</v>
      </c>
      <c r="O50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38" s="31"/>
      <c r="Q5038" s="30"/>
    </row>
    <row r="5039" spans="1:17" ht="36" x14ac:dyDescent="0.3">
      <c r="A5039" s="23">
        <v>16</v>
      </c>
      <c r="B5039" s="24">
        <v>2</v>
      </c>
      <c r="C5039" s="24">
        <v>3</v>
      </c>
      <c r="D5039" s="24"/>
      <c r="E50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v>
      </c>
      <c r="F50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16.2.3.</v>
      </c>
      <c r="G5039" s="25" t="str">
        <f ca="1">IF(Popis01[[#This Row],[Poglavje]]="",IF(OFFSET(Popis01[[#This Row],[Poglavje]],-1,0)="",OFFSET(Popis01[[#This Row],[Št. postavke]],-1,0)+1,1),Popis01[[#This Row],[Poglavje]])</f>
        <v>16.2.3.</v>
      </c>
      <c r="H5039" s="26"/>
      <c r="I5039" s="27" t="s">
        <v>3879</v>
      </c>
      <c r="J5039" s="27" t="s">
        <v>5255</v>
      </c>
      <c r="K5039" s="28" t="s">
        <v>10</v>
      </c>
      <c r="L5039" s="29"/>
      <c r="M5039" s="30"/>
      <c r="N5039" s="30" t="str">
        <f ca="1">IF(AND(Popis01[[#This Row],[Poglavje]]="",Popis01[[#This Row],[Enota mere]]&lt;&gt;"*"),ROUND(Popis01[[#This Row],[Količina]]*Popis01[[#This Row],[Cena na enoto]],2),"")</f>
        <v/>
      </c>
      <c r="O50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39" s="31"/>
      <c r="Q5039" s="30"/>
    </row>
    <row r="5040" spans="1:17" x14ac:dyDescent="0.3">
      <c r="A5040" s="23">
        <v>16</v>
      </c>
      <c r="B5040" s="24">
        <v>2</v>
      </c>
      <c r="C5040" s="24">
        <v>3</v>
      </c>
      <c r="D5040" s="24">
        <v>1</v>
      </c>
      <c r="E50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16.2.3.1.</v>
      </c>
      <c r="G5040" s="25" t="str">
        <f ca="1">IF(Popis01[[#This Row],[Poglavje]]="",IF(OFFSET(Popis01[[#This Row],[Poglavje]],-1,0)="",OFFSET(Popis01[[#This Row],[Št. postavke]],-1,0)+1,1),Popis01[[#This Row],[Poglavje]])</f>
        <v>16.2.3.1.</v>
      </c>
      <c r="H5040" s="26"/>
      <c r="I5040" s="27" t="s">
        <v>3880</v>
      </c>
      <c r="J5040" s="27"/>
      <c r="K5040" s="28" t="s">
        <v>10</v>
      </c>
      <c r="L5040" s="29"/>
      <c r="M5040" s="30"/>
      <c r="N5040" s="30" t="str">
        <f ca="1">IF(AND(Popis01[[#This Row],[Poglavje]]="",Popis01[[#This Row],[Enota mere]]&lt;&gt;"*"),ROUND(Popis01[[#This Row],[Količina]]*Popis01[[#This Row],[Cena na enoto]],2),"")</f>
        <v/>
      </c>
      <c r="O504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40" s="31"/>
      <c r="Q5040" s="30"/>
    </row>
    <row r="5041" spans="1:17" ht="48" x14ac:dyDescent="0.3">
      <c r="A5041" s="23">
        <v>16</v>
      </c>
      <c r="B5041" s="24">
        <v>2</v>
      </c>
      <c r="C5041" s="24">
        <v>3</v>
      </c>
      <c r="D5041" s="24">
        <v>1</v>
      </c>
      <c r="E50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1" s="25">
        <f ca="1">IF(Popis01[[#This Row],[Poglavje]]="",IF(OFFSET(Popis01[[#This Row],[Poglavje]],-1,0)="",OFFSET(Popis01[[#This Row],[Št. postavke]],-1,0)+1,1),Popis01[[#This Row],[Poglavje]])</f>
        <v>1</v>
      </c>
      <c r="H5041" s="26"/>
      <c r="I5041" s="27" t="s">
        <v>3882</v>
      </c>
      <c r="J5041" s="27"/>
      <c r="K5041" s="28" t="s">
        <v>230</v>
      </c>
      <c r="L5041" s="29">
        <v>45</v>
      </c>
      <c r="M5041" s="37"/>
      <c r="N5041" s="30">
        <f ca="1">IF(AND(Popis01[[#This Row],[Poglavje]]="",Popis01[[#This Row],[Enota mere]]&lt;&gt;"*"),ROUND(Popis01[[#This Row],[Količina]]*Popis01[[#This Row],[Cena na enoto]],2),"")</f>
        <v>0</v>
      </c>
      <c r="O50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1" s="31"/>
      <c r="Q5041" s="30"/>
    </row>
    <row r="5042" spans="1:17" ht="48" x14ac:dyDescent="0.3">
      <c r="A5042" s="23">
        <v>16</v>
      </c>
      <c r="B5042" s="24">
        <v>2</v>
      </c>
      <c r="C5042" s="24">
        <v>3</v>
      </c>
      <c r="D5042" s="24">
        <v>1</v>
      </c>
      <c r="E50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2" s="25">
        <f ca="1">IF(Popis01[[#This Row],[Poglavje]]="",IF(OFFSET(Popis01[[#This Row],[Poglavje]],-1,0)="",OFFSET(Popis01[[#This Row],[Št. postavke]],-1,0)+1,1),Popis01[[#This Row],[Poglavje]])</f>
        <v>2</v>
      </c>
      <c r="H5042" s="26"/>
      <c r="I5042" s="27" t="s">
        <v>3883</v>
      </c>
      <c r="J5042" s="27"/>
      <c r="K5042" s="28" t="s">
        <v>230</v>
      </c>
      <c r="L5042" s="29">
        <v>22</v>
      </c>
      <c r="M5042" s="37"/>
      <c r="N5042" s="30">
        <f ca="1">IF(AND(Popis01[[#This Row],[Poglavje]]="",Popis01[[#This Row],[Enota mere]]&lt;&gt;"*"),ROUND(Popis01[[#This Row],[Količina]]*Popis01[[#This Row],[Cena na enoto]],2),"")</f>
        <v>0</v>
      </c>
      <c r="O50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2" s="31"/>
      <c r="Q5042" s="30"/>
    </row>
    <row r="5043" spans="1:17" ht="60" x14ac:dyDescent="0.3">
      <c r="A5043" s="23">
        <v>16</v>
      </c>
      <c r="B5043" s="24">
        <v>2</v>
      </c>
      <c r="C5043" s="24">
        <v>3</v>
      </c>
      <c r="D5043" s="24">
        <v>1</v>
      </c>
      <c r="E50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3" s="25">
        <f ca="1">IF(Popis01[[#This Row],[Poglavje]]="",IF(OFFSET(Popis01[[#This Row],[Poglavje]],-1,0)="",OFFSET(Popis01[[#This Row],[Št. postavke]],-1,0)+1,1),Popis01[[#This Row],[Poglavje]])</f>
        <v>3</v>
      </c>
      <c r="H5043" s="26"/>
      <c r="I5043" s="27" t="s">
        <v>3884</v>
      </c>
      <c r="J5043" s="27"/>
      <c r="K5043" s="28" t="s">
        <v>230</v>
      </c>
      <c r="L5043" s="29">
        <v>12</v>
      </c>
      <c r="M5043" s="37"/>
      <c r="N5043" s="30">
        <f ca="1">IF(AND(Popis01[[#This Row],[Poglavje]]="",Popis01[[#This Row],[Enota mere]]&lt;&gt;"*"),ROUND(Popis01[[#This Row],[Količina]]*Popis01[[#This Row],[Cena na enoto]],2),"")</f>
        <v>0</v>
      </c>
      <c r="O50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3" s="31"/>
      <c r="Q5043" s="30"/>
    </row>
    <row r="5044" spans="1:17" ht="48" x14ac:dyDescent="0.3">
      <c r="A5044" s="23">
        <v>16</v>
      </c>
      <c r="B5044" s="24">
        <v>2</v>
      </c>
      <c r="C5044" s="24">
        <v>3</v>
      </c>
      <c r="D5044" s="24">
        <v>1</v>
      </c>
      <c r="E50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4" s="25">
        <f ca="1">IF(Popis01[[#This Row],[Poglavje]]="",IF(OFFSET(Popis01[[#This Row],[Poglavje]],-1,0)="",OFFSET(Popis01[[#This Row],[Št. postavke]],-1,0)+1,1),Popis01[[#This Row],[Poglavje]])</f>
        <v>4</v>
      </c>
      <c r="H5044" s="26"/>
      <c r="I5044" s="27" t="s">
        <v>5256</v>
      </c>
      <c r="J5044" s="27"/>
      <c r="K5044" s="28" t="s">
        <v>230</v>
      </c>
      <c r="L5044" s="29">
        <v>6</v>
      </c>
      <c r="M5044" s="37"/>
      <c r="N5044" s="30">
        <f ca="1">IF(AND(Popis01[[#This Row],[Poglavje]]="",Popis01[[#This Row],[Enota mere]]&lt;&gt;"*"),ROUND(Popis01[[#This Row],[Količina]]*Popis01[[#This Row],[Cena na enoto]],2),"")</f>
        <v>0</v>
      </c>
      <c r="O50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4" s="31"/>
      <c r="Q5044" s="30"/>
    </row>
    <row r="5045" spans="1:17" ht="48" x14ac:dyDescent="0.3">
      <c r="A5045" s="23">
        <v>16</v>
      </c>
      <c r="B5045" s="24">
        <v>2</v>
      </c>
      <c r="C5045" s="24">
        <v>3</v>
      </c>
      <c r="D5045" s="24">
        <v>1</v>
      </c>
      <c r="E50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5" s="25">
        <f ca="1">IF(Popis01[[#This Row],[Poglavje]]="",IF(OFFSET(Popis01[[#This Row],[Poglavje]],-1,0)="",OFFSET(Popis01[[#This Row],[Št. postavke]],-1,0)+1,1),Popis01[[#This Row],[Poglavje]])</f>
        <v>5</v>
      </c>
      <c r="H5045" s="26"/>
      <c r="I5045" s="27" t="s">
        <v>3885</v>
      </c>
      <c r="J5045" s="27"/>
      <c r="K5045" s="28" t="s">
        <v>230</v>
      </c>
      <c r="L5045" s="29">
        <v>1</v>
      </c>
      <c r="M5045" s="37"/>
      <c r="N5045" s="30">
        <f ca="1">IF(AND(Popis01[[#This Row],[Poglavje]]="",Popis01[[#This Row],[Enota mere]]&lt;&gt;"*"),ROUND(Popis01[[#This Row],[Količina]]*Popis01[[#This Row],[Cena na enoto]],2),"")</f>
        <v>0</v>
      </c>
      <c r="O50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5" s="31"/>
      <c r="Q5045" s="30"/>
    </row>
    <row r="5046" spans="1:17" ht="48" x14ac:dyDescent="0.3">
      <c r="A5046" s="23">
        <v>16</v>
      </c>
      <c r="B5046" s="24">
        <v>2</v>
      </c>
      <c r="C5046" s="24">
        <v>3</v>
      </c>
      <c r="D5046" s="24">
        <v>1</v>
      </c>
      <c r="E50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6" s="25">
        <f ca="1">IF(Popis01[[#This Row],[Poglavje]]="",IF(OFFSET(Popis01[[#This Row],[Poglavje]],-1,0)="",OFFSET(Popis01[[#This Row],[Št. postavke]],-1,0)+1,1),Popis01[[#This Row],[Poglavje]])</f>
        <v>6</v>
      </c>
      <c r="H5046" s="26"/>
      <c r="I5046" s="27" t="s">
        <v>3882</v>
      </c>
      <c r="J5046" s="27"/>
      <c r="K5046" s="28" t="s">
        <v>230</v>
      </c>
      <c r="L5046" s="29">
        <v>45</v>
      </c>
      <c r="M5046" s="37"/>
      <c r="N5046" s="30">
        <f ca="1">IF(AND(Popis01[[#This Row],[Poglavje]]="",Popis01[[#This Row],[Enota mere]]&lt;&gt;"*"),ROUND(Popis01[[#This Row],[Količina]]*Popis01[[#This Row],[Cena na enoto]],2),"")</f>
        <v>0</v>
      </c>
      <c r="O50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6" s="31"/>
      <c r="Q5046" s="30"/>
    </row>
    <row r="5047" spans="1:17" ht="48" x14ac:dyDescent="0.3">
      <c r="A5047" s="23">
        <v>16</v>
      </c>
      <c r="B5047" s="24">
        <v>2</v>
      </c>
      <c r="C5047" s="24">
        <v>3</v>
      </c>
      <c r="D5047" s="24">
        <v>1</v>
      </c>
      <c r="E50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7" s="25">
        <f ca="1">IF(Popis01[[#This Row],[Poglavje]]="",IF(OFFSET(Popis01[[#This Row],[Poglavje]],-1,0)="",OFFSET(Popis01[[#This Row],[Št. postavke]],-1,0)+1,1),Popis01[[#This Row],[Poglavje]])</f>
        <v>7</v>
      </c>
      <c r="H5047" s="26"/>
      <c r="I5047" s="27" t="s">
        <v>3883</v>
      </c>
      <c r="J5047" s="27"/>
      <c r="K5047" s="28" t="s">
        <v>230</v>
      </c>
      <c r="L5047" s="29">
        <v>22</v>
      </c>
      <c r="M5047" s="37"/>
      <c r="N5047" s="30">
        <f ca="1">IF(AND(Popis01[[#This Row],[Poglavje]]="",Popis01[[#This Row],[Enota mere]]&lt;&gt;"*"),ROUND(Popis01[[#This Row],[Količina]]*Popis01[[#This Row],[Cena na enoto]],2),"")</f>
        <v>0</v>
      </c>
      <c r="O50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7" s="31"/>
      <c r="Q5047" s="30"/>
    </row>
    <row r="5048" spans="1:17" ht="60" x14ac:dyDescent="0.3">
      <c r="A5048" s="23">
        <v>16</v>
      </c>
      <c r="B5048" s="24">
        <v>2</v>
      </c>
      <c r="C5048" s="24">
        <v>3</v>
      </c>
      <c r="D5048" s="24">
        <v>1</v>
      </c>
      <c r="E50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8" s="25">
        <f ca="1">IF(Popis01[[#This Row],[Poglavje]]="",IF(OFFSET(Popis01[[#This Row],[Poglavje]],-1,0)="",OFFSET(Popis01[[#This Row],[Št. postavke]],-1,0)+1,1),Popis01[[#This Row],[Poglavje]])</f>
        <v>8</v>
      </c>
      <c r="H5048" s="26"/>
      <c r="I5048" s="27" t="s">
        <v>3884</v>
      </c>
      <c r="J5048" s="27"/>
      <c r="K5048" s="28" t="s">
        <v>230</v>
      </c>
      <c r="L5048" s="29">
        <v>12</v>
      </c>
      <c r="M5048" s="37"/>
      <c r="N5048" s="30">
        <f ca="1">IF(AND(Popis01[[#This Row],[Poglavje]]="",Popis01[[#This Row],[Enota mere]]&lt;&gt;"*"),ROUND(Popis01[[#This Row],[Količina]]*Popis01[[#This Row],[Cena na enoto]],2),"")</f>
        <v>0</v>
      </c>
      <c r="O50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8" s="31"/>
      <c r="Q5048" s="30"/>
    </row>
    <row r="5049" spans="1:17" ht="48" x14ac:dyDescent="0.3">
      <c r="A5049" s="23">
        <v>16</v>
      </c>
      <c r="B5049" s="24">
        <v>2</v>
      </c>
      <c r="C5049" s="24">
        <v>3</v>
      </c>
      <c r="D5049" s="24">
        <v>1</v>
      </c>
      <c r="E50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49" s="25">
        <f ca="1">IF(Popis01[[#This Row],[Poglavje]]="",IF(OFFSET(Popis01[[#This Row],[Poglavje]],-1,0)="",OFFSET(Popis01[[#This Row],[Št. postavke]],-1,0)+1,1),Popis01[[#This Row],[Poglavje]])</f>
        <v>9</v>
      </c>
      <c r="H5049" s="26"/>
      <c r="I5049" s="27" t="s">
        <v>5256</v>
      </c>
      <c r="J5049" s="27"/>
      <c r="K5049" s="28" t="s">
        <v>230</v>
      </c>
      <c r="L5049" s="29">
        <v>6</v>
      </c>
      <c r="M5049" s="37"/>
      <c r="N5049" s="30">
        <f ca="1">IF(AND(Popis01[[#This Row],[Poglavje]]="",Popis01[[#This Row],[Enota mere]]&lt;&gt;"*"),ROUND(Popis01[[#This Row],[Količina]]*Popis01[[#This Row],[Cena na enoto]],2),"")</f>
        <v>0</v>
      </c>
      <c r="O50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49" s="31"/>
      <c r="Q5049" s="30"/>
    </row>
    <row r="5050" spans="1:17" ht="48" x14ac:dyDescent="0.3">
      <c r="A5050" s="23">
        <v>16</v>
      </c>
      <c r="B5050" s="24">
        <v>2</v>
      </c>
      <c r="C5050" s="24">
        <v>3</v>
      </c>
      <c r="D5050" s="24">
        <v>1</v>
      </c>
      <c r="E50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0" s="25">
        <f ca="1">IF(Popis01[[#This Row],[Poglavje]]="",IF(OFFSET(Popis01[[#This Row],[Poglavje]],-1,0)="",OFFSET(Popis01[[#This Row],[Št. postavke]],-1,0)+1,1),Popis01[[#This Row],[Poglavje]])</f>
        <v>10</v>
      </c>
      <c r="H5050" s="26"/>
      <c r="I5050" s="27" t="s">
        <v>3885</v>
      </c>
      <c r="J5050" s="27"/>
      <c r="K5050" s="28" t="s">
        <v>230</v>
      </c>
      <c r="L5050" s="29">
        <v>1</v>
      </c>
      <c r="M5050" s="37"/>
      <c r="N5050" s="30">
        <f ca="1">IF(AND(Popis01[[#This Row],[Poglavje]]="",Popis01[[#This Row],[Enota mere]]&lt;&gt;"*"),ROUND(Popis01[[#This Row],[Količina]]*Popis01[[#This Row],[Cena na enoto]],2),"")</f>
        <v>0</v>
      </c>
      <c r="O50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0" s="31"/>
      <c r="Q5050" s="30"/>
    </row>
    <row r="5051" spans="1:17" ht="48" x14ac:dyDescent="0.3">
      <c r="A5051" s="23">
        <v>16</v>
      </c>
      <c r="B5051" s="24">
        <v>2</v>
      </c>
      <c r="C5051" s="24">
        <v>3</v>
      </c>
      <c r="D5051" s="24">
        <v>1</v>
      </c>
      <c r="E50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1" s="25">
        <f ca="1">IF(Popis01[[#This Row],[Poglavje]]="",IF(OFFSET(Popis01[[#This Row],[Poglavje]],-1,0)="",OFFSET(Popis01[[#This Row],[Št. postavke]],-1,0)+1,1),Popis01[[#This Row],[Poglavje]])</f>
        <v>11</v>
      </c>
      <c r="H5051" s="26"/>
      <c r="I5051" s="27" t="s">
        <v>5257</v>
      </c>
      <c r="J5051" s="27"/>
      <c r="K5051" s="28" t="s">
        <v>230</v>
      </c>
      <c r="L5051" s="29">
        <v>8</v>
      </c>
      <c r="M5051" s="37"/>
      <c r="N5051" s="30">
        <f ca="1">IF(AND(Popis01[[#This Row],[Poglavje]]="",Popis01[[#This Row],[Enota mere]]&lt;&gt;"*"),ROUND(Popis01[[#This Row],[Količina]]*Popis01[[#This Row],[Cena na enoto]],2),"")</f>
        <v>0</v>
      </c>
      <c r="O50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1" s="31"/>
      <c r="Q5051" s="30"/>
    </row>
    <row r="5052" spans="1:17" ht="48" x14ac:dyDescent="0.3">
      <c r="A5052" s="23">
        <v>16</v>
      </c>
      <c r="B5052" s="24">
        <v>2</v>
      </c>
      <c r="C5052" s="24">
        <v>3</v>
      </c>
      <c r="D5052" s="24">
        <v>1</v>
      </c>
      <c r="E50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2" s="25">
        <f ca="1">IF(Popis01[[#This Row],[Poglavje]]="",IF(OFFSET(Popis01[[#This Row],[Poglavje]],-1,0)="",OFFSET(Popis01[[#This Row],[Št. postavke]],-1,0)+1,1),Popis01[[#This Row],[Poglavje]])</f>
        <v>12</v>
      </c>
      <c r="H5052" s="26"/>
      <c r="I5052" s="27" t="s">
        <v>3889</v>
      </c>
      <c r="J5052" s="27"/>
      <c r="K5052" s="28" t="s">
        <v>230</v>
      </c>
      <c r="L5052" s="29">
        <v>3</v>
      </c>
      <c r="M5052" s="37"/>
      <c r="N5052" s="30">
        <f ca="1">IF(AND(Popis01[[#This Row],[Poglavje]]="",Popis01[[#This Row],[Enota mere]]&lt;&gt;"*"),ROUND(Popis01[[#This Row],[Količina]]*Popis01[[#This Row],[Cena na enoto]],2),"")</f>
        <v>0</v>
      </c>
      <c r="O50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2" s="31"/>
      <c r="Q5052" s="30"/>
    </row>
    <row r="5053" spans="1:17" ht="36" x14ac:dyDescent="0.3">
      <c r="A5053" s="23">
        <v>16</v>
      </c>
      <c r="B5053" s="24">
        <v>2</v>
      </c>
      <c r="C5053" s="24">
        <v>3</v>
      </c>
      <c r="D5053" s="24">
        <v>1</v>
      </c>
      <c r="E50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3" s="25">
        <f ca="1">IF(Popis01[[#This Row],[Poglavje]]="",IF(OFFSET(Popis01[[#This Row],[Poglavje]],-1,0)="",OFFSET(Popis01[[#This Row],[Št. postavke]],-1,0)+1,1),Popis01[[#This Row],[Poglavje]])</f>
        <v>13</v>
      </c>
      <c r="H5053" s="26"/>
      <c r="I5053" s="27" t="s">
        <v>3890</v>
      </c>
      <c r="J5053" s="27"/>
      <c r="K5053" s="28" t="s">
        <v>230</v>
      </c>
      <c r="L5053" s="29">
        <v>4</v>
      </c>
      <c r="M5053" s="37"/>
      <c r="N5053" s="30">
        <f ca="1">IF(AND(Popis01[[#This Row],[Poglavje]]="",Popis01[[#This Row],[Enota mere]]&lt;&gt;"*"),ROUND(Popis01[[#This Row],[Količina]]*Popis01[[#This Row],[Cena na enoto]],2),"")</f>
        <v>0</v>
      </c>
      <c r="O50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3" s="31"/>
      <c r="Q5053" s="30"/>
    </row>
    <row r="5054" spans="1:17" ht="48" x14ac:dyDescent="0.3">
      <c r="A5054" s="23">
        <v>16</v>
      </c>
      <c r="B5054" s="24">
        <v>2</v>
      </c>
      <c r="C5054" s="24">
        <v>3</v>
      </c>
      <c r="D5054" s="24">
        <v>1</v>
      </c>
      <c r="E50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4" s="25">
        <f ca="1">IF(Popis01[[#This Row],[Poglavje]]="",IF(OFFSET(Popis01[[#This Row],[Poglavje]],-1,0)="",OFFSET(Popis01[[#This Row],[Št. postavke]],-1,0)+1,1),Popis01[[#This Row],[Poglavje]])</f>
        <v>14</v>
      </c>
      <c r="H5054" s="26"/>
      <c r="I5054" s="27" t="s">
        <v>3891</v>
      </c>
      <c r="J5054" s="27"/>
      <c r="K5054" s="28" t="s">
        <v>230</v>
      </c>
      <c r="L5054" s="29">
        <v>4</v>
      </c>
      <c r="M5054" s="37"/>
      <c r="N5054" s="30">
        <f ca="1">IF(AND(Popis01[[#This Row],[Poglavje]]="",Popis01[[#This Row],[Enota mere]]&lt;&gt;"*"),ROUND(Popis01[[#This Row],[Količina]]*Popis01[[#This Row],[Cena na enoto]],2),"")</f>
        <v>0</v>
      </c>
      <c r="O50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4" s="31"/>
      <c r="Q5054" s="30"/>
    </row>
    <row r="5055" spans="1:17" ht="72" x14ac:dyDescent="0.3">
      <c r="A5055" s="23">
        <v>16</v>
      </c>
      <c r="B5055" s="24">
        <v>2</v>
      </c>
      <c r="C5055" s="24">
        <v>3</v>
      </c>
      <c r="D5055" s="24">
        <v>1</v>
      </c>
      <c r="E50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5" s="25">
        <f ca="1">IF(Popis01[[#This Row],[Poglavje]]="",IF(OFFSET(Popis01[[#This Row],[Poglavje]],-1,0)="",OFFSET(Popis01[[#This Row],[Št. postavke]],-1,0)+1,1),Popis01[[#This Row],[Poglavje]])</f>
        <v>15</v>
      </c>
      <c r="H5055" s="26"/>
      <c r="I5055" s="27" t="s">
        <v>5258</v>
      </c>
      <c r="J5055" s="27"/>
      <c r="K5055" s="28" t="s">
        <v>206</v>
      </c>
      <c r="L5055" s="29">
        <v>3</v>
      </c>
      <c r="M5055" s="37"/>
      <c r="N5055" s="30">
        <f ca="1">IF(AND(Popis01[[#This Row],[Poglavje]]="",Popis01[[#This Row],[Enota mere]]&lt;&gt;"*"),ROUND(Popis01[[#This Row],[Količina]]*Popis01[[#This Row],[Cena na enoto]],2),"")</f>
        <v>0</v>
      </c>
      <c r="O50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5" s="31"/>
      <c r="Q5055" s="30"/>
    </row>
    <row r="5056" spans="1:17" x14ac:dyDescent="0.3">
      <c r="A5056" s="23">
        <v>16</v>
      </c>
      <c r="B5056" s="24">
        <v>2</v>
      </c>
      <c r="C5056" s="24">
        <v>3</v>
      </c>
      <c r="D5056" s="24">
        <v>1</v>
      </c>
      <c r="E50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16.2.3.1.</v>
      </c>
      <c r="F50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6" s="25">
        <f ca="1">IF(Popis01[[#This Row],[Poglavje]]="",IF(OFFSET(Popis01[[#This Row],[Poglavje]],-1,0)="",OFFSET(Popis01[[#This Row],[Št. postavke]],-1,0)+1,1),Popis01[[#This Row],[Poglavje]])</f>
        <v>16</v>
      </c>
      <c r="H5056" s="26"/>
      <c r="I5056" s="27" t="s">
        <v>3736</v>
      </c>
      <c r="J5056" s="27"/>
      <c r="K5056" s="28" t="s">
        <v>206</v>
      </c>
      <c r="L5056" s="29">
        <v>1</v>
      </c>
      <c r="M5056" s="37"/>
      <c r="N5056" s="30">
        <f ca="1">IF(AND(Popis01[[#This Row],[Poglavje]]="",Popis01[[#This Row],[Enota mere]]&lt;&gt;"*"),ROUND(Popis01[[#This Row],[Količina]]*Popis01[[#This Row],[Cena na enoto]],2),"")</f>
        <v>0</v>
      </c>
      <c r="O50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6" s="31"/>
      <c r="Q5056" s="30"/>
    </row>
    <row r="5057" spans="1:17" x14ac:dyDescent="0.3">
      <c r="A5057" s="23">
        <v>16</v>
      </c>
      <c r="B5057" s="24">
        <v>2</v>
      </c>
      <c r="C5057" s="24">
        <v>3</v>
      </c>
      <c r="D5057" s="24">
        <v>2</v>
      </c>
      <c r="E50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16.2.3.2.</v>
      </c>
      <c r="G5057" s="25" t="str">
        <f ca="1">IF(Popis01[[#This Row],[Poglavje]]="",IF(OFFSET(Popis01[[#This Row],[Poglavje]],-1,0)="",OFFSET(Popis01[[#This Row],[Št. postavke]],-1,0)+1,1),Popis01[[#This Row],[Poglavje]])</f>
        <v>16.2.3.2.</v>
      </c>
      <c r="H5057" s="26"/>
      <c r="I5057" s="27" t="s">
        <v>3892</v>
      </c>
      <c r="J5057" s="27"/>
      <c r="K5057" s="28" t="s">
        <v>10</v>
      </c>
      <c r="L5057" s="29"/>
      <c r="M5057" s="30"/>
      <c r="N5057" s="30" t="str">
        <f ca="1">IF(AND(Popis01[[#This Row],[Poglavje]]="",Popis01[[#This Row],[Enota mere]]&lt;&gt;"*"),ROUND(Popis01[[#This Row],[Količina]]*Popis01[[#This Row],[Cena na enoto]],2),"")</f>
        <v/>
      </c>
      <c r="O505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57" s="31"/>
      <c r="Q5057" s="30"/>
    </row>
    <row r="5058" spans="1:17" ht="36" x14ac:dyDescent="0.3">
      <c r="A5058" s="23">
        <v>16</v>
      </c>
      <c r="B5058" s="24">
        <v>2</v>
      </c>
      <c r="C5058" s="24">
        <v>3</v>
      </c>
      <c r="D5058" s="24">
        <v>2</v>
      </c>
      <c r="E50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8" s="25">
        <f ca="1">IF(Popis01[[#This Row],[Poglavje]]="",IF(OFFSET(Popis01[[#This Row],[Poglavje]],-1,0)="",OFFSET(Popis01[[#This Row],[Št. postavke]],-1,0)+1,1),Popis01[[#This Row],[Poglavje]])</f>
        <v>1</v>
      </c>
      <c r="H5058" s="26"/>
      <c r="I5058" s="27" t="s">
        <v>3893</v>
      </c>
      <c r="J5058" s="27"/>
      <c r="K5058" s="28" t="s">
        <v>230</v>
      </c>
      <c r="L5058" s="29">
        <v>43</v>
      </c>
      <c r="M5058" s="37"/>
      <c r="N5058" s="30">
        <f ca="1">IF(AND(Popis01[[#This Row],[Poglavje]]="",Popis01[[#This Row],[Enota mere]]&lt;&gt;"*"),ROUND(Popis01[[#This Row],[Količina]]*Popis01[[#This Row],[Cena na enoto]],2),"")</f>
        <v>0</v>
      </c>
      <c r="O50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8" s="31"/>
      <c r="Q5058" s="30"/>
    </row>
    <row r="5059" spans="1:17" ht="36" x14ac:dyDescent="0.3">
      <c r="A5059" s="23">
        <v>16</v>
      </c>
      <c r="B5059" s="24">
        <v>2</v>
      </c>
      <c r="C5059" s="24">
        <v>3</v>
      </c>
      <c r="D5059" s="24">
        <v>2</v>
      </c>
      <c r="E50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59" s="25">
        <f ca="1">IF(Popis01[[#This Row],[Poglavje]]="",IF(OFFSET(Popis01[[#This Row],[Poglavje]],-1,0)="",OFFSET(Popis01[[#This Row],[Št. postavke]],-1,0)+1,1),Popis01[[#This Row],[Poglavje]])</f>
        <v>2</v>
      </c>
      <c r="H5059" s="26"/>
      <c r="I5059" s="27" t="s">
        <v>3894</v>
      </c>
      <c r="J5059" s="27"/>
      <c r="K5059" s="28" t="s">
        <v>230</v>
      </c>
      <c r="L5059" s="29">
        <v>76</v>
      </c>
      <c r="M5059" s="37"/>
      <c r="N5059" s="30">
        <f ca="1">IF(AND(Popis01[[#This Row],[Poglavje]]="",Popis01[[#This Row],[Enota mere]]&lt;&gt;"*"),ROUND(Popis01[[#This Row],[Količina]]*Popis01[[#This Row],[Cena na enoto]],2),"")</f>
        <v>0</v>
      </c>
      <c r="O50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59" s="31"/>
      <c r="Q5059" s="30"/>
    </row>
    <row r="5060" spans="1:17" ht="36" x14ac:dyDescent="0.3">
      <c r="A5060" s="23">
        <v>16</v>
      </c>
      <c r="B5060" s="24">
        <v>2</v>
      </c>
      <c r="C5060" s="24">
        <v>3</v>
      </c>
      <c r="D5060" s="24">
        <v>2</v>
      </c>
      <c r="E50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0" s="25">
        <f ca="1">IF(Popis01[[#This Row],[Poglavje]]="",IF(OFFSET(Popis01[[#This Row],[Poglavje]],-1,0)="",OFFSET(Popis01[[#This Row],[Št. postavke]],-1,0)+1,1),Popis01[[#This Row],[Poglavje]])</f>
        <v>3</v>
      </c>
      <c r="H5060" s="26"/>
      <c r="I5060" s="27" t="s">
        <v>3895</v>
      </c>
      <c r="J5060" s="27"/>
      <c r="K5060" s="28" t="s">
        <v>230</v>
      </c>
      <c r="L5060" s="29">
        <v>32</v>
      </c>
      <c r="M5060" s="37"/>
      <c r="N5060" s="30">
        <f ca="1">IF(AND(Popis01[[#This Row],[Poglavje]]="",Popis01[[#This Row],[Enota mere]]&lt;&gt;"*"),ROUND(Popis01[[#This Row],[Količina]]*Popis01[[#This Row],[Cena na enoto]],2),"")</f>
        <v>0</v>
      </c>
      <c r="O50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0" s="31"/>
      <c r="Q5060" s="30"/>
    </row>
    <row r="5061" spans="1:17" ht="36" x14ac:dyDescent="0.3">
      <c r="A5061" s="23">
        <v>16</v>
      </c>
      <c r="B5061" s="24">
        <v>2</v>
      </c>
      <c r="C5061" s="24">
        <v>3</v>
      </c>
      <c r="D5061" s="24">
        <v>2</v>
      </c>
      <c r="E50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1" s="25">
        <f ca="1">IF(Popis01[[#This Row],[Poglavje]]="",IF(OFFSET(Popis01[[#This Row],[Poglavje]],-1,0)="",OFFSET(Popis01[[#This Row],[Št. postavke]],-1,0)+1,1),Popis01[[#This Row],[Poglavje]])</f>
        <v>4</v>
      </c>
      <c r="H5061" s="26"/>
      <c r="I5061" s="27" t="s">
        <v>5259</v>
      </c>
      <c r="J5061" s="27"/>
      <c r="K5061" s="28" t="s">
        <v>230</v>
      </c>
      <c r="L5061" s="29">
        <v>2</v>
      </c>
      <c r="M5061" s="37"/>
      <c r="N5061" s="30">
        <f ca="1">IF(AND(Popis01[[#This Row],[Poglavje]]="",Popis01[[#This Row],[Enota mere]]&lt;&gt;"*"),ROUND(Popis01[[#This Row],[Količina]]*Popis01[[#This Row],[Cena na enoto]],2),"")</f>
        <v>0</v>
      </c>
      <c r="O50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1" s="31"/>
      <c r="Q5061" s="30"/>
    </row>
    <row r="5062" spans="1:17" ht="36" x14ac:dyDescent="0.3">
      <c r="A5062" s="23">
        <v>16</v>
      </c>
      <c r="B5062" s="24">
        <v>2</v>
      </c>
      <c r="C5062" s="24">
        <v>3</v>
      </c>
      <c r="D5062" s="24">
        <v>2</v>
      </c>
      <c r="E50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2" s="25">
        <f ca="1">IF(Popis01[[#This Row],[Poglavje]]="",IF(OFFSET(Popis01[[#This Row],[Poglavje]],-1,0)="",OFFSET(Popis01[[#This Row],[Št. postavke]],-1,0)+1,1),Popis01[[#This Row],[Poglavje]])</f>
        <v>5</v>
      </c>
      <c r="H5062" s="26"/>
      <c r="I5062" s="27" t="s">
        <v>5260</v>
      </c>
      <c r="J5062" s="27"/>
      <c r="K5062" s="28" t="s">
        <v>230</v>
      </c>
      <c r="L5062" s="29">
        <v>3</v>
      </c>
      <c r="M5062" s="37"/>
      <c r="N5062" s="30">
        <f ca="1">IF(AND(Popis01[[#This Row],[Poglavje]]="",Popis01[[#This Row],[Enota mere]]&lt;&gt;"*"),ROUND(Popis01[[#This Row],[Količina]]*Popis01[[#This Row],[Cena na enoto]],2),"")</f>
        <v>0</v>
      </c>
      <c r="O50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2" s="31"/>
      <c r="Q5062" s="30"/>
    </row>
    <row r="5063" spans="1:17" ht="36" x14ac:dyDescent="0.3">
      <c r="A5063" s="23">
        <v>16</v>
      </c>
      <c r="B5063" s="24">
        <v>2</v>
      </c>
      <c r="C5063" s="24">
        <v>3</v>
      </c>
      <c r="D5063" s="24">
        <v>2</v>
      </c>
      <c r="E50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3" s="25">
        <f ca="1">IF(Popis01[[#This Row],[Poglavje]]="",IF(OFFSET(Popis01[[#This Row],[Poglavje]],-1,0)="",OFFSET(Popis01[[#This Row],[Št. postavke]],-1,0)+1,1),Popis01[[#This Row],[Poglavje]])</f>
        <v>6</v>
      </c>
      <c r="H5063" s="26"/>
      <c r="I5063" s="27" t="s">
        <v>5261</v>
      </c>
      <c r="J5063" s="27"/>
      <c r="K5063" s="28" t="s">
        <v>230</v>
      </c>
      <c r="L5063" s="29">
        <v>1</v>
      </c>
      <c r="M5063" s="37"/>
      <c r="N5063" s="30">
        <f ca="1">IF(AND(Popis01[[#This Row],[Poglavje]]="",Popis01[[#This Row],[Enota mere]]&lt;&gt;"*"),ROUND(Popis01[[#This Row],[Količina]]*Popis01[[#This Row],[Cena na enoto]],2),"")</f>
        <v>0</v>
      </c>
      <c r="O50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3" s="31"/>
      <c r="Q5063" s="30"/>
    </row>
    <row r="5064" spans="1:17" ht="60" x14ac:dyDescent="0.3">
      <c r="A5064" s="23">
        <v>16</v>
      </c>
      <c r="B5064" s="24">
        <v>2</v>
      </c>
      <c r="C5064" s="24">
        <v>3</v>
      </c>
      <c r="D5064" s="24">
        <v>2</v>
      </c>
      <c r="E50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4" s="25">
        <f ca="1">IF(Popis01[[#This Row],[Poglavje]]="",IF(OFFSET(Popis01[[#This Row],[Poglavje]],-1,0)="",OFFSET(Popis01[[#This Row],[Št. postavke]],-1,0)+1,1),Popis01[[#This Row],[Poglavje]])</f>
        <v>7</v>
      </c>
      <c r="H5064" s="26"/>
      <c r="I5064" s="27" t="s">
        <v>5262</v>
      </c>
      <c r="J5064" s="27"/>
      <c r="K5064" s="28" t="s">
        <v>246</v>
      </c>
      <c r="L5064" s="29">
        <v>24</v>
      </c>
      <c r="M5064" s="37"/>
      <c r="N5064" s="30">
        <f ca="1">IF(AND(Popis01[[#This Row],[Poglavje]]="",Popis01[[#This Row],[Enota mere]]&lt;&gt;"*"),ROUND(Popis01[[#This Row],[Količina]]*Popis01[[#This Row],[Cena na enoto]],2),"")</f>
        <v>0</v>
      </c>
      <c r="O50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4" s="31"/>
      <c r="Q5064" s="30"/>
    </row>
    <row r="5065" spans="1:17" ht="60" x14ac:dyDescent="0.3">
      <c r="A5065" s="23">
        <v>16</v>
      </c>
      <c r="B5065" s="24">
        <v>2</v>
      </c>
      <c r="C5065" s="24">
        <v>3</v>
      </c>
      <c r="D5065" s="24">
        <v>2</v>
      </c>
      <c r="E50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5" s="25">
        <f ca="1">IF(Popis01[[#This Row],[Poglavje]]="",IF(OFFSET(Popis01[[#This Row],[Poglavje]],-1,0)="",OFFSET(Popis01[[#This Row],[Št. postavke]],-1,0)+1,1),Popis01[[#This Row],[Poglavje]])</f>
        <v>8</v>
      </c>
      <c r="H5065" s="26"/>
      <c r="I5065" s="27" t="s">
        <v>5263</v>
      </c>
      <c r="J5065" s="27"/>
      <c r="K5065" s="28" t="s">
        <v>246</v>
      </c>
      <c r="L5065" s="29">
        <v>140</v>
      </c>
      <c r="M5065" s="37"/>
      <c r="N5065" s="30">
        <f ca="1">IF(AND(Popis01[[#This Row],[Poglavje]]="",Popis01[[#This Row],[Enota mere]]&lt;&gt;"*"),ROUND(Popis01[[#This Row],[Količina]]*Popis01[[#This Row],[Cena na enoto]],2),"")</f>
        <v>0</v>
      </c>
      <c r="O50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5" s="31"/>
      <c r="Q5065" s="30"/>
    </row>
    <row r="5066" spans="1:17" ht="36" x14ac:dyDescent="0.3">
      <c r="A5066" s="23">
        <v>16</v>
      </c>
      <c r="B5066" s="24">
        <v>2</v>
      </c>
      <c r="C5066" s="24">
        <v>3</v>
      </c>
      <c r="D5066" s="24">
        <v>2</v>
      </c>
      <c r="E50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6" s="25">
        <f ca="1">IF(Popis01[[#This Row],[Poglavje]]="",IF(OFFSET(Popis01[[#This Row],[Poglavje]],-1,0)="",OFFSET(Popis01[[#This Row],[Št. postavke]],-1,0)+1,1),Popis01[[#This Row],[Poglavje]])</f>
        <v>9</v>
      </c>
      <c r="H5066" s="26"/>
      <c r="I5066" s="27" t="s">
        <v>5264</v>
      </c>
      <c r="J5066" s="27"/>
      <c r="K5066" s="28" t="s">
        <v>230</v>
      </c>
      <c r="L5066" s="29">
        <v>18</v>
      </c>
      <c r="M5066" s="37"/>
      <c r="N5066" s="30">
        <f ca="1">IF(AND(Popis01[[#This Row],[Poglavje]]="",Popis01[[#This Row],[Enota mere]]&lt;&gt;"*"),ROUND(Popis01[[#This Row],[Količina]]*Popis01[[#This Row],[Cena na enoto]],2),"")</f>
        <v>0</v>
      </c>
      <c r="O50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6" s="31"/>
      <c r="Q5066" s="30"/>
    </row>
    <row r="5067" spans="1:17" ht="36" x14ac:dyDescent="0.3">
      <c r="A5067" s="23">
        <v>16</v>
      </c>
      <c r="B5067" s="24">
        <v>2</v>
      </c>
      <c r="C5067" s="24">
        <v>3</v>
      </c>
      <c r="D5067" s="24">
        <v>2</v>
      </c>
      <c r="E50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7" s="25">
        <f ca="1">IF(Popis01[[#This Row],[Poglavje]]="",IF(OFFSET(Popis01[[#This Row],[Poglavje]],-1,0)="",OFFSET(Popis01[[#This Row],[Št. postavke]],-1,0)+1,1),Popis01[[#This Row],[Poglavje]])</f>
        <v>10</v>
      </c>
      <c r="H5067" s="26"/>
      <c r="I5067" s="27" t="s">
        <v>5265</v>
      </c>
      <c r="J5067" s="27"/>
      <c r="K5067" s="28" t="s">
        <v>249</v>
      </c>
      <c r="L5067" s="29">
        <v>340</v>
      </c>
      <c r="M5067" s="37"/>
      <c r="N5067" s="30">
        <f ca="1">IF(AND(Popis01[[#This Row],[Poglavje]]="",Popis01[[#This Row],[Enota mere]]&lt;&gt;"*"),ROUND(Popis01[[#This Row],[Količina]]*Popis01[[#This Row],[Cena na enoto]],2),"")</f>
        <v>0</v>
      </c>
      <c r="O50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7" s="31"/>
      <c r="Q5067" s="30"/>
    </row>
    <row r="5068" spans="1:17" x14ac:dyDescent="0.3">
      <c r="A5068" s="23">
        <v>16</v>
      </c>
      <c r="B5068" s="24">
        <v>2</v>
      </c>
      <c r="C5068" s="24">
        <v>3</v>
      </c>
      <c r="D5068" s="24">
        <v>2</v>
      </c>
      <c r="E50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8" s="25">
        <f ca="1">IF(Popis01[[#This Row],[Poglavje]]="",IF(OFFSET(Popis01[[#This Row],[Poglavje]],-1,0)="",OFFSET(Popis01[[#This Row],[Št. postavke]],-1,0)+1,1),Popis01[[#This Row],[Poglavje]])</f>
        <v>11</v>
      </c>
      <c r="H5068" s="26"/>
      <c r="I5068" s="27" t="s">
        <v>3908</v>
      </c>
      <c r="J5068" s="27"/>
      <c r="K5068" s="28" t="s">
        <v>230</v>
      </c>
      <c r="L5068" s="29">
        <v>18</v>
      </c>
      <c r="M5068" s="37"/>
      <c r="N5068" s="30">
        <f ca="1">IF(AND(Popis01[[#This Row],[Poglavje]]="",Popis01[[#This Row],[Enota mere]]&lt;&gt;"*"),ROUND(Popis01[[#This Row],[Količina]]*Popis01[[#This Row],[Cena na enoto]],2),"")</f>
        <v>0</v>
      </c>
      <c r="O50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8" s="31"/>
      <c r="Q5068" s="30"/>
    </row>
    <row r="5069" spans="1:17" ht="24" x14ac:dyDescent="0.3">
      <c r="A5069" s="23">
        <v>16</v>
      </c>
      <c r="B5069" s="24">
        <v>2</v>
      </c>
      <c r="C5069" s="24">
        <v>3</v>
      </c>
      <c r="D5069" s="24">
        <v>2</v>
      </c>
      <c r="E50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69" s="25">
        <f ca="1">IF(Popis01[[#This Row],[Poglavje]]="",IF(OFFSET(Popis01[[#This Row],[Poglavje]],-1,0)="",OFFSET(Popis01[[#This Row],[Št. postavke]],-1,0)+1,1),Popis01[[#This Row],[Poglavje]])</f>
        <v>12</v>
      </c>
      <c r="H5069" s="26"/>
      <c r="I5069" s="27" t="s">
        <v>5266</v>
      </c>
      <c r="J5069" s="27"/>
      <c r="K5069" s="28" t="s">
        <v>230</v>
      </c>
      <c r="L5069" s="29">
        <v>2</v>
      </c>
      <c r="M5069" s="37"/>
      <c r="N5069" s="30">
        <f ca="1">IF(AND(Popis01[[#This Row],[Poglavje]]="",Popis01[[#This Row],[Enota mere]]&lt;&gt;"*"),ROUND(Popis01[[#This Row],[Količina]]*Popis01[[#This Row],[Cena na enoto]],2),"")</f>
        <v>0</v>
      </c>
      <c r="O50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69" s="31"/>
      <c r="Q5069" s="30"/>
    </row>
    <row r="5070" spans="1:17" ht="24" x14ac:dyDescent="0.3">
      <c r="A5070" s="23">
        <v>16</v>
      </c>
      <c r="B5070" s="24">
        <v>2</v>
      </c>
      <c r="C5070" s="24">
        <v>3</v>
      </c>
      <c r="D5070" s="24">
        <v>2</v>
      </c>
      <c r="E50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0" s="25">
        <f ca="1">IF(Popis01[[#This Row],[Poglavje]]="",IF(OFFSET(Popis01[[#This Row],[Poglavje]],-1,0)="",OFFSET(Popis01[[#This Row],[Št. postavke]],-1,0)+1,1),Popis01[[#This Row],[Poglavje]])</f>
        <v>13</v>
      </c>
      <c r="H5070" s="26"/>
      <c r="I5070" s="27" t="s">
        <v>5267</v>
      </c>
      <c r="J5070" s="27"/>
      <c r="K5070" s="28" t="s">
        <v>230</v>
      </c>
      <c r="L5070" s="29">
        <v>2</v>
      </c>
      <c r="M5070" s="37"/>
      <c r="N5070" s="30">
        <f ca="1">IF(AND(Popis01[[#This Row],[Poglavje]]="",Popis01[[#This Row],[Enota mere]]&lt;&gt;"*"),ROUND(Popis01[[#This Row],[Količina]]*Popis01[[#This Row],[Cena na enoto]],2),"")</f>
        <v>0</v>
      </c>
      <c r="O50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0" s="31"/>
      <c r="Q5070" s="30"/>
    </row>
    <row r="5071" spans="1:17" ht="24" x14ac:dyDescent="0.3">
      <c r="A5071" s="23">
        <v>16</v>
      </c>
      <c r="B5071" s="24">
        <v>2</v>
      </c>
      <c r="C5071" s="24">
        <v>3</v>
      </c>
      <c r="D5071" s="24">
        <v>2</v>
      </c>
      <c r="E50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1" s="25">
        <f ca="1">IF(Popis01[[#This Row],[Poglavje]]="",IF(OFFSET(Popis01[[#This Row],[Poglavje]],-1,0)="",OFFSET(Popis01[[#This Row],[Št. postavke]],-1,0)+1,1),Popis01[[#This Row],[Poglavje]])</f>
        <v>14</v>
      </c>
      <c r="H5071" s="26"/>
      <c r="I5071" s="27" t="s">
        <v>5268</v>
      </c>
      <c r="J5071" s="27"/>
      <c r="K5071" s="28" t="s">
        <v>230</v>
      </c>
      <c r="L5071" s="29">
        <v>2</v>
      </c>
      <c r="M5071" s="37"/>
      <c r="N5071" s="30">
        <f ca="1">IF(AND(Popis01[[#This Row],[Poglavje]]="",Popis01[[#This Row],[Enota mere]]&lt;&gt;"*"),ROUND(Popis01[[#This Row],[Količina]]*Popis01[[#This Row],[Cena na enoto]],2),"")</f>
        <v>0</v>
      </c>
      <c r="O50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1" s="31"/>
      <c r="Q5071" s="30"/>
    </row>
    <row r="5072" spans="1:17" ht="24" x14ac:dyDescent="0.3">
      <c r="A5072" s="23">
        <v>16</v>
      </c>
      <c r="B5072" s="24">
        <v>2</v>
      </c>
      <c r="C5072" s="24">
        <v>3</v>
      </c>
      <c r="D5072" s="24">
        <v>2</v>
      </c>
      <c r="E50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2" s="25">
        <f ca="1">IF(Popis01[[#This Row],[Poglavje]]="",IF(OFFSET(Popis01[[#This Row],[Poglavje]],-1,0)="",OFFSET(Popis01[[#This Row],[Št. postavke]],-1,0)+1,1),Popis01[[#This Row],[Poglavje]])</f>
        <v>15</v>
      </c>
      <c r="H5072" s="26"/>
      <c r="I5072" s="27" t="s">
        <v>3912</v>
      </c>
      <c r="J5072" s="27"/>
      <c r="K5072" s="28" t="s">
        <v>230</v>
      </c>
      <c r="L5072" s="29">
        <v>20</v>
      </c>
      <c r="M5072" s="37"/>
      <c r="N5072" s="30">
        <f ca="1">IF(AND(Popis01[[#This Row],[Poglavje]]="",Popis01[[#This Row],[Enota mere]]&lt;&gt;"*"),ROUND(Popis01[[#This Row],[Količina]]*Popis01[[#This Row],[Cena na enoto]],2),"")</f>
        <v>0</v>
      </c>
      <c r="O50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2" s="31"/>
      <c r="Q5072" s="30"/>
    </row>
    <row r="5073" spans="1:17" ht="24" x14ac:dyDescent="0.3">
      <c r="A5073" s="23">
        <v>16</v>
      </c>
      <c r="B5073" s="24">
        <v>2</v>
      </c>
      <c r="C5073" s="24">
        <v>3</v>
      </c>
      <c r="D5073" s="24">
        <v>2</v>
      </c>
      <c r="E50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3" s="25">
        <f ca="1">IF(Popis01[[#This Row],[Poglavje]]="",IF(OFFSET(Popis01[[#This Row],[Poglavje]],-1,0)="",OFFSET(Popis01[[#This Row],[Št. postavke]],-1,0)+1,1),Popis01[[#This Row],[Poglavje]])</f>
        <v>16</v>
      </c>
      <c r="H5073" s="26"/>
      <c r="I5073" s="27" t="s">
        <v>5269</v>
      </c>
      <c r="J5073" s="27"/>
      <c r="K5073" s="28" t="s">
        <v>198</v>
      </c>
      <c r="L5073" s="29">
        <v>40</v>
      </c>
      <c r="M5073" s="37"/>
      <c r="N5073" s="30">
        <f ca="1">IF(AND(Popis01[[#This Row],[Poglavje]]="",Popis01[[#This Row],[Enota mere]]&lt;&gt;"*"),ROUND(Popis01[[#This Row],[Količina]]*Popis01[[#This Row],[Cena na enoto]],2),"")</f>
        <v>0</v>
      </c>
      <c r="O50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3" s="31"/>
      <c r="Q5073" s="30"/>
    </row>
    <row r="5074" spans="1:17" ht="24" x14ac:dyDescent="0.3">
      <c r="A5074" s="23">
        <v>16</v>
      </c>
      <c r="B5074" s="24">
        <v>2</v>
      </c>
      <c r="C5074" s="24">
        <v>3</v>
      </c>
      <c r="D5074" s="24">
        <v>2</v>
      </c>
      <c r="E50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4" s="25">
        <f ca="1">IF(Popis01[[#This Row],[Poglavje]]="",IF(OFFSET(Popis01[[#This Row],[Poglavje]],-1,0)="",OFFSET(Popis01[[#This Row],[Št. postavke]],-1,0)+1,1),Popis01[[#This Row],[Poglavje]])</f>
        <v>17</v>
      </c>
      <c r="H5074" s="26"/>
      <c r="I5074" s="27" t="s">
        <v>5270</v>
      </c>
      <c r="J5074" s="27"/>
      <c r="K5074" s="28" t="s">
        <v>198</v>
      </c>
      <c r="L5074" s="29">
        <v>180</v>
      </c>
      <c r="M5074" s="37"/>
      <c r="N5074" s="30">
        <f ca="1">IF(AND(Popis01[[#This Row],[Poglavje]]="",Popis01[[#This Row],[Enota mere]]&lt;&gt;"*"),ROUND(Popis01[[#This Row],[Količina]]*Popis01[[#This Row],[Cena na enoto]],2),"")</f>
        <v>0</v>
      </c>
      <c r="O50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4" s="31"/>
      <c r="Q5074" s="30"/>
    </row>
    <row r="5075" spans="1:17" ht="72" x14ac:dyDescent="0.3">
      <c r="A5075" s="23">
        <v>16</v>
      </c>
      <c r="B5075" s="24">
        <v>2</v>
      </c>
      <c r="C5075" s="24">
        <v>3</v>
      </c>
      <c r="D5075" s="24">
        <v>2</v>
      </c>
      <c r="E50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5" s="25">
        <f ca="1">IF(Popis01[[#This Row],[Poglavje]]="",IF(OFFSET(Popis01[[#This Row],[Poglavje]],-1,0)="",OFFSET(Popis01[[#This Row],[Št. postavke]],-1,0)+1,1),Popis01[[#This Row],[Poglavje]])</f>
        <v>18</v>
      </c>
      <c r="H5075" s="26"/>
      <c r="I5075" s="27" t="s">
        <v>5271</v>
      </c>
      <c r="J5075" s="27"/>
      <c r="K5075" s="28" t="s">
        <v>198</v>
      </c>
      <c r="L5075" s="29">
        <v>45</v>
      </c>
      <c r="M5075" s="37"/>
      <c r="N5075" s="30">
        <f ca="1">IF(AND(Popis01[[#This Row],[Poglavje]]="",Popis01[[#This Row],[Enota mere]]&lt;&gt;"*"),ROUND(Popis01[[#This Row],[Količina]]*Popis01[[#This Row],[Cena na enoto]],2),"")</f>
        <v>0</v>
      </c>
      <c r="O50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5" s="31"/>
      <c r="Q5075" s="30"/>
    </row>
    <row r="5076" spans="1:17" x14ac:dyDescent="0.3">
      <c r="A5076" s="23">
        <v>16</v>
      </c>
      <c r="B5076" s="24">
        <v>2</v>
      </c>
      <c r="C5076" s="24">
        <v>3</v>
      </c>
      <c r="D5076" s="24">
        <v>2</v>
      </c>
      <c r="E50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16.2.3.2.</v>
      </c>
      <c r="F50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6" s="25">
        <f ca="1">IF(Popis01[[#This Row],[Poglavje]]="",IF(OFFSET(Popis01[[#This Row],[Poglavje]],-1,0)="",OFFSET(Popis01[[#This Row],[Št. postavke]],-1,0)+1,1),Popis01[[#This Row],[Poglavje]])</f>
        <v>19</v>
      </c>
      <c r="H5076" s="26"/>
      <c r="I5076" s="27" t="s">
        <v>3736</v>
      </c>
      <c r="J5076" s="27"/>
      <c r="K5076" s="28" t="s">
        <v>206</v>
      </c>
      <c r="L5076" s="29">
        <v>1</v>
      </c>
      <c r="M5076" s="37"/>
      <c r="N5076" s="30">
        <f ca="1">IF(AND(Popis01[[#This Row],[Poglavje]]="",Popis01[[#This Row],[Enota mere]]&lt;&gt;"*"),ROUND(Popis01[[#This Row],[Količina]]*Popis01[[#This Row],[Cena na enoto]],2),"")</f>
        <v>0</v>
      </c>
      <c r="O50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6" s="31"/>
      <c r="Q5076" s="30"/>
    </row>
    <row r="5077" spans="1:17" x14ac:dyDescent="0.3">
      <c r="A5077" s="23">
        <v>16</v>
      </c>
      <c r="B5077" s="24">
        <v>2</v>
      </c>
      <c r="C5077" s="24">
        <v>3</v>
      </c>
      <c r="D5077" s="24">
        <v>3</v>
      </c>
      <c r="E50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16.2.3.3.</v>
      </c>
      <c r="G5077" s="25" t="str">
        <f ca="1">IF(Popis01[[#This Row],[Poglavje]]="",IF(OFFSET(Popis01[[#This Row],[Poglavje]],-1,0)="",OFFSET(Popis01[[#This Row],[Št. postavke]],-1,0)+1,1),Popis01[[#This Row],[Poglavje]])</f>
        <v>16.2.3.3.</v>
      </c>
      <c r="H5077" s="26"/>
      <c r="I5077" s="27" t="s">
        <v>3914</v>
      </c>
      <c r="J5077" s="27"/>
      <c r="K5077" s="28" t="s">
        <v>10</v>
      </c>
      <c r="L5077" s="29"/>
      <c r="M5077" s="30"/>
      <c r="N5077" s="30" t="str">
        <f ca="1">IF(AND(Popis01[[#This Row],[Poglavje]]="",Popis01[[#This Row],[Enota mere]]&lt;&gt;"*"),ROUND(Popis01[[#This Row],[Količina]]*Popis01[[#This Row],[Cena na enoto]],2),"")</f>
        <v/>
      </c>
      <c r="O507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77" s="31"/>
      <c r="Q5077" s="30"/>
    </row>
    <row r="5078" spans="1:17" ht="60" x14ac:dyDescent="0.3">
      <c r="A5078" s="23">
        <v>16</v>
      </c>
      <c r="B5078" s="24">
        <v>2</v>
      </c>
      <c r="C5078" s="24">
        <v>3</v>
      </c>
      <c r="D5078" s="24">
        <v>3</v>
      </c>
      <c r="E50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8" s="25">
        <f ca="1">IF(Popis01[[#This Row],[Poglavje]]="",IF(OFFSET(Popis01[[#This Row],[Poglavje]],-1,0)="",OFFSET(Popis01[[#This Row],[Št. postavke]],-1,0)+1,1),Popis01[[#This Row],[Poglavje]])</f>
        <v>1</v>
      </c>
      <c r="H5078" s="26"/>
      <c r="I5078" s="27" t="s">
        <v>5272</v>
      </c>
      <c r="J5078" s="27"/>
      <c r="K5078" s="28" t="s">
        <v>230</v>
      </c>
      <c r="L5078" s="29">
        <v>20</v>
      </c>
      <c r="M5078" s="37"/>
      <c r="N5078" s="30">
        <f ca="1">IF(AND(Popis01[[#This Row],[Poglavje]]="",Popis01[[#This Row],[Enota mere]]&lt;&gt;"*"),ROUND(Popis01[[#This Row],[Količina]]*Popis01[[#This Row],[Cena na enoto]],2),"")</f>
        <v>0</v>
      </c>
      <c r="O50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8" s="31"/>
      <c r="Q5078" s="30"/>
    </row>
    <row r="5079" spans="1:17" ht="60" x14ac:dyDescent="0.3">
      <c r="A5079" s="23">
        <v>16</v>
      </c>
      <c r="B5079" s="24">
        <v>2</v>
      </c>
      <c r="C5079" s="24">
        <v>3</v>
      </c>
      <c r="D5079" s="24">
        <v>3</v>
      </c>
      <c r="E50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79" s="25">
        <f ca="1">IF(Popis01[[#This Row],[Poglavje]]="",IF(OFFSET(Popis01[[#This Row],[Poglavje]],-1,0)="",OFFSET(Popis01[[#This Row],[Št. postavke]],-1,0)+1,1),Popis01[[#This Row],[Poglavje]])</f>
        <v>2</v>
      </c>
      <c r="H5079" s="26"/>
      <c r="I5079" s="27" t="s">
        <v>5273</v>
      </c>
      <c r="J5079" s="27"/>
      <c r="K5079" s="28" t="s">
        <v>230</v>
      </c>
      <c r="L5079" s="29">
        <v>2</v>
      </c>
      <c r="M5079" s="37"/>
      <c r="N5079" s="30">
        <f ca="1">IF(AND(Popis01[[#This Row],[Poglavje]]="",Popis01[[#This Row],[Enota mere]]&lt;&gt;"*"),ROUND(Popis01[[#This Row],[Količina]]*Popis01[[#This Row],[Cena na enoto]],2),"")</f>
        <v>0</v>
      </c>
      <c r="O50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79" s="31"/>
      <c r="Q5079" s="30"/>
    </row>
    <row r="5080" spans="1:17" ht="60" x14ac:dyDescent="0.3">
      <c r="A5080" s="23">
        <v>16</v>
      </c>
      <c r="B5080" s="24">
        <v>2</v>
      </c>
      <c r="C5080" s="24">
        <v>3</v>
      </c>
      <c r="D5080" s="24">
        <v>3</v>
      </c>
      <c r="E50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0" s="25">
        <f ca="1">IF(Popis01[[#This Row],[Poglavje]]="",IF(OFFSET(Popis01[[#This Row],[Poglavje]],-1,0)="",OFFSET(Popis01[[#This Row],[Št. postavke]],-1,0)+1,1),Popis01[[#This Row],[Poglavje]])</f>
        <v>3</v>
      </c>
      <c r="H5080" s="26"/>
      <c r="I5080" s="27" t="s">
        <v>5274</v>
      </c>
      <c r="J5080" s="27"/>
      <c r="K5080" s="28" t="s">
        <v>230</v>
      </c>
      <c r="L5080" s="29">
        <v>5</v>
      </c>
      <c r="M5080" s="37"/>
      <c r="N5080" s="30">
        <f ca="1">IF(AND(Popis01[[#This Row],[Poglavje]]="",Popis01[[#This Row],[Enota mere]]&lt;&gt;"*"),ROUND(Popis01[[#This Row],[Količina]]*Popis01[[#This Row],[Cena na enoto]],2),"")</f>
        <v>0</v>
      </c>
      <c r="O50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0" s="31"/>
      <c r="Q5080" s="30"/>
    </row>
    <row r="5081" spans="1:17" ht="48" x14ac:dyDescent="0.3">
      <c r="A5081" s="23">
        <v>16</v>
      </c>
      <c r="B5081" s="24">
        <v>2</v>
      </c>
      <c r="C5081" s="24">
        <v>3</v>
      </c>
      <c r="D5081" s="24">
        <v>3</v>
      </c>
      <c r="E50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1" s="25">
        <f ca="1">IF(Popis01[[#This Row],[Poglavje]]="",IF(OFFSET(Popis01[[#This Row],[Poglavje]],-1,0)="",OFFSET(Popis01[[#This Row],[Št. postavke]],-1,0)+1,1),Popis01[[#This Row],[Poglavje]])</f>
        <v>4</v>
      </c>
      <c r="H5081" s="26"/>
      <c r="I5081" s="27" t="s">
        <v>5275</v>
      </c>
      <c r="J5081" s="27"/>
      <c r="K5081" s="28" t="s">
        <v>230</v>
      </c>
      <c r="L5081" s="29">
        <v>5</v>
      </c>
      <c r="M5081" s="37"/>
      <c r="N5081" s="30">
        <f ca="1">IF(AND(Popis01[[#This Row],[Poglavje]]="",Popis01[[#This Row],[Enota mere]]&lt;&gt;"*"),ROUND(Popis01[[#This Row],[Količina]]*Popis01[[#This Row],[Cena na enoto]],2),"")</f>
        <v>0</v>
      </c>
      <c r="O50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1" s="31"/>
      <c r="Q5081" s="30"/>
    </row>
    <row r="5082" spans="1:17" x14ac:dyDescent="0.3">
      <c r="A5082" s="23">
        <v>16</v>
      </c>
      <c r="B5082" s="24">
        <v>2</v>
      </c>
      <c r="C5082" s="24">
        <v>3</v>
      </c>
      <c r="D5082" s="24">
        <v>3</v>
      </c>
      <c r="E50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2" s="25">
        <f ca="1">IF(Popis01[[#This Row],[Poglavje]]="",IF(OFFSET(Popis01[[#This Row],[Poglavje]],-1,0)="",OFFSET(Popis01[[#This Row],[Št. postavke]],-1,0)+1,1),Popis01[[#This Row],[Poglavje]])</f>
        <v>5</v>
      </c>
      <c r="H5082" s="26"/>
      <c r="I5082" s="27" t="s">
        <v>3736</v>
      </c>
      <c r="J5082" s="27"/>
      <c r="K5082" s="28" t="s">
        <v>206</v>
      </c>
      <c r="L5082" s="29">
        <v>1</v>
      </c>
      <c r="M5082" s="37"/>
      <c r="N5082" s="30">
        <f ca="1">IF(AND(Popis01[[#This Row],[Poglavje]]="",Popis01[[#This Row],[Enota mere]]&lt;&gt;"*"),ROUND(Popis01[[#This Row],[Količina]]*Popis01[[#This Row],[Cena na enoto]],2),"")</f>
        <v>0</v>
      </c>
      <c r="O50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2" s="31"/>
      <c r="Q5082" s="30"/>
    </row>
    <row r="5083" spans="1:17" x14ac:dyDescent="0.3">
      <c r="A5083" s="23">
        <v>16</v>
      </c>
      <c r="B5083" s="24">
        <v>2</v>
      </c>
      <c r="C5083" s="24">
        <v>3</v>
      </c>
      <c r="D5083" s="24">
        <v>3</v>
      </c>
      <c r="E50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16.2.3.3.</v>
      </c>
      <c r="F50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3" s="25">
        <f ca="1">IF(Popis01[[#This Row],[Poglavje]]="",IF(OFFSET(Popis01[[#This Row],[Poglavje]],-1,0)="",OFFSET(Popis01[[#This Row],[Št. postavke]],-1,0)+1,1),Popis01[[#This Row],[Poglavje]])</f>
        <v>6</v>
      </c>
      <c r="H5083" s="26"/>
      <c r="I5083" s="27" t="s">
        <v>3921</v>
      </c>
      <c r="J5083" s="27"/>
      <c r="K5083" s="28" t="s">
        <v>206</v>
      </c>
      <c r="L5083" s="29">
        <v>1</v>
      </c>
      <c r="M5083" s="37"/>
      <c r="N5083" s="30">
        <f ca="1">IF(AND(Popis01[[#This Row],[Poglavje]]="",Popis01[[#This Row],[Enota mere]]&lt;&gt;"*"),ROUND(Popis01[[#This Row],[Količina]]*Popis01[[#This Row],[Cena na enoto]],2),"")</f>
        <v>0</v>
      </c>
      <c r="O50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3" s="31"/>
      <c r="Q5083" s="30"/>
    </row>
    <row r="5084" spans="1:17" x14ac:dyDescent="0.3">
      <c r="A5084" s="23">
        <v>16</v>
      </c>
      <c r="B5084" s="24">
        <v>2</v>
      </c>
      <c r="C5084" s="24">
        <v>4</v>
      </c>
      <c r="D5084" s="24"/>
      <c r="E50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v>
      </c>
      <c r="F50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16.2.4.</v>
      </c>
      <c r="G5084" s="25" t="str">
        <f ca="1">IF(Popis01[[#This Row],[Poglavje]]="",IF(OFFSET(Popis01[[#This Row],[Poglavje]],-1,0)="",OFFSET(Popis01[[#This Row],[Št. postavke]],-1,0)+1,1),Popis01[[#This Row],[Poglavje]])</f>
        <v>16.2.4.</v>
      </c>
      <c r="H5084" s="26"/>
      <c r="I5084" s="27" t="s">
        <v>3922</v>
      </c>
      <c r="J5084" s="27"/>
      <c r="K5084" s="28" t="s">
        <v>10</v>
      </c>
      <c r="L5084" s="29"/>
      <c r="M5084" s="30"/>
      <c r="N5084" s="30" t="str">
        <f ca="1">IF(AND(Popis01[[#This Row],[Poglavje]]="",Popis01[[#This Row],[Enota mere]]&lt;&gt;"*"),ROUND(Popis01[[#This Row],[Količina]]*Popis01[[#This Row],[Cena na enoto]],2),"")</f>
        <v/>
      </c>
      <c r="O508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84" s="31"/>
      <c r="Q5084" s="30"/>
    </row>
    <row r="5085" spans="1:17" x14ac:dyDescent="0.3">
      <c r="A5085" s="23">
        <v>16</v>
      </c>
      <c r="B5085" s="24">
        <v>2</v>
      </c>
      <c r="C5085" s="24">
        <v>4</v>
      </c>
      <c r="D5085" s="24">
        <v>1</v>
      </c>
      <c r="E50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16.2.4.1.</v>
      </c>
      <c r="G5085" s="25" t="str">
        <f ca="1">IF(Popis01[[#This Row],[Poglavje]]="",IF(OFFSET(Popis01[[#This Row],[Poglavje]],-1,0)="",OFFSET(Popis01[[#This Row],[Št. postavke]],-1,0)+1,1),Popis01[[#This Row],[Poglavje]])</f>
        <v>16.2.4.1.</v>
      </c>
      <c r="H5085" s="26"/>
      <c r="I5085" s="27" t="s">
        <v>3976</v>
      </c>
      <c r="J5085" s="27"/>
      <c r="K5085" s="28" t="s">
        <v>10</v>
      </c>
      <c r="L5085" s="29"/>
      <c r="M5085" s="30"/>
      <c r="N5085" s="30" t="str">
        <f ca="1">IF(AND(Popis01[[#This Row],[Poglavje]]="",Popis01[[#This Row],[Enota mere]]&lt;&gt;"*"),ROUND(Popis01[[#This Row],[Količina]]*Popis01[[#This Row],[Cena na enoto]],2),"")</f>
        <v/>
      </c>
      <c r="O508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85" s="31"/>
      <c r="Q5085" s="30"/>
    </row>
    <row r="5086" spans="1:17" ht="48" x14ac:dyDescent="0.3">
      <c r="A5086" s="23">
        <v>16</v>
      </c>
      <c r="B5086" s="24">
        <v>2</v>
      </c>
      <c r="C5086" s="24">
        <v>4</v>
      </c>
      <c r="D5086" s="24">
        <v>1</v>
      </c>
      <c r="E50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6" s="25">
        <f ca="1">IF(Popis01[[#This Row],[Poglavje]]="",IF(OFFSET(Popis01[[#This Row],[Poglavje]],-1,0)="",OFFSET(Popis01[[#This Row],[Št. postavke]],-1,0)+1,1),Popis01[[#This Row],[Poglavje]])</f>
        <v>1</v>
      </c>
      <c r="H5086" s="26"/>
      <c r="I5086" s="27" t="s">
        <v>3930</v>
      </c>
      <c r="J5086" s="27"/>
      <c r="K5086" s="28" t="s">
        <v>246</v>
      </c>
      <c r="L5086" s="29">
        <v>1130</v>
      </c>
      <c r="M5086" s="37"/>
      <c r="N5086" s="30">
        <f ca="1">IF(AND(Popis01[[#This Row],[Poglavje]]="",Popis01[[#This Row],[Enota mere]]&lt;&gt;"*"),ROUND(Popis01[[#This Row],[Količina]]*Popis01[[#This Row],[Cena na enoto]],2),"")</f>
        <v>0</v>
      </c>
      <c r="O50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6" s="31"/>
      <c r="Q5086" s="30"/>
    </row>
    <row r="5087" spans="1:17" ht="24" x14ac:dyDescent="0.3">
      <c r="A5087" s="23">
        <v>16</v>
      </c>
      <c r="B5087" s="24">
        <v>2</v>
      </c>
      <c r="C5087" s="24">
        <v>4</v>
      </c>
      <c r="D5087" s="24">
        <v>1</v>
      </c>
      <c r="E50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7" s="25">
        <f ca="1">IF(Popis01[[#This Row],[Poglavje]]="",IF(OFFSET(Popis01[[#This Row],[Poglavje]],-1,0)="",OFFSET(Popis01[[#This Row],[Št. postavke]],-1,0)+1,1),Popis01[[#This Row],[Poglavje]])</f>
        <v>2</v>
      </c>
      <c r="H5087" s="26"/>
      <c r="I5087" s="27" t="s">
        <v>5276</v>
      </c>
      <c r="J5087" s="27"/>
      <c r="K5087" s="28" t="s">
        <v>230</v>
      </c>
      <c r="L5087" s="29">
        <v>13</v>
      </c>
      <c r="M5087" s="37"/>
      <c r="N5087" s="30">
        <f ca="1">IF(AND(Popis01[[#This Row],[Poglavje]]="",Popis01[[#This Row],[Enota mere]]&lt;&gt;"*"),ROUND(Popis01[[#This Row],[Količina]]*Popis01[[#This Row],[Cena na enoto]],2),"")</f>
        <v>0</v>
      </c>
      <c r="O50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7" s="31"/>
      <c r="Q5087" s="30"/>
    </row>
    <row r="5088" spans="1:17" ht="24" x14ac:dyDescent="0.3">
      <c r="A5088" s="23">
        <v>16</v>
      </c>
      <c r="B5088" s="24">
        <v>2</v>
      </c>
      <c r="C5088" s="24">
        <v>4</v>
      </c>
      <c r="D5088" s="24">
        <v>1</v>
      </c>
      <c r="E50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8" s="25">
        <f ca="1">IF(Popis01[[#This Row],[Poglavje]]="",IF(OFFSET(Popis01[[#This Row],[Poglavje]],-1,0)="",OFFSET(Popis01[[#This Row],[Št. postavke]],-1,0)+1,1),Popis01[[#This Row],[Poglavje]])</f>
        <v>3</v>
      </c>
      <c r="H5088" s="26"/>
      <c r="I5088" s="27" t="s">
        <v>3931</v>
      </c>
      <c r="J5088" s="27"/>
      <c r="K5088" s="28" t="s">
        <v>230</v>
      </c>
      <c r="L5088" s="29">
        <v>9</v>
      </c>
      <c r="M5088" s="37"/>
      <c r="N5088" s="30">
        <f ca="1">IF(AND(Popis01[[#This Row],[Poglavje]]="",Popis01[[#This Row],[Enota mere]]&lt;&gt;"*"),ROUND(Popis01[[#This Row],[Količina]]*Popis01[[#This Row],[Cena na enoto]],2),"")</f>
        <v>0</v>
      </c>
      <c r="O50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8" s="31"/>
      <c r="Q5088" s="30"/>
    </row>
    <row r="5089" spans="1:17" ht="24" x14ac:dyDescent="0.3">
      <c r="A5089" s="23">
        <v>16</v>
      </c>
      <c r="B5089" s="24">
        <v>2</v>
      </c>
      <c r="C5089" s="24">
        <v>4</v>
      </c>
      <c r="D5089" s="24">
        <v>1</v>
      </c>
      <c r="E50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89" s="25">
        <f ca="1">IF(Popis01[[#This Row],[Poglavje]]="",IF(OFFSET(Popis01[[#This Row],[Poglavje]],-1,0)="",OFFSET(Popis01[[#This Row],[Št. postavke]],-1,0)+1,1),Popis01[[#This Row],[Poglavje]])</f>
        <v>4</v>
      </c>
      <c r="H5089" s="26"/>
      <c r="I5089" s="27" t="s">
        <v>5277</v>
      </c>
      <c r="J5089" s="27"/>
      <c r="K5089" s="28" t="s">
        <v>246</v>
      </c>
      <c r="L5089" s="29">
        <v>740</v>
      </c>
      <c r="M5089" s="37"/>
      <c r="N5089" s="30">
        <f ca="1">IF(AND(Popis01[[#This Row],[Poglavje]]="",Popis01[[#This Row],[Enota mere]]&lt;&gt;"*"),ROUND(Popis01[[#This Row],[Količina]]*Popis01[[#This Row],[Cena na enoto]],2),"")</f>
        <v>0</v>
      </c>
      <c r="O50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89" s="31"/>
      <c r="Q5089" s="30"/>
    </row>
    <row r="5090" spans="1:17" ht="24" x14ac:dyDescent="0.3">
      <c r="A5090" s="23">
        <v>16</v>
      </c>
      <c r="B5090" s="24">
        <v>2</v>
      </c>
      <c r="C5090" s="24">
        <v>4</v>
      </c>
      <c r="D5090" s="24">
        <v>1</v>
      </c>
      <c r="E50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0" s="25">
        <f ca="1">IF(Popis01[[#This Row],[Poglavje]]="",IF(OFFSET(Popis01[[#This Row],[Poglavje]],-1,0)="",OFFSET(Popis01[[#This Row],[Št. postavke]],-1,0)+1,1),Popis01[[#This Row],[Poglavje]])</f>
        <v>5</v>
      </c>
      <c r="H5090" s="26"/>
      <c r="I5090" s="27" t="s">
        <v>3939</v>
      </c>
      <c r="J5090" s="27"/>
      <c r="K5090" s="28" t="s">
        <v>230</v>
      </c>
      <c r="L5090" s="29">
        <v>30</v>
      </c>
      <c r="M5090" s="37"/>
      <c r="N5090" s="30">
        <f ca="1">IF(AND(Popis01[[#This Row],[Poglavje]]="",Popis01[[#This Row],[Enota mere]]&lt;&gt;"*"),ROUND(Popis01[[#This Row],[Količina]]*Popis01[[#This Row],[Cena na enoto]],2),"")</f>
        <v>0</v>
      </c>
      <c r="O50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0" s="31"/>
      <c r="Q5090" s="30"/>
    </row>
    <row r="5091" spans="1:17" ht="24" x14ac:dyDescent="0.3">
      <c r="A5091" s="23">
        <v>16</v>
      </c>
      <c r="B5091" s="24">
        <v>2</v>
      </c>
      <c r="C5091" s="24">
        <v>4</v>
      </c>
      <c r="D5091" s="24">
        <v>1</v>
      </c>
      <c r="E50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1" s="25">
        <f ca="1">IF(Popis01[[#This Row],[Poglavje]]="",IF(OFFSET(Popis01[[#This Row],[Poglavje]],-1,0)="",OFFSET(Popis01[[#This Row],[Št. postavke]],-1,0)+1,1),Popis01[[#This Row],[Poglavje]])</f>
        <v>6</v>
      </c>
      <c r="H5091" s="26"/>
      <c r="I5091" s="27" t="s">
        <v>3933</v>
      </c>
      <c r="J5091" s="27"/>
      <c r="K5091" s="28" t="s">
        <v>230</v>
      </c>
      <c r="L5091" s="29">
        <v>10</v>
      </c>
      <c r="M5091" s="37"/>
      <c r="N5091" s="30">
        <f ca="1">IF(AND(Popis01[[#This Row],[Poglavje]]="",Popis01[[#This Row],[Enota mere]]&lt;&gt;"*"),ROUND(Popis01[[#This Row],[Količina]]*Popis01[[#This Row],[Cena na enoto]],2),"")</f>
        <v>0</v>
      </c>
      <c r="O50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1" s="31"/>
      <c r="Q5091" s="30"/>
    </row>
    <row r="5092" spans="1:17" ht="36" x14ac:dyDescent="0.3">
      <c r="A5092" s="23">
        <v>16</v>
      </c>
      <c r="B5092" s="24">
        <v>2</v>
      </c>
      <c r="C5092" s="24">
        <v>4</v>
      </c>
      <c r="D5092" s="24">
        <v>1</v>
      </c>
      <c r="E50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2" s="25">
        <f ca="1">IF(Popis01[[#This Row],[Poglavje]]="",IF(OFFSET(Popis01[[#This Row],[Poglavje]],-1,0)="",OFFSET(Popis01[[#This Row],[Št. postavke]],-1,0)+1,1),Popis01[[#This Row],[Poglavje]])</f>
        <v>7</v>
      </c>
      <c r="H5092" s="26"/>
      <c r="I5092" s="27" t="s">
        <v>3934</v>
      </c>
      <c r="J5092" s="27"/>
      <c r="K5092" s="28" t="s">
        <v>230</v>
      </c>
      <c r="L5092" s="29">
        <v>7</v>
      </c>
      <c r="M5092" s="37"/>
      <c r="N5092" s="30">
        <f ca="1">IF(AND(Popis01[[#This Row],[Poglavje]]="",Popis01[[#This Row],[Enota mere]]&lt;&gt;"*"),ROUND(Popis01[[#This Row],[Količina]]*Popis01[[#This Row],[Cena na enoto]],2),"")</f>
        <v>0</v>
      </c>
      <c r="O50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2" s="31"/>
      <c r="Q5092" s="30"/>
    </row>
    <row r="5093" spans="1:17" ht="36" x14ac:dyDescent="0.3">
      <c r="A5093" s="23">
        <v>16</v>
      </c>
      <c r="B5093" s="24">
        <v>2</v>
      </c>
      <c r="C5093" s="24">
        <v>4</v>
      </c>
      <c r="D5093" s="24">
        <v>1</v>
      </c>
      <c r="E50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3" s="25">
        <f ca="1">IF(Popis01[[#This Row],[Poglavje]]="",IF(OFFSET(Popis01[[#This Row],[Poglavje]],-1,0)="",OFFSET(Popis01[[#This Row],[Št. postavke]],-1,0)+1,1),Popis01[[#This Row],[Poglavje]])</f>
        <v>8</v>
      </c>
      <c r="H5093" s="26"/>
      <c r="I5093" s="27" t="s">
        <v>3935</v>
      </c>
      <c r="J5093" s="27"/>
      <c r="K5093" s="28" t="s">
        <v>230</v>
      </c>
      <c r="L5093" s="29">
        <v>9</v>
      </c>
      <c r="M5093" s="37"/>
      <c r="N5093" s="30">
        <f ca="1">IF(AND(Popis01[[#This Row],[Poglavje]]="",Popis01[[#This Row],[Enota mere]]&lt;&gt;"*"),ROUND(Popis01[[#This Row],[Količina]]*Popis01[[#This Row],[Cena na enoto]],2),"")</f>
        <v>0</v>
      </c>
      <c r="O50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3" s="31"/>
      <c r="Q5093" s="30"/>
    </row>
    <row r="5094" spans="1:17" ht="24" x14ac:dyDescent="0.3">
      <c r="A5094" s="23">
        <v>16</v>
      </c>
      <c r="B5094" s="24">
        <v>2</v>
      </c>
      <c r="C5094" s="24">
        <v>4</v>
      </c>
      <c r="D5094" s="24">
        <v>1</v>
      </c>
      <c r="E50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4" s="25">
        <f ca="1">IF(Popis01[[#This Row],[Poglavje]]="",IF(OFFSET(Popis01[[#This Row],[Poglavje]],-1,0)="",OFFSET(Popis01[[#This Row],[Št. postavke]],-1,0)+1,1),Popis01[[#This Row],[Poglavje]])</f>
        <v>9</v>
      </c>
      <c r="H5094" s="26"/>
      <c r="I5094" s="27" t="s">
        <v>5278</v>
      </c>
      <c r="J5094" s="27"/>
      <c r="K5094" s="28" t="s">
        <v>230</v>
      </c>
      <c r="L5094" s="29">
        <v>24</v>
      </c>
      <c r="M5094" s="37"/>
      <c r="N5094" s="30">
        <f ca="1">IF(AND(Popis01[[#This Row],[Poglavje]]="",Popis01[[#This Row],[Enota mere]]&lt;&gt;"*"),ROUND(Popis01[[#This Row],[Količina]]*Popis01[[#This Row],[Cena na enoto]],2),"")</f>
        <v>0</v>
      </c>
      <c r="O50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4" s="31"/>
      <c r="Q5094" s="30"/>
    </row>
    <row r="5095" spans="1:17" x14ac:dyDescent="0.3">
      <c r="A5095" s="23">
        <v>16</v>
      </c>
      <c r="B5095" s="24">
        <v>2</v>
      </c>
      <c r="C5095" s="24">
        <v>4</v>
      </c>
      <c r="D5095" s="24">
        <v>1</v>
      </c>
      <c r="E50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5" s="25">
        <f ca="1">IF(Popis01[[#This Row],[Poglavje]]="",IF(OFFSET(Popis01[[#This Row],[Poglavje]],-1,0)="",OFFSET(Popis01[[#This Row],[Št. postavke]],-1,0)+1,1),Popis01[[#This Row],[Poglavje]])</f>
        <v>10</v>
      </c>
      <c r="H5095" s="26"/>
      <c r="I5095" s="27" t="s">
        <v>5279</v>
      </c>
      <c r="J5095" s="27"/>
      <c r="K5095" s="28" t="s">
        <v>230</v>
      </c>
      <c r="L5095" s="29">
        <v>140</v>
      </c>
      <c r="M5095" s="37"/>
      <c r="N5095" s="30">
        <f ca="1">IF(AND(Popis01[[#This Row],[Poglavje]]="",Popis01[[#This Row],[Enota mere]]&lt;&gt;"*"),ROUND(Popis01[[#This Row],[Količina]]*Popis01[[#This Row],[Cena na enoto]],2),"")</f>
        <v>0</v>
      </c>
      <c r="O50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5" s="31"/>
      <c r="Q5095" s="30"/>
    </row>
    <row r="5096" spans="1:17" ht="48" x14ac:dyDescent="0.3">
      <c r="A5096" s="23">
        <v>16</v>
      </c>
      <c r="B5096" s="24">
        <v>2</v>
      </c>
      <c r="C5096" s="24">
        <v>4</v>
      </c>
      <c r="D5096" s="24">
        <v>1</v>
      </c>
      <c r="E50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6" s="25">
        <f ca="1">IF(Popis01[[#This Row],[Poglavje]]="",IF(OFFSET(Popis01[[#This Row],[Poglavje]],-1,0)="",OFFSET(Popis01[[#This Row],[Št. postavke]],-1,0)+1,1),Popis01[[#This Row],[Poglavje]])</f>
        <v>11</v>
      </c>
      <c r="H5096" s="26"/>
      <c r="I5096" s="27" t="s">
        <v>3932</v>
      </c>
      <c r="J5096" s="27"/>
      <c r="K5096" s="28" t="s">
        <v>230</v>
      </c>
      <c r="L5096" s="29">
        <v>65</v>
      </c>
      <c r="M5096" s="37"/>
      <c r="N5096" s="30">
        <f ca="1">IF(AND(Popis01[[#This Row],[Poglavje]]="",Popis01[[#This Row],[Enota mere]]&lt;&gt;"*"),ROUND(Popis01[[#This Row],[Količina]]*Popis01[[#This Row],[Cena na enoto]],2),"")</f>
        <v>0</v>
      </c>
      <c r="O50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6" s="31"/>
      <c r="Q5096" s="30"/>
    </row>
    <row r="5097" spans="1:17" x14ac:dyDescent="0.3">
      <c r="A5097" s="23">
        <v>16</v>
      </c>
      <c r="B5097" s="24">
        <v>2</v>
      </c>
      <c r="C5097" s="24">
        <v>4</v>
      </c>
      <c r="D5097" s="24">
        <v>1</v>
      </c>
      <c r="E50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16.2.4.1.</v>
      </c>
      <c r="F50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7" s="25">
        <f ca="1">IF(Popis01[[#This Row],[Poglavje]]="",IF(OFFSET(Popis01[[#This Row],[Poglavje]],-1,0)="",OFFSET(Popis01[[#This Row],[Št. postavke]],-1,0)+1,1),Popis01[[#This Row],[Poglavje]])</f>
        <v>12</v>
      </c>
      <c r="H5097" s="26"/>
      <c r="I5097" s="27" t="s">
        <v>3736</v>
      </c>
      <c r="J5097" s="27"/>
      <c r="K5097" s="28" t="s">
        <v>206</v>
      </c>
      <c r="L5097" s="29">
        <v>1</v>
      </c>
      <c r="M5097" s="37"/>
      <c r="N5097" s="30">
        <f ca="1">IF(AND(Popis01[[#This Row],[Poglavje]]="",Popis01[[#This Row],[Enota mere]]&lt;&gt;"*"),ROUND(Popis01[[#This Row],[Količina]]*Popis01[[#This Row],[Cena na enoto]],2),"")</f>
        <v>0</v>
      </c>
      <c r="O50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7" s="31"/>
      <c r="Q5097" s="30"/>
    </row>
    <row r="5098" spans="1:17" x14ac:dyDescent="0.3">
      <c r="A5098" s="23">
        <v>16</v>
      </c>
      <c r="B5098" s="24">
        <v>2</v>
      </c>
      <c r="C5098" s="24">
        <v>4</v>
      </c>
      <c r="D5098" s="24">
        <v>2</v>
      </c>
      <c r="E50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0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16.2.4.2.</v>
      </c>
      <c r="G5098" s="25" t="str">
        <f ca="1">IF(Popis01[[#This Row],[Poglavje]]="",IF(OFFSET(Popis01[[#This Row],[Poglavje]],-1,0)="",OFFSET(Popis01[[#This Row],[Št. postavke]],-1,0)+1,1),Popis01[[#This Row],[Poglavje]])</f>
        <v>16.2.4.2.</v>
      </c>
      <c r="H5098" s="26"/>
      <c r="I5098" s="27" t="s">
        <v>3992</v>
      </c>
      <c r="J5098" s="27"/>
      <c r="K5098" s="28" t="s">
        <v>10</v>
      </c>
      <c r="L5098" s="29"/>
      <c r="M5098" s="30"/>
      <c r="N5098" s="30" t="str">
        <f ca="1">IF(AND(Popis01[[#This Row],[Poglavje]]="",Popis01[[#This Row],[Enota mere]]&lt;&gt;"*"),ROUND(Popis01[[#This Row],[Količina]]*Popis01[[#This Row],[Cena na enoto]],2),"")</f>
        <v/>
      </c>
      <c r="O509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098" s="31"/>
      <c r="Q5098" s="30"/>
    </row>
    <row r="5099" spans="1:17" ht="48" x14ac:dyDescent="0.3">
      <c r="A5099" s="23">
        <v>16</v>
      </c>
      <c r="B5099" s="24">
        <v>2</v>
      </c>
      <c r="C5099" s="24">
        <v>4</v>
      </c>
      <c r="D5099" s="24">
        <v>2</v>
      </c>
      <c r="E50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0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099" s="25">
        <f ca="1">IF(Popis01[[#This Row],[Poglavje]]="",IF(OFFSET(Popis01[[#This Row],[Poglavje]],-1,0)="",OFFSET(Popis01[[#This Row],[Št. postavke]],-1,0)+1,1),Popis01[[#This Row],[Poglavje]])</f>
        <v>1</v>
      </c>
      <c r="H5099" s="26"/>
      <c r="I5099" s="27" t="s">
        <v>5280</v>
      </c>
      <c r="J5099" s="27"/>
      <c r="K5099" s="28" t="s">
        <v>246</v>
      </c>
      <c r="L5099" s="29">
        <v>20</v>
      </c>
      <c r="M5099" s="37"/>
      <c r="N5099" s="30">
        <f ca="1">IF(AND(Popis01[[#This Row],[Poglavje]]="",Popis01[[#This Row],[Enota mere]]&lt;&gt;"*"),ROUND(Popis01[[#This Row],[Količina]]*Popis01[[#This Row],[Cena na enoto]],2),"")</f>
        <v>0</v>
      </c>
      <c r="O50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099" s="31"/>
      <c r="Q5099" s="30"/>
    </row>
    <row r="5100" spans="1:17" ht="48" x14ac:dyDescent="0.3">
      <c r="A5100" s="23">
        <v>16</v>
      </c>
      <c r="B5100" s="24">
        <v>2</v>
      </c>
      <c r="C5100" s="24">
        <v>4</v>
      </c>
      <c r="D5100" s="24">
        <v>2</v>
      </c>
      <c r="E51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0" s="25">
        <f ca="1">IF(Popis01[[#This Row],[Poglavje]]="",IF(OFFSET(Popis01[[#This Row],[Poglavje]],-1,0)="",OFFSET(Popis01[[#This Row],[Št. postavke]],-1,0)+1,1),Popis01[[#This Row],[Poglavje]])</f>
        <v>2</v>
      </c>
      <c r="H5100" s="26"/>
      <c r="I5100" s="27" t="s">
        <v>3924</v>
      </c>
      <c r="J5100" s="27"/>
      <c r="K5100" s="28" t="s">
        <v>246</v>
      </c>
      <c r="L5100" s="29">
        <v>50</v>
      </c>
      <c r="M5100" s="37"/>
      <c r="N5100" s="30">
        <f ca="1">IF(AND(Popis01[[#This Row],[Poglavje]]="",Popis01[[#This Row],[Enota mere]]&lt;&gt;"*"),ROUND(Popis01[[#This Row],[Količina]]*Popis01[[#This Row],[Cena na enoto]],2),"")</f>
        <v>0</v>
      </c>
      <c r="O51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0" s="31"/>
      <c r="Q5100" s="30"/>
    </row>
    <row r="5101" spans="1:17" ht="48" x14ac:dyDescent="0.3">
      <c r="A5101" s="23">
        <v>16</v>
      </c>
      <c r="B5101" s="24">
        <v>2</v>
      </c>
      <c r="C5101" s="24">
        <v>4</v>
      </c>
      <c r="D5101" s="24">
        <v>2</v>
      </c>
      <c r="E51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1" s="25">
        <f ca="1">IF(Popis01[[#This Row],[Poglavje]]="",IF(OFFSET(Popis01[[#This Row],[Poglavje]],-1,0)="",OFFSET(Popis01[[#This Row],[Št. postavke]],-1,0)+1,1),Popis01[[#This Row],[Poglavje]])</f>
        <v>3</v>
      </c>
      <c r="H5101" s="26"/>
      <c r="I5101" s="27" t="s">
        <v>3925</v>
      </c>
      <c r="J5101" s="27"/>
      <c r="K5101" s="28" t="s">
        <v>246</v>
      </c>
      <c r="L5101" s="29">
        <v>80</v>
      </c>
      <c r="M5101" s="37"/>
      <c r="N5101" s="30">
        <f ca="1">IF(AND(Popis01[[#This Row],[Poglavje]]="",Popis01[[#This Row],[Enota mere]]&lt;&gt;"*"),ROUND(Popis01[[#This Row],[Količina]]*Popis01[[#This Row],[Cena na enoto]],2),"")</f>
        <v>0</v>
      </c>
      <c r="O51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1" s="31"/>
      <c r="Q5101" s="30"/>
    </row>
    <row r="5102" spans="1:17" ht="48" x14ac:dyDescent="0.3">
      <c r="A5102" s="23">
        <v>16</v>
      </c>
      <c r="B5102" s="24">
        <v>2</v>
      </c>
      <c r="C5102" s="24">
        <v>4</v>
      </c>
      <c r="D5102" s="24">
        <v>2</v>
      </c>
      <c r="E51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2" s="25">
        <f ca="1">IF(Popis01[[#This Row],[Poglavje]]="",IF(OFFSET(Popis01[[#This Row],[Poglavje]],-1,0)="",OFFSET(Popis01[[#This Row],[Št. postavke]],-1,0)+1,1),Popis01[[#This Row],[Poglavje]])</f>
        <v>4</v>
      </c>
      <c r="H5102" s="26"/>
      <c r="I5102" s="27" t="s">
        <v>3926</v>
      </c>
      <c r="J5102" s="27"/>
      <c r="K5102" s="28" t="s">
        <v>246</v>
      </c>
      <c r="L5102" s="29">
        <v>125</v>
      </c>
      <c r="M5102" s="37"/>
      <c r="N5102" s="30">
        <f ca="1">IF(AND(Popis01[[#This Row],[Poglavje]]="",Popis01[[#This Row],[Enota mere]]&lt;&gt;"*"),ROUND(Popis01[[#This Row],[Količina]]*Popis01[[#This Row],[Cena na enoto]],2),"")</f>
        <v>0</v>
      </c>
      <c r="O51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2" s="31"/>
      <c r="Q5102" s="30"/>
    </row>
    <row r="5103" spans="1:17" ht="48" x14ac:dyDescent="0.3">
      <c r="A5103" s="23">
        <v>16</v>
      </c>
      <c r="B5103" s="24">
        <v>2</v>
      </c>
      <c r="C5103" s="24">
        <v>4</v>
      </c>
      <c r="D5103" s="24">
        <v>2</v>
      </c>
      <c r="E51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3" s="25">
        <f ca="1">IF(Popis01[[#This Row],[Poglavje]]="",IF(OFFSET(Popis01[[#This Row],[Poglavje]],-1,0)="",OFFSET(Popis01[[#This Row],[Št. postavke]],-1,0)+1,1),Popis01[[#This Row],[Poglavje]])</f>
        <v>5</v>
      </c>
      <c r="H5103" s="26"/>
      <c r="I5103" s="27" t="s">
        <v>3927</v>
      </c>
      <c r="J5103" s="27"/>
      <c r="K5103" s="28" t="s">
        <v>246</v>
      </c>
      <c r="L5103" s="29">
        <v>35</v>
      </c>
      <c r="M5103" s="37"/>
      <c r="N5103" s="30">
        <f ca="1">IF(AND(Popis01[[#This Row],[Poglavje]]="",Popis01[[#This Row],[Enota mere]]&lt;&gt;"*"),ROUND(Popis01[[#This Row],[Količina]]*Popis01[[#This Row],[Cena na enoto]],2),"")</f>
        <v>0</v>
      </c>
      <c r="O51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3" s="31"/>
      <c r="Q5103" s="30"/>
    </row>
    <row r="5104" spans="1:17" ht="48" x14ac:dyDescent="0.3">
      <c r="A5104" s="23">
        <v>16</v>
      </c>
      <c r="B5104" s="24">
        <v>2</v>
      </c>
      <c r="C5104" s="24">
        <v>4</v>
      </c>
      <c r="D5104" s="24">
        <v>2</v>
      </c>
      <c r="E51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4" s="25">
        <f ca="1">IF(Popis01[[#This Row],[Poglavje]]="",IF(OFFSET(Popis01[[#This Row],[Poglavje]],-1,0)="",OFFSET(Popis01[[#This Row],[Št. postavke]],-1,0)+1,1),Popis01[[#This Row],[Poglavje]])</f>
        <v>6</v>
      </c>
      <c r="H5104" s="26"/>
      <c r="I5104" s="27" t="s">
        <v>3928</v>
      </c>
      <c r="J5104" s="27"/>
      <c r="K5104" s="28" t="s">
        <v>246</v>
      </c>
      <c r="L5104" s="29">
        <v>1020</v>
      </c>
      <c r="M5104" s="37"/>
      <c r="N5104" s="30">
        <f ca="1">IF(AND(Popis01[[#This Row],[Poglavje]]="",Popis01[[#This Row],[Enota mere]]&lt;&gt;"*"),ROUND(Popis01[[#This Row],[Količina]]*Popis01[[#This Row],[Cena na enoto]],2),"")</f>
        <v>0</v>
      </c>
      <c r="O51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4" s="31"/>
      <c r="Q5104" s="30"/>
    </row>
    <row r="5105" spans="1:17" ht="36" x14ac:dyDescent="0.3">
      <c r="A5105" s="23">
        <v>16</v>
      </c>
      <c r="B5105" s="24">
        <v>2</v>
      </c>
      <c r="C5105" s="24">
        <v>4</v>
      </c>
      <c r="D5105" s="24">
        <v>2</v>
      </c>
      <c r="E51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5" s="25">
        <f ca="1">IF(Popis01[[#This Row],[Poglavje]]="",IF(OFFSET(Popis01[[#This Row],[Poglavje]],-1,0)="",OFFSET(Popis01[[#This Row],[Št. postavke]],-1,0)+1,1),Popis01[[#This Row],[Poglavje]])</f>
        <v>7</v>
      </c>
      <c r="H5105" s="26"/>
      <c r="I5105" s="27" t="s">
        <v>3953</v>
      </c>
      <c r="J5105" s="27"/>
      <c r="K5105" s="28" t="s">
        <v>246</v>
      </c>
      <c r="L5105" s="29">
        <v>25</v>
      </c>
      <c r="M5105" s="37"/>
      <c r="N5105" s="30">
        <f ca="1">IF(AND(Popis01[[#This Row],[Poglavje]]="",Popis01[[#This Row],[Enota mere]]&lt;&gt;"*"),ROUND(Popis01[[#This Row],[Količina]]*Popis01[[#This Row],[Cena na enoto]],2),"")</f>
        <v>0</v>
      </c>
      <c r="O51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5" s="31"/>
      <c r="Q5105" s="30"/>
    </row>
    <row r="5106" spans="1:17" ht="24" x14ac:dyDescent="0.3">
      <c r="A5106" s="23">
        <v>16</v>
      </c>
      <c r="B5106" s="24">
        <v>2</v>
      </c>
      <c r="C5106" s="24">
        <v>4</v>
      </c>
      <c r="D5106" s="24">
        <v>2</v>
      </c>
      <c r="E51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6" s="25">
        <f ca="1">IF(Popis01[[#This Row],[Poglavje]]="",IF(OFFSET(Popis01[[#This Row],[Poglavje]],-1,0)="",OFFSET(Popis01[[#This Row],[Št. postavke]],-1,0)+1,1),Popis01[[#This Row],[Poglavje]])</f>
        <v>8</v>
      </c>
      <c r="H5106" s="26"/>
      <c r="I5106" s="27" t="s">
        <v>3955</v>
      </c>
      <c r="J5106" s="27"/>
      <c r="K5106" s="28" t="s">
        <v>246</v>
      </c>
      <c r="L5106" s="29">
        <v>20</v>
      </c>
      <c r="M5106" s="37"/>
      <c r="N5106" s="30">
        <f ca="1">IF(AND(Popis01[[#This Row],[Poglavje]]="",Popis01[[#This Row],[Enota mere]]&lt;&gt;"*"),ROUND(Popis01[[#This Row],[Količina]]*Popis01[[#This Row],[Cena na enoto]],2),"")</f>
        <v>0</v>
      </c>
      <c r="O51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6" s="31"/>
      <c r="Q5106" s="30"/>
    </row>
    <row r="5107" spans="1:17" ht="24" x14ac:dyDescent="0.3">
      <c r="A5107" s="23">
        <v>16</v>
      </c>
      <c r="B5107" s="24">
        <v>2</v>
      </c>
      <c r="C5107" s="24">
        <v>4</v>
      </c>
      <c r="D5107" s="24">
        <v>2</v>
      </c>
      <c r="E51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7" s="25">
        <f ca="1">IF(Popis01[[#This Row],[Poglavje]]="",IF(OFFSET(Popis01[[#This Row],[Poglavje]],-1,0)="",OFFSET(Popis01[[#This Row],[Št. postavke]],-1,0)+1,1),Popis01[[#This Row],[Poglavje]])</f>
        <v>9</v>
      </c>
      <c r="H5107" s="26"/>
      <c r="I5107" s="27" t="s">
        <v>5281</v>
      </c>
      <c r="J5107" s="27"/>
      <c r="K5107" s="28" t="s">
        <v>206</v>
      </c>
      <c r="L5107" s="29">
        <v>1</v>
      </c>
      <c r="M5107" s="37"/>
      <c r="N5107" s="30">
        <f ca="1">IF(AND(Popis01[[#This Row],[Poglavje]]="",Popis01[[#This Row],[Enota mere]]&lt;&gt;"*"),ROUND(Popis01[[#This Row],[Količina]]*Popis01[[#This Row],[Cena na enoto]],2),"")</f>
        <v>0</v>
      </c>
      <c r="O51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7" s="31"/>
      <c r="Q5107" s="30"/>
    </row>
    <row r="5108" spans="1:17" ht="24" x14ac:dyDescent="0.3">
      <c r="A5108" s="23">
        <v>16</v>
      </c>
      <c r="B5108" s="24">
        <v>2</v>
      </c>
      <c r="C5108" s="24">
        <v>4</v>
      </c>
      <c r="D5108" s="24">
        <v>2</v>
      </c>
      <c r="E51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16.2.4.2.</v>
      </c>
      <c r="F51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08" s="25">
        <f ca="1">IF(Popis01[[#This Row],[Poglavje]]="",IF(OFFSET(Popis01[[#This Row],[Poglavje]],-1,0)="",OFFSET(Popis01[[#This Row],[Št. postavke]],-1,0)+1,1),Popis01[[#This Row],[Poglavje]])</f>
        <v>10</v>
      </c>
      <c r="H5108" s="26"/>
      <c r="I5108" s="27" t="s">
        <v>3957</v>
      </c>
      <c r="J5108" s="27"/>
      <c r="K5108" s="28" t="s">
        <v>206</v>
      </c>
      <c r="L5108" s="29">
        <v>1</v>
      </c>
      <c r="M5108" s="37"/>
      <c r="N5108" s="30">
        <f ca="1">IF(AND(Popis01[[#This Row],[Poglavje]]="",Popis01[[#This Row],[Enota mere]]&lt;&gt;"*"),ROUND(Popis01[[#This Row],[Količina]]*Popis01[[#This Row],[Cena na enoto]],2),"")</f>
        <v>0</v>
      </c>
      <c r="O51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08" s="31"/>
      <c r="Q5108" s="30"/>
    </row>
    <row r="5109" spans="1:17" ht="24" x14ac:dyDescent="0.3">
      <c r="A5109" s="23">
        <v>16</v>
      </c>
      <c r="B5109" s="24">
        <v>2</v>
      </c>
      <c r="C5109" s="24">
        <v>5</v>
      </c>
      <c r="D5109" s="24"/>
      <c r="E51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v>
      </c>
      <c r="F51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16.2.5.</v>
      </c>
      <c r="G5109" s="25" t="str">
        <f ca="1">IF(Popis01[[#This Row],[Poglavje]]="",IF(OFFSET(Popis01[[#This Row],[Poglavje]],-1,0)="",OFFSET(Popis01[[#This Row],[Št. postavke]],-1,0)+1,1),Popis01[[#This Row],[Poglavje]])</f>
        <v>16.2.5.</v>
      </c>
      <c r="H5109" s="26"/>
      <c r="I5109" s="27" t="s">
        <v>3958</v>
      </c>
      <c r="J5109" s="27" t="s">
        <v>5282</v>
      </c>
      <c r="K5109" s="28" t="s">
        <v>10</v>
      </c>
      <c r="L5109" s="29"/>
      <c r="M5109" s="30"/>
      <c r="N5109" s="30" t="str">
        <f ca="1">IF(AND(Popis01[[#This Row],[Poglavje]]="",Popis01[[#This Row],[Enota mere]]&lt;&gt;"*"),ROUND(Popis01[[#This Row],[Količina]]*Popis01[[#This Row],[Cena na enoto]],2),"")</f>
        <v/>
      </c>
      <c r="O510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09" s="31"/>
      <c r="Q5109" s="30"/>
    </row>
    <row r="5110" spans="1:17" x14ac:dyDescent="0.3">
      <c r="A5110" s="23">
        <v>16</v>
      </c>
      <c r="B5110" s="24">
        <v>2</v>
      </c>
      <c r="C5110" s="24">
        <v>5</v>
      </c>
      <c r="D5110" s="24">
        <v>1</v>
      </c>
      <c r="E51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16.2.5.1.</v>
      </c>
      <c r="G5110" s="25" t="str">
        <f ca="1">IF(Popis01[[#This Row],[Poglavje]]="",IF(OFFSET(Popis01[[#This Row],[Poglavje]],-1,0)="",OFFSET(Popis01[[#This Row],[Št. postavke]],-1,0)+1,1),Popis01[[#This Row],[Poglavje]])</f>
        <v>16.2.5.1.</v>
      </c>
      <c r="H5110" s="26"/>
      <c r="I5110" s="27" t="s">
        <v>3959</v>
      </c>
      <c r="J5110" s="27"/>
      <c r="K5110" s="28" t="s">
        <v>10</v>
      </c>
      <c r="L5110" s="29"/>
      <c r="M5110" s="30"/>
      <c r="N5110" s="30" t="str">
        <f ca="1">IF(AND(Popis01[[#This Row],[Poglavje]]="",Popis01[[#This Row],[Enota mere]]&lt;&gt;"*"),ROUND(Popis01[[#This Row],[Količina]]*Popis01[[#This Row],[Cena na enoto]],2),"")</f>
        <v/>
      </c>
      <c r="O511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10" s="31"/>
      <c r="Q5110" s="30"/>
    </row>
    <row r="5111" spans="1:17" ht="324" x14ac:dyDescent="0.3">
      <c r="A5111" s="23">
        <v>16</v>
      </c>
      <c r="B5111" s="24">
        <v>2</v>
      </c>
      <c r="C5111" s="24">
        <v>5</v>
      </c>
      <c r="D5111" s="24">
        <v>1</v>
      </c>
      <c r="E51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1" s="25">
        <f ca="1">IF(Popis01[[#This Row],[Poglavje]]="",IF(OFFSET(Popis01[[#This Row],[Poglavje]],-1,0)="",OFFSET(Popis01[[#This Row],[Št. postavke]],-1,0)+1,1),Popis01[[#This Row],[Poglavje]])</f>
        <v>1</v>
      </c>
      <c r="H5111" s="26"/>
      <c r="I5111" s="27" t="s">
        <v>5283</v>
      </c>
      <c r="J5111" s="27"/>
      <c r="K5111" s="28" t="s">
        <v>206</v>
      </c>
      <c r="L5111" s="29">
        <v>1</v>
      </c>
      <c r="M5111" s="37"/>
      <c r="N5111" s="30">
        <f ca="1">IF(AND(Popis01[[#This Row],[Poglavje]]="",Popis01[[#This Row],[Enota mere]]&lt;&gt;"*"),ROUND(Popis01[[#This Row],[Količina]]*Popis01[[#This Row],[Cena na enoto]],2),"")</f>
        <v>0</v>
      </c>
      <c r="O51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1" s="31"/>
      <c r="Q5111" s="30"/>
    </row>
    <row r="5112" spans="1:17" ht="409.5" x14ac:dyDescent="0.3">
      <c r="A5112" s="23">
        <v>16</v>
      </c>
      <c r="B5112" s="24">
        <v>2</v>
      </c>
      <c r="C5112" s="24">
        <v>5</v>
      </c>
      <c r="D5112" s="24">
        <v>1</v>
      </c>
      <c r="E51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2" s="25">
        <f ca="1">IF(Popis01[[#This Row],[Poglavje]]="",IF(OFFSET(Popis01[[#This Row],[Poglavje]],-1,0)="",OFFSET(Popis01[[#This Row],[Št. postavke]],-1,0)+1,1),Popis01[[#This Row],[Poglavje]])</f>
        <v>2</v>
      </c>
      <c r="H5112" s="26"/>
      <c r="I5112" s="27" t="s">
        <v>5284</v>
      </c>
      <c r="J5112" s="27"/>
      <c r="K5112" s="28" t="s">
        <v>206</v>
      </c>
      <c r="L5112" s="29">
        <v>1</v>
      </c>
      <c r="M5112" s="37"/>
      <c r="N5112" s="30">
        <f ca="1">IF(AND(Popis01[[#This Row],[Poglavje]]="",Popis01[[#This Row],[Enota mere]]&lt;&gt;"*"),ROUND(Popis01[[#This Row],[Količina]]*Popis01[[#This Row],[Cena na enoto]],2),"")</f>
        <v>0</v>
      </c>
      <c r="O51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2" s="31"/>
      <c r="Q5112" s="30"/>
    </row>
    <row r="5113" spans="1:17" ht="312" x14ac:dyDescent="0.3">
      <c r="A5113" s="23">
        <v>16</v>
      </c>
      <c r="B5113" s="24">
        <v>2</v>
      </c>
      <c r="C5113" s="24">
        <v>5</v>
      </c>
      <c r="D5113" s="24">
        <v>1</v>
      </c>
      <c r="E51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3" s="25">
        <f ca="1">IF(Popis01[[#This Row],[Poglavje]]="",IF(OFFSET(Popis01[[#This Row],[Poglavje]],-1,0)="",OFFSET(Popis01[[#This Row],[Št. postavke]],-1,0)+1,1),Popis01[[#This Row],[Poglavje]])</f>
        <v>3</v>
      </c>
      <c r="H5113" s="26"/>
      <c r="I5113" s="27" t="s">
        <v>5285</v>
      </c>
      <c r="J5113" s="27"/>
      <c r="K5113" s="28" t="s">
        <v>206</v>
      </c>
      <c r="L5113" s="29">
        <v>1</v>
      </c>
      <c r="M5113" s="37"/>
      <c r="N5113" s="30">
        <f ca="1">IF(AND(Popis01[[#This Row],[Poglavje]]="",Popis01[[#This Row],[Enota mere]]&lt;&gt;"*"),ROUND(Popis01[[#This Row],[Količina]]*Popis01[[#This Row],[Cena na enoto]],2),"")</f>
        <v>0</v>
      </c>
      <c r="O51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3" s="31"/>
      <c r="Q5113" s="30"/>
    </row>
    <row r="5114" spans="1:17" ht="409.5" x14ac:dyDescent="0.3">
      <c r="A5114" s="23">
        <v>16</v>
      </c>
      <c r="B5114" s="24">
        <v>2</v>
      </c>
      <c r="C5114" s="24">
        <v>5</v>
      </c>
      <c r="D5114" s="24">
        <v>1</v>
      </c>
      <c r="E51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4" s="25">
        <f ca="1">IF(Popis01[[#This Row],[Poglavje]]="",IF(OFFSET(Popis01[[#This Row],[Poglavje]],-1,0)="",OFFSET(Popis01[[#This Row],[Št. postavke]],-1,0)+1,1),Popis01[[#This Row],[Poglavje]])</f>
        <v>4</v>
      </c>
      <c r="H5114" s="26"/>
      <c r="I5114" s="27" t="s">
        <v>5286</v>
      </c>
      <c r="J5114" s="27" t="s">
        <v>5287</v>
      </c>
      <c r="K5114" s="28" t="s">
        <v>206</v>
      </c>
      <c r="L5114" s="29">
        <v>1</v>
      </c>
      <c r="M5114" s="37"/>
      <c r="N5114" s="30">
        <f ca="1">IF(AND(Popis01[[#This Row],[Poglavje]]="",Popis01[[#This Row],[Enota mere]]&lt;&gt;"*"),ROUND(Popis01[[#This Row],[Količina]]*Popis01[[#This Row],[Cena na enoto]],2),"")</f>
        <v>0</v>
      </c>
      <c r="O51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4" s="31"/>
      <c r="Q5114" s="30"/>
    </row>
    <row r="5115" spans="1:17" ht="288" x14ac:dyDescent="0.3">
      <c r="A5115" s="23">
        <v>16</v>
      </c>
      <c r="B5115" s="24">
        <v>2</v>
      </c>
      <c r="C5115" s="24">
        <v>5</v>
      </c>
      <c r="D5115" s="24">
        <v>1</v>
      </c>
      <c r="E51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5" s="25">
        <f ca="1">IF(Popis01[[#This Row],[Poglavje]]="",IF(OFFSET(Popis01[[#This Row],[Poglavje]],-1,0)="",OFFSET(Popis01[[#This Row],[Št. postavke]],-1,0)+1,1),Popis01[[#This Row],[Poglavje]])</f>
        <v>5</v>
      </c>
      <c r="H5115" s="26"/>
      <c r="I5115" s="27" t="s">
        <v>5288</v>
      </c>
      <c r="J5115" s="27"/>
      <c r="K5115" s="28" t="s">
        <v>206</v>
      </c>
      <c r="L5115" s="29">
        <v>1</v>
      </c>
      <c r="M5115" s="37"/>
      <c r="N5115" s="30">
        <f ca="1">IF(AND(Popis01[[#This Row],[Poglavje]]="",Popis01[[#This Row],[Enota mere]]&lt;&gt;"*"),ROUND(Popis01[[#This Row],[Količina]]*Popis01[[#This Row],[Cena na enoto]],2),"")</f>
        <v>0</v>
      </c>
      <c r="O51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5" s="31"/>
      <c r="Q5115" s="30"/>
    </row>
    <row r="5116" spans="1:17" x14ac:dyDescent="0.3">
      <c r="A5116" s="23">
        <v>16</v>
      </c>
      <c r="B5116" s="24">
        <v>2</v>
      </c>
      <c r="C5116" s="24">
        <v>5</v>
      </c>
      <c r="D5116" s="24">
        <v>1</v>
      </c>
      <c r="E51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16.2.5.1.</v>
      </c>
      <c r="F51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6" s="25">
        <f ca="1">IF(Popis01[[#This Row],[Poglavje]]="",IF(OFFSET(Popis01[[#This Row],[Poglavje]],-1,0)="",OFFSET(Popis01[[#This Row],[Št. postavke]],-1,0)+1,1),Popis01[[#This Row],[Poglavje]])</f>
        <v>6</v>
      </c>
      <c r="H5116" s="26"/>
      <c r="I5116" s="27" t="s">
        <v>3873</v>
      </c>
      <c r="J5116" s="27"/>
      <c r="K5116" s="28" t="s">
        <v>206</v>
      </c>
      <c r="L5116" s="29">
        <v>1</v>
      </c>
      <c r="M5116" s="37"/>
      <c r="N5116" s="30">
        <f ca="1">IF(AND(Popis01[[#This Row],[Poglavje]]="",Popis01[[#This Row],[Enota mere]]&lt;&gt;"*"),ROUND(Popis01[[#This Row],[Količina]]*Popis01[[#This Row],[Cena na enoto]],2),"")</f>
        <v>0</v>
      </c>
      <c r="O51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6" s="31"/>
      <c r="Q5116" s="30"/>
    </row>
    <row r="5117" spans="1:17" x14ac:dyDescent="0.3">
      <c r="A5117" s="23">
        <v>16</v>
      </c>
      <c r="B5117" s="24">
        <v>2</v>
      </c>
      <c r="C5117" s="24">
        <v>5</v>
      </c>
      <c r="D5117" s="24">
        <v>2</v>
      </c>
      <c r="E51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16.2.5.2.</v>
      </c>
      <c r="G5117" s="25" t="str">
        <f ca="1">IF(Popis01[[#This Row],[Poglavje]]="",IF(OFFSET(Popis01[[#This Row],[Poglavje]],-1,0)="",OFFSET(Popis01[[#This Row],[Št. postavke]],-1,0)+1,1),Popis01[[#This Row],[Poglavje]])</f>
        <v>16.2.5.2.</v>
      </c>
      <c r="H5117" s="26"/>
      <c r="I5117" s="27" t="s">
        <v>3976</v>
      </c>
      <c r="J5117" s="27"/>
      <c r="K5117" s="28" t="s">
        <v>10</v>
      </c>
      <c r="L5117" s="29"/>
      <c r="M5117" s="30"/>
      <c r="N5117" s="30" t="str">
        <f ca="1">IF(AND(Popis01[[#This Row],[Poglavje]]="",Popis01[[#This Row],[Enota mere]]&lt;&gt;"*"),ROUND(Popis01[[#This Row],[Količina]]*Popis01[[#This Row],[Cena na enoto]],2),"")</f>
        <v/>
      </c>
      <c r="O511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17" s="31"/>
      <c r="Q5117" s="30"/>
    </row>
    <row r="5118" spans="1:17" ht="48" x14ac:dyDescent="0.3">
      <c r="A5118" s="23">
        <v>16</v>
      </c>
      <c r="B5118" s="24">
        <v>2</v>
      </c>
      <c r="C5118" s="24">
        <v>5</v>
      </c>
      <c r="D5118" s="24">
        <v>2</v>
      </c>
      <c r="E51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8" s="25">
        <f ca="1">IF(Popis01[[#This Row],[Poglavje]]="",IF(OFFSET(Popis01[[#This Row],[Poglavje]],-1,0)="",OFFSET(Popis01[[#This Row],[Št. postavke]],-1,0)+1,1),Popis01[[#This Row],[Poglavje]])</f>
        <v>1</v>
      </c>
      <c r="H5118" s="26"/>
      <c r="I5118" s="27" t="s">
        <v>5289</v>
      </c>
      <c r="J5118" s="27"/>
      <c r="K5118" s="28" t="s">
        <v>230</v>
      </c>
      <c r="L5118" s="29">
        <v>4</v>
      </c>
      <c r="M5118" s="37"/>
      <c r="N5118" s="30">
        <f ca="1">IF(AND(Popis01[[#This Row],[Poglavje]]="",Popis01[[#This Row],[Enota mere]]&lt;&gt;"*"),ROUND(Popis01[[#This Row],[Količina]]*Popis01[[#This Row],[Cena na enoto]],2),"")</f>
        <v>0</v>
      </c>
      <c r="O51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8" s="31"/>
      <c r="Q5118" s="30"/>
    </row>
    <row r="5119" spans="1:17" ht="48" x14ac:dyDescent="0.3">
      <c r="A5119" s="23">
        <v>16</v>
      </c>
      <c r="B5119" s="24">
        <v>2</v>
      </c>
      <c r="C5119" s="24">
        <v>5</v>
      </c>
      <c r="D5119" s="24">
        <v>2</v>
      </c>
      <c r="E51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19" s="25">
        <f ca="1">IF(Popis01[[#This Row],[Poglavje]]="",IF(OFFSET(Popis01[[#This Row],[Poglavje]],-1,0)="",OFFSET(Popis01[[#This Row],[Št. postavke]],-1,0)+1,1),Popis01[[#This Row],[Poglavje]])</f>
        <v>2</v>
      </c>
      <c r="H5119" s="26"/>
      <c r="I5119" s="27" t="s">
        <v>5290</v>
      </c>
      <c r="J5119" s="27"/>
      <c r="K5119" s="28" t="s">
        <v>230</v>
      </c>
      <c r="L5119" s="29">
        <v>7</v>
      </c>
      <c r="M5119" s="37"/>
      <c r="N5119" s="30">
        <f ca="1">IF(AND(Popis01[[#This Row],[Poglavje]]="",Popis01[[#This Row],[Enota mere]]&lt;&gt;"*"),ROUND(Popis01[[#This Row],[Količina]]*Popis01[[#This Row],[Cena na enoto]],2),"")</f>
        <v>0</v>
      </c>
      <c r="O51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19" s="31"/>
      <c r="Q5119" s="30"/>
    </row>
    <row r="5120" spans="1:17" ht="48" x14ac:dyDescent="0.3">
      <c r="A5120" s="23">
        <v>16</v>
      </c>
      <c r="B5120" s="24">
        <v>2</v>
      </c>
      <c r="C5120" s="24">
        <v>5</v>
      </c>
      <c r="D5120" s="24">
        <v>2</v>
      </c>
      <c r="E51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0" s="25">
        <f ca="1">IF(Popis01[[#This Row],[Poglavje]]="",IF(OFFSET(Popis01[[#This Row],[Poglavje]],-1,0)="",OFFSET(Popis01[[#This Row],[Št. postavke]],-1,0)+1,1),Popis01[[#This Row],[Poglavje]])</f>
        <v>3</v>
      </c>
      <c r="H5120" s="26"/>
      <c r="I5120" s="27" t="s">
        <v>5291</v>
      </c>
      <c r="J5120" s="27"/>
      <c r="K5120" s="28" t="s">
        <v>230</v>
      </c>
      <c r="L5120" s="29">
        <v>5</v>
      </c>
      <c r="M5120" s="37"/>
      <c r="N5120" s="30">
        <f ca="1">IF(AND(Popis01[[#This Row],[Poglavje]]="",Popis01[[#This Row],[Enota mere]]&lt;&gt;"*"),ROUND(Popis01[[#This Row],[Količina]]*Popis01[[#This Row],[Cena na enoto]],2),"")</f>
        <v>0</v>
      </c>
      <c r="O51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0" s="31"/>
      <c r="Q5120" s="30"/>
    </row>
    <row r="5121" spans="1:17" ht="48" x14ac:dyDescent="0.3">
      <c r="A5121" s="23">
        <v>16</v>
      </c>
      <c r="B5121" s="24">
        <v>2</v>
      </c>
      <c r="C5121" s="24">
        <v>5</v>
      </c>
      <c r="D5121" s="24">
        <v>2</v>
      </c>
      <c r="E51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1" s="25">
        <f ca="1">IF(Popis01[[#This Row],[Poglavje]]="",IF(OFFSET(Popis01[[#This Row],[Poglavje]],-1,0)="",OFFSET(Popis01[[#This Row],[Št. postavke]],-1,0)+1,1),Popis01[[#This Row],[Poglavje]])</f>
        <v>4</v>
      </c>
      <c r="H5121" s="26"/>
      <c r="I5121" s="27" t="s">
        <v>5292</v>
      </c>
      <c r="J5121" s="27"/>
      <c r="K5121" s="28" t="s">
        <v>230</v>
      </c>
      <c r="L5121" s="29">
        <v>2</v>
      </c>
      <c r="M5121" s="37"/>
      <c r="N5121" s="30">
        <f ca="1">IF(AND(Popis01[[#This Row],[Poglavje]]="",Popis01[[#This Row],[Enota mere]]&lt;&gt;"*"),ROUND(Popis01[[#This Row],[Količina]]*Popis01[[#This Row],[Cena na enoto]],2),"")</f>
        <v>0</v>
      </c>
      <c r="O51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1" s="31"/>
      <c r="Q5121" s="30"/>
    </row>
    <row r="5122" spans="1:17" ht="24" x14ac:dyDescent="0.3">
      <c r="A5122" s="23">
        <v>16</v>
      </c>
      <c r="B5122" s="24">
        <v>2</v>
      </c>
      <c r="C5122" s="24">
        <v>5</v>
      </c>
      <c r="D5122" s="24">
        <v>2</v>
      </c>
      <c r="E51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2" s="25">
        <f ca="1">IF(Popis01[[#This Row],[Poglavje]]="",IF(OFFSET(Popis01[[#This Row],[Poglavje]],-1,0)="",OFFSET(Popis01[[#This Row],[Št. postavke]],-1,0)+1,1),Popis01[[#This Row],[Poglavje]])</f>
        <v>5</v>
      </c>
      <c r="H5122" s="26"/>
      <c r="I5122" s="27" t="s">
        <v>3985</v>
      </c>
      <c r="J5122" s="27"/>
      <c r="K5122" s="28" t="s">
        <v>230</v>
      </c>
      <c r="L5122" s="29">
        <v>40</v>
      </c>
      <c r="M5122" s="37"/>
      <c r="N5122" s="30">
        <f ca="1">IF(AND(Popis01[[#This Row],[Poglavje]]="",Popis01[[#This Row],[Enota mere]]&lt;&gt;"*"),ROUND(Popis01[[#This Row],[Količina]]*Popis01[[#This Row],[Cena na enoto]],2),"")</f>
        <v>0</v>
      </c>
      <c r="O51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2" s="31"/>
      <c r="Q5122" s="30"/>
    </row>
    <row r="5123" spans="1:17" ht="48" x14ac:dyDescent="0.3">
      <c r="A5123" s="23">
        <v>16</v>
      </c>
      <c r="B5123" s="24">
        <v>2</v>
      </c>
      <c r="C5123" s="24">
        <v>5</v>
      </c>
      <c r="D5123" s="24">
        <v>2</v>
      </c>
      <c r="E51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3" s="25">
        <f ca="1">IF(Popis01[[#This Row],[Poglavje]]="",IF(OFFSET(Popis01[[#This Row],[Poglavje]],-1,0)="",OFFSET(Popis01[[#This Row],[Št. postavke]],-1,0)+1,1),Popis01[[#This Row],[Poglavje]])</f>
        <v>6</v>
      </c>
      <c r="H5123" s="26"/>
      <c r="I5123" s="27" t="s">
        <v>5293</v>
      </c>
      <c r="J5123" s="27"/>
      <c r="K5123" s="28" t="s">
        <v>230</v>
      </c>
      <c r="L5123" s="29">
        <v>8</v>
      </c>
      <c r="M5123" s="37"/>
      <c r="N5123" s="30">
        <f ca="1">IF(AND(Popis01[[#This Row],[Poglavje]]="",Popis01[[#This Row],[Enota mere]]&lt;&gt;"*"),ROUND(Popis01[[#This Row],[Količina]]*Popis01[[#This Row],[Cena na enoto]],2),"")</f>
        <v>0</v>
      </c>
      <c r="O51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3" s="31"/>
      <c r="Q5123" s="30"/>
    </row>
    <row r="5124" spans="1:17" ht="24" x14ac:dyDescent="0.3">
      <c r="A5124" s="23">
        <v>16</v>
      </c>
      <c r="B5124" s="24">
        <v>2</v>
      </c>
      <c r="C5124" s="24">
        <v>5</v>
      </c>
      <c r="D5124" s="24">
        <v>2</v>
      </c>
      <c r="E51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4" s="25">
        <f ca="1">IF(Popis01[[#This Row],[Poglavje]]="",IF(OFFSET(Popis01[[#This Row],[Poglavje]],-1,0)="",OFFSET(Popis01[[#This Row],[Št. postavke]],-1,0)+1,1),Popis01[[#This Row],[Poglavje]])</f>
        <v>7</v>
      </c>
      <c r="H5124" s="26"/>
      <c r="I5124" s="27" t="s">
        <v>3987</v>
      </c>
      <c r="J5124" s="27"/>
      <c r="K5124" s="28" t="s">
        <v>230</v>
      </c>
      <c r="L5124" s="29">
        <v>2</v>
      </c>
      <c r="M5124" s="37"/>
      <c r="N5124" s="30">
        <f ca="1">IF(AND(Popis01[[#This Row],[Poglavje]]="",Popis01[[#This Row],[Enota mere]]&lt;&gt;"*"),ROUND(Popis01[[#This Row],[Količina]]*Popis01[[#This Row],[Cena na enoto]],2),"")</f>
        <v>0</v>
      </c>
      <c r="O51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4" s="31"/>
      <c r="Q5124" s="30"/>
    </row>
    <row r="5125" spans="1:17" x14ac:dyDescent="0.3">
      <c r="A5125" s="23">
        <v>16</v>
      </c>
      <c r="B5125" s="24">
        <v>2</v>
      </c>
      <c r="C5125" s="24">
        <v>5</v>
      </c>
      <c r="D5125" s="24">
        <v>2</v>
      </c>
      <c r="E51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5" s="25">
        <f ca="1">IF(Popis01[[#This Row],[Poglavje]]="",IF(OFFSET(Popis01[[#This Row],[Poglavje]],-1,0)="",OFFSET(Popis01[[#This Row],[Št. postavke]],-1,0)+1,1),Popis01[[#This Row],[Poglavje]])</f>
        <v>8</v>
      </c>
      <c r="H5125" s="26"/>
      <c r="I5125" s="27" t="s">
        <v>3988</v>
      </c>
      <c r="J5125" s="27"/>
      <c r="K5125" s="28" t="s">
        <v>230</v>
      </c>
      <c r="L5125" s="29">
        <v>2</v>
      </c>
      <c r="M5125" s="37"/>
      <c r="N5125" s="30">
        <f ca="1">IF(AND(Popis01[[#This Row],[Poglavje]]="",Popis01[[#This Row],[Enota mere]]&lt;&gt;"*"),ROUND(Popis01[[#This Row],[Količina]]*Popis01[[#This Row],[Cena na enoto]],2),"")</f>
        <v>0</v>
      </c>
      <c r="O51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5" s="31"/>
      <c r="Q5125" s="30"/>
    </row>
    <row r="5126" spans="1:17" x14ac:dyDescent="0.3">
      <c r="A5126" s="23">
        <v>16</v>
      </c>
      <c r="B5126" s="24">
        <v>2</v>
      </c>
      <c r="C5126" s="24">
        <v>5</v>
      </c>
      <c r="D5126" s="24">
        <v>2</v>
      </c>
      <c r="E51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6" s="25">
        <f ca="1">IF(Popis01[[#This Row],[Poglavje]]="",IF(OFFSET(Popis01[[#This Row],[Poglavje]],-1,0)="",OFFSET(Popis01[[#This Row],[Št. postavke]],-1,0)+1,1),Popis01[[#This Row],[Poglavje]])</f>
        <v>9</v>
      </c>
      <c r="H5126" s="26"/>
      <c r="I5126" s="27" t="s">
        <v>3989</v>
      </c>
      <c r="J5126" s="27"/>
      <c r="K5126" s="28" t="s">
        <v>230</v>
      </c>
      <c r="L5126" s="29">
        <v>2</v>
      </c>
      <c r="M5126" s="37"/>
      <c r="N5126" s="30">
        <f ca="1">IF(AND(Popis01[[#This Row],[Poglavje]]="",Popis01[[#This Row],[Enota mere]]&lt;&gt;"*"),ROUND(Popis01[[#This Row],[Količina]]*Popis01[[#This Row],[Cena na enoto]],2),"")</f>
        <v>0</v>
      </c>
      <c r="O51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6" s="31"/>
      <c r="Q5126" s="30"/>
    </row>
    <row r="5127" spans="1:17" ht="24" x14ac:dyDescent="0.3">
      <c r="A5127" s="23">
        <v>16</v>
      </c>
      <c r="B5127" s="24">
        <v>2</v>
      </c>
      <c r="C5127" s="24">
        <v>5</v>
      </c>
      <c r="D5127" s="24">
        <v>2</v>
      </c>
      <c r="E51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7" s="25">
        <f ca="1">IF(Popis01[[#This Row],[Poglavje]]="",IF(OFFSET(Popis01[[#This Row],[Poglavje]],-1,0)="",OFFSET(Popis01[[#This Row],[Št. postavke]],-1,0)+1,1),Popis01[[#This Row],[Poglavje]])</f>
        <v>10</v>
      </c>
      <c r="H5127" s="26"/>
      <c r="I5127" s="27" t="s">
        <v>3990</v>
      </c>
      <c r="J5127" s="27"/>
      <c r="K5127" s="28" t="s">
        <v>230</v>
      </c>
      <c r="L5127" s="29">
        <v>1</v>
      </c>
      <c r="M5127" s="37"/>
      <c r="N5127" s="30">
        <f ca="1">IF(AND(Popis01[[#This Row],[Poglavje]]="",Popis01[[#This Row],[Enota mere]]&lt;&gt;"*"),ROUND(Popis01[[#This Row],[Količina]]*Popis01[[#This Row],[Cena na enoto]],2),"")</f>
        <v>0</v>
      </c>
      <c r="O51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7" s="31"/>
      <c r="Q5127" s="30"/>
    </row>
    <row r="5128" spans="1:17" x14ac:dyDescent="0.3">
      <c r="A5128" s="23">
        <v>16</v>
      </c>
      <c r="B5128" s="24">
        <v>2</v>
      </c>
      <c r="C5128" s="24">
        <v>5</v>
      </c>
      <c r="D5128" s="24">
        <v>2</v>
      </c>
      <c r="E51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16.2.5.2.</v>
      </c>
      <c r="F51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28" s="25">
        <f ca="1">IF(Popis01[[#This Row],[Poglavje]]="",IF(OFFSET(Popis01[[#This Row],[Poglavje]],-1,0)="",OFFSET(Popis01[[#This Row],[Št. postavke]],-1,0)+1,1),Popis01[[#This Row],[Poglavje]])</f>
        <v>11</v>
      </c>
      <c r="H5128" s="26"/>
      <c r="I5128" s="27" t="s">
        <v>3991</v>
      </c>
      <c r="J5128" s="27"/>
      <c r="K5128" s="28" t="s">
        <v>206</v>
      </c>
      <c r="L5128" s="29">
        <v>1</v>
      </c>
      <c r="M5128" s="37"/>
      <c r="N5128" s="30">
        <f ca="1">IF(AND(Popis01[[#This Row],[Poglavje]]="",Popis01[[#This Row],[Enota mere]]&lt;&gt;"*"),ROUND(Popis01[[#This Row],[Količina]]*Popis01[[#This Row],[Cena na enoto]],2),"")</f>
        <v>0</v>
      </c>
      <c r="O51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28" s="31"/>
      <c r="Q5128" s="30"/>
    </row>
    <row r="5129" spans="1:17" x14ac:dyDescent="0.3">
      <c r="A5129" s="23">
        <v>16</v>
      </c>
      <c r="B5129" s="24">
        <v>2</v>
      </c>
      <c r="C5129" s="24">
        <v>5</v>
      </c>
      <c r="D5129" s="24">
        <v>3</v>
      </c>
      <c r="E51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16.2.5.3.</v>
      </c>
      <c r="G5129" s="25" t="str">
        <f ca="1">IF(Popis01[[#This Row],[Poglavje]]="",IF(OFFSET(Popis01[[#This Row],[Poglavje]],-1,0)="",OFFSET(Popis01[[#This Row],[Št. postavke]],-1,0)+1,1),Popis01[[#This Row],[Poglavje]])</f>
        <v>16.2.5.3.</v>
      </c>
      <c r="H5129" s="26"/>
      <c r="I5129" s="27" t="s">
        <v>3992</v>
      </c>
      <c r="J5129" s="27"/>
      <c r="K5129" s="28" t="s">
        <v>10</v>
      </c>
      <c r="L5129" s="29"/>
      <c r="M5129" s="30"/>
      <c r="N5129" s="30" t="str">
        <f ca="1">IF(AND(Popis01[[#This Row],[Poglavje]]="",Popis01[[#This Row],[Enota mere]]&lt;&gt;"*"),ROUND(Popis01[[#This Row],[Količina]]*Popis01[[#This Row],[Cena na enoto]],2),"")</f>
        <v/>
      </c>
      <c r="O512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29" s="31"/>
      <c r="Q5129" s="30"/>
    </row>
    <row r="5130" spans="1:17" ht="48" x14ac:dyDescent="0.3">
      <c r="A5130" s="23">
        <v>16</v>
      </c>
      <c r="B5130" s="24">
        <v>2</v>
      </c>
      <c r="C5130" s="24">
        <v>5</v>
      </c>
      <c r="D5130" s="24">
        <v>3</v>
      </c>
      <c r="E51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0" s="25">
        <f ca="1">IF(Popis01[[#This Row],[Poglavje]]="",IF(OFFSET(Popis01[[#This Row],[Poglavje]],-1,0)="",OFFSET(Popis01[[#This Row],[Št. postavke]],-1,0)+1,1),Popis01[[#This Row],[Poglavje]])</f>
        <v>1</v>
      </c>
      <c r="H5130" s="26"/>
      <c r="I5130" s="27" t="s">
        <v>4291</v>
      </c>
      <c r="J5130" s="27"/>
      <c r="K5130" s="28" t="s">
        <v>246</v>
      </c>
      <c r="L5130" s="29">
        <v>3890</v>
      </c>
      <c r="M5130" s="37"/>
      <c r="N5130" s="30">
        <f ca="1">IF(AND(Popis01[[#This Row],[Poglavje]]="",Popis01[[#This Row],[Enota mere]]&lt;&gt;"*"),ROUND(Popis01[[#This Row],[Količina]]*Popis01[[#This Row],[Cena na enoto]],2),"")</f>
        <v>0</v>
      </c>
      <c r="O51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0" s="31"/>
      <c r="Q5130" s="30"/>
    </row>
    <row r="5131" spans="1:17" ht="72" x14ac:dyDescent="0.3">
      <c r="A5131" s="23">
        <v>16</v>
      </c>
      <c r="B5131" s="24">
        <v>2</v>
      </c>
      <c r="C5131" s="24">
        <v>5</v>
      </c>
      <c r="D5131" s="24">
        <v>3</v>
      </c>
      <c r="E51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1" s="25">
        <f ca="1">IF(Popis01[[#This Row],[Poglavje]]="",IF(OFFSET(Popis01[[#This Row],[Poglavje]],-1,0)="",OFFSET(Popis01[[#This Row],[Št. postavke]],-1,0)+1,1),Popis01[[#This Row],[Poglavje]])</f>
        <v>2</v>
      </c>
      <c r="H5131" s="26"/>
      <c r="I5131" s="27" t="s">
        <v>5294</v>
      </c>
      <c r="J5131" s="27"/>
      <c r="K5131" s="28" t="s">
        <v>246</v>
      </c>
      <c r="L5131" s="29">
        <v>240</v>
      </c>
      <c r="M5131" s="37"/>
      <c r="N5131" s="30">
        <f ca="1">IF(AND(Popis01[[#This Row],[Poglavje]]="",Popis01[[#This Row],[Enota mere]]&lt;&gt;"*"),ROUND(Popis01[[#This Row],[Količina]]*Popis01[[#This Row],[Cena na enoto]],2),"")</f>
        <v>0</v>
      </c>
      <c r="O51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1" s="31"/>
      <c r="Q5131" s="30"/>
    </row>
    <row r="5132" spans="1:17" ht="36" x14ac:dyDescent="0.3">
      <c r="A5132" s="23">
        <v>16</v>
      </c>
      <c r="B5132" s="24">
        <v>2</v>
      </c>
      <c r="C5132" s="24">
        <v>5</v>
      </c>
      <c r="D5132" s="24">
        <v>3</v>
      </c>
      <c r="E51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2" s="25">
        <f ca="1">IF(Popis01[[#This Row],[Poglavje]]="",IF(OFFSET(Popis01[[#This Row],[Poglavje]],-1,0)="",OFFSET(Popis01[[#This Row],[Št. postavke]],-1,0)+1,1),Popis01[[#This Row],[Poglavje]])</f>
        <v>3</v>
      </c>
      <c r="H5132" s="26"/>
      <c r="I5132" s="27" t="s">
        <v>3995</v>
      </c>
      <c r="J5132" s="27"/>
      <c r="K5132" s="28" t="s">
        <v>206</v>
      </c>
      <c r="L5132" s="29">
        <v>1</v>
      </c>
      <c r="M5132" s="37"/>
      <c r="N5132" s="30">
        <f ca="1">IF(AND(Popis01[[#This Row],[Poglavje]]="",Popis01[[#This Row],[Enota mere]]&lt;&gt;"*"),ROUND(Popis01[[#This Row],[Količina]]*Popis01[[#This Row],[Cena na enoto]],2),"")</f>
        <v>0</v>
      </c>
      <c r="O51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2" s="31"/>
      <c r="Q5132" s="30"/>
    </row>
    <row r="5133" spans="1:17" ht="24" x14ac:dyDescent="0.3">
      <c r="A5133" s="23">
        <v>16</v>
      </c>
      <c r="B5133" s="24">
        <v>2</v>
      </c>
      <c r="C5133" s="24">
        <v>5</v>
      </c>
      <c r="D5133" s="24">
        <v>3</v>
      </c>
      <c r="E51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3" s="25">
        <f ca="1">IF(Popis01[[#This Row],[Poglavje]]="",IF(OFFSET(Popis01[[#This Row],[Poglavje]],-1,0)="",OFFSET(Popis01[[#This Row],[Št. postavke]],-1,0)+1,1),Popis01[[#This Row],[Poglavje]])</f>
        <v>4</v>
      </c>
      <c r="H5133" s="26"/>
      <c r="I5133" s="27" t="s">
        <v>3996</v>
      </c>
      <c r="J5133" s="27"/>
      <c r="K5133" s="28" t="s">
        <v>206</v>
      </c>
      <c r="L5133" s="29">
        <v>1</v>
      </c>
      <c r="M5133" s="37"/>
      <c r="N5133" s="30">
        <f ca="1">IF(AND(Popis01[[#This Row],[Poglavje]]="",Popis01[[#This Row],[Enota mere]]&lt;&gt;"*"),ROUND(Popis01[[#This Row],[Količina]]*Popis01[[#This Row],[Cena na enoto]],2),"")</f>
        <v>0</v>
      </c>
      <c r="O51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3" s="31"/>
      <c r="Q5133" s="30"/>
    </row>
    <row r="5134" spans="1:17" ht="24" x14ac:dyDescent="0.3">
      <c r="A5134" s="23">
        <v>16</v>
      </c>
      <c r="B5134" s="24">
        <v>2</v>
      </c>
      <c r="C5134" s="24">
        <v>5</v>
      </c>
      <c r="D5134" s="24">
        <v>3</v>
      </c>
      <c r="E51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4" s="25">
        <f ca="1">IF(Popis01[[#This Row],[Poglavje]]="",IF(OFFSET(Popis01[[#This Row],[Poglavje]],-1,0)="",OFFSET(Popis01[[#This Row],[Št. postavke]],-1,0)+1,1),Popis01[[#This Row],[Poglavje]])</f>
        <v>5</v>
      </c>
      <c r="H5134" s="26"/>
      <c r="I5134" s="27" t="s">
        <v>3997</v>
      </c>
      <c r="J5134" s="27"/>
      <c r="K5134" s="28" t="s">
        <v>206</v>
      </c>
      <c r="L5134" s="29">
        <v>1</v>
      </c>
      <c r="M5134" s="37"/>
      <c r="N5134" s="30">
        <f ca="1">IF(AND(Popis01[[#This Row],[Poglavje]]="",Popis01[[#This Row],[Enota mere]]&lt;&gt;"*"),ROUND(Popis01[[#This Row],[Količina]]*Popis01[[#This Row],[Cena na enoto]],2),"")</f>
        <v>0</v>
      </c>
      <c r="O51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4" s="31"/>
      <c r="Q5134" s="30"/>
    </row>
    <row r="5135" spans="1:17" x14ac:dyDescent="0.3">
      <c r="A5135" s="23">
        <v>16</v>
      </c>
      <c r="B5135" s="24">
        <v>2</v>
      </c>
      <c r="C5135" s="24">
        <v>5</v>
      </c>
      <c r="D5135" s="24">
        <v>3</v>
      </c>
      <c r="E51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5" s="25">
        <f ca="1">IF(Popis01[[#This Row],[Poglavje]]="",IF(OFFSET(Popis01[[#This Row],[Poglavje]],-1,0)="",OFFSET(Popis01[[#This Row],[Št. postavke]],-1,0)+1,1),Popis01[[#This Row],[Poglavje]])</f>
        <v>6</v>
      </c>
      <c r="H5135" s="26"/>
      <c r="I5135" s="27" t="s">
        <v>5295</v>
      </c>
      <c r="J5135" s="27"/>
      <c r="K5135" s="28" t="s">
        <v>230</v>
      </c>
      <c r="L5135" s="29">
        <v>1</v>
      </c>
      <c r="M5135" s="37"/>
      <c r="N5135" s="30">
        <f ca="1">IF(AND(Popis01[[#This Row],[Poglavje]]="",Popis01[[#This Row],[Enota mere]]&lt;&gt;"*"),ROUND(Popis01[[#This Row],[Količina]]*Popis01[[#This Row],[Cena na enoto]],2),"")</f>
        <v>0</v>
      </c>
      <c r="O51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5" s="31"/>
      <c r="Q5135" s="30"/>
    </row>
    <row r="5136" spans="1:17" ht="24" x14ac:dyDescent="0.3">
      <c r="A5136" s="23">
        <v>16</v>
      </c>
      <c r="B5136" s="24">
        <v>2</v>
      </c>
      <c r="C5136" s="24">
        <v>5</v>
      </c>
      <c r="D5136" s="24">
        <v>3</v>
      </c>
      <c r="E51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6" s="25">
        <f ca="1">IF(Popis01[[#This Row],[Poglavje]]="",IF(OFFSET(Popis01[[#This Row],[Poglavje]],-1,0)="",OFFSET(Popis01[[#This Row],[Št. postavke]],-1,0)+1,1),Popis01[[#This Row],[Poglavje]])</f>
        <v>7</v>
      </c>
      <c r="H5136" s="26"/>
      <c r="I5136" s="27" t="s">
        <v>3999</v>
      </c>
      <c r="J5136" s="27"/>
      <c r="K5136" s="28" t="s">
        <v>230</v>
      </c>
      <c r="L5136" s="29">
        <v>200</v>
      </c>
      <c r="M5136" s="37"/>
      <c r="N5136" s="30">
        <f ca="1">IF(AND(Popis01[[#This Row],[Poglavje]]="",Popis01[[#This Row],[Enota mere]]&lt;&gt;"*"),ROUND(Popis01[[#This Row],[Količina]]*Popis01[[#This Row],[Cena na enoto]],2),"")</f>
        <v>0</v>
      </c>
      <c r="O51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6" s="31"/>
      <c r="Q5136" s="30"/>
    </row>
    <row r="5137" spans="1:17" ht="24" x14ac:dyDescent="0.3">
      <c r="A5137" s="23">
        <v>16</v>
      </c>
      <c r="B5137" s="24">
        <v>2</v>
      </c>
      <c r="C5137" s="24">
        <v>5</v>
      </c>
      <c r="D5137" s="24">
        <v>3</v>
      </c>
      <c r="E51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16.2.5.3.</v>
      </c>
      <c r="F51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37" s="25">
        <f ca="1">IF(Popis01[[#This Row],[Poglavje]]="",IF(OFFSET(Popis01[[#This Row],[Poglavje]],-1,0)="",OFFSET(Popis01[[#This Row],[Št. postavke]],-1,0)+1,1),Popis01[[#This Row],[Poglavje]])</f>
        <v>8</v>
      </c>
      <c r="H5137" s="26"/>
      <c r="I5137" s="27" t="s">
        <v>4000</v>
      </c>
      <c r="J5137" s="27"/>
      <c r="K5137" s="28" t="s">
        <v>230</v>
      </c>
      <c r="L5137" s="29">
        <v>200</v>
      </c>
      <c r="M5137" s="37"/>
      <c r="N5137" s="30">
        <f ca="1">IF(AND(Popis01[[#This Row],[Poglavje]]="",Popis01[[#This Row],[Enota mere]]&lt;&gt;"*"),ROUND(Popis01[[#This Row],[Količina]]*Popis01[[#This Row],[Cena na enoto]],2),"")</f>
        <v>0</v>
      </c>
      <c r="O51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37" s="31"/>
      <c r="Q5137" s="30"/>
    </row>
    <row r="5138" spans="1:17" ht="24" x14ac:dyDescent="0.3">
      <c r="A5138" s="23">
        <v>16</v>
      </c>
      <c r="B5138" s="24">
        <v>2</v>
      </c>
      <c r="C5138" s="24">
        <v>6</v>
      </c>
      <c r="D5138" s="24"/>
      <c r="E51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v>
      </c>
      <c r="F51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16.2.6.</v>
      </c>
      <c r="G5138" s="25" t="str">
        <f ca="1">IF(Popis01[[#This Row],[Poglavje]]="",IF(OFFSET(Popis01[[#This Row],[Poglavje]],-1,0)="",OFFSET(Popis01[[#This Row],[Št. postavke]],-1,0)+1,1),Popis01[[#This Row],[Poglavje]])</f>
        <v>16.2.6.</v>
      </c>
      <c r="H5138" s="26"/>
      <c r="I5138" s="27" t="s">
        <v>4002</v>
      </c>
      <c r="J5138" s="27" t="s">
        <v>5296</v>
      </c>
      <c r="K5138" s="28" t="s">
        <v>10</v>
      </c>
      <c r="L5138" s="29"/>
      <c r="M5138" s="30"/>
      <c r="N5138" s="30" t="str">
        <f ca="1">IF(AND(Popis01[[#This Row],[Poglavje]]="",Popis01[[#This Row],[Enota mere]]&lt;&gt;"*"),ROUND(Popis01[[#This Row],[Količina]]*Popis01[[#This Row],[Cena na enoto]],2),"")</f>
        <v/>
      </c>
      <c r="O513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38" s="31"/>
      <c r="Q5138" s="30"/>
    </row>
    <row r="5139" spans="1:17" x14ac:dyDescent="0.3">
      <c r="A5139" s="23">
        <v>16</v>
      </c>
      <c r="B5139" s="24">
        <v>2</v>
      </c>
      <c r="C5139" s="24">
        <v>6</v>
      </c>
      <c r="D5139" s="24">
        <v>1</v>
      </c>
      <c r="E51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16.2.6.1.</v>
      </c>
      <c r="G5139" s="25" t="str">
        <f ca="1">IF(Popis01[[#This Row],[Poglavje]]="",IF(OFFSET(Popis01[[#This Row],[Poglavje]],-1,0)="",OFFSET(Popis01[[#This Row],[Št. postavke]],-1,0)+1,1),Popis01[[#This Row],[Poglavje]])</f>
        <v>16.2.6.1.</v>
      </c>
      <c r="H5139" s="26"/>
      <c r="I5139" s="27" t="s">
        <v>4003</v>
      </c>
      <c r="J5139" s="27"/>
      <c r="K5139" s="28" t="s">
        <v>10</v>
      </c>
      <c r="L5139" s="29"/>
      <c r="M5139" s="30"/>
      <c r="N5139" s="30" t="str">
        <f ca="1">IF(AND(Popis01[[#This Row],[Poglavje]]="",Popis01[[#This Row],[Enota mere]]&lt;&gt;"*"),ROUND(Popis01[[#This Row],[Količina]]*Popis01[[#This Row],[Cena na enoto]],2),"")</f>
        <v/>
      </c>
      <c r="O513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39" s="31"/>
      <c r="Q5139" s="30"/>
    </row>
    <row r="5140" spans="1:17" ht="396" x14ac:dyDescent="0.3">
      <c r="A5140" s="23">
        <v>16</v>
      </c>
      <c r="B5140" s="24">
        <v>2</v>
      </c>
      <c r="C5140" s="24">
        <v>6</v>
      </c>
      <c r="D5140" s="24">
        <v>1</v>
      </c>
      <c r="E51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0" s="25">
        <f ca="1">IF(Popis01[[#This Row],[Poglavje]]="",IF(OFFSET(Popis01[[#This Row],[Poglavje]],-1,0)="",OFFSET(Popis01[[#This Row],[Št. postavke]],-1,0)+1,1),Popis01[[#This Row],[Poglavje]])</f>
        <v>1</v>
      </c>
      <c r="H5140" s="26"/>
      <c r="I5140" s="27" t="s">
        <v>5297</v>
      </c>
      <c r="J5140" s="27"/>
      <c r="K5140" s="28" t="s">
        <v>230</v>
      </c>
      <c r="L5140" s="29">
        <v>1</v>
      </c>
      <c r="M5140" s="37"/>
      <c r="N5140" s="30">
        <f ca="1">IF(AND(Popis01[[#This Row],[Poglavje]]="",Popis01[[#This Row],[Enota mere]]&lt;&gt;"*"),ROUND(Popis01[[#This Row],[Količina]]*Popis01[[#This Row],[Cena na enoto]],2),"")</f>
        <v>0</v>
      </c>
      <c r="O51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0" s="31"/>
      <c r="Q5140" s="30"/>
    </row>
    <row r="5141" spans="1:17" ht="36" x14ac:dyDescent="0.3">
      <c r="A5141" s="23">
        <v>16</v>
      </c>
      <c r="B5141" s="24">
        <v>2</v>
      </c>
      <c r="C5141" s="24">
        <v>6</v>
      </c>
      <c r="D5141" s="24">
        <v>1</v>
      </c>
      <c r="E51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1" s="25">
        <f ca="1">IF(Popis01[[#This Row],[Poglavje]]="",IF(OFFSET(Popis01[[#This Row],[Poglavje]],-1,0)="",OFFSET(Popis01[[#This Row],[Št. postavke]],-1,0)+1,1),Popis01[[#This Row],[Poglavje]])</f>
        <v>2</v>
      </c>
      <c r="H5141" s="26"/>
      <c r="I5141" s="27" t="s">
        <v>4006</v>
      </c>
      <c r="J5141" s="27"/>
      <c r="K5141" s="28" t="s">
        <v>206</v>
      </c>
      <c r="L5141" s="29">
        <v>1</v>
      </c>
      <c r="M5141" s="37"/>
      <c r="N5141" s="30">
        <f ca="1">IF(AND(Popis01[[#This Row],[Poglavje]]="",Popis01[[#This Row],[Enota mere]]&lt;&gt;"*"),ROUND(Popis01[[#This Row],[Količina]]*Popis01[[#This Row],[Cena na enoto]],2),"")</f>
        <v>0</v>
      </c>
      <c r="O51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1" s="31"/>
      <c r="Q5141" s="30"/>
    </row>
    <row r="5142" spans="1:17" ht="24" x14ac:dyDescent="0.3">
      <c r="A5142" s="23">
        <v>16</v>
      </c>
      <c r="B5142" s="24">
        <v>2</v>
      </c>
      <c r="C5142" s="24">
        <v>6</v>
      </c>
      <c r="D5142" s="24">
        <v>1</v>
      </c>
      <c r="E51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2" s="25">
        <f ca="1">IF(Popis01[[#This Row],[Poglavje]]="",IF(OFFSET(Popis01[[#This Row],[Poglavje]],-1,0)="",OFFSET(Popis01[[#This Row],[Št. postavke]],-1,0)+1,1),Popis01[[#This Row],[Poglavje]])</f>
        <v>3</v>
      </c>
      <c r="H5142" s="26"/>
      <c r="I5142" s="27" t="s">
        <v>4008</v>
      </c>
      <c r="J5142" s="27"/>
      <c r="K5142" s="28" t="s">
        <v>230</v>
      </c>
      <c r="L5142" s="29">
        <v>2</v>
      </c>
      <c r="M5142" s="37"/>
      <c r="N5142" s="30">
        <f ca="1">IF(AND(Popis01[[#This Row],[Poglavje]]="",Popis01[[#This Row],[Enota mere]]&lt;&gt;"*"),ROUND(Popis01[[#This Row],[Količina]]*Popis01[[#This Row],[Cena na enoto]],2),"")</f>
        <v>0</v>
      </c>
      <c r="O51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2" s="31"/>
      <c r="Q5142" s="30"/>
    </row>
    <row r="5143" spans="1:17" ht="24" x14ac:dyDescent="0.3">
      <c r="A5143" s="23">
        <v>16</v>
      </c>
      <c r="B5143" s="24">
        <v>2</v>
      </c>
      <c r="C5143" s="24">
        <v>6</v>
      </c>
      <c r="D5143" s="24">
        <v>1</v>
      </c>
      <c r="E51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3" s="25">
        <f ca="1">IF(Popis01[[#This Row],[Poglavje]]="",IF(OFFSET(Popis01[[#This Row],[Poglavje]],-1,0)="",OFFSET(Popis01[[#This Row],[Št. postavke]],-1,0)+1,1),Popis01[[#This Row],[Poglavje]])</f>
        <v>4</v>
      </c>
      <c r="H5143" s="26"/>
      <c r="I5143" s="27" t="s">
        <v>4009</v>
      </c>
      <c r="J5143" s="27"/>
      <c r="K5143" s="28" t="s">
        <v>230</v>
      </c>
      <c r="L5143" s="29">
        <v>2</v>
      </c>
      <c r="M5143" s="37"/>
      <c r="N5143" s="30">
        <f ca="1">IF(AND(Popis01[[#This Row],[Poglavje]]="",Popis01[[#This Row],[Enota mere]]&lt;&gt;"*"),ROUND(Popis01[[#This Row],[Količina]]*Popis01[[#This Row],[Cena na enoto]],2),"")</f>
        <v>0</v>
      </c>
      <c r="O51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3" s="31"/>
      <c r="Q5143" s="30"/>
    </row>
    <row r="5144" spans="1:17" ht="24" x14ac:dyDescent="0.3">
      <c r="A5144" s="23">
        <v>16</v>
      </c>
      <c r="B5144" s="24">
        <v>2</v>
      </c>
      <c r="C5144" s="24">
        <v>6</v>
      </c>
      <c r="D5144" s="24">
        <v>1</v>
      </c>
      <c r="E51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4" s="25">
        <f ca="1">IF(Popis01[[#This Row],[Poglavje]]="",IF(OFFSET(Popis01[[#This Row],[Poglavje]],-1,0)="",OFFSET(Popis01[[#This Row],[Št. postavke]],-1,0)+1,1),Popis01[[#This Row],[Poglavje]])</f>
        <v>5</v>
      </c>
      <c r="H5144" s="26"/>
      <c r="I5144" s="27" t="s">
        <v>4010</v>
      </c>
      <c r="J5144" s="27"/>
      <c r="K5144" s="28" t="s">
        <v>230</v>
      </c>
      <c r="L5144" s="29">
        <v>1</v>
      </c>
      <c r="M5144" s="37"/>
      <c r="N5144" s="30">
        <f ca="1">IF(AND(Popis01[[#This Row],[Poglavje]]="",Popis01[[#This Row],[Enota mere]]&lt;&gt;"*"),ROUND(Popis01[[#This Row],[Količina]]*Popis01[[#This Row],[Cena na enoto]],2),"")</f>
        <v>0</v>
      </c>
      <c r="O51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4" s="31"/>
      <c r="Q5144" s="30"/>
    </row>
    <row r="5145" spans="1:17" ht="36" x14ac:dyDescent="0.3">
      <c r="A5145" s="23">
        <v>16</v>
      </c>
      <c r="B5145" s="24">
        <v>2</v>
      </c>
      <c r="C5145" s="24">
        <v>6</v>
      </c>
      <c r="D5145" s="24">
        <v>1</v>
      </c>
      <c r="E51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5" s="25">
        <f ca="1">IF(Popis01[[#This Row],[Poglavje]]="",IF(OFFSET(Popis01[[#This Row],[Poglavje]],-1,0)="",OFFSET(Popis01[[#This Row],[Št. postavke]],-1,0)+1,1),Popis01[[#This Row],[Poglavje]])</f>
        <v>6</v>
      </c>
      <c r="H5145" s="26"/>
      <c r="I5145" s="27" t="s">
        <v>5298</v>
      </c>
      <c r="J5145" s="27"/>
      <c r="K5145" s="28" t="s">
        <v>230</v>
      </c>
      <c r="L5145" s="29">
        <v>1</v>
      </c>
      <c r="M5145" s="37"/>
      <c r="N5145" s="30">
        <f ca="1">IF(AND(Popis01[[#This Row],[Poglavje]]="",Popis01[[#This Row],[Enota mere]]&lt;&gt;"*"),ROUND(Popis01[[#This Row],[Količina]]*Popis01[[#This Row],[Cena na enoto]],2),"")</f>
        <v>0</v>
      </c>
      <c r="O51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5" s="31"/>
      <c r="Q5145" s="30"/>
    </row>
    <row r="5146" spans="1:17" ht="36" x14ac:dyDescent="0.3">
      <c r="A5146" s="23">
        <v>16</v>
      </c>
      <c r="B5146" s="24">
        <v>2</v>
      </c>
      <c r="C5146" s="24">
        <v>6</v>
      </c>
      <c r="D5146" s="24">
        <v>1</v>
      </c>
      <c r="E51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6" s="25">
        <f ca="1">IF(Popis01[[#This Row],[Poglavje]]="",IF(OFFSET(Popis01[[#This Row],[Poglavje]],-1,0)="",OFFSET(Popis01[[#This Row],[Št. postavke]],-1,0)+1,1),Popis01[[#This Row],[Poglavje]])</f>
        <v>7</v>
      </c>
      <c r="H5146" s="26"/>
      <c r="I5146" s="27" t="s">
        <v>5299</v>
      </c>
      <c r="J5146" s="27"/>
      <c r="K5146" s="28" t="s">
        <v>230</v>
      </c>
      <c r="L5146" s="29">
        <v>1</v>
      </c>
      <c r="M5146" s="37"/>
      <c r="N5146" s="30">
        <f ca="1">IF(AND(Popis01[[#This Row],[Poglavje]]="",Popis01[[#This Row],[Enota mere]]&lt;&gt;"*"),ROUND(Popis01[[#This Row],[Količina]]*Popis01[[#This Row],[Cena na enoto]],2),"")</f>
        <v>0</v>
      </c>
      <c r="O51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6" s="31"/>
      <c r="Q5146" s="30"/>
    </row>
    <row r="5147" spans="1:17" ht="108" x14ac:dyDescent="0.3">
      <c r="A5147" s="23">
        <v>16</v>
      </c>
      <c r="B5147" s="24">
        <v>2</v>
      </c>
      <c r="C5147" s="24">
        <v>6</v>
      </c>
      <c r="D5147" s="24">
        <v>1</v>
      </c>
      <c r="E51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7" s="25">
        <f ca="1">IF(Popis01[[#This Row],[Poglavje]]="",IF(OFFSET(Popis01[[#This Row],[Poglavje]],-1,0)="",OFFSET(Popis01[[#This Row],[Št. postavke]],-1,0)+1,1),Popis01[[#This Row],[Poglavje]])</f>
        <v>8</v>
      </c>
      <c r="H5147" s="26"/>
      <c r="I5147" s="27" t="s">
        <v>5300</v>
      </c>
      <c r="J5147" s="27"/>
      <c r="K5147" s="28" t="s">
        <v>230</v>
      </c>
      <c r="L5147" s="29">
        <v>3</v>
      </c>
      <c r="M5147" s="37"/>
      <c r="N5147" s="30">
        <f ca="1">IF(AND(Popis01[[#This Row],[Poglavje]]="",Popis01[[#This Row],[Enota mere]]&lt;&gt;"*"),ROUND(Popis01[[#This Row],[Količina]]*Popis01[[#This Row],[Cena na enoto]],2),"")</f>
        <v>0</v>
      </c>
      <c r="O51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7" s="31"/>
      <c r="Q5147" s="30"/>
    </row>
    <row r="5148" spans="1:17" ht="72" x14ac:dyDescent="0.3">
      <c r="A5148" s="23">
        <v>16</v>
      </c>
      <c r="B5148" s="24">
        <v>2</v>
      </c>
      <c r="C5148" s="24">
        <v>6</v>
      </c>
      <c r="D5148" s="24">
        <v>1</v>
      </c>
      <c r="E51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8" s="25">
        <f ca="1">IF(Popis01[[#This Row],[Poglavje]]="",IF(OFFSET(Popis01[[#This Row],[Poglavje]],-1,0)="",OFFSET(Popis01[[#This Row],[Št. postavke]],-1,0)+1,1),Popis01[[#This Row],[Poglavje]])</f>
        <v>9</v>
      </c>
      <c r="H5148" s="26"/>
      <c r="I5148" s="27" t="s">
        <v>5301</v>
      </c>
      <c r="J5148" s="27"/>
      <c r="K5148" s="28" t="s">
        <v>230</v>
      </c>
      <c r="L5148" s="29">
        <v>15</v>
      </c>
      <c r="M5148" s="37"/>
      <c r="N5148" s="30">
        <f ca="1">IF(AND(Popis01[[#This Row],[Poglavje]]="",Popis01[[#This Row],[Enota mere]]&lt;&gt;"*"),ROUND(Popis01[[#This Row],[Količina]]*Popis01[[#This Row],[Cena na enoto]],2),"")</f>
        <v>0</v>
      </c>
      <c r="O51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8" s="31"/>
      <c r="Q5148" s="30"/>
    </row>
    <row r="5149" spans="1:17" ht="48" x14ac:dyDescent="0.3">
      <c r="A5149" s="23">
        <v>16</v>
      </c>
      <c r="B5149" s="24">
        <v>2</v>
      </c>
      <c r="C5149" s="24">
        <v>6</v>
      </c>
      <c r="D5149" s="24">
        <v>1</v>
      </c>
      <c r="E51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49" s="25">
        <f ca="1">IF(Popis01[[#This Row],[Poglavje]]="",IF(OFFSET(Popis01[[#This Row],[Poglavje]],-1,0)="",OFFSET(Popis01[[#This Row],[Št. postavke]],-1,0)+1,1),Popis01[[#This Row],[Poglavje]])</f>
        <v>10</v>
      </c>
      <c r="H5149" s="26"/>
      <c r="I5149" s="27" t="s">
        <v>5302</v>
      </c>
      <c r="J5149" s="27"/>
      <c r="K5149" s="28" t="s">
        <v>230</v>
      </c>
      <c r="L5149" s="29">
        <v>3</v>
      </c>
      <c r="M5149" s="37"/>
      <c r="N5149" s="30">
        <f ca="1">IF(AND(Popis01[[#This Row],[Poglavje]]="",Popis01[[#This Row],[Enota mere]]&lt;&gt;"*"),ROUND(Popis01[[#This Row],[Količina]]*Popis01[[#This Row],[Cena na enoto]],2),"")</f>
        <v>0</v>
      </c>
      <c r="O51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49" s="31"/>
      <c r="Q5149" s="30"/>
    </row>
    <row r="5150" spans="1:17" ht="36" x14ac:dyDescent="0.3">
      <c r="A5150" s="23">
        <v>16</v>
      </c>
      <c r="B5150" s="24">
        <v>2</v>
      </c>
      <c r="C5150" s="24">
        <v>6</v>
      </c>
      <c r="D5150" s="24">
        <v>1</v>
      </c>
      <c r="E51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0" s="25">
        <f ca="1">IF(Popis01[[#This Row],[Poglavje]]="",IF(OFFSET(Popis01[[#This Row],[Poglavje]],-1,0)="",OFFSET(Popis01[[#This Row],[Št. postavke]],-1,0)+1,1),Popis01[[#This Row],[Poglavje]])</f>
        <v>11</v>
      </c>
      <c r="H5150" s="26"/>
      <c r="I5150" s="27" t="s">
        <v>5303</v>
      </c>
      <c r="J5150" s="27"/>
      <c r="K5150" s="28" t="s">
        <v>230</v>
      </c>
      <c r="L5150" s="29">
        <v>2</v>
      </c>
      <c r="M5150" s="37"/>
      <c r="N5150" s="30">
        <f ca="1">IF(AND(Popis01[[#This Row],[Poglavje]]="",Popis01[[#This Row],[Enota mere]]&lt;&gt;"*"),ROUND(Popis01[[#This Row],[Količina]]*Popis01[[#This Row],[Cena na enoto]],2),"")</f>
        <v>0</v>
      </c>
      <c r="O51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0" s="31"/>
      <c r="Q5150" s="30"/>
    </row>
    <row r="5151" spans="1:17" ht="36" x14ac:dyDescent="0.3">
      <c r="A5151" s="23">
        <v>16</v>
      </c>
      <c r="B5151" s="24">
        <v>2</v>
      </c>
      <c r="C5151" s="24">
        <v>6</v>
      </c>
      <c r="D5151" s="24">
        <v>1</v>
      </c>
      <c r="E51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1" s="25">
        <f ca="1">IF(Popis01[[#This Row],[Poglavje]]="",IF(OFFSET(Popis01[[#This Row],[Poglavje]],-1,0)="",OFFSET(Popis01[[#This Row],[Št. postavke]],-1,0)+1,1),Popis01[[#This Row],[Poglavje]])</f>
        <v>12</v>
      </c>
      <c r="H5151" s="26"/>
      <c r="I5151" s="27" t="s">
        <v>5304</v>
      </c>
      <c r="J5151" s="27"/>
      <c r="K5151" s="28" t="s">
        <v>230</v>
      </c>
      <c r="L5151" s="29">
        <v>2</v>
      </c>
      <c r="M5151" s="37"/>
      <c r="N5151" s="30">
        <f ca="1">IF(AND(Popis01[[#This Row],[Poglavje]]="",Popis01[[#This Row],[Enota mere]]&lt;&gt;"*"),ROUND(Popis01[[#This Row],[Količina]]*Popis01[[#This Row],[Cena na enoto]],2),"")</f>
        <v>0</v>
      </c>
      <c r="O51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1" s="31"/>
      <c r="Q5151" s="30"/>
    </row>
    <row r="5152" spans="1:17" ht="36" x14ac:dyDescent="0.3">
      <c r="A5152" s="23">
        <v>16</v>
      </c>
      <c r="B5152" s="24">
        <v>2</v>
      </c>
      <c r="C5152" s="24">
        <v>6</v>
      </c>
      <c r="D5152" s="24">
        <v>1</v>
      </c>
      <c r="E51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2" s="25">
        <f ca="1">IF(Popis01[[#This Row],[Poglavje]]="",IF(OFFSET(Popis01[[#This Row],[Poglavje]],-1,0)="",OFFSET(Popis01[[#This Row],[Št. postavke]],-1,0)+1,1),Popis01[[#This Row],[Poglavje]])</f>
        <v>13</v>
      </c>
      <c r="H5152" s="26"/>
      <c r="I5152" s="27" t="s">
        <v>5305</v>
      </c>
      <c r="J5152" s="27"/>
      <c r="K5152" s="28" t="s">
        <v>230</v>
      </c>
      <c r="L5152" s="29">
        <v>1</v>
      </c>
      <c r="M5152" s="37"/>
      <c r="N5152" s="30">
        <f ca="1">IF(AND(Popis01[[#This Row],[Poglavje]]="",Popis01[[#This Row],[Enota mere]]&lt;&gt;"*"),ROUND(Popis01[[#This Row],[Količina]]*Popis01[[#This Row],[Cena na enoto]],2),"")</f>
        <v>0</v>
      </c>
      <c r="O51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2" s="31"/>
      <c r="Q5152" s="30"/>
    </row>
    <row r="5153" spans="1:17" ht="48" x14ac:dyDescent="0.3">
      <c r="A5153" s="23">
        <v>16</v>
      </c>
      <c r="B5153" s="24">
        <v>2</v>
      </c>
      <c r="C5153" s="24">
        <v>6</v>
      </c>
      <c r="D5153" s="24">
        <v>1</v>
      </c>
      <c r="E51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16.2.6.1.</v>
      </c>
      <c r="F51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3" s="25">
        <f ca="1">IF(Popis01[[#This Row],[Poglavje]]="",IF(OFFSET(Popis01[[#This Row],[Poglavje]],-1,0)="",OFFSET(Popis01[[#This Row],[Št. postavke]],-1,0)+1,1),Popis01[[#This Row],[Poglavje]])</f>
        <v>14</v>
      </c>
      <c r="H5153" s="26"/>
      <c r="I5153" s="27" t="s">
        <v>5306</v>
      </c>
      <c r="J5153" s="27"/>
      <c r="K5153" s="28" t="s">
        <v>230</v>
      </c>
      <c r="L5153" s="29">
        <v>3</v>
      </c>
      <c r="M5153" s="37"/>
      <c r="N5153" s="30">
        <f ca="1">IF(AND(Popis01[[#This Row],[Poglavje]]="",Popis01[[#This Row],[Enota mere]]&lt;&gt;"*"),ROUND(Popis01[[#This Row],[Količina]]*Popis01[[#This Row],[Cena na enoto]],2),"")</f>
        <v>0</v>
      </c>
      <c r="O51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3" s="31"/>
      <c r="Q5153" s="30"/>
    </row>
    <row r="5154" spans="1:17" x14ac:dyDescent="0.3">
      <c r="A5154" s="23">
        <v>16</v>
      </c>
      <c r="B5154" s="24">
        <v>2</v>
      </c>
      <c r="C5154" s="24">
        <v>6</v>
      </c>
      <c r="D5154" s="24">
        <v>2</v>
      </c>
      <c r="E51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16.2.6.2.</v>
      </c>
      <c r="F51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16.2.6.2.</v>
      </c>
      <c r="G5154" s="25" t="str">
        <f ca="1">IF(Popis01[[#This Row],[Poglavje]]="",IF(OFFSET(Popis01[[#This Row],[Poglavje]],-1,0)="",OFFSET(Popis01[[#This Row],[Št. postavke]],-1,0)+1,1),Popis01[[#This Row],[Poglavje]])</f>
        <v>16.2.6.2.</v>
      </c>
      <c r="H5154" s="26"/>
      <c r="I5154" s="27" t="s">
        <v>4020</v>
      </c>
      <c r="J5154" s="27"/>
      <c r="K5154" s="28" t="s">
        <v>10</v>
      </c>
      <c r="L5154" s="29"/>
      <c r="M5154" s="30"/>
      <c r="N5154" s="30" t="str">
        <f ca="1">IF(AND(Popis01[[#This Row],[Poglavje]]="",Popis01[[#This Row],[Enota mere]]&lt;&gt;"*"),ROUND(Popis01[[#This Row],[Količina]]*Popis01[[#This Row],[Cena na enoto]],2),"")</f>
        <v/>
      </c>
      <c r="O515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54" s="31"/>
      <c r="Q5154" s="30"/>
    </row>
    <row r="5155" spans="1:17" ht="144" x14ac:dyDescent="0.3">
      <c r="A5155" s="23">
        <v>16</v>
      </c>
      <c r="B5155" s="24">
        <v>2</v>
      </c>
      <c r="C5155" s="24">
        <v>6</v>
      </c>
      <c r="D5155" s="24">
        <v>2</v>
      </c>
      <c r="E51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16.2.6.2.</v>
      </c>
      <c r="F51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5" s="25">
        <f ca="1">IF(Popis01[[#This Row],[Poglavje]]="",IF(OFFSET(Popis01[[#This Row],[Poglavje]],-1,0)="",OFFSET(Popis01[[#This Row],[Št. postavke]],-1,0)+1,1),Popis01[[#This Row],[Poglavje]])</f>
        <v>1</v>
      </c>
      <c r="H5155" s="26"/>
      <c r="I5155" s="27" t="s">
        <v>5307</v>
      </c>
      <c r="J5155" s="27"/>
      <c r="K5155" s="28" t="s">
        <v>206</v>
      </c>
      <c r="L5155" s="29">
        <v>1</v>
      </c>
      <c r="M5155" s="37"/>
      <c r="N5155" s="30">
        <f ca="1">IF(AND(Popis01[[#This Row],[Poglavje]]="",Popis01[[#This Row],[Enota mere]]&lt;&gt;"*"),ROUND(Popis01[[#This Row],[Količina]]*Popis01[[#This Row],[Cena na enoto]],2),"")</f>
        <v>0</v>
      </c>
      <c r="O51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5" s="31"/>
      <c r="Q5155" s="30"/>
    </row>
    <row r="5156" spans="1:17" ht="409.5" x14ac:dyDescent="0.3">
      <c r="A5156" s="23">
        <v>16</v>
      </c>
      <c r="B5156" s="24">
        <v>2</v>
      </c>
      <c r="C5156" s="24">
        <v>6</v>
      </c>
      <c r="D5156" s="24">
        <v>2</v>
      </c>
      <c r="E51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16.2.6.2.</v>
      </c>
      <c r="F51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6" s="25">
        <f ca="1">IF(Popis01[[#This Row],[Poglavje]]="",IF(OFFSET(Popis01[[#This Row],[Poglavje]],-1,0)="",OFFSET(Popis01[[#This Row],[Št. postavke]],-1,0)+1,1),Popis01[[#This Row],[Poglavje]])</f>
        <v>2</v>
      </c>
      <c r="H5156" s="26"/>
      <c r="I5156" s="27" t="s">
        <v>5308</v>
      </c>
      <c r="J5156" s="27"/>
      <c r="K5156" s="28" t="s">
        <v>206</v>
      </c>
      <c r="L5156" s="29">
        <v>1</v>
      </c>
      <c r="M5156" s="37"/>
      <c r="N5156" s="30">
        <f ca="1">IF(AND(Popis01[[#This Row],[Poglavje]]="",Popis01[[#This Row],[Enota mere]]&lt;&gt;"*"),ROUND(Popis01[[#This Row],[Količina]]*Popis01[[#This Row],[Cena na enoto]],2),"")</f>
        <v>0</v>
      </c>
      <c r="O51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6" s="31"/>
      <c r="Q5156" s="30"/>
    </row>
    <row r="5157" spans="1:17" ht="36" x14ac:dyDescent="0.3">
      <c r="A5157" s="23">
        <v>16</v>
      </c>
      <c r="B5157" s="24">
        <v>2</v>
      </c>
      <c r="C5157" s="24">
        <v>6</v>
      </c>
      <c r="D5157" s="24">
        <v>2</v>
      </c>
      <c r="E51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16.2.6.2.</v>
      </c>
      <c r="F51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7" s="25">
        <f ca="1">IF(Popis01[[#This Row],[Poglavje]]="",IF(OFFSET(Popis01[[#This Row],[Poglavje]],-1,0)="",OFFSET(Popis01[[#This Row],[Št. postavke]],-1,0)+1,1),Popis01[[#This Row],[Poglavje]])</f>
        <v>3</v>
      </c>
      <c r="H5157" s="26"/>
      <c r="I5157" s="27" t="s">
        <v>4023</v>
      </c>
      <c r="J5157" s="27"/>
      <c r="K5157" s="28" t="s">
        <v>206</v>
      </c>
      <c r="L5157" s="29">
        <v>1</v>
      </c>
      <c r="M5157" s="37"/>
      <c r="N5157" s="30">
        <f ca="1">IF(AND(Popis01[[#This Row],[Poglavje]]="",Popis01[[#This Row],[Enota mere]]&lt;&gt;"*"),ROUND(Popis01[[#This Row],[Količina]]*Popis01[[#This Row],[Cena na enoto]],2),"")</f>
        <v>0</v>
      </c>
      <c r="O51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7" s="31"/>
      <c r="Q5157" s="30"/>
    </row>
    <row r="5158" spans="1:17" x14ac:dyDescent="0.3">
      <c r="A5158" s="23">
        <v>16</v>
      </c>
      <c r="B5158" s="24">
        <v>2</v>
      </c>
      <c r="C5158" s="24">
        <v>6</v>
      </c>
      <c r="D5158" s="24">
        <v>3</v>
      </c>
      <c r="E51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16.2.6.3.</v>
      </c>
      <c r="F51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16.2.6.3.</v>
      </c>
      <c r="G5158" s="25" t="str">
        <f ca="1">IF(Popis01[[#This Row],[Poglavje]]="",IF(OFFSET(Popis01[[#This Row],[Poglavje]],-1,0)="",OFFSET(Popis01[[#This Row],[Št. postavke]],-1,0)+1,1),Popis01[[#This Row],[Poglavje]])</f>
        <v>16.2.6.3.</v>
      </c>
      <c r="H5158" s="26"/>
      <c r="I5158" s="27" t="s">
        <v>4024</v>
      </c>
      <c r="J5158" s="27"/>
      <c r="K5158" s="28" t="s">
        <v>10</v>
      </c>
      <c r="L5158" s="29"/>
      <c r="M5158" s="30"/>
      <c r="N5158" s="30" t="str">
        <f ca="1">IF(AND(Popis01[[#This Row],[Poglavje]]="",Popis01[[#This Row],[Enota mere]]&lt;&gt;"*"),ROUND(Popis01[[#This Row],[Količina]]*Popis01[[#This Row],[Cena na enoto]],2),"")</f>
        <v/>
      </c>
      <c r="O515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58" s="31"/>
      <c r="Q5158" s="30"/>
    </row>
    <row r="5159" spans="1:17" ht="60" x14ac:dyDescent="0.3">
      <c r="A5159" s="23">
        <v>16</v>
      </c>
      <c r="B5159" s="24">
        <v>2</v>
      </c>
      <c r="C5159" s="24">
        <v>6</v>
      </c>
      <c r="D5159" s="24">
        <v>3</v>
      </c>
      <c r="E51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16.2.6.3.</v>
      </c>
      <c r="F51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59" s="25">
        <f ca="1">IF(Popis01[[#This Row],[Poglavje]]="",IF(OFFSET(Popis01[[#This Row],[Poglavje]],-1,0)="",OFFSET(Popis01[[#This Row],[Št. postavke]],-1,0)+1,1),Popis01[[#This Row],[Poglavje]])</f>
        <v>1</v>
      </c>
      <c r="H5159" s="26"/>
      <c r="I5159" s="27" t="s">
        <v>5309</v>
      </c>
      <c r="J5159" s="27"/>
      <c r="K5159" s="28" t="s">
        <v>230</v>
      </c>
      <c r="L5159" s="29">
        <v>6</v>
      </c>
      <c r="M5159" s="37"/>
      <c r="N5159" s="30">
        <f ca="1">IF(AND(Popis01[[#This Row],[Poglavje]]="",Popis01[[#This Row],[Enota mere]]&lt;&gt;"*"),ROUND(Popis01[[#This Row],[Količina]]*Popis01[[#This Row],[Cena na enoto]],2),"")</f>
        <v>0</v>
      </c>
      <c r="O51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59" s="31"/>
      <c r="Q5159" s="30"/>
    </row>
    <row r="5160" spans="1:17" ht="60" x14ac:dyDescent="0.3">
      <c r="A5160" s="23">
        <v>16</v>
      </c>
      <c r="B5160" s="24">
        <v>2</v>
      </c>
      <c r="C5160" s="24">
        <v>6</v>
      </c>
      <c r="D5160" s="24">
        <v>3</v>
      </c>
      <c r="E51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16.2.6.3.</v>
      </c>
      <c r="F51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0" s="25">
        <f ca="1">IF(Popis01[[#This Row],[Poglavje]]="",IF(OFFSET(Popis01[[#This Row],[Poglavje]],-1,0)="",OFFSET(Popis01[[#This Row],[Št. postavke]],-1,0)+1,1),Popis01[[#This Row],[Poglavje]])</f>
        <v>2</v>
      </c>
      <c r="H5160" s="26"/>
      <c r="I5160" s="27" t="s">
        <v>5310</v>
      </c>
      <c r="J5160" s="27"/>
      <c r="K5160" s="28" t="s">
        <v>230</v>
      </c>
      <c r="L5160" s="29">
        <v>1</v>
      </c>
      <c r="M5160" s="37"/>
      <c r="N5160" s="30">
        <f ca="1">IF(AND(Popis01[[#This Row],[Poglavje]]="",Popis01[[#This Row],[Enota mere]]&lt;&gt;"*"),ROUND(Popis01[[#This Row],[Količina]]*Popis01[[#This Row],[Cena na enoto]],2),"")</f>
        <v>0</v>
      </c>
      <c r="O51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0" s="31"/>
      <c r="Q5160" s="30"/>
    </row>
    <row r="5161" spans="1:17" ht="60" x14ac:dyDescent="0.3">
      <c r="A5161" s="23">
        <v>16</v>
      </c>
      <c r="B5161" s="24">
        <v>2</v>
      </c>
      <c r="C5161" s="24">
        <v>6</v>
      </c>
      <c r="D5161" s="24">
        <v>3</v>
      </c>
      <c r="E51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16.2.6.3.</v>
      </c>
      <c r="F51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1" s="25">
        <f ca="1">IF(Popis01[[#This Row],[Poglavje]]="",IF(OFFSET(Popis01[[#This Row],[Poglavje]],-1,0)="",OFFSET(Popis01[[#This Row],[Št. postavke]],-1,0)+1,1),Popis01[[#This Row],[Poglavje]])</f>
        <v>3</v>
      </c>
      <c r="H5161" s="26"/>
      <c r="I5161" s="27" t="s">
        <v>5311</v>
      </c>
      <c r="J5161" s="27"/>
      <c r="K5161" s="28" t="s">
        <v>230</v>
      </c>
      <c r="L5161" s="29">
        <v>5</v>
      </c>
      <c r="M5161" s="37"/>
      <c r="N5161" s="30">
        <f ca="1">IF(AND(Popis01[[#This Row],[Poglavje]]="",Popis01[[#This Row],[Enota mere]]&lt;&gt;"*"),ROUND(Popis01[[#This Row],[Količina]]*Popis01[[#This Row],[Cena na enoto]],2),"")</f>
        <v>0</v>
      </c>
      <c r="O51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1" s="31"/>
      <c r="Q5161" s="30"/>
    </row>
    <row r="5162" spans="1:17" ht="60" x14ac:dyDescent="0.3">
      <c r="A5162" s="23">
        <v>16</v>
      </c>
      <c r="B5162" s="24">
        <v>2</v>
      </c>
      <c r="C5162" s="24">
        <v>6</v>
      </c>
      <c r="D5162" s="24">
        <v>3</v>
      </c>
      <c r="E51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16.2.6.3.</v>
      </c>
      <c r="F51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2" s="25">
        <f ca="1">IF(Popis01[[#This Row],[Poglavje]]="",IF(OFFSET(Popis01[[#This Row],[Poglavje]],-1,0)="",OFFSET(Popis01[[#This Row],[Št. postavke]],-1,0)+1,1),Popis01[[#This Row],[Poglavje]])</f>
        <v>4</v>
      </c>
      <c r="H5162" s="26"/>
      <c r="I5162" s="27" t="s">
        <v>5312</v>
      </c>
      <c r="J5162" s="27"/>
      <c r="K5162" s="28" t="s">
        <v>230</v>
      </c>
      <c r="L5162" s="29">
        <v>1</v>
      </c>
      <c r="M5162" s="37"/>
      <c r="N5162" s="30">
        <f ca="1">IF(AND(Popis01[[#This Row],[Poglavje]]="",Popis01[[#This Row],[Enota mere]]&lt;&gt;"*"),ROUND(Popis01[[#This Row],[Količina]]*Popis01[[#This Row],[Cena na enoto]],2),"")</f>
        <v>0</v>
      </c>
      <c r="O51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2" s="31"/>
      <c r="Q5162" s="30"/>
    </row>
    <row r="5163" spans="1:17" ht="36" x14ac:dyDescent="0.3">
      <c r="A5163" s="23">
        <v>16</v>
      </c>
      <c r="B5163" s="24">
        <v>2</v>
      </c>
      <c r="C5163" s="24">
        <v>6</v>
      </c>
      <c r="D5163" s="24">
        <v>3</v>
      </c>
      <c r="E51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16.2.6.3.</v>
      </c>
      <c r="F51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3" s="25">
        <f ca="1">IF(Popis01[[#This Row],[Poglavje]]="",IF(OFFSET(Popis01[[#This Row],[Poglavje]],-1,0)="",OFFSET(Popis01[[#This Row],[Št. postavke]],-1,0)+1,1),Popis01[[#This Row],[Poglavje]])</f>
        <v>5</v>
      </c>
      <c r="H5163" s="26"/>
      <c r="I5163" s="27" t="s">
        <v>4029</v>
      </c>
      <c r="J5163" s="27"/>
      <c r="K5163" s="28" t="s">
        <v>230</v>
      </c>
      <c r="L5163" s="29">
        <v>1</v>
      </c>
      <c r="M5163" s="37"/>
      <c r="N5163" s="30">
        <f ca="1">IF(AND(Popis01[[#This Row],[Poglavje]]="",Popis01[[#This Row],[Enota mere]]&lt;&gt;"*"),ROUND(Popis01[[#This Row],[Količina]]*Popis01[[#This Row],[Cena na enoto]],2),"")</f>
        <v>0</v>
      </c>
      <c r="O51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3" s="31"/>
      <c r="Q5163" s="30"/>
    </row>
    <row r="5164" spans="1:17" x14ac:dyDescent="0.3">
      <c r="A5164" s="23">
        <v>16</v>
      </c>
      <c r="B5164" s="24">
        <v>2</v>
      </c>
      <c r="C5164" s="24">
        <v>6</v>
      </c>
      <c r="D5164" s="24">
        <v>4</v>
      </c>
      <c r="E51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16.2.6.4.</v>
      </c>
      <c r="F51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16.2.6.4.</v>
      </c>
      <c r="G5164" s="25" t="str">
        <f ca="1">IF(Popis01[[#This Row],[Poglavje]]="",IF(OFFSET(Popis01[[#This Row],[Poglavje]],-1,0)="",OFFSET(Popis01[[#This Row],[Št. postavke]],-1,0)+1,1),Popis01[[#This Row],[Poglavje]])</f>
        <v>16.2.6.4.</v>
      </c>
      <c r="H5164" s="26"/>
      <c r="I5164" s="27" t="s">
        <v>4030</v>
      </c>
      <c r="J5164" s="27"/>
      <c r="K5164" s="28" t="s">
        <v>10</v>
      </c>
      <c r="L5164" s="29"/>
      <c r="M5164" s="30"/>
      <c r="N5164" s="30" t="str">
        <f ca="1">IF(AND(Popis01[[#This Row],[Poglavje]]="",Popis01[[#This Row],[Enota mere]]&lt;&gt;"*"),ROUND(Popis01[[#This Row],[Količina]]*Popis01[[#This Row],[Cena na enoto]],2),"")</f>
        <v/>
      </c>
      <c r="O516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64" s="31"/>
      <c r="Q5164" s="30"/>
    </row>
    <row r="5165" spans="1:17" ht="60" x14ac:dyDescent="0.3">
      <c r="A5165" s="23">
        <v>16</v>
      </c>
      <c r="B5165" s="24">
        <v>2</v>
      </c>
      <c r="C5165" s="24">
        <v>6</v>
      </c>
      <c r="D5165" s="24">
        <v>4</v>
      </c>
      <c r="E51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16.2.6.4.</v>
      </c>
      <c r="F51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5" s="25">
        <f ca="1">IF(Popis01[[#This Row],[Poglavje]]="",IF(OFFSET(Popis01[[#This Row],[Poglavje]],-1,0)="",OFFSET(Popis01[[#This Row],[Št. postavke]],-1,0)+1,1),Popis01[[#This Row],[Poglavje]])</f>
        <v>1</v>
      </c>
      <c r="H5165" s="26"/>
      <c r="I5165" s="27" t="s">
        <v>5313</v>
      </c>
      <c r="J5165" s="27"/>
      <c r="K5165" s="28" t="s">
        <v>230</v>
      </c>
      <c r="L5165" s="29">
        <v>3</v>
      </c>
      <c r="M5165" s="37"/>
      <c r="N5165" s="30">
        <f ca="1">IF(AND(Popis01[[#This Row],[Poglavje]]="",Popis01[[#This Row],[Enota mere]]&lt;&gt;"*"),ROUND(Popis01[[#This Row],[Količina]]*Popis01[[#This Row],[Cena na enoto]],2),"")</f>
        <v>0</v>
      </c>
      <c r="O51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5" s="31"/>
      <c r="Q5165" s="30"/>
    </row>
    <row r="5166" spans="1:17" ht="48" x14ac:dyDescent="0.3">
      <c r="A5166" s="23">
        <v>16</v>
      </c>
      <c r="B5166" s="24">
        <v>2</v>
      </c>
      <c r="C5166" s="24">
        <v>6</v>
      </c>
      <c r="D5166" s="24">
        <v>4</v>
      </c>
      <c r="E51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16.2.6.4.</v>
      </c>
      <c r="F51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6" s="25">
        <f ca="1">IF(Popis01[[#This Row],[Poglavje]]="",IF(OFFSET(Popis01[[#This Row],[Poglavje]],-1,0)="",OFFSET(Popis01[[#This Row],[Št. postavke]],-1,0)+1,1),Popis01[[#This Row],[Poglavje]])</f>
        <v>2</v>
      </c>
      <c r="H5166" s="26"/>
      <c r="I5166" s="27" t="s">
        <v>4032</v>
      </c>
      <c r="J5166" s="27"/>
      <c r="K5166" s="28" t="s">
        <v>230</v>
      </c>
      <c r="L5166" s="29">
        <v>5</v>
      </c>
      <c r="M5166" s="37"/>
      <c r="N5166" s="30">
        <f ca="1">IF(AND(Popis01[[#This Row],[Poglavje]]="",Popis01[[#This Row],[Enota mere]]&lt;&gt;"*"),ROUND(Popis01[[#This Row],[Količina]]*Popis01[[#This Row],[Cena na enoto]],2),"")</f>
        <v>0</v>
      </c>
      <c r="O51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6" s="31"/>
      <c r="Q5166" s="30"/>
    </row>
    <row r="5167" spans="1:17" x14ac:dyDescent="0.3">
      <c r="A5167" s="23">
        <v>16</v>
      </c>
      <c r="B5167" s="24">
        <v>2</v>
      </c>
      <c r="C5167" s="24">
        <v>6</v>
      </c>
      <c r="D5167" s="24">
        <v>4</v>
      </c>
      <c r="E51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16.2.6.4.</v>
      </c>
      <c r="F51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7" s="25">
        <f ca="1">IF(Popis01[[#This Row],[Poglavje]]="",IF(OFFSET(Popis01[[#This Row],[Poglavje]],-1,0)="",OFFSET(Popis01[[#This Row],[Št. postavke]],-1,0)+1,1),Popis01[[#This Row],[Poglavje]])</f>
        <v>3</v>
      </c>
      <c r="H5167" s="26"/>
      <c r="I5167" s="27" t="s">
        <v>3873</v>
      </c>
      <c r="J5167" s="27"/>
      <c r="K5167" s="28" t="s">
        <v>206</v>
      </c>
      <c r="L5167" s="29">
        <v>1</v>
      </c>
      <c r="M5167" s="37"/>
      <c r="N5167" s="30">
        <f ca="1">IF(AND(Popis01[[#This Row],[Poglavje]]="",Popis01[[#This Row],[Enota mere]]&lt;&gt;"*"),ROUND(Popis01[[#This Row],[Količina]]*Popis01[[#This Row],[Cena na enoto]],2),"")</f>
        <v>0</v>
      </c>
      <c r="O51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7" s="31"/>
      <c r="Q5167" s="30"/>
    </row>
    <row r="5168" spans="1:17" x14ac:dyDescent="0.3">
      <c r="A5168" s="23">
        <v>16</v>
      </c>
      <c r="B5168" s="24">
        <v>2</v>
      </c>
      <c r="C5168" s="24">
        <v>6</v>
      </c>
      <c r="D5168" s="24">
        <v>5</v>
      </c>
      <c r="E51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16.2.6.5.</v>
      </c>
      <c r="F51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16.2.6.5.</v>
      </c>
      <c r="G5168" s="25" t="str">
        <f ca="1">IF(Popis01[[#This Row],[Poglavje]]="",IF(OFFSET(Popis01[[#This Row],[Poglavje]],-1,0)="",OFFSET(Popis01[[#This Row],[Št. postavke]],-1,0)+1,1),Popis01[[#This Row],[Poglavje]])</f>
        <v>16.2.6.5.</v>
      </c>
      <c r="H5168" s="26"/>
      <c r="I5168" s="27" t="s">
        <v>4033</v>
      </c>
      <c r="J5168" s="27"/>
      <c r="K5168" s="28" t="s">
        <v>10</v>
      </c>
      <c r="L5168" s="29"/>
      <c r="M5168" s="30"/>
      <c r="N5168" s="30" t="str">
        <f ca="1">IF(AND(Popis01[[#This Row],[Poglavje]]="",Popis01[[#This Row],[Enota mere]]&lt;&gt;"*"),ROUND(Popis01[[#This Row],[Količina]]*Popis01[[#This Row],[Cena na enoto]],2),"")</f>
        <v/>
      </c>
      <c r="O516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68" s="31"/>
      <c r="Q5168" s="30"/>
    </row>
    <row r="5169" spans="1:17" ht="300" x14ac:dyDescent="0.3">
      <c r="A5169" s="23">
        <v>16</v>
      </c>
      <c r="B5169" s="24">
        <v>2</v>
      </c>
      <c r="C5169" s="24">
        <v>6</v>
      </c>
      <c r="D5169" s="24">
        <v>5</v>
      </c>
      <c r="E51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16.2.6.5.</v>
      </c>
      <c r="F51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69" s="25">
        <f ca="1">IF(Popis01[[#This Row],[Poglavje]]="",IF(OFFSET(Popis01[[#This Row],[Poglavje]],-1,0)="",OFFSET(Popis01[[#This Row],[Št. postavke]],-1,0)+1,1),Popis01[[#This Row],[Poglavje]])</f>
        <v>1</v>
      </c>
      <c r="H5169" s="26"/>
      <c r="I5169" s="27" t="s">
        <v>5314</v>
      </c>
      <c r="J5169" s="27"/>
      <c r="K5169" s="28" t="s">
        <v>206</v>
      </c>
      <c r="L5169" s="29">
        <v>1</v>
      </c>
      <c r="M5169" s="37"/>
      <c r="N5169" s="30">
        <f ca="1">IF(AND(Popis01[[#This Row],[Poglavje]]="",Popis01[[#This Row],[Enota mere]]&lt;&gt;"*"),ROUND(Popis01[[#This Row],[Količina]]*Popis01[[#This Row],[Cena na enoto]],2),"")</f>
        <v>0</v>
      </c>
      <c r="O51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69" s="31"/>
      <c r="Q5169" s="30"/>
    </row>
    <row r="5170" spans="1:17" ht="24" x14ac:dyDescent="0.3">
      <c r="A5170" s="23">
        <v>16</v>
      </c>
      <c r="B5170" s="24">
        <v>2</v>
      </c>
      <c r="C5170" s="24">
        <v>7</v>
      </c>
      <c r="D5170" s="24"/>
      <c r="E51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v>
      </c>
      <c r="F51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16.2.7.</v>
      </c>
      <c r="G5170" s="25" t="str">
        <f ca="1">IF(Popis01[[#This Row],[Poglavje]]="",IF(OFFSET(Popis01[[#This Row],[Poglavje]],-1,0)="",OFFSET(Popis01[[#This Row],[Št. postavke]],-1,0)+1,1),Popis01[[#This Row],[Poglavje]])</f>
        <v>16.2.7.</v>
      </c>
      <c r="H5170" s="26"/>
      <c r="I5170" s="27" t="s">
        <v>4035</v>
      </c>
      <c r="J5170" s="27" t="s">
        <v>5315</v>
      </c>
      <c r="K5170" s="28" t="s">
        <v>10</v>
      </c>
      <c r="L5170" s="29"/>
      <c r="M5170" s="30"/>
      <c r="N5170" s="30" t="str">
        <f ca="1">IF(AND(Popis01[[#This Row],[Poglavje]]="",Popis01[[#This Row],[Enota mere]]&lt;&gt;"*"),ROUND(Popis01[[#This Row],[Količina]]*Popis01[[#This Row],[Cena na enoto]],2),"")</f>
        <v/>
      </c>
      <c r="O517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70" s="31"/>
      <c r="Q5170" s="30"/>
    </row>
    <row r="5171" spans="1:17" x14ac:dyDescent="0.3">
      <c r="A5171" s="23">
        <v>16</v>
      </c>
      <c r="B5171" s="24">
        <v>2</v>
      </c>
      <c r="C5171" s="24">
        <v>7</v>
      </c>
      <c r="D5171" s="24">
        <v>1</v>
      </c>
      <c r="E51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16.2.7.1.</v>
      </c>
      <c r="G5171" s="25" t="str">
        <f ca="1">IF(Popis01[[#This Row],[Poglavje]]="",IF(OFFSET(Popis01[[#This Row],[Poglavje]],-1,0)="",OFFSET(Popis01[[#This Row],[Št. postavke]],-1,0)+1,1),Popis01[[#This Row],[Poglavje]])</f>
        <v>16.2.7.1.</v>
      </c>
      <c r="H5171" s="26"/>
      <c r="I5171" s="27" t="s">
        <v>3976</v>
      </c>
      <c r="J5171" s="27"/>
      <c r="K5171" s="28" t="s">
        <v>10</v>
      </c>
      <c r="L5171" s="29"/>
      <c r="M5171" s="30"/>
      <c r="N5171" s="30" t="str">
        <f ca="1">IF(AND(Popis01[[#This Row],[Poglavje]]="",Popis01[[#This Row],[Enota mere]]&lt;&gt;"*"),ROUND(Popis01[[#This Row],[Količina]]*Popis01[[#This Row],[Cena na enoto]],2),"")</f>
        <v/>
      </c>
      <c r="O51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71" s="31"/>
      <c r="Q5171" s="30"/>
    </row>
    <row r="5172" spans="1:17" ht="192" x14ac:dyDescent="0.3">
      <c r="A5172" s="23">
        <v>16</v>
      </c>
      <c r="B5172" s="24">
        <v>2</v>
      </c>
      <c r="C5172" s="24">
        <v>7</v>
      </c>
      <c r="D5172" s="24">
        <v>1</v>
      </c>
      <c r="E51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2" s="25">
        <f ca="1">IF(Popis01[[#This Row],[Poglavje]]="",IF(OFFSET(Popis01[[#This Row],[Poglavje]],-1,0)="",OFFSET(Popis01[[#This Row],[Št. postavke]],-1,0)+1,1),Popis01[[#This Row],[Poglavje]])</f>
        <v>1</v>
      </c>
      <c r="H5172" s="26"/>
      <c r="I5172" s="27" t="s">
        <v>5316</v>
      </c>
      <c r="J5172" s="27"/>
      <c r="K5172" s="28" t="s">
        <v>230</v>
      </c>
      <c r="L5172" s="29">
        <v>1</v>
      </c>
      <c r="M5172" s="37"/>
      <c r="N5172" s="30">
        <f ca="1">IF(AND(Popis01[[#This Row],[Poglavje]]="",Popis01[[#This Row],[Enota mere]]&lt;&gt;"*"),ROUND(Popis01[[#This Row],[Količina]]*Popis01[[#This Row],[Cena na enoto]],2),"")</f>
        <v>0</v>
      </c>
      <c r="O51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2" s="31"/>
      <c r="Q5172" s="30"/>
    </row>
    <row r="5173" spans="1:17" x14ac:dyDescent="0.3">
      <c r="A5173" s="23">
        <v>16</v>
      </c>
      <c r="B5173" s="24">
        <v>2</v>
      </c>
      <c r="C5173" s="24">
        <v>7</v>
      </c>
      <c r="D5173" s="24">
        <v>1</v>
      </c>
      <c r="E51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3" s="25">
        <f ca="1">IF(Popis01[[#This Row],[Poglavje]]="",IF(OFFSET(Popis01[[#This Row],[Poglavje]],-1,0)="",OFFSET(Popis01[[#This Row],[Št. postavke]],-1,0)+1,1),Popis01[[#This Row],[Poglavje]])</f>
        <v>2</v>
      </c>
      <c r="H5173" s="26"/>
      <c r="I5173" s="27" t="s">
        <v>5317</v>
      </c>
      <c r="J5173" s="27"/>
      <c r="K5173" s="28" t="s">
        <v>230</v>
      </c>
      <c r="L5173" s="29">
        <v>2</v>
      </c>
      <c r="M5173" s="37"/>
      <c r="N5173" s="30">
        <f ca="1">IF(AND(Popis01[[#This Row],[Poglavje]]="",Popis01[[#This Row],[Enota mere]]&lt;&gt;"*"),ROUND(Popis01[[#This Row],[Količina]]*Popis01[[#This Row],[Cena na enoto]],2),"")</f>
        <v>0</v>
      </c>
      <c r="O51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3" s="31"/>
      <c r="Q5173" s="30"/>
    </row>
    <row r="5174" spans="1:17" ht="60" x14ac:dyDescent="0.3">
      <c r="A5174" s="23">
        <v>16</v>
      </c>
      <c r="B5174" s="24">
        <v>2</v>
      </c>
      <c r="C5174" s="24">
        <v>7</v>
      </c>
      <c r="D5174" s="24">
        <v>1</v>
      </c>
      <c r="E51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4" s="25">
        <f ca="1">IF(Popis01[[#This Row],[Poglavje]]="",IF(OFFSET(Popis01[[#This Row],[Poglavje]],-1,0)="",OFFSET(Popis01[[#This Row],[Št. postavke]],-1,0)+1,1),Popis01[[#This Row],[Poglavje]])</f>
        <v>3</v>
      </c>
      <c r="H5174" s="26"/>
      <c r="I5174" s="27" t="s">
        <v>5318</v>
      </c>
      <c r="J5174" s="27"/>
      <c r="K5174" s="28" t="s">
        <v>230</v>
      </c>
      <c r="L5174" s="29">
        <v>20</v>
      </c>
      <c r="M5174" s="37"/>
      <c r="N5174" s="30">
        <f ca="1">IF(AND(Popis01[[#This Row],[Poglavje]]="",Popis01[[#This Row],[Enota mere]]&lt;&gt;"*"),ROUND(Popis01[[#This Row],[Količina]]*Popis01[[#This Row],[Cena na enoto]],2),"")</f>
        <v>0</v>
      </c>
      <c r="O51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4" s="31"/>
      <c r="Q5174" s="30"/>
    </row>
    <row r="5175" spans="1:17" ht="48" x14ac:dyDescent="0.3">
      <c r="A5175" s="23">
        <v>16</v>
      </c>
      <c r="B5175" s="24">
        <v>2</v>
      </c>
      <c r="C5175" s="24">
        <v>7</v>
      </c>
      <c r="D5175" s="24">
        <v>1</v>
      </c>
      <c r="E51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5" s="25">
        <f ca="1">IF(Popis01[[#This Row],[Poglavje]]="",IF(OFFSET(Popis01[[#This Row],[Poglavje]],-1,0)="",OFFSET(Popis01[[#This Row],[Št. postavke]],-1,0)+1,1),Popis01[[#This Row],[Poglavje]])</f>
        <v>4</v>
      </c>
      <c r="H5175" s="26"/>
      <c r="I5175" s="27" t="s">
        <v>4042</v>
      </c>
      <c r="J5175" s="27"/>
      <c r="K5175" s="28" t="s">
        <v>230</v>
      </c>
      <c r="L5175" s="29">
        <v>2</v>
      </c>
      <c r="M5175" s="37"/>
      <c r="N5175" s="30">
        <f ca="1">IF(AND(Popis01[[#This Row],[Poglavje]]="",Popis01[[#This Row],[Enota mere]]&lt;&gt;"*"),ROUND(Popis01[[#This Row],[Količina]]*Popis01[[#This Row],[Cena na enoto]],2),"")</f>
        <v>0</v>
      </c>
      <c r="O51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5" s="31"/>
      <c r="Q5175" s="30"/>
    </row>
    <row r="5176" spans="1:17" ht="60" x14ac:dyDescent="0.3">
      <c r="A5176" s="23">
        <v>16</v>
      </c>
      <c r="B5176" s="24">
        <v>2</v>
      </c>
      <c r="C5176" s="24">
        <v>7</v>
      </c>
      <c r="D5176" s="24">
        <v>1</v>
      </c>
      <c r="E51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6" s="25">
        <f ca="1">IF(Popis01[[#This Row],[Poglavje]]="",IF(OFFSET(Popis01[[#This Row],[Poglavje]],-1,0)="",OFFSET(Popis01[[#This Row],[Št. postavke]],-1,0)+1,1),Popis01[[#This Row],[Poglavje]])</f>
        <v>5</v>
      </c>
      <c r="H5176" s="26"/>
      <c r="I5176" s="27" t="s">
        <v>5319</v>
      </c>
      <c r="J5176" s="27"/>
      <c r="K5176" s="28" t="s">
        <v>230</v>
      </c>
      <c r="L5176" s="29">
        <v>11</v>
      </c>
      <c r="M5176" s="37"/>
      <c r="N5176" s="30">
        <f ca="1">IF(AND(Popis01[[#This Row],[Poglavje]]="",Popis01[[#This Row],[Enota mere]]&lt;&gt;"*"),ROUND(Popis01[[#This Row],[Količina]]*Popis01[[#This Row],[Cena na enoto]],2),"")</f>
        <v>0</v>
      </c>
      <c r="O51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6" s="31"/>
      <c r="Q5176" s="30"/>
    </row>
    <row r="5177" spans="1:17" ht="84" x14ac:dyDescent="0.3">
      <c r="A5177" s="23">
        <v>16</v>
      </c>
      <c r="B5177" s="24">
        <v>2</v>
      </c>
      <c r="C5177" s="24">
        <v>7</v>
      </c>
      <c r="D5177" s="24">
        <v>1</v>
      </c>
      <c r="E51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7" s="25">
        <f ca="1">IF(Popis01[[#This Row],[Poglavje]]="",IF(OFFSET(Popis01[[#This Row],[Poglavje]],-1,0)="",OFFSET(Popis01[[#This Row],[Št. postavke]],-1,0)+1,1),Popis01[[#This Row],[Poglavje]])</f>
        <v>6</v>
      </c>
      <c r="H5177" s="26"/>
      <c r="I5177" s="27" t="s">
        <v>5320</v>
      </c>
      <c r="J5177" s="27"/>
      <c r="K5177" s="28" t="s">
        <v>230</v>
      </c>
      <c r="L5177" s="29">
        <v>39</v>
      </c>
      <c r="M5177" s="37"/>
      <c r="N5177" s="30">
        <f ca="1">IF(AND(Popis01[[#This Row],[Poglavje]]="",Popis01[[#This Row],[Enota mere]]&lt;&gt;"*"),ROUND(Popis01[[#This Row],[Količina]]*Popis01[[#This Row],[Cena na enoto]],2),"")</f>
        <v>0</v>
      </c>
      <c r="O51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7" s="31"/>
      <c r="Q5177" s="30"/>
    </row>
    <row r="5178" spans="1:17" ht="72" x14ac:dyDescent="0.3">
      <c r="A5178" s="23">
        <v>16</v>
      </c>
      <c r="B5178" s="24">
        <v>2</v>
      </c>
      <c r="C5178" s="24">
        <v>7</v>
      </c>
      <c r="D5178" s="24">
        <v>1</v>
      </c>
      <c r="E51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8" s="25">
        <f ca="1">IF(Popis01[[#This Row],[Poglavje]]="",IF(OFFSET(Popis01[[#This Row],[Poglavje]],-1,0)="",OFFSET(Popis01[[#This Row],[Št. postavke]],-1,0)+1,1),Popis01[[#This Row],[Poglavje]])</f>
        <v>7</v>
      </c>
      <c r="H5178" s="26"/>
      <c r="I5178" s="27" t="s">
        <v>5321</v>
      </c>
      <c r="J5178" s="27"/>
      <c r="K5178" s="28" t="s">
        <v>230</v>
      </c>
      <c r="L5178" s="29">
        <v>4</v>
      </c>
      <c r="M5178" s="37"/>
      <c r="N5178" s="30">
        <f ca="1">IF(AND(Popis01[[#This Row],[Poglavje]]="",Popis01[[#This Row],[Enota mere]]&lt;&gt;"*"),ROUND(Popis01[[#This Row],[Količina]]*Popis01[[#This Row],[Cena na enoto]],2),"")</f>
        <v>0</v>
      </c>
      <c r="O51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8" s="31"/>
      <c r="Q5178" s="30"/>
    </row>
    <row r="5179" spans="1:17" ht="84" x14ac:dyDescent="0.3">
      <c r="A5179" s="23">
        <v>16</v>
      </c>
      <c r="B5179" s="24">
        <v>2</v>
      </c>
      <c r="C5179" s="24">
        <v>7</v>
      </c>
      <c r="D5179" s="24">
        <v>1</v>
      </c>
      <c r="E51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79" s="25">
        <f ca="1">IF(Popis01[[#This Row],[Poglavje]]="",IF(OFFSET(Popis01[[#This Row],[Poglavje]],-1,0)="",OFFSET(Popis01[[#This Row],[Št. postavke]],-1,0)+1,1),Popis01[[#This Row],[Poglavje]])</f>
        <v>8</v>
      </c>
      <c r="H5179" s="26"/>
      <c r="I5179" s="27" t="s">
        <v>5322</v>
      </c>
      <c r="J5179" s="27"/>
      <c r="K5179" s="28" t="s">
        <v>230</v>
      </c>
      <c r="L5179" s="29">
        <v>67</v>
      </c>
      <c r="M5179" s="37"/>
      <c r="N5179" s="30">
        <f ca="1">IF(AND(Popis01[[#This Row],[Poglavje]]="",Popis01[[#This Row],[Enota mere]]&lt;&gt;"*"),ROUND(Popis01[[#This Row],[Količina]]*Popis01[[#This Row],[Cena na enoto]],2),"")</f>
        <v>0</v>
      </c>
      <c r="O51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79" s="31"/>
      <c r="Q5179" s="30"/>
    </row>
    <row r="5180" spans="1:17" ht="24" x14ac:dyDescent="0.3">
      <c r="A5180" s="23">
        <v>16</v>
      </c>
      <c r="B5180" s="24">
        <v>2</v>
      </c>
      <c r="C5180" s="24">
        <v>7</v>
      </c>
      <c r="D5180" s="24">
        <v>1</v>
      </c>
      <c r="E51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0" s="25">
        <f ca="1">IF(Popis01[[#This Row],[Poglavje]]="",IF(OFFSET(Popis01[[#This Row],[Poglavje]],-1,0)="",OFFSET(Popis01[[#This Row],[Št. postavke]],-1,0)+1,1),Popis01[[#This Row],[Poglavje]])</f>
        <v>9</v>
      </c>
      <c r="H5180" s="26"/>
      <c r="I5180" s="27" t="s">
        <v>4049</v>
      </c>
      <c r="J5180" s="27"/>
      <c r="K5180" s="28" t="s">
        <v>230</v>
      </c>
      <c r="L5180" s="29">
        <v>67</v>
      </c>
      <c r="M5180" s="37"/>
      <c r="N5180" s="30">
        <f ca="1">IF(AND(Popis01[[#This Row],[Poglavje]]="",Popis01[[#This Row],[Enota mere]]&lt;&gt;"*"),ROUND(Popis01[[#This Row],[Količina]]*Popis01[[#This Row],[Cena na enoto]],2),"")</f>
        <v>0</v>
      </c>
      <c r="O51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0" s="31"/>
      <c r="Q5180" s="30"/>
    </row>
    <row r="5181" spans="1:17" ht="120" x14ac:dyDescent="0.3">
      <c r="A5181" s="23">
        <v>16</v>
      </c>
      <c r="B5181" s="24">
        <v>2</v>
      </c>
      <c r="C5181" s="24">
        <v>7</v>
      </c>
      <c r="D5181" s="24">
        <v>1</v>
      </c>
      <c r="E51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1" s="25">
        <f ca="1">IF(Popis01[[#This Row],[Poglavje]]="",IF(OFFSET(Popis01[[#This Row],[Poglavje]],-1,0)="",OFFSET(Popis01[[#This Row],[Št. postavke]],-1,0)+1,1),Popis01[[#This Row],[Poglavje]])</f>
        <v>10</v>
      </c>
      <c r="H5181" s="26"/>
      <c r="I5181" s="27" t="s">
        <v>5323</v>
      </c>
      <c r="J5181" s="27"/>
      <c r="K5181" s="28" t="s">
        <v>230</v>
      </c>
      <c r="L5181" s="29">
        <v>24</v>
      </c>
      <c r="M5181" s="37"/>
      <c r="N5181" s="30">
        <f ca="1">IF(AND(Popis01[[#This Row],[Poglavje]]="",Popis01[[#This Row],[Enota mere]]&lt;&gt;"*"),ROUND(Popis01[[#This Row],[Količina]]*Popis01[[#This Row],[Cena na enoto]],2),"")</f>
        <v>0</v>
      </c>
      <c r="O51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1" s="31"/>
      <c r="Q5181" s="30"/>
    </row>
    <row r="5182" spans="1:17" ht="120" x14ac:dyDescent="0.3">
      <c r="A5182" s="23">
        <v>16</v>
      </c>
      <c r="B5182" s="24">
        <v>2</v>
      </c>
      <c r="C5182" s="24">
        <v>7</v>
      </c>
      <c r="D5182" s="24">
        <v>1</v>
      </c>
      <c r="E51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2" s="25">
        <f ca="1">IF(Popis01[[#This Row],[Poglavje]]="",IF(OFFSET(Popis01[[#This Row],[Poglavje]],-1,0)="",OFFSET(Popis01[[#This Row],[Št. postavke]],-1,0)+1,1),Popis01[[#This Row],[Poglavje]])</f>
        <v>11</v>
      </c>
      <c r="H5182" s="26"/>
      <c r="I5182" s="27" t="s">
        <v>5324</v>
      </c>
      <c r="J5182" s="27"/>
      <c r="K5182" s="28" t="s">
        <v>230</v>
      </c>
      <c r="L5182" s="29">
        <v>16</v>
      </c>
      <c r="M5182" s="37"/>
      <c r="N5182" s="30">
        <f ca="1">IF(AND(Popis01[[#This Row],[Poglavje]]="",Popis01[[#This Row],[Enota mere]]&lt;&gt;"*"),ROUND(Popis01[[#This Row],[Količina]]*Popis01[[#This Row],[Cena na enoto]],2),"")</f>
        <v>0</v>
      </c>
      <c r="O51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2" s="31"/>
      <c r="Q5182" s="30"/>
    </row>
    <row r="5183" spans="1:17" ht="60" x14ac:dyDescent="0.3">
      <c r="A5183" s="23">
        <v>16</v>
      </c>
      <c r="B5183" s="24">
        <v>2</v>
      </c>
      <c r="C5183" s="24">
        <v>7</v>
      </c>
      <c r="D5183" s="24">
        <v>1</v>
      </c>
      <c r="E51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3" s="25">
        <f ca="1">IF(Popis01[[#This Row],[Poglavje]]="",IF(OFFSET(Popis01[[#This Row],[Poglavje]],-1,0)="",OFFSET(Popis01[[#This Row],[Št. postavke]],-1,0)+1,1),Popis01[[#This Row],[Poglavje]])</f>
        <v>12</v>
      </c>
      <c r="H5183" s="26"/>
      <c r="I5183" s="27" t="s">
        <v>5325</v>
      </c>
      <c r="J5183" s="27"/>
      <c r="K5183" s="28" t="s">
        <v>230</v>
      </c>
      <c r="L5183" s="29">
        <v>4</v>
      </c>
      <c r="M5183" s="37"/>
      <c r="N5183" s="30">
        <f ca="1">IF(AND(Popis01[[#This Row],[Poglavje]]="",Popis01[[#This Row],[Enota mere]]&lt;&gt;"*"),ROUND(Popis01[[#This Row],[Količina]]*Popis01[[#This Row],[Cena na enoto]],2),"")</f>
        <v>0</v>
      </c>
      <c r="O51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3" s="31"/>
      <c r="Q5183" s="30"/>
    </row>
    <row r="5184" spans="1:17" ht="24" x14ac:dyDescent="0.3">
      <c r="A5184" s="23">
        <v>16</v>
      </c>
      <c r="B5184" s="24">
        <v>2</v>
      </c>
      <c r="C5184" s="24">
        <v>7</v>
      </c>
      <c r="D5184" s="24">
        <v>1</v>
      </c>
      <c r="E51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4" s="25">
        <f ca="1">IF(Popis01[[#This Row],[Poglavje]]="",IF(OFFSET(Popis01[[#This Row],[Poglavje]],-1,0)="",OFFSET(Popis01[[#This Row],[Št. postavke]],-1,0)+1,1),Popis01[[#This Row],[Poglavje]])</f>
        <v>13</v>
      </c>
      <c r="H5184" s="26"/>
      <c r="I5184" s="27" t="s">
        <v>4050</v>
      </c>
      <c r="J5184" s="27"/>
      <c r="K5184" s="28" t="s">
        <v>230</v>
      </c>
      <c r="L5184" s="29">
        <v>4</v>
      </c>
      <c r="M5184" s="37"/>
      <c r="N5184" s="30">
        <f ca="1">IF(AND(Popis01[[#This Row],[Poglavje]]="",Popis01[[#This Row],[Enota mere]]&lt;&gt;"*"),ROUND(Popis01[[#This Row],[Količina]]*Popis01[[#This Row],[Cena na enoto]],2),"")</f>
        <v>0</v>
      </c>
      <c r="O51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4" s="31"/>
      <c r="Q5184" s="30"/>
    </row>
    <row r="5185" spans="1:17" ht="24" x14ac:dyDescent="0.3">
      <c r="A5185" s="23">
        <v>16</v>
      </c>
      <c r="B5185" s="24">
        <v>2</v>
      </c>
      <c r="C5185" s="24">
        <v>7</v>
      </c>
      <c r="D5185" s="24">
        <v>1</v>
      </c>
      <c r="E51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5" s="25">
        <f ca="1">IF(Popis01[[#This Row],[Poglavje]]="",IF(OFFSET(Popis01[[#This Row],[Poglavje]],-1,0)="",OFFSET(Popis01[[#This Row],[Št. postavke]],-1,0)+1,1),Popis01[[#This Row],[Poglavje]])</f>
        <v>14</v>
      </c>
      <c r="H5185" s="26"/>
      <c r="I5185" s="27" t="s">
        <v>4051</v>
      </c>
      <c r="J5185" s="27"/>
      <c r="K5185" s="28" t="s">
        <v>230</v>
      </c>
      <c r="L5185" s="29">
        <v>8</v>
      </c>
      <c r="M5185" s="37"/>
      <c r="N5185" s="30">
        <f ca="1">IF(AND(Popis01[[#This Row],[Poglavje]]="",Popis01[[#This Row],[Enota mere]]&lt;&gt;"*"),ROUND(Popis01[[#This Row],[Količina]]*Popis01[[#This Row],[Cena na enoto]],2),"")</f>
        <v>0</v>
      </c>
      <c r="O51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5" s="31"/>
      <c r="Q5185" s="30"/>
    </row>
    <row r="5186" spans="1:17" ht="24" x14ac:dyDescent="0.3">
      <c r="A5186" s="23">
        <v>16</v>
      </c>
      <c r="B5186" s="24">
        <v>2</v>
      </c>
      <c r="C5186" s="24">
        <v>7</v>
      </c>
      <c r="D5186" s="24">
        <v>1</v>
      </c>
      <c r="E51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6" s="25">
        <f ca="1">IF(Popis01[[#This Row],[Poglavje]]="",IF(OFFSET(Popis01[[#This Row],[Poglavje]],-1,0)="",OFFSET(Popis01[[#This Row],[Št. postavke]],-1,0)+1,1),Popis01[[#This Row],[Poglavje]])</f>
        <v>15</v>
      </c>
      <c r="H5186" s="26"/>
      <c r="I5186" s="27" t="s">
        <v>4052</v>
      </c>
      <c r="J5186" s="27"/>
      <c r="K5186" s="28" t="s">
        <v>230</v>
      </c>
      <c r="L5186" s="29">
        <v>300</v>
      </c>
      <c r="M5186" s="37"/>
      <c r="N5186" s="30">
        <f ca="1">IF(AND(Popis01[[#This Row],[Poglavje]]="",Popis01[[#This Row],[Enota mere]]&lt;&gt;"*"),ROUND(Popis01[[#This Row],[Količina]]*Popis01[[#This Row],[Cena na enoto]],2),"")</f>
        <v>0</v>
      </c>
      <c r="O51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6" s="31"/>
      <c r="Q5186" s="30"/>
    </row>
    <row r="5187" spans="1:17" ht="24" x14ac:dyDescent="0.3">
      <c r="A5187" s="23">
        <v>16</v>
      </c>
      <c r="B5187" s="24">
        <v>2</v>
      </c>
      <c r="C5187" s="24">
        <v>7</v>
      </c>
      <c r="D5187" s="24">
        <v>1</v>
      </c>
      <c r="E51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7" s="25">
        <f ca="1">IF(Popis01[[#This Row],[Poglavje]]="",IF(OFFSET(Popis01[[#This Row],[Poglavje]],-1,0)="",OFFSET(Popis01[[#This Row],[Št. postavke]],-1,0)+1,1),Popis01[[#This Row],[Poglavje]])</f>
        <v>16</v>
      </c>
      <c r="H5187" s="26"/>
      <c r="I5187" s="27" t="s">
        <v>4053</v>
      </c>
      <c r="J5187" s="27"/>
      <c r="K5187" s="28" t="s">
        <v>230</v>
      </c>
      <c r="L5187" s="29">
        <v>10</v>
      </c>
      <c r="M5187" s="37"/>
      <c r="N5187" s="30">
        <f ca="1">IF(AND(Popis01[[#This Row],[Poglavje]]="",Popis01[[#This Row],[Enota mere]]&lt;&gt;"*"),ROUND(Popis01[[#This Row],[Količina]]*Popis01[[#This Row],[Cena na enoto]],2),"")</f>
        <v>0</v>
      </c>
      <c r="O51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7" s="31"/>
      <c r="Q5187" s="30"/>
    </row>
    <row r="5188" spans="1:17" x14ac:dyDescent="0.3">
      <c r="A5188" s="23">
        <v>16</v>
      </c>
      <c r="B5188" s="24">
        <v>2</v>
      </c>
      <c r="C5188" s="24">
        <v>7</v>
      </c>
      <c r="D5188" s="24">
        <v>1</v>
      </c>
      <c r="E51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16.2.7.1.</v>
      </c>
      <c r="F51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88" s="25">
        <f ca="1">IF(Popis01[[#This Row],[Poglavje]]="",IF(OFFSET(Popis01[[#This Row],[Poglavje]],-1,0)="",OFFSET(Popis01[[#This Row],[Št. postavke]],-1,0)+1,1),Popis01[[#This Row],[Poglavje]])</f>
        <v>17</v>
      </c>
      <c r="H5188" s="26"/>
      <c r="I5188" s="27" t="s">
        <v>3736</v>
      </c>
      <c r="J5188" s="27"/>
      <c r="K5188" s="28" t="s">
        <v>206</v>
      </c>
      <c r="L5188" s="29">
        <v>1</v>
      </c>
      <c r="M5188" s="37"/>
      <c r="N5188" s="30">
        <f ca="1">IF(AND(Popis01[[#This Row],[Poglavje]]="",Popis01[[#This Row],[Enota mere]]&lt;&gt;"*"),ROUND(Popis01[[#This Row],[Količina]]*Popis01[[#This Row],[Cena na enoto]],2),"")</f>
        <v>0</v>
      </c>
      <c r="O51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88" s="31"/>
      <c r="Q5188" s="30"/>
    </row>
    <row r="5189" spans="1:17" x14ac:dyDescent="0.3">
      <c r="A5189" s="23">
        <v>16</v>
      </c>
      <c r="B5189" s="24">
        <v>2</v>
      </c>
      <c r="C5189" s="24">
        <v>7</v>
      </c>
      <c r="D5189" s="24">
        <v>2</v>
      </c>
      <c r="E51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16.2.7.2.</v>
      </c>
      <c r="G5189" s="25" t="str">
        <f ca="1">IF(Popis01[[#This Row],[Poglavje]]="",IF(OFFSET(Popis01[[#This Row],[Poglavje]],-1,0)="",OFFSET(Popis01[[#This Row],[Št. postavke]],-1,0)+1,1),Popis01[[#This Row],[Poglavje]])</f>
        <v>16.2.7.2.</v>
      </c>
      <c r="H5189" s="26"/>
      <c r="I5189" s="27" t="s">
        <v>3992</v>
      </c>
      <c r="J5189" s="27"/>
      <c r="K5189" s="28" t="s">
        <v>10</v>
      </c>
      <c r="L5189" s="29"/>
      <c r="M5189" s="30"/>
      <c r="N5189" s="30" t="str">
        <f ca="1">IF(AND(Popis01[[#This Row],[Poglavje]]="",Popis01[[#This Row],[Enota mere]]&lt;&gt;"*"),ROUND(Popis01[[#This Row],[Količina]]*Popis01[[#This Row],[Cena na enoto]],2),"")</f>
        <v/>
      </c>
      <c r="O518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189" s="31"/>
      <c r="Q5189" s="30"/>
    </row>
    <row r="5190" spans="1:17" ht="48" x14ac:dyDescent="0.3">
      <c r="A5190" s="23">
        <v>16</v>
      </c>
      <c r="B5190" s="24">
        <v>2</v>
      </c>
      <c r="C5190" s="24">
        <v>7</v>
      </c>
      <c r="D5190" s="24">
        <v>2</v>
      </c>
      <c r="E51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0" s="25">
        <f ca="1">IF(Popis01[[#This Row],[Poglavje]]="",IF(OFFSET(Popis01[[#This Row],[Poglavje]],-1,0)="",OFFSET(Popis01[[#This Row],[Št. postavke]],-1,0)+1,1),Popis01[[#This Row],[Poglavje]])</f>
        <v>1</v>
      </c>
      <c r="H5190" s="26"/>
      <c r="I5190" s="27" t="s">
        <v>5326</v>
      </c>
      <c r="J5190" s="27"/>
      <c r="K5190" s="28" t="s">
        <v>246</v>
      </c>
      <c r="L5190" s="29">
        <v>20</v>
      </c>
      <c r="M5190" s="37"/>
      <c r="N5190" s="30">
        <f ca="1">IF(AND(Popis01[[#This Row],[Poglavje]]="",Popis01[[#This Row],[Enota mere]]&lt;&gt;"*"),ROUND(Popis01[[#This Row],[Količina]]*Popis01[[#This Row],[Cena na enoto]],2),"")</f>
        <v>0</v>
      </c>
      <c r="O51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0" s="31"/>
      <c r="Q5190" s="30"/>
    </row>
    <row r="5191" spans="1:17" ht="48" x14ac:dyDescent="0.3">
      <c r="A5191" s="23">
        <v>16</v>
      </c>
      <c r="B5191" s="24">
        <v>2</v>
      </c>
      <c r="C5191" s="24">
        <v>7</v>
      </c>
      <c r="D5191" s="24">
        <v>2</v>
      </c>
      <c r="E51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1" s="25">
        <f ca="1">IF(Popis01[[#This Row],[Poglavje]]="",IF(OFFSET(Popis01[[#This Row],[Poglavje]],-1,0)="",OFFSET(Popis01[[#This Row],[Št. postavke]],-1,0)+1,1),Popis01[[#This Row],[Poglavje]])</f>
        <v>2</v>
      </c>
      <c r="H5191" s="26"/>
      <c r="I5191" s="27" t="s">
        <v>4056</v>
      </c>
      <c r="J5191" s="27"/>
      <c r="K5191" s="28" t="s">
        <v>246</v>
      </c>
      <c r="L5191" s="29">
        <v>1850</v>
      </c>
      <c r="M5191" s="37"/>
      <c r="N5191" s="30">
        <f ca="1">IF(AND(Popis01[[#This Row],[Poglavje]]="",Popis01[[#This Row],[Enota mere]]&lt;&gt;"*"),ROUND(Popis01[[#This Row],[Količina]]*Popis01[[#This Row],[Cena na enoto]],2),"")</f>
        <v>0</v>
      </c>
      <c r="O51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1" s="31"/>
      <c r="Q5191" s="30"/>
    </row>
    <row r="5192" spans="1:17" ht="60" x14ac:dyDescent="0.3">
      <c r="A5192" s="23">
        <v>16</v>
      </c>
      <c r="B5192" s="24">
        <v>2</v>
      </c>
      <c r="C5192" s="24">
        <v>7</v>
      </c>
      <c r="D5192" s="24">
        <v>2</v>
      </c>
      <c r="E51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2" s="25">
        <f ca="1">IF(Popis01[[#This Row],[Poglavje]]="",IF(OFFSET(Popis01[[#This Row],[Poglavje]],-1,0)="",OFFSET(Popis01[[#This Row],[Št. postavke]],-1,0)+1,1),Popis01[[#This Row],[Poglavje]])</f>
        <v>3</v>
      </c>
      <c r="H5192" s="26"/>
      <c r="I5192" s="27" t="s">
        <v>4057</v>
      </c>
      <c r="J5192" s="27"/>
      <c r="K5192" s="28" t="s">
        <v>246</v>
      </c>
      <c r="L5192" s="29">
        <v>250</v>
      </c>
      <c r="M5192" s="37"/>
      <c r="N5192" s="30">
        <f ca="1">IF(AND(Popis01[[#This Row],[Poglavje]]="",Popis01[[#This Row],[Enota mere]]&lt;&gt;"*"),ROUND(Popis01[[#This Row],[Količina]]*Popis01[[#This Row],[Cena na enoto]],2),"")</f>
        <v>0</v>
      </c>
      <c r="O51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2" s="31"/>
      <c r="Q5192" s="30"/>
    </row>
    <row r="5193" spans="1:17" ht="48" x14ac:dyDescent="0.3">
      <c r="A5193" s="23">
        <v>16</v>
      </c>
      <c r="B5193" s="24">
        <v>2</v>
      </c>
      <c r="C5193" s="24">
        <v>7</v>
      </c>
      <c r="D5193" s="24">
        <v>2</v>
      </c>
      <c r="E51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3" s="25">
        <f ca="1">IF(Popis01[[#This Row],[Poglavje]]="",IF(OFFSET(Popis01[[#This Row],[Poglavje]],-1,0)="",OFFSET(Popis01[[#This Row],[Št. postavke]],-1,0)+1,1),Popis01[[#This Row],[Poglavje]])</f>
        <v>4</v>
      </c>
      <c r="H5193" s="26"/>
      <c r="I5193" s="27" t="s">
        <v>5327</v>
      </c>
      <c r="J5193" s="27"/>
      <c r="K5193" s="28" t="s">
        <v>246</v>
      </c>
      <c r="L5193" s="29">
        <v>250</v>
      </c>
      <c r="M5193" s="37"/>
      <c r="N5193" s="30">
        <f ca="1">IF(AND(Popis01[[#This Row],[Poglavje]]="",Popis01[[#This Row],[Enota mere]]&lt;&gt;"*"),ROUND(Popis01[[#This Row],[Količina]]*Popis01[[#This Row],[Cena na enoto]],2),"")</f>
        <v>0</v>
      </c>
      <c r="O51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3" s="31"/>
      <c r="Q5193" s="30"/>
    </row>
    <row r="5194" spans="1:17" ht="36" x14ac:dyDescent="0.3">
      <c r="A5194" s="23">
        <v>16</v>
      </c>
      <c r="B5194" s="24">
        <v>2</v>
      </c>
      <c r="C5194" s="24">
        <v>7</v>
      </c>
      <c r="D5194" s="24">
        <v>2</v>
      </c>
      <c r="E51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4" s="25">
        <f ca="1">IF(Popis01[[#This Row],[Poglavje]]="",IF(OFFSET(Popis01[[#This Row],[Poglavje]],-1,0)="",OFFSET(Popis01[[#This Row],[Št. postavke]],-1,0)+1,1),Popis01[[#This Row],[Poglavje]])</f>
        <v>5</v>
      </c>
      <c r="H5194" s="26"/>
      <c r="I5194" s="27" t="s">
        <v>5328</v>
      </c>
      <c r="J5194" s="27"/>
      <c r="K5194" s="28" t="s">
        <v>206</v>
      </c>
      <c r="L5194" s="29">
        <v>1</v>
      </c>
      <c r="M5194" s="37"/>
      <c r="N5194" s="30">
        <f ca="1">IF(AND(Popis01[[#This Row],[Poglavje]]="",Popis01[[#This Row],[Enota mere]]&lt;&gt;"*"),ROUND(Popis01[[#This Row],[Količina]]*Popis01[[#This Row],[Cena na enoto]],2),"")</f>
        <v>0</v>
      </c>
      <c r="O51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4" s="31"/>
      <c r="Q5194" s="30"/>
    </row>
    <row r="5195" spans="1:17" ht="24" x14ac:dyDescent="0.3">
      <c r="A5195" s="23">
        <v>16</v>
      </c>
      <c r="B5195" s="24">
        <v>2</v>
      </c>
      <c r="C5195" s="24">
        <v>7</v>
      </c>
      <c r="D5195" s="24">
        <v>2</v>
      </c>
      <c r="E51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5" s="25">
        <f ca="1">IF(Popis01[[#This Row],[Poglavje]]="",IF(OFFSET(Popis01[[#This Row],[Poglavje]],-1,0)="",OFFSET(Popis01[[#This Row],[Št. postavke]],-1,0)+1,1),Popis01[[#This Row],[Poglavje]])</f>
        <v>6</v>
      </c>
      <c r="H5195" s="26"/>
      <c r="I5195" s="27" t="s">
        <v>5329</v>
      </c>
      <c r="J5195" s="27"/>
      <c r="K5195" s="28" t="s">
        <v>206</v>
      </c>
      <c r="L5195" s="29">
        <v>1</v>
      </c>
      <c r="M5195" s="37"/>
      <c r="N5195" s="30">
        <f ca="1">IF(AND(Popis01[[#This Row],[Poglavje]]="",Popis01[[#This Row],[Enota mere]]&lt;&gt;"*"),ROUND(Popis01[[#This Row],[Količina]]*Popis01[[#This Row],[Cena na enoto]],2),"")</f>
        <v>0</v>
      </c>
      <c r="O51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5" s="31"/>
      <c r="Q5195" s="30"/>
    </row>
    <row r="5196" spans="1:17" x14ac:dyDescent="0.3">
      <c r="A5196" s="23">
        <v>16</v>
      </c>
      <c r="B5196" s="24">
        <v>2</v>
      </c>
      <c r="C5196" s="24">
        <v>7</v>
      </c>
      <c r="D5196" s="24">
        <v>2</v>
      </c>
      <c r="E51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6" s="25">
        <f ca="1">IF(Popis01[[#This Row],[Poglavje]]="",IF(OFFSET(Popis01[[#This Row],[Poglavje]],-1,0)="",OFFSET(Popis01[[#This Row],[Št. postavke]],-1,0)+1,1),Popis01[[#This Row],[Poglavje]])</f>
        <v>7</v>
      </c>
      <c r="H5196" s="26"/>
      <c r="I5196" s="27" t="s">
        <v>4070</v>
      </c>
      <c r="J5196" s="27"/>
      <c r="K5196" s="28" t="s">
        <v>206</v>
      </c>
      <c r="L5196" s="29">
        <v>1</v>
      </c>
      <c r="M5196" s="37"/>
      <c r="N5196" s="30">
        <f ca="1">IF(AND(Popis01[[#This Row],[Poglavje]]="",Popis01[[#This Row],[Enota mere]]&lt;&gt;"*"),ROUND(Popis01[[#This Row],[Količina]]*Popis01[[#This Row],[Cena na enoto]],2),"")</f>
        <v>0</v>
      </c>
      <c r="O51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6" s="31"/>
      <c r="Q5196" s="30"/>
    </row>
    <row r="5197" spans="1:17" ht="36" x14ac:dyDescent="0.3">
      <c r="A5197" s="23">
        <v>16</v>
      </c>
      <c r="B5197" s="24">
        <v>2</v>
      </c>
      <c r="C5197" s="24">
        <v>7</v>
      </c>
      <c r="D5197" s="24">
        <v>2</v>
      </c>
      <c r="E51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7" s="25">
        <f ca="1">IF(Popis01[[#This Row],[Poglavje]]="",IF(OFFSET(Popis01[[#This Row],[Poglavje]],-1,0)="",OFFSET(Popis01[[#This Row],[Št. postavke]],-1,0)+1,1),Popis01[[#This Row],[Poglavje]])</f>
        <v>8</v>
      </c>
      <c r="H5197" s="26"/>
      <c r="I5197" s="27" t="s">
        <v>4071</v>
      </c>
      <c r="J5197" s="27"/>
      <c r="K5197" s="28" t="s">
        <v>206</v>
      </c>
      <c r="L5197" s="29">
        <v>1</v>
      </c>
      <c r="M5197" s="37"/>
      <c r="N5197" s="30">
        <f ca="1">IF(AND(Popis01[[#This Row],[Poglavje]]="",Popis01[[#This Row],[Enota mere]]&lt;&gt;"*"),ROUND(Popis01[[#This Row],[Količina]]*Popis01[[#This Row],[Cena na enoto]],2),"")</f>
        <v>0</v>
      </c>
      <c r="O51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7" s="31"/>
      <c r="Q5197" s="30"/>
    </row>
    <row r="5198" spans="1:17" x14ac:dyDescent="0.3">
      <c r="A5198" s="23">
        <v>16</v>
      </c>
      <c r="B5198" s="24">
        <v>2</v>
      </c>
      <c r="C5198" s="24">
        <v>7</v>
      </c>
      <c r="D5198" s="24">
        <v>2</v>
      </c>
      <c r="E51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8" s="25">
        <f ca="1">IF(Popis01[[#This Row],[Poglavje]]="",IF(OFFSET(Popis01[[#This Row],[Poglavje]],-1,0)="",OFFSET(Popis01[[#This Row],[Št. postavke]],-1,0)+1,1),Popis01[[#This Row],[Poglavje]])</f>
        <v>9</v>
      </c>
      <c r="H5198" s="26"/>
      <c r="I5198" s="27" t="s">
        <v>5330</v>
      </c>
      <c r="J5198" s="27"/>
      <c r="K5198" s="28" t="s">
        <v>206</v>
      </c>
      <c r="L5198" s="29">
        <v>1</v>
      </c>
      <c r="M5198" s="37"/>
      <c r="N5198" s="30">
        <f ca="1">IF(AND(Popis01[[#This Row],[Poglavje]]="",Popis01[[#This Row],[Enota mere]]&lt;&gt;"*"),ROUND(Popis01[[#This Row],[Količina]]*Popis01[[#This Row],[Cena na enoto]],2),"")</f>
        <v>0</v>
      </c>
      <c r="O51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8" s="31"/>
      <c r="Q5198" s="30"/>
    </row>
    <row r="5199" spans="1:17" x14ac:dyDescent="0.3">
      <c r="A5199" s="23">
        <v>16</v>
      </c>
      <c r="B5199" s="24">
        <v>2</v>
      </c>
      <c r="C5199" s="24">
        <v>7</v>
      </c>
      <c r="D5199" s="24">
        <v>2</v>
      </c>
      <c r="E51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1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199" s="25">
        <f ca="1">IF(Popis01[[#This Row],[Poglavje]]="",IF(OFFSET(Popis01[[#This Row],[Poglavje]],-1,0)="",OFFSET(Popis01[[#This Row],[Št. postavke]],-1,0)+1,1),Popis01[[#This Row],[Poglavje]])</f>
        <v>10</v>
      </c>
      <c r="H5199" s="26"/>
      <c r="I5199" s="27" t="s">
        <v>5331</v>
      </c>
      <c r="J5199" s="27"/>
      <c r="K5199" s="28" t="s">
        <v>206</v>
      </c>
      <c r="L5199" s="29">
        <v>1</v>
      </c>
      <c r="M5199" s="37"/>
      <c r="N5199" s="30">
        <f ca="1">IF(AND(Popis01[[#This Row],[Poglavje]]="",Popis01[[#This Row],[Enota mere]]&lt;&gt;"*"),ROUND(Popis01[[#This Row],[Količina]]*Popis01[[#This Row],[Cena na enoto]],2),"")</f>
        <v>0</v>
      </c>
      <c r="O51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199" s="31"/>
      <c r="Q5199" s="30"/>
    </row>
    <row r="5200" spans="1:17" ht="36" x14ac:dyDescent="0.3">
      <c r="A5200" s="23">
        <v>16</v>
      </c>
      <c r="B5200" s="24">
        <v>2</v>
      </c>
      <c r="C5200" s="24">
        <v>7</v>
      </c>
      <c r="D5200" s="24">
        <v>2</v>
      </c>
      <c r="E52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2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0" s="25">
        <f ca="1">IF(Popis01[[#This Row],[Poglavje]]="",IF(OFFSET(Popis01[[#This Row],[Poglavje]],-1,0)="",OFFSET(Popis01[[#This Row],[Št. postavke]],-1,0)+1,1),Popis01[[#This Row],[Poglavje]])</f>
        <v>11</v>
      </c>
      <c r="H5200" s="26"/>
      <c r="I5200" s="27" t="s">
        <v>5332</v>
      </c>
      <c r="J5200" s="27"/>
      <c r="K5200" s="28" t="s">
        <v>206</v>
      </c>
      <c r="L5200" s="29">
        <v>1</v>
      </c>
      <c r="M5200" s="37"/>
      <c r="N5200" s="30">
        <f ca="1">IF(AND(Popis01[[#This Row],[Poglavje]]="",Popis01[[#This Row],[Enota mere]]&lt;&gt;"*"),ROUND(Popis01[[#This Row],[Količina]]*Popis01[[#This Row],[Cena na enoto]],2),"")</f>
        <v>0</v>
      </c>
      <c r="O52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0" s="31"/>
      <c r="Q5200" s="30"/>
    </row>
    <row r="5201" spans="1:17" ht="36" x14ac:dyDescent="0.3">
      <c r="A5201" s="23">
        <v>16</v>
      </c>
      <c r="B5201" s="24">
        <v>2</v>
      </c>
      <c r="C5201" s="24">
        <v>7</v>
      </c>
      <c r="D5201" s="24">
        <v>2</v>
      </c>
      <c r="E52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16.2.7.2.</v>
      </c>
      <c r="F52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1" s="25">
        <f ca="1">IF(Popis01[[#This Row],[Poglavje]]="",IF(OFFSET(Popis01[[#This Row],[Poglavje]],-1,0)="",OFFSET(Popis01[[#This Row],[Št. postavke]],-1,0)+1,1),Popis01[[#This Row],[Poglavje]])</f>
        <v>12</v>
      </c>
      <c r="H5201" s="26"/>
      <c r="I5201" s="27" t="s">
        <v>4072</v>
      </c>
      <c r="J5201" s="27"/>
      <c r="K5201" s="28" t="s">
        <v>206</v>
      </c>
      <c r="L5201" s="29">
        <v>1</v>
      </c>
      <c r="M5201" s="37"/>
      <c r="N5201" s="30">
        <f ca="1">IF(AND(Popis01[[#This Row],[Poglavje]]="",Popis01[[#This Row],[Enota mere]]&lt;&gt;"*"),ROUND(Popis01[[#This Row],[Količina]]*Popis01[[#This Row],[Cena na enoto]],2),"")</f>
        <v>0</v>
      </c>
      <c r="O52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1" s="31"/>
      <c r="Q5201" s="30"/>
    </row>
    <row r="5202" spans="1:17" x14ac:dyDescent="0.3">
      <c r="A5202" s="23">
        <v>16</v>
      </c>
      <c r="B5202" s="24">
        <v>2</v>
      </c>
      <c r="C5202" s="24">
        <v>8</v>
      </c>
      <c r="D5202" s="24"/>
      <c r="E52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v>
      </c>
      <c r="F52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16.2.8.</v>
      </c>
      <c r="G5202" s="25" t="str">
        <f ca="1">IF(Popis01[[#This Row],[Poglavje]]="",IF(OFFSET(Popis01[[#This Row],[Poglavje]],-1,0)="",OFFSET(Popis01[[#This Row],[Št. postavke]],-1,0)+1,1),Popis01[[#This Row],[Poglavje]])</f>
        <v>16.2.8.</v>
      </c>
      <c r="H5202" s="26"/>
      <c r="I5202" s="27" t="s">
        <v>5333</v>
      </c>
      <c r="J5202" s="27"/>
      <c r="K5202" s="28" t="s">
        <v>10</v>
      </c>
      <c r="L5202" s="29"/>
      <c r="M5202" s="30"/>
      <c r="N5202" s="30" t="str">
        <f ca="1">IF(AND(Popis01[[#This Row],[Poglavje]]="",Popis01[[#This Row],[Enota mere]]&lt;&gt;"*"),ROUND(Popis01[[#This Row],[Količina]]*Popis01[[#This Row],[Cena na enoto]],2),"")</f>
        <v/>
      </c>
      <c r="O520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02" s="31"/>
      <c r="Q5202" s="30"/>
    </row>
    <row r="5203" spans="1:17" x14ac:dyDescent="0.3">
      <c r="A5203" s="23">
        <v>16</v>
      </c>
      <c r="B5203" s="24">
        <v>2</v>
      </c>
      <c r="C5203" s="24">
        <v>8</v>
      </c>
      <c r="D5203" s="24">
        <v>1</v>
      </c>
      <c r="E52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16.2.8.1.</v>
      </c>
      <c r="G5203" s="25" t="str">
        <f ca="1">IF(Popis01[[#This Row],[Poglavje]]="",IF(OFFSET(Popis01[[#This Row],[Poglavje]],-1,0)="",OFFSET(Popis01[[#This Row],[Št. postavke]],-1,0)+1,1),Popis01[[#This Row],[Poglavje]])</f>
        <v>16.2.8.1.</v>
      </c>
      <c r="H5203" s="26"/>
      <c r="I5203" s="27" t="s">
        <v>4074</v>
      </c>
      <c r="J5203" s="27"/>
      <c r="K5203" s="28" t="s">
        <v>10</v>
      </c>
      <c r="L5203" s="29"/>
      <c r="M5203" s="30"/>
      <c r="N5203" s="30" t="str">
        <f ca="1">IF(AND(Popis01[[#This Row],[Poglavje]]="",Popis01[[#This Row],[Enota mere]]&lt;&gt;"*"),ROUND(Popis01[[#This Row],[Količina]]*Popis01[[#This Row],[Cena na enoto]],2),"")</f>
        <v/>
      </c>
      <c r="O520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03" s="31"/>
      <c r="Q5203" s="30"/>
    </row>
    <row r="5204" spans="1:17" x14ac:dyDescent="0.3">
      <c r="A5204" s="23">
        <v>16</v>
      </c>
      <c r="B5204" s="24">
        <v>2</v>
      </c>
      <c r="C5204" s="24">
        <v>8</v>
      </c>
      <c r="D5204" s="24">
        <v>1</v>
      </c>
      <c r="E52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4" s="25">
        <f ca="1">IF(Popis01[[#This Row],[Poglavje]]="",IF(OFFSET(Popis01[[#This Row],[Poglavje]],-1,0)="",OFFSET(Popis01[[#This Row],[Št. postavke]],-1,0)+1,1),Popis01[[#This Row],[Poglavje]])</f>
        <v>1</v>
      </c>
      <c r="H5204" s="26"/>
      <c r="I5204" s="27" t="s">
        <v>4075</v>
      </c>
      <c r="J5204" s="27"/>
      <c r="K5204" s="28" t="s">
        <v>230</v>
      </c>
      <c r="L5204" s="29">
        <v>1</v>
      </c>
      <c r="M5204" s="37"/>
      <c r="N5204" s="30">
        <f ca="1">IF(AND(Popis01[[#This Row],[Poglavje]]="",Popis01[[#This Row],[Enota mere]]&lt;&gt;"*"),ROUND(Popis01[[#This Row],[Količina]]*Popis01[[#This Row],[Cena na enoto]],2),"")</f>
        <v>0</v>
      </c>
      <c r="O52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4" s="31"/>
      <c r="Q5204" s="30"/>
    </row>
    <row r="5205" spans="1:17" ht="108" x14ac:dyDescent="0.3">
      <c r="A5205" s="23">
        <v>16</v>
      </c>
      <c r="B5205" s="24">
        <v>2</v>
      </c>
      <c r="C5205" s="24">
        <v>8</v>
      </c>
      <c r="D5205" s="24">
        <v>1</v>
      </c>
      <c r="E52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5" s="25">
        <f ca="1">IF(Popis01[[#This Row],[Poglavje]]="",IF(OFFSET(Popis01[[#This Row],[Poglavje]],-1,0)="",OFFSET(Popis01[[#This Row],[Št. postavke]],-1,0)+1,1),Popis01[[#This Row],[Poglavje]])</f>
        <v>2</v>
      </c>
      <c r="H5205" s="26"/>
      <c r="I5205" s="27" t="s">
        <v>4076</v>
      </c>
      <c r="J5205" s="27"/>
      <c r="K5205" s="28" t="s">
        <v>230</v>
      </c>
      <c r="L5205" s="29">
        <v>12</v>
      </c>
      <c r="M5205" s="37"/>
      <c r="N5205" s="30">
        <f ca="1">IF(AND(Popis01[[#This Row],[Poglavje]]="",Popis01[[#This Row],[Enota mere]]&lt;&gt;"*"),ROUND(Popis01[[#This Row],[Količina]]*Popis01[[#This Row],[Cena na enoto]],2),"")</f>
        <v>0</v>
      </c>
      <c r="O52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5" s="31"/>
      <c r="Q5205" s="30"/>
    </row>
    <row r="5206" spans="1:17" ht="36" x14ac:dyDescent="0.3">
      <c r="A5206" s="23">
        <v>16</v>
      </c>
      <c r="B5206" s="24">
        <v>2</v>
      </c>
      <c r="C5206" s="24">
        <v>8</v>
      </c>
      <c r="D5206" s="24">
        <v>1</v>
      </c>
      <c r="E52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6" s="25">
        <f ca="1">IF(Popis01[[#This Row],[Poglavje]]="",IF(OFFSET(Popis01[[#This Row],[Poglavje]],-1,0)="",OFFSET(Popis01[[#This Row],[Št. postavke]],-1,0)+1,1),Popis01[[#This Row],[Poglavje]])</f>
        <v>3</v>
      </c>
      <c r="H5206" s="26"/>
      <c r="I5206" s="27" t="s">
        <v>4077</v>
      </c>
      <c r="J5206" s="27"/>
      <c r="K5206" s="28" t="s">
        <v>230</v>
      </c>
      <c r="L5206" s="29">
        <v>2</v>
      </c>
      <c r="M5206" s="37"/>
      <c r="N5206" s="30">
        <f ca="1">IF(AND(Popis01[[#This Row],[Poglavje]]="",Popis01[[#This Row],[Enota mere]]&lt;&gt;"*"),ROUND(Popis01[[#This Row],[Količina]]*Popis01[[#This Row],[Cena na enoto]],2),"")</f>
        <v>0</v>
      </c>
      <c r="O52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6" s="31"/>
      <c r="Q5206" s="30"/>
    </row>
    <row r="5207" spans="1:17" ht="48" x14ac:dyDescent="0.3">
      <c r="A5207" s="23">
        <v>16</v>
      </c>
      <c r="B5207" s="24">
        <v>2</v>
      </c>
      <c r="C5207" s="24">
        <v>8</v>
      </c>
      <c r="D5207" s="24">
        <v>1</v>
      </c>
      <c r="E52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7" s="25">
        <f ca="1">IF(Popis01[[#This Row],[Poglavje]]="",IF(OFFSET(Popis01[[#This Row],[Poglavje]],-1,0)="",OFFSET(Popis01[[#This Row],[Št. postavke]],-1,0)+1,1),Popis01[[#This Row],[Poglavje]])</f>
        <v>4</v>
      </c>
      <c r="H5207" s="26"/>
      <c r="I5207" s="27" t="s">
        <v>4078</v>
      </c>
      <c r="J5207" s="27"/>
      <c r="K5207" s="28" t="s">
        <v>230</v>
      </c>
      <c r="L5207" s="29">
        <v>23</v>
      </c>
      <c r="M5207" s="37"/>
      <c r="N5207" s="30">
        <f ca="1">IF(AND(Popis01[[#This Row],[Poglavje]]="",Popis01[[#This Row],[Enota mere]]&lt;&gt;"*"),ROUND(Popis01[[#This Row],[Količina]]*Popis01[[#This Row],[Cena na enoto]],2),"")</f>
        <v>0</v>
      </c>
      <c r="O52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7" s="31"/>
      <c r="Q5207" s="30"/>
    </row>
    <row r="5208" spans="1:17" ht="24" x14ac:dyDescent="0.3">
      <c r="A5208" s="23">
        <v>16</v>
      </c>
      <c r="B5208" s="24">
        <v>2</v>
      </c>
      <c r="C5208" s="24">
        <v>8</v>
      </c>
      <c r="D5208" s="24">
        <v>1</v>
      </c>
      <c r="E52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8" s="25">
        <f ca="1">IF(Popis01[[#This Row],[Poglavje]]="",IF(OFFSET(Popis01[[#This Row],[Poglavje]],-1,0)="",OFFSET(Popis01[[#This Row],[Št. postavke]],-1,0)+1,1),Popis01[[#This Row],[Poglavje]])</f>
        <v>5</v>
      </c>
      <c r="H5208" s="26"/>
      <c r="I5208" s="27" t="s">
        <v>4079</v>
      </c>
      <c r="J5208" s="27"/>
      <c r="K5208" s="28" t="s">
        <v>230</v>
      </c>
      <c r="L5208" s="29">
        <v>5</v>
      </c>
      <c r="M5208" s="37"/>
      <c r="N5208" s="30">
        <f ca="1">IF(AND(Popis01[[#This Row],[Poglavje]]="",Popis01[[#This Row],[Enota mere]]&lt;&gt;"*"),ROUND(Popis01[[#This Row],[Količina]]*Popis01[[#This Row],[Cena na enoto]],2),"")</f>
        <v>0</v>
      </c>
      <c r="O52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8" s="31"/>
      <c r="Q5208" s="30"/>
    </row>
    <row r="5209" spans="1:17" ht="60" x14ac:dyDescent="0.3">
      <c r="A5209" s="23">
        <v>16</v>
      </c>
      <c r="B5209" s="24">
        <v>2</v>
      </c>
      <c r="C5209" s="24">
        <v>8</v>
      </c>
      <c r="D5209" s="24">
        <v>1</v>
      </c>
      <c r="E52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09" s="25">
        <f ca="1">IF(Popis01[[#This Row],[Poglavje]]="",IF(OFFSET(Popis01[[#This Row],[Poglavje]],-1,0)="",OFFSET(Popis01[[#This Row],[Št. postavke]],-1,0)+1,1),Popis01[[#This Row],[Poglavje]])</f>
        <v>6</v>
      </c>
      <c r="H5209" s="26"/>
      <c r="I5209" s="27" t="s">
        <v>4080</v>
      </c>
      <c r="J5209" s="27"/>
      <c r="K5209" s="28" t="s">
        <v>230</v>
      </c>
      <c r="L5209" s="29">
        <v>14</v>
      </c>
      <c r="M5209" s="37"/>
      <c r="N5209" s="30">
        <f ca="1">IF(AND(Popis01[[#This Row],[Poglavje]]="",Popis01[[#This Row],[Enota mere]]&lt;&gt;"*"),ROUND(Popis01[[#This Row],[Količina]]*Popis01[[#This Row],[Cena na enoto]],2),"")</f>
        <v>0</v>
      </c>
      <c r="O52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09" s="31"/>
      <c r="Q5209" s="30"/>
    </row>
    <row r="5210" spans="1:17" ht="72" x14ac:dyDescent="0.3">
      <c r="A5210" s="23">
        <v>16</v>
      </c>
      <c r="B5210" s="24">
        <v>2</v>
      </c>
      <c r="C5210" s="24">
        <v>8</v>
      </c>
      <c r="D5210" s="24">
        <v>1</v>
      </c>
      <c r="E52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0" s="25">
        <f ca="1">IF(Popis01[[#This Row],[Poglavje]]="",IF(OFFSET(Popis01[[#This Row],[Poglavje]],-1,0)="",OFFSET(Popis01[[#This Row],[Št. postavke]],-1,0)+1,1),Popis01[[#This Row],[Poglavje]])</f>
        <v>7</v>
      </c>
      <c r="H5210" s="26"/>
      <c r="I5210" s="27" t="s">
        <v>4081</v>
      </c>
      <c r="J5210" s="27"/>
      <c r="K5210" s="28" t="s">
        <v>230</v>
      </c>
      <c r="L5210" s="29">
        <v>9</v>
      </c>
      <c r="M5210" s="37"/>
      <c r="N5210" s="30">
        <f ca="1">IF(AND(Popis01[[#This Row],[Poglavje]]="",Popis01[[#This Row],[Enota mere]]&lt;&gt;"*"),ROUND(Popis01[[#This Row],[Količina]]*Popis01[[#This Row],[Cena na enoto]],2),"")</f>
        <v>0</v>
      </c>
      <c r="O52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0" s="31"/>
      <c r="Q5210" s="30"/>
    </row>
    <row r="5211" spans="1:17" ht="60" x14ac:dyDescent="0.3">
      <c r="A5211" s="23">
        <v>16</v>
      </c>
      <c r="B5211" s="24">
        <v>2</v>
      </c>
      <c r="C5211" s="24">
        <v>8</v>
      </c>
      <c r="D5211" s="24">
        <v>1</v>
      </c>
      <c r="E52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1" s="25">
        <f ca="1">IF(Popis01[[#This Row],[Poglavje]]="",IF(OFFSET(Popis01[[#This Row],[Poglavje]],-1,0)="",OFFSET(Popis01[[#This Row],[Št. postavke]],-1,0)+1,1),Popis01[[#This Row],[Poglavje]])</f>
        <v>8</v>
      </c>
      <c r="H5211" s="26"/>
      <c r="I5211" s="27" t="s">
        <v>4082</v>
      </c>
      <c r="J5211" s="27"/>
      <c r="K5211" s="28" t="s">
        <v>230</v>
      </c>
      <c r="L5211" s="29">
        <v>2</v>
      </c>
      <c r="M5211" s="37"/>
      <c r="N5211" s="30">
        <f ca="1">IF(AND(Popis01[[#This Row],[Poglavje]]="",Popis01[[#This Row],[Enota mere]]&lt;&gt;"*"),ROUND(Popis01[[#This Row],[Količina]]*Popis01[[#This Row],[Cena na enoto]],2),"")</f>
        <v>0</v>
      </c>
      <c r="O52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1" s="31"/>
      <c r="Q5211" s="30"/>
    </row>
    <row r="5212" spans="1:17" ht="24" x14ac:dyDescent="0.3">
      <c r="A5212" s="23">
        <v>16</v>
      </c>
      <c r="B5212" s="24">
        <v>2</v>
      </c>
      <c r="C5212" s="24">
        <v>8</v>
      </c>
      <c r="D5212" s="24">
        <v>1</v>
      </c>
      <c r="E52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2" s="25">
        <f ca="1">IF(Popis01[[#This Row],[Poglavje]]="",IF(OFFSET(Popis01[[#This Row],[Poglavje]],-1,0)="",OFFSET(Popis01[[#This Row],[Št. postavke]],-1,0)+1,1),Popis01[[#This Row],[Poglavje]])</f>
        <v>9</v>
      </c>
      <c r="H5212" s="26"/>
      <c r="I5212" s="27" t="s">
        <v>4083</v>
      </c>
      <c r="J5212" s="27"/>
      <c r="K5212" s="28" t="s">
        <v>230</v>
      </c>
      <c r="L5212" s="29">
        <v>9</v>
      </c>
      <c r="M5212" s="37"/>
      <c r="N5212" s="30">
        <f ca="1">IF(AND(Popis01[[#This Row],[Poglavje]]="",Popis01[[#This Row],[Enota mere]]&lt;&gt;"*"),ROUND(Popis01[[#This Row],[Količina]]*Popis01[[#This Row],[Cena na enoto]],2),"")</f>
        <v>0</v>
      </c>
      <c r="O52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2" s="31"/>
      <c r="Q5212" s="30"/>
    </row>
    <row r="5213" spans="1:17" x14ac:dyDescent="0.3">
      <c r="A5213" s="23">
        <v>16</v>
      </c>
      <c r="B5213" s="24">
        <v>2</v>
      </c>
      <c r="C5213" s="24">
        <v>8</v>
      </c>
      <c r="D5213" s="24">
        <v>1</v>
      </c>
      <c r="E52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3" s="25">
        <f ca="1">IF(Popis01[[#This Row],[Poglavje]]="",IF(OFFSET(Popis01[[#This Row],[Poglavje]],-1,0)="",OFFSET(Popis01[[#This Row],[Št. postavke]],-1,0)+1,1),Popis01[[#This Row],[Poglavje]])</f>
        <v>10</v>
      </c>
      <c r="H5213" s="26"/>
      <c r="I5213" s="27" t="s">
        <v>4084</v>
      </c>
      <c r="J5213" s="27"/>
      <c r="K5213" s="28" t="s">
        <v>230</v>
      </c>
      <c r="L5213" s="29">
        <v>2</v>
      </c>
      <c r="M5213" s="37"/>
      <c r="N5213" s="30">
        <f ca="1">IF(AND(Popis01[[#This Row],[Poglavje]]="",Popis01[[#This Row],[Enota mere]]&lt;&gt;"*"),ROUND(Popis01[[#This Row],[Količina]]*Popis01[[#This Row],[Cena na enoto]],2),"")</f>
        <v>0</v>
      </c>
      <c r="O52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3" s="31"/>
      <c r="Q5213" s="30"/>
    </row>
    <row r="5214" spans="1:17" x14ac:dyDescent="0.3">
      <c r="A5214" s="23">
        <v>16</v>
      </c>
      <c r="B5214" s="24">
        <v>2</v>
      </c>
      <c r="C5214" s="24">
        <v>8</v>
      </c>
      <c r="D5214" s="24">
        <v>1</v>
      </c>
      <c r="E52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4" s="25">
        <f ca="1">IF(Popis01[[#This Row],[Poglavje]]="",IF(OFFSET(Popis01[[#This Row],[Poglavje]],-1,0)="",OFFSET(Popis01[[#This Row],[Št. postavke]],-1,0)+1,1),Popis01[[#This Row],[Poglavje]])</f>
        <v>11</v>
      </c>
      <c r="H5214" s="26"/>
      <c r="I5214" s="27" t="s">
        <v>4085</v>
      </c>
      <c r="J5214" s="27"/>
      <c r="K5214" s="28" t="s">
        <v>230</v>
      </c>
      <c r="L5214" s="29">
        <v>50</v>
      </c>
      <c r="M5214" s="37"/>
      <c r="N5214" s="30">
        <f ca="1">IF(AND(Popis01[[#This Row],[Poglavje]]="",Popis01[[#This Row],[Enota mere]]&lt;&gt;"*"),ROUND(Popis01[[#This Row],[Količina]]*Popis01[[#This Row],[Cena na enoto]],2),"")</f>
        <v>0</v>
      </c>
      <c r="O52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4" s="31"/>
      <c r="Q5214" s="30"/>
    </row>
    <row r="5215" spans="1:17" x14ac:dyDescent="0.3">
      <c r="A5215" s="23">
        <v>16</v>
      </c>
      <c r="B5215" s="24">
        <v>2</v>
      </c>
      <c r="C5215" s="24">
        <v>8</v>
      </c>
      <c r="D5215" s="24">
        <v>1</v>
      </c>
      <c r="E52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16.2.8.1.</v>
      </c>
      <c r="F52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5" s="25">
        <f ca="1">IF(Popis01[[#This Row],[Poglavje]]="",IF(OFFSET(Popis01[[#This Row],[Poglavje]],-1,0)="",OFFSET(Popis01[[#This Row],[Št. postavke]],-1,0)+1,1),Popis01[[#This Row],[Poglavje]])</f>
        <v>12</v>
      </c>
      <c r="H5215" s="26"/>
      <c r="I5215" s="27" t="s">
        <v>3736</v>
      </c>
      <c r="J5215" s="27"/>
      <c r="K5215" s="28" t="s">
        <v>206</v>
      </c>
      <c r="L5215" s="29">
        <v>1</v>
      </c>
      <c r="M5215" s="37"/>
      <c r="N5215" s="30">
        <f ca="1">IF(AND(Popis01[[#This Row],[Poglavje]]="",Popis01[[#This Row],[Enota mere]]&lt;&gt;"*"),ROUND(Popis01[[#This Row],[Količina]]*Popis01[[#This Row],[Cena na enoto]],2),"")</f>
        <v>0</v>
      </c>
      <c r="O52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5" s="31"/>
      <c r="Q5215" s="30"/>
    </row>
    <row r="5216" spans="1:17" x14ac:dyDescent="0.3">
      <c r="A5216" s="23">
        <v>16</v>
      </c>
      <c r="B5216" s="24">
        <v>2</v>
      </c>
      <c r="C5216" s="24">
        <v>8</v>
      </c>
      <c r="D5216" s="24">
        <v>2</v>
      </c>
      <c r="E52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16.2.8.2.</v>
      </c>
      <c r="F52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16.2.8.2.</v>
      </c>
      <c r="G5216" s="25" t="str">
        <f ca="1">IF(Popis01[[#This Row],[Poglavje]]="",IF(OFFSET(Popis01[[#This Row],[Poglavje]],-1,0)="",OFFSET(Popis01[[#This Row],[Št. postavke]],-1,0)+1,1),Popis01[[#This Row],[Poglavje]])</f>
        <v>16.2.8.2.</v>
      </c>
      <c r="H5216" s="26"/>
      <c r="I5216" s="27" t="s">
        <v>4086</v>
      </c>
      <c r="J5216" s="27"/>
      <c r="K5216" s="28" t="s">
        <v>10</v>
      </c>
      <c r="L5216" s="29"/>
      <c r="M5216" s="30"/>
      <c r="N5216" s="30" t="str">
        <f ca="1">IF(AND(Popis01[[#This Row],[Poglavje]]="",Popis01[[#This Row],[Enota mere]]&lt;&gt;"*"),ROUND(Popis01[[#This Row],[Količina]]*Popis01[[#This Row],[Cena na enoto]],2),"")</f>
        <v/>
      </c>
      <c r="O52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16" s="31"/>
      <c r="Q5216" s="30"/>
    </row>
    <row r="5217" spans="1:17" ht="84" x14ac:dyDescent="0.3">
      <c r="A5217" s="23">
        <v>16</v>
      </c>
      <c r="B5217" s="24">
        <v>2</v>
      </c>
      <c r="C5217" s="24">
        <v>8</v>
      </c>
      <c r="D5217" s="24">
        <v>2</v>
      </c>
      <c r="E52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16.2.8.2.</v>
      </c>
      <c r="F52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7" s="25">
        <f ca="1">IF(Popis01[[#This Row],[Poglavje]]="",IF(OFFSET(Popis01[[#This Row],[Poglavje]],-1,0)="",OFFSET(Popis01[[#This Row],[Št. postavke]],-1,0)+1,1),Popis01[[#This Row],[Poglavje]])</f>
        <v>1</v>
      </c>
      <c r="H5217" s="26"/>
      <c r="I5217" s="27" t="s">
        <v>4087</v>
      </c>
      <c r="J5217" s="27"/>
      <c r="K5217" s="28" t="s">
        <v>230</v>
      </c>
      <c r="L5217" s="29">
        <v>2</v>
      </c>
      <c r="M5217" s="37"/>
      <c r="N5217" s="30">
        <f ca="1">IF(AND(Popis01[[#This Row],[Poglavje]]="",Popis01[[#This Row],[Enota mere]]&lt;&gt;"*"),ROUND(Popis01[[#This Row],[Količina]]*Popis01[[#This Row],[Cena na enoto]],2),"")</f>
        <v>0</v>
      </c>
      <c r="O52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7" s="31"/>
      <c r="Q5217" s="30"/>
    </row>
    <row r="5218" spans="1:17" x14ac:dyDescent="0.3">
      <c r="A5218" s="23">
        <v>16</v>
      </c>
      <c r="B5218" s="24">
        <v>2</v>
      </c>
      <c r="C5218" s="24">
        <v>8</v>
      </c>
      <c r="D5218" s="24">
        <v>2</v>
      </c>
      <c r="E52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16.2.8.2.</v>
      </c>
      <c r="F52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18" s="25">
        <f ca="1">IF(Popis01[[#This Row],[Poglavje]]="",IF(OFFSET(Popis01[[#This Row],[Poglavje]],-1,0)="",OFFSET(Popis01[[#This Row],[Št. postavke]],-1,0)+1,1),Popis01[[#This Row],[Poglavje]])</f>
        <v>2</v>
      </c>
      <c r="H5218" s="26"/>
      <c r="I5218" s="27" t="s">
        <v>3736</v>
      </c>
      <c r="J5218" s="27"/>
      <c r="K5218" s="28" t="s">
        <v>206</v>
      </c>
      <c r="L5218" s="29">
        <v>1</v>
      </c>
      <c r="M5218" s="37"/>
      <c r="N5218" s="30">
        <f ca="1">IF(AND(Popis01[[#This Row],[Poglavje]]="",Popis01[[#This Row],[Enota mere]]&lt;&gt;"*"),ROUND(Popis01[[#This Row],[Količina]]*Popis01[[#This Row],[Cena na enoto]],2),"")</f>
        <v>0</v>
      </c>
      <c r="O52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18" s="31"/>
      <c r="Q5218" s="30"/>
    </row>
    <row r="5219" spans="1:17" x14ac:dyDescent="0.3">
      <c r="A5219" s="23">
        <v>16</v>
      </c>
      <c r="B5219" s="24">
        <v>2</v>
      </c>
      <c r="C5219" s="24">
        <v>8</v>
      </c>
      <c r="D5219" s="24">
        <v>3</v>
      </c>
      <c r="E52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16.2.8.3.</v>
      </c>
      <c r="G5219" s="25" t="str">
        <f ca="1">IF(Popis01[[#This Row],[Poglavje]]="",IF(OFFSET(Popis01[[#This Row],[Poglavje]],-1,0)="",OFFSET(Popis01[[#This Row],[Št. postavke]],-1,0)+1,1),Popis01[[#This Row],[Poglavje]])</f>
        <v>16.2.8.3.</v>
      </c>
      <c r="H5219" s="26"/>
      <c r="I5219" s="27" t="s">
        <v>3992</v>
      </c>
      <c r="J5219" s="27"/>
      <c r="K5219" s="28" t="s">
        <v>10</v>
      </c>
      <c r="L5219" s="29"/>
      <c r="M5219" s="30"/>
      <c r="N5219" s="30" t="str">
        <f ca="1">IF(AND(Popis01[[#This Row],[Poglavje]]="",Popis01[[#This Row],[Enota mere]]&lt;&gt;"*"),ROUND(Popis01[[#This Row],[Količina]]*Popis01[[#This Row],[Cena na enoto]],2),"")</f>
        <v/>
      </c>
      <c r="O521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19" s="31"/>
      <c r="Q5219" s="30"/>
    </row>
    <row r="5220" spans="1:17" ht="48" x14ac:dyDescent="0.3">
      <c r="A5220" s="23">
        <v>16</v>
      </c>
      <c r="B5220" s="24">
        <v>2</v>
      </c>
      <c r="C5220" s="24">
        <v>8</v>
      </c>
      <c r="D5220" s="24">
        <v>3</v>
      </c>
      <c r="E52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0" s="25">
        <f ca="1">IF(Popis01[[#This Row],[Poglavje]]="",IF(OFFSET(Popis01[[#This Row],[Poglavje]],-1,0)="",OFFSET(Popis01[[#This Row],[Št. postavke]],-1,0)+1,1),Popis01[[#This Row],[Poglavje]])</f>
        <v>1</v>
      </c>
      <c r="H5220" s="26"/>
      <c r="I5220" s="27" t="s">
        <v>5334</v>
      </c>
      <c r="J5220" s="27"/>
      <c r="K5220" s="28" t="s">
        <v>246</v>
      </c>
      <c r="L5220" s="29">
        <v>1270</v>
      </c>
      <c r="M5220" s="37"/>
      <c r="N5220" s="30">
        <f ca="1">IF(AND(Popis01[[#This Row],[Poglavje]]="",Popis01[[#This Row],[Enota mere]]&lt;&gt;"*"),ROUND(Popis01[[#This Row],[Količina]]*Popis01[[#This Row],[Cena na enoto]],2),"")</f>
        <v>0</v>
      </c>
      <c r="O52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0" s="31"/>
      <c r="Q5220" s="30"/>
    </row>
    <row r="5221" spans="1:17" ht="48" x14ac:dyDescent="0.3">
      <c r="A5221" s="23">
        <v>16</v>
      </c>
      <c r="B5221" s="24">
        <v>2</v>
      </c>
      <c r="C5221" s="24">
        <v>8</v>
      </c>
      <c r="D5221" s="24">
        <v>3</v>
      </c>
      <c r="E52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1" s="25">
        <f ca="1">IF(Popis01[[#This Row],[Poglavje]]="",IF(OFFSET(Popis01[[#This Row],[Poglavje]],-1,0)="",OFFSET(Popis01[[#This Row],[Št. postavke]],-1,0)+1,1),Popis01[[#This Row],[Poglavje]])</f>
        <v>2</v>
      </c>
      <c r="H5221" s="26"/>
      <c r="I5221" s="27" t="s">
        <v>4088</v>
      </c>
      <c r="J5221" s="27"/>
      <c r="K5221" s="28" t="s">
        <v>246</v>
      </c>
      <c r="L5221" s="29">
        <v>910</v>
      </c>
      <c r="M5221" s="37"/>
      <c r="N5221" s="30">
        <f ca="1">IF(AND(Popis01[[#This Row],[Poglavje]]="",Popis01[[#This Row],[Enota mere]]&lt;&gt;"*"),ROUND(Popis01[[#This Row],[Količina]]*Popis01[[#This Row],[Cena na enoto]],2),"")</f>
        <v>0</v>
      </c>
      <c r="O52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1" s="31"/>
      <c r="Q5221" s="30"/>
    </row>
    <row r="5222" spans="1:17" ht="48" x14ac:dyDescent="0.3">
      <c r="A5222" s="23">
        <v>16</v>
      </c>
      <c r="B5222" s="24">
        <v>2</v>
      </c>
      <c r="C5222" s="24">
        <v>8</v>
      </c>
      <c r="D5222" s="24">
        <v>3</v>
      </c>
      <c r="E52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2" s="25">
        <f ca="1">IF(Popis01[[#This Row],[Poglavje]]="",IF(OFFSET(Popis01[[#This Row],[Poglavje]],-1,0)="",OFFSET(Popis01[[#This Row],[Št. postavke]],-1,0)+1,1),Popis01[[#This Row],[Poglavje]])</f>
        <v>3</v>
      </c>
      <c r="H5222" s="26"/>
      <c r="I5222" s="27" t="s">
        <v>4089</v>
      </c>
      <c r="J5222" s="27"/>
      <c r="K5222" s="28" t="s">
        <v>246</v>
      </c>
      <c r="L5222" s="29">
        <v>90</v>
      </c>
      <c r="M5222" s="37"/>
      <c r="N5222" s="30">
        <f ca="1">IF(AND(Popis01[[#This Row],[Poglavje]]="",Popis01[[#This Row],[Enota mere]]&lt;&gt;"*"),ROUND(Popis01[[#This Row],[Količina]]*Popis01[[#This Row],[Cena na enoto]],2),"")</f>
        <v>0</v>
      </c>
      <c r="O52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2" s="31"/>
      <c r="Q5222" s="30"/>
    </row>
    <row r="5223" spans="1:17" ht="48" x14ac:dyDescent="0.3">
      <c r="A5223" s="23">
        <v>16</v>
      </c>
      <c r="B5223" s="24">
        <v>2</v>
      </c>
      <c r="C5223" s="24">
        <v>8</v>
      </c>
      <c r="D5223" s="24">
        <v>3</v>
      </c>
      <c r="E52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3" s="25">
        <f ca="1">IF(Popis01[[#This Row],[Poglavje]]="",IF(OFFSET(Popis01[[#This Row],[Poglavje]],-1,0)="",OFFSET(Popis01[[#This Row],[Št. postavke]],-1,0)+1,1),Popis01[[#This Row],[Poglavje]])</f>
        <v>4</v>
      </c>
      <c r="H5223" s="26"/>
      <c r="I5223" s="27" t="s">
        <v>5335</v>
      </c>
      <c r="J5223" s="27"/>
      <c r="K5223" s="28" t="s">
        <v>246</v>
      </c>
      <c r="L5223" s="29">
        <v>120</v>
      </c>
      <c r="M5223" s="37"/>
      <c r="N5223" s="30">
        <f ca="1">IF(AND(Popis01[[#This Row],[Poglavje]]="",Popis01[[#This Row],[Enota mere]]&lt;&gt;"*"),ROUND(Popis01[[#This Row],[Količina]]*Popis01[[#This Row],[Cena na enoto]],2),"")</f>
        <v>0</v>
      </c>
      <c r="O52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3" s="31"/>
      <c r="Q5223" s="30"/>
    </row>
    <row r="5224" spans="1:17" ht="36" x14ac:dyDescent="0.3">
      <c r="A5224" s="23">
        <v>16</v>
      </c>
      <c r="B5224" s="24">
        <v>2</v>
      </c>
      <c r="C5224" s="24">
        <v>8</v>
      </c>
      <c r="D5224" s="24">
        <v>3</v>
      </c>
      <c r="E52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4" s="25">
        <f ca="1">IF(Popis01[[#This Row],[Poglavje]]="",IF(OFFSET(Popis01[[#This Row],[Poglavje]],-1,0)="",OFFSET(Popis01[[#This Row],[Št. postavke]],-1,0)+1,1),Popis01[[#This Row],[Poglavje]])</f>
        <v>5</v>
      </c>
      <c r="H5224" s="26"/>
      <c r="I5224" s="27" t="s">
        <v>4091</v>
      </c>
      <c r="J5224" s="27"/>
      <c r="K5224" s="28" t="s">
        <v>206</v>
      </c>
      <c r="L5224" s="29">
        <v>1</v>
      </c>
      <c r="M5224" s="37"/>
      <c r="N5224" s="30">
        <f ca="1">IF(AND(Popis01[[#This Row],[Poglavje]]="",Popis01[[#This Row],[Enota mere]]&lt;&gt;"*"),ROUND(Popis01[[#This Row],[Količina]]*Popis01[[#This Row],[Cena na enoto]],2),"")</f>
        <v>0</v>
      </c>
      <c r="O52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4" s="31"/>
      <c r="Q5224" s="30"/>
    </row>
    <row r="5225" spans="1:17" ht="48" x14ac:dyDescent="0.3">
      <c r="A5225" s="23">
        <v>16</v>
      </c>
      <c r="B5225" s="24">
        <v>2</v>
      </c>
      <c r="C5225" s="24">
        <v>8</v>
      </c>
      <c r="D5225" s="24">
        <v>3</v>
      </c>
      <c r="E52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5" s="25">
        <f ca="1">IF(Popis01[[#This Row],[Poglavje]]="",IF(OFFSET(Popis01[[#This Row],[Poglavje]],-1,0)="",OFFSET(Popis01[[#This Row],[Št. postavke]],-1,0)+1,1),Popis01[[#This Row],[Poglavje]])</f>
        <v>6</v>
      </c>
      <c r="H5225" s="26"/>
      <c r="I5225" s="27" t="s">
        <v>4092</v>
      </c>
      <c r="J5225" s="27"/>
      <c r="K5225" s="28" t="s">
        <v>206</v>
      </c>
      <c r="L5225" s="29">
        <v>1</v>
      </c>
      <c r="M5225" s="37"/>
      <c r="N5225" s="30">
        <f ca="1">IF(AND(Popis01[[#This Row],[Poglavje]]="",Popis01[[#This Row],[Enota mere]]&lt;&gt;"*"),ROUND(Popis01[[#This Row],[Količina]]*Popis01[[#This Row],[Cena na enoto]],2),"")</f>
        <v>0</v>
      </c>
      <c r="O52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5" s="31"/>
      <c r="Q5225" s="30"/>
    </row>
    <row r="5226" spans="1:17" ht="60" x14ac:dyDescent="0.3">
      <c r="A5226" s="23">
        <v>16</v>
      </c>
      <c r="B5226" s="24">
        <v>2</v>
      </c>
      <c r="C5226" s="24">
        <v>8</v>
      </c>
      <c r="D5226" s="24">
        <v>3</v>
      </c>
      <c r="E52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6" s="25">
        <f ca="1">IF(Popis01[[#This Row],[Poglavje]]="",IF(OFFSET(Popis01[[#This Row],[Poglavje]],-1,0)="",OFFSET(Popis01[[#This Row],[Št. postavke]],-1,0)+1,1),Popis01[[#This Row],[Poglavje]])</f>
        <v>7</v>
      </c>
      <c r="H5226" s="26"/>
      <c r="I5226" s="27" t="s">
        <v>4093</v>
      </c>
      <c r="J5226" s="27"/>
      <c r="K5226" s="28" t="s">
        <v>206</v>
      </c>
      <c r="L5226" s="29">
        <v>1</v>
      </c>
      <c r="M5226" s="37"/>
      <c r="N5226" s="30">
        <f ca="1">IF(AND(Popis01[[#This Row],[Poglavje]]="",Popis01[[#This Row],[Enota mere]]&lt;&gt;"*"),ROUND(Popis01[[#This Row],[Količina]]*Popis01[[#This Row],[Cena na enoto]],2),"")</f>
        <v>0</v>
      </c>
      <c r="O52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6" s="31"/>
      <c r="Q5226" s="30"/>
    </row>
    <row r="5227" spans="1:17" ht="36" x14ac:dyDescent="0.3">
      <c r="A5227" s="23">
        <v>16</v>
      </c>
      <c r="B5227" s="24">
        <v>2</v>
      </c>
      <c r="C5227" s="24">
        <v>8</v>
      </c>
      <c r="D5227" s="24">
        <v>3</v>
      </c>
      <c r="E52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7" s="25">
        <f ca="1">IF(Popis01[[#This Row],[Poglavje]]="",IF(OFFSET(Popis01[[#This Row],[Poglavje]],-1,0)="",OFFSET(Popis01[[#This Row],[Št. postavke]],-1,0)+1,1),Popis01[[#This Row],[Poglavje]])</f>
        <v>8</v>
      </c>
      <c r="H5227" s="26"/>
      <c r="I5227" s="27" t="s">
        <v>4094</v>
      </c>
      <c r="J5227" s="27"/>
      <c r="K5227" s="28" t="s">
        <v>206</v>
      </c>
      <c r="L5227" s="29">
        <v>1</v>
      </c>
      <c r="M5227" s="37"/>
      <c r="N5227" s="30">
        <f ca="1">IF(AND(Popis01[[#This Row],[Poglavje]]="",Popis01[[#This Row],[Enota mere]]&lt;&gt;"*"),ROUND(Popis01[[#This Row],[Količina]]*Popis01[[#This Row],[Cena na enoto]],2),"")</f>
        <v>0</v>
      </c>
      <c r="O52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7" s="31"/>
      <c r="Q5227" s="30"/>
    </row>
    <row r="5228" spans="1:17" x14ac:dyDescent="0.3">
      <c r="A5228" s="23">
        <v>16</v>
      </c>
      <c r="B5228" s="24">
        <v>2</v>
      </c>
      <c r="C5228" s="24">
        <v>8</v>
      </c>
      <c r="D5228" s="24">
        <v>3</v>
      </c>
      <c r="E52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16.2.8.3.</v>
      </c>
      <c r="F52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28" s="25">
        <f ca="1">IF(Popis01[[#This Row],[Poglavje]]="",IF(OFFSET(Popis01[[#This Row],[Poglavje]],-1,0)="",OFFSET(Popis01[[#This Row],[Št. postavke]],-1,0)+1,1),Popis01[[#This Row],[Poglavje]])</f>
        <v>9</v>
      </c>
      <c r="H5228" s="26"/>
      <c r="I5228" s="27" t="s">
        <v>4095</v>
      </c>
      <c r="J5228" s="27"/>
      <c r="K5228" s="28" t="s">
        <v>206</v>
      </c>
      <c r="L5228" s="29">
        <v>1</v>
      </c>
      <c r="M5228" s="37"/>
      <c r="N5228" s="30">
        <f ca="1">IF(AND(Popis01[[#This Row],[Poglavje]]="",Popis01[[#This Row],[Enota mere]]&lt;&gt;"*"),ROUND(Popis01[[#This Row],[Količina]]*Popis01[[#This Row],[Cena na enoto]],2),"")</f>
        <v>0</v>
      </c>
      <c r="O52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28" s="31"/>
      <c r="Q5228" s="30"/>
    </row>
    <row r="5229" spans="1:17" ht="24" x14ac:dyDescent="0.3">
      <c r="A5229" s="23">
        <v>16</v>
      </c>
      <c r="B5229" s="24">
        <v>2</v>
      </c>
      <c r="C5229" s="24">
        <v>9</v>
      </c>
      <c r="D5229" s="24"/>
      <c r="E52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v>
      </c>
      <c r="F52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16.2.9.</v>
      </c>
      <c r="G5229" s="25" t="str">
        <f ca="1">IF(Popis01[[#This Row],[Poglavje]]="",IF(OFFSET(Popis01[[#This Row],[Poglavje]],-1,0)="",OFFSET(Popis01[[#This Row],[Št. postavke]],-1,0)+1,1),Popis01[[#This Row],[Poglavje]])</f>
        <v>16.2.9.</v>
      </c>
      <c r="H5229" s="26"/>
      <c r="I5229" s="27" t="s">
        <v>4096</v>
      </c>
      <c r="J5229" s="27" t="s">
        <v>5336</v>
      </c>
      <c r="K5229" s="28" t="s">
        <v>10</v>
      </c>
      <c r="L5229" s="29"/>
      <c r="M5229" s="30"/>
      <c r="N5229" s="30" t="str">
        <f ca="1">IF(AND(Popis01[[#This Row],[Poglavje]]="",Popis01[[#This Row],[Enota mere]]&lt;&gt;"*"),ROUND(Popis01[[#This Row],[Količina]]*Popis01[[#This Row],[Cena na enoto]],2),"")</f>
        <v/>
      </c>
      <c r="O522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29" s="31"/>
      <c r="Q5229" s="30"/>
    </row>
    <row r="5230" spans="1:17" x14ac:dyDescent="0.3">
      <c r="A5230" s="23">
        <v>16</v>
      </c>
      <c r="B5230" s="24">
        <v>2</v>
      </c>
      <c r="C5230" s="24">
        <v>9</v>
      </c>
      <c r="D5230" s="24">
        <v>1</v>
      </c>
      <c r="E52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16.2.9.1.</v>
      </c>
      <c r="G5230" s="25" t="str">
        <f ca="1">IF(Popis01[[#This Row],[Poglavje]]="",IF(OFFSET(Popis01[[#This Row],[Poglavje]],-1,0)="",OFFSET(Popis01[[#This Row],[Št. postavke]],-1,0)+1,1),Popis01[[#This Row],[Poglavje]])</f>
        <v>16.2.9.1.</v>
      </c>
      <c r="H5230" s="26"/>
      <c r="I5230" s="27" t="s">
        <v>3976</v>
      </c>
      <c r="J5230" s="27"/>
      <c r="K5230" s="28" t="s">
        <v>10</v>
      </c>
      <c r="L5230" s="29"/>
      <c r="M5230" s="30"/>
      <c r="N5230" s="30" t="str">
        <f ca="1">IF(AND(Popis01[[#This Row],[Poglavje]]="",Popis01[[#This Row],[Enota mere]]&lt;&gt;"*"),ROUND(Popis01[[#This Row],[Količina]]*Popis01[[#This Row],[Cena na enoto]],2),"")</f>
        <v/>
      </c>
      <c r="O523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30" s="31"/>
      <c r="Q5230" s="30"/>
    </row>
    <row r="5231" spans="1:17" ht="144" x14ac:dyDescent="0.3">
      <c r="A5231" s="23">
        <v>16</v>
      </c>
      <c r="B5231" s="24">
        <v>2</v>
      </c>
      <c r="C5231" s="24">
        <v>9</v>
      </c>
      <c r="D5231" s="24">
        <v>1</v>
      </c>
      <c r="E52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1" s="25">
        <f ca="1">IF(Popis01[[#This Row],[Poglavje]]="",IF(OFFSET(Popis01[[#This Row],[Poglavje]],-1,0)="",OFFSET(Popis01[[#This Row],[Št. postavke]],-1,0)+1,1),Popis01[[#This Row],[Poglavje]])</f>
        <v>1</v>
      </c>
      <c r="H5231" s="26"/>
      <c r="I5231" s="27" t="s">
        <v>5337</v>
      </c>
      <c r="J5231" s="27"/>
      <c r="K5231" s="28" t="s">
        <v>230</v>
      </c>
      <c r="L5231" s="29">
        <v>1</v>
      </c>
      <c r="M5231" s="37"/>
      <c r="N5231" s="30">
        <f ca="1">IF(AND(Popis01[[#This Row],[Poglavje]]="",Popis01[[#This Row],[Enota mere]]&lt;&gt;"*"),ROUND(Popis01[[#This Row],[Količina]]*Popis01[[#This Row],[Cena na enoto]],2),"")</f>
        <v>0</v>
      </c>
      <c r="O52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1" s="31"/>
      <c r="Q5231" s="30"/>
    </row>
    <row r="5232" spans="1:17" ht="48" x14ac:dyDescent="0.3">
      <c r="A5232" s="23">
        <v>16</v>
      </c>
      <c r="B5232" s="24">
        <v>2</v>
      </c>
      <c r="C5232" s="24">
        <v>9</v>
      </c>
      <c r="D5232" s="24">
        <v>1</v>
      </c>
      <c r="E52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2" s="25">
        <f ca="1">IF(Popis01[[#This Row],[Poglavje]]="",IF(OFFSET(Popis01[[#This Row],[Poglavje]],-1,0)="",OFFSET(Popis01[[#This Row],[Št. postavke]],-1,0)+1,1),Popis01[[#This Row],[Poglavje]])</f>
        <v>2</v>
      </c>
      <c r="H5232" s="26"/>
      <c r="I5232" s="27" t="s">
        <v>5338</v>
      </c>
      <c r="J5232" s="27"/>
      <c r="K5232" s="28" t="s">
        <v>230</v>
      </c>
      <c r="L5232" s="29">
        <v>1</v>
      </c>
      <c r="M5232" s="37"/>
      <c r="N5232" s="30">
        <f ca="1">IF(AND(Popis01[[#This Row],[Poglavje]]="",Popis01[[#This Row],[Enota mere]]&lt;&gt;"*"),ROUND(Popis01[[#This Row],[Količina]]*Popis01[[#This Row],[Cena na enoto]],2),"")</f>
        <v>0</v>
      </c>
      <c r="O52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2" s="31"/>
      <c r="Q5232" s="30"/>
    </row>
    <row r="5233" spans="1:17" ht="36" x14ac:dyDescent="0.3">
      <c r="A5233" s="23">
        <v>16</v>
      </c>
      <c r="B5233" s="24">
        <v>2</v>
      </c>
      <c r="C5233" s="24">
        <v>9</v>
      </c>
      <c r="D5233" s="24">
        <v>1</v>
      </c>
      <c r="E52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3" s="25">
        <f ca="1">IF(Popis01[[#This Row],[Poglavje]]="",IF(OFFSET(Popis01[[#This Row],[Poglavje]],-1,0)="",OFFSET(Popis01[[#This Row],[Št. postavke]],-1,0)+1,1),Popis01[[#This Row],[Poglavje]])</f>
        <v>3</v>
      </c>
      <c r="H5233" s="26"/>
      <c r="I5233" s="27" t="s">
        <v>5339</v>
      </c>
      <c r="J5233" s="27"/>
      <c r="K5233" s="28" t="s">
        <v>230</v>
      </c>
      <c r="L5233" s="29">
        <v>1</v>
      </c>
      <c r="M5233" s="37"/>
      <c r="N5233" s="30">
        <f ca="1">IF(AND(Popis01[[#This Row],[Poglavje]]="",Popis01[[#This Row],[Enota mere]]&lt;&gt;"*"),ROUND(Popis01[[#This Row],[Količina]]*Popis01[[#This Row],[Cena na enoto]],2),"")</f>
        <v>0</v>
      </c>
      <c r="O52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3" s="31"/>
      <c r="Q5233" s="30"/>
    </row>
    <row r="5234" spans="1:17" ht="48" x14ac:dyDescent="0.3">
      <c r="A5234" s="23">
        <v>16</v>
      </c>
      <c r="B5234" s="24">
        <v>2</v>
      </c>
      <c r="C5234" s="24">
        <v>9</v>
      </c>
      <c r="D5234" s="24">
        <v>1</v>
      </c>
      <c r="E52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4" s="25">
        <f ca="1">IF(Popis01[[#This Row],[Poglavje]]="",IF(OFFSET(Popis01[[#This Row],[Poglavje]],-1,0)="",OFFSET(Popis01[[#This Row],[Št. postavke]],-1,0)+1,1),Popis01[[#This Row],[Poglavje]])</f>
        <v>4</v>
      </c>
      <c r="H5234" s="26"/>
      <c r="I5234" s="27" t="s">
        <v>5340</v>
      </c>
      <c r="J5234" s="27"/>
      <c r="K5234" s="28" t="s">
        <v>230</v>
      </c>
      <c r="L5234" s="29">
        <v>1</v>
      </c>
      <c r="M5234" s="37"/>
      <c r="N5234" s="30">
        <f ca="1">IF(AND(Popis01[[#This Row],[Poglavje]]="",Popis01[[#This Row],[Enota mere]]&lt;&gt;"*"),ROUND(Popis01[[#This Row],[Količina]]*Popis01[[#This Row],[Cena na enoto]],2),"")</f>
        <v>0</v>
      </c>
      <c r="O52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4" s="31"/>
      <c r="Q5234" s="30"/>
    </row>
    <row r="5235" spans="1:17" x14ac:dyDescent="0.3">
      <c r="A5235" s="23">
        <v>16</v>
      </c>
      <c r="B5235" s="24">
        <v>2</v>
      </c>
      <c r="C5235" s="24">
        <v>9</v>
      </c>
      <c r="D5235" s="24">
        <v>1</v>
      </c>
      <c r="E52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5" s="25">
        <f ca="1">IF(Popis01[[#This Row],[Poglavje]]="",IF(OFFSET(Popis01[[#This Row],[Poglavje]],-1,0)="",OFFSET(Popis01[[#This Row],[Št. postavke]],-1,0)+1,1),Popis01[[#This Row],[Poglavje]])</f>
        <v>5</v>
      </c>
      <c r="H5235" s="26"/>
      <c r="I5235" s="27" t="s">
        <v>5341</v>
      </c>
      <c r="J5235" s="27"/>
      <c r="K5235" s="28" t="s">
        <v>230</v>
      </c>
      <c r="L5235" s="29">
        <v>1</v>
      </c>
      <c r="M5235" s="37"/>
      <c r="N5235" s="30">
        <f ca="1">IF(AND(Popis01[[#This Row],[Poglavje]]="",Popis01[[#This Row],[Enota mere]]&lt;&gt;"*"),ROUND(Popis01[[#This Row],[Količina]]*Popis01[[#This Row],[Cena na enoto]],2),"")</f>
        <v>0</v>
      </c>
      <c r="O52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5" s="31"/>
      <c r="Q5235" s="30"/>
    </row>
    <row r="5236" spans="1:17" ht="36" x14ac:dyDescent="0.3">
      <c r="A5236" s="23">
        <v>16</v>
      </c>
      <c r="B5236" s="24">
        <v>2</v>
      </c>
      <c r="C5236" s="24">
        <v>9</v>
      </c>
      <c r="D5236" s="24">
        <v>1</v>
      </c>
      <c r="E52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6" s="25">
        <f ca="1">IF(Popis01[[#This Row],[Poglavje]]="",IF(OFFSET(Popis01[[#This Row],[Poglavje]],-1,0)="",OFFSET(Popis01[[#This Row],[Št. postavke]],-1,0)+1,1),Popis01[[#This Row],[Poglavje]])</f>
        <v>6</v>
      </c>
      <c r="H5236" s="26"/>
      <c r="I5236" s="27" t="s">
        <v>5342</v>
      </c>
      <c r="J5236" s="27"/>
      <c r="K5236" s="28" t="s">
        <v>230</v>
      </c>
      <c r="L5236" s="29">
        <v>5</v>
      </c>
      <c r="M5236" s="37"/>
      <c r="N5236" s="30">
        <f ca="1">IF(AND(Popis01[[#This Row],[Poglavje]]="",Popis01[[#This Row],[Enota mere]]&lt;&gt;"*"),ROUND(Popis01[[#This Row],[Količina]]*Popis01[[#This Row],[Cena na enoto]],2),"")</f>
        <v>0</v>
      </c>
      <c r="O52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6" s="31"/>
      <c r="Q5236" s="30"/>
    </row>
    <row r="5237" spans="1:17" ht="120" x14ac:dyDescent="0.3">
      <c r="A5237" s="23">
        <v>16</v>
      </c>
      <c r="B5237" s="24">
        <v>2</v>
      </c>
      <c r="C5237" s="24">
        <v>9</v>
      </c>
      <c r="D5237" s="24">
        <v>1</v>
      </c>
      <c r="E52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7" s="25">
        <f ca="1">IF(Popis01[[#This Row],[Poglavje]]="",IF(OFFSET(Popis01[[#This Row],[Poglavje]],-1,0)="",OFFSET(Popis01[[#This Row],[Št. postavke]],-1,0)+1,1),Popis01[[#This Row],[Poglavje]])</f>
        <v>7</v>
      </c>
      <c r="H5237" s="26"/>
      <c r="I5237" s="27" t="s">
        <v>5343</v>
      </c>
      <c r="J5237" s="27"/>
      <c r="K5237" s="28" t="s">
        <v>230</v>
      </c>
      <c r="L5237" s="29">
        <v>8</v>
      </c>
      <c r="M5237" s="37"/>
      <c r="N5237" s="30">
        <f ca="1">IF(AND(Popis01[[#This Row],[Poglavje]]="",Popis01[[#This Row],[Enota mere]]&lt;&gt;"*"),ROUND(Popis01[[#This Row],[Količina]]*Popis01[[#This Row],[Cena na enoto]],2),"")</f>
        <v>0</v>
      </c>
      <c r="O52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7" s="31"/>
      <c r="Q5237" s="30"/>
    </row>
    <row r="5238" spans="1:17" ht="24" x14ac:dyDescent="0.3">
      <c r="A5238" s="23">
        <v>16</v>
      </c>
      <c r="B5238" s="24">
        <v>2</v>
      </c>
      <c r="C5238" s="24">
        <v>9</v>
      </c>
      <c r="D5238" s="24">
        <v>1</v>
      </c>
      <c r="E52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8" s="25">
        <f ca="1">IF(Popis01[[#This Row],[Poglavje]]="",IF(OFFSET(Popis01[[#This Row],[Poglavje]],-1,0)="",OFFSET(Popis01[[#This Row],[Št. postavke]],-1,0)+1,1),Popis01[[#This Row],[Poglavje]])</f>
        <v>8</v>
      </c>
      <c r="H5238" s="26"/>
      <c r="I5238" s="27" t="s">
        <v>5344</v>
      </c>
      <c r="J5238" s="27"/>
      <c r="K5238" s="28" t="s">
        <v>230</v>
      </c>
      <c r="L5238" s="29">
        <v>8</v>
      </c>
      <c r="M5238" s="37"/>
      <c r="N5238" s="30">
        <f ca="1">IF(AND(Popis01[[#This Row],[Poglavje]]="",Popis01[[#This Row],[Enota mere]]&lt;&gt;"*"),ROUND(Popis01[[#This Row],[Količina]]*Popis01[[#This Row],[Cena na enoto]],2),"")</f>
        <v>0</v>
      </c>
      <c r="O52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8" s="31"/>
      <c r="Q5238" s="30"/>
    </row>
    <row r="5239" spans="1:17" ht="60" x14ac:dyDescent="0.3">
      <c r="A5239" s="23">
        <v>16</v>
      </c>
      <c r="B5239" s="24">
        <v>2</v>
      </c>
      <c r="C5239" s="24">
        <v>9</v>
      </c>
      <c r="D5239" s="24">
        <v>1</v>
      </c>
      <c r="E52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39" s="25">
        <f ca="1">IF(Popis01[[#This Row],[Poglavje]]="",IF(OFFSET(Popis01[[#This Row],[Poglavje]],-1,0)="",OFFSET(Popis01[[#This Row],[Št. postavke]],-1,0)+1,1),Popis01[[#This Row],[Poglavje]])</f>
        <v>9</v>
      </c>
      <c r="H5239" s="26"/>
      <c r="I5239" s="27" t="s">
        <v>4105</v>
      </c>
      <c r="J5239" s="27"/>
      <c r="K5239" s="28" t="s">
        <v>230</v>
      </c>
      <c r="L5239" s="29">
        <v>1</v>
      </c>
      <c r="M5239" s="37"/>
      <c r="N5239" s="30">
        <f ca="1">IF(AND(Popis01[[#This Row],[Poglavje]]="",Popis01[[#This Row],[Enota mere]]&lt;&gt;"*"),ROUND(Popis01[[#This Row],[Količina]]*Popis01[[#This Row],[Cena na enoto]],2),"")</f>
        <v>0</v>
      </c>
      <c r="O52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39" s="31"/>
      <c r="Q5239" s="30"/>
    </row>
    <row r="5240" spans="1:17" ht="24" x14ac:dyDescent="0.3">
      <c r="A5240" s="23">
        <v>16</v>
      </c>
      <c r="B5240" s="24">
        <v>2</v>
      </c>
      <c r="C5240" s="24">
        <v>9</v>
      </c>
      <c r="D5240" s="24">
        <v>1</v>
      </c>
      <c r="E52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16.2.9.1.</v>
      </c>
      <c r="F52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0" s="25">
        <f ca="1">IF(Popis01[[#This Row],[Poglavje]]="",IF(OFFSET(Popis01[[#This Row],[Poglavje]],-1,0)="",OFFSET(Popis01[[#This Row],[Št. postavke]],-1,0)+1,1),Popis01[[#This Row],[Poglavje]])</f>
        <v>10</v>
      </c>
      <c r="H5240" s="26"/>
      <c r="I5240" s="27" t="s">
        <v>5345</v>
      </c>
      <c r="J5240" s="27"/>
      <c r="K5240" s="28" t="s">
        <v>230</v>
      </c>
      <c r="L5240" s="29">
        <v>4</v>
      </c>
      <c r="M5240" s="37"/>
      <c r="N5240" s="30">
        <f ca="1">IF(AND(Popis01[[#This Row],[Poglavje]]="",Popis01[[#This Row],[Enota mere]]&lt;&gt;"*"),ROUND(Popis01[[#This Row],[Količina]]*Popis01[[#This Row],[Cena na enoto]],2),"")</f>
        <v>0</v>
      </c>
      <c r="O52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0" s="31"/>
      <c r="Q5240" s="30"/>
    </row>
    <row r="5241" spans="1:17" x14ac:dyDescent="0.3">
      <c r="A5241" s="23">
        <v>16</v>
      </c>
      <c r="B5241" s="24">
        <v>2</v>
      </c>
      <c r="C5241" s="24">
        <v>9</v>
      </c>
      <c r="D5241" s="24">
        <v>2</v>
      </c>
      <c r="E52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16.2.9.2.</v>
      </c>
      <c r="G5241" s="25" t="str">
        <f ca="1">IF(Popis01[[#This Row],[Poglavje]]="",IF(OFFSET(Popis01[[#This Row],[Poglavje]],-1,0)="",OFFSET(Popis01[[#This Row],[Št. postavke]],-1,0)+1,1),Popis01[[#This Row],[Poglavje]])</f>
        <v>16.2.9.2.</v>
      </c>
      <c r="H5241" s="26"/>
      <c r="I5241" s="27" t="s">
        <v>3992</v>
      </c>
      <c r="J5241" s="27"/>
      <c r="K5241" s="28" t="s">
        <v>10</v>
      </c>
      <c r="L5241" s="29"/>
      <c r="M5241" s="30"/>
      <c r="N5241" s="30" t="str">
        <f ca="1">IF(AND(Popis01[[#This Row],[Poglavje]]="",Popis01[[#This Row],[Enota mere]]&lt;&gt;"*"),ROUND(Popis01[[#This Row],[Količina]]*Popis01[[#This Row],[Cena na enoto]],2),"")</f>
        <v/>
      </c>
      <c r="O524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41" s="31"/>
      <c r="Q5241" s="30"/>
    </row>
    <row r="5242" spans="1:17" ht="36" x14ac:dyDescent="0.3">
      <c r="A5242" s="23">
        <v>16</v>
      </c>
      <c r="B5242" s="24">
        <v>2</v>
      </c>
      <c r="C5242" s="24">
        <v>9</v>
      </c>
      <c r="D5242" s="24">
        <v>2</v>
      </c>
      <c r="E52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2" s="25">
        <f ca="1">IF(Popis01[[#This Row],[Poglavje]]="",IF(OFFSET(Popis01[[#This Row],[Poglavje]],-1,0)="",OFFSET(Popis01[[#This Row],[Št. postavke]],-1,0)+1,1),Popis01[[#This Row],[Poglavje]])</f>
        <v>1</v>
      </c>
      <c r="H5242" s="26"/>
      <c r="I5242" s="27" t="s">
        <v>5346</v>
      </c>
      <c r="J5242" s="27"/>
      <c r="K5242" s="28" t="s">
        <v>246</v>
      </c>
      <c r="L5242" s="29">
        <v>15</v>
      </c>
      <c r="M5242" s="37"/>
      <c r="N5242" s="30">
        <f ca="1">IF(AND(Popis01[[#This Row],[Poglavje]]="",Popis01[[#This Row],[Enota mere]]&lt;&gt;"*"),ROUND(Popis01[[#This Row],[Količina]]*Popis01[[#This Row],[Cena na enoto]],2),"")</f>
        <v>0</v>
      </c>
      <c r="O52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2" s="31"/>
      <c r="Q5242" s="30"/>
    </row>
    <row r="5243" spans="1:17" ht="36" x14ac:dyDescent="0.3">
      <c r="A5243" s="23">
        <v>16</v>
      </c>
      <c r="B5243" s="24">
        <v>2</v>
      </c>
      <c r="C5243" s="24">
        <v>9</v>
      </c>
      <c r="D5243" s="24">
        <v>2</v>
      </c>
      <c r="E52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3" s="25">
        <f ca="1">IF(Popis01[[#This Row],[Poglavje]]="",IF(OFFSET(Popis01[[#This Row],[Poglavje]],-1,0)="",OFFSET(Popis01[[#This Row],[Št. postavke]],-1,0)+1,1),Popis01[[#This Row],[Poglavje]])</f>
        <v>2</v>
      </c>
      <c r="H5243" s="26"/>
      <c r="I5243" s="27" t="s">
        <v>5347</v>
      </c>
      <c r="J5243" s="27"/>
      <c r="K5243" s="28" t="s">
        <v>246</v>
      </c>
      <c r="L5243" s="29">
        <v>360</v>
      </c>
      <c r="M5243" s="37"/>
      <c r="N5243" s="30">
        <f ca="1">IF(AND(Popis01[[#This Row],[Poglavje]]="",Popis01[[#This Row],[Enota mere]]&lt;&gt;"*"),ROUND(Popis01[[#This Row],[Količina]]*Popis01[[#This Row],[Cena na enoto]],2),"")</f>
        <v>0</v>
      </c>
      <c r="O52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3" s="31"/>
      <c r="Q5243" s="30"/>
    </row>
    <row r="5244" spans="1:17" ht="36" x14ac:dyDescent="0.3">
      <c r="A5244" s="23">
        <v>16</v>
      </c>
      <c r="B5244" s="24">
        <v>2</v>
      </c>
      <c r="C5244" s="24">
        <v>9</v>
      </c>
      <c r="D5244" s="24">
        <v>2</v>
      </c>
      <c r="E52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4" s="25">
        <f ca="1">IF(Popis01[[#This Row],[Poglavje]]="",IF(OFFSET(Popis01[[#This Row],[Poglavje]],-1,0)="",OFFSET(Popis01[[#This Row],[Št. postavke]],-1,0)+1,1),Popis01[[#This Row],[Poglavje]])</f>
        <v>3</v>
      </c>
      <c r="H5244" s="26"/>
      <c r="I5244" s="27" t="s">
        <v>5348</v>
      </c>
      <c r="J5244" s="27"/>
      <c r="K5244" s="28" t="s">
        <v>246</v>
      </c>
      <c r="L5244" s="29">
        <v>595</v>
      </c>
      <c r="M5244" s="37"/>
      <c r="N5244" s="30">
        <f ca="1">IF(AND(Popis01[[#This Row],[Poglavje]]="",Popis01[[#This Row],[Enota mere]]&lt;&gt;"*"),ROUND(Popis01[[#This Row],[Količina]]*Popis01[[#This Row],[Cena na enoto]],2),"")</f>
        <v>0</v>
      </c>
      <c r="O52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4" s="31"/>
      <c r="Q5244" s="30"/>
    </row>
    <row r="5245" spans="1:17" ht="48" x14ac:dyDescent="0.3">
      <c r="A5245" s="23">
        <v>16</v>
      </c>
      <c r="B5245" s="24">
        <v>2</v>
      </c>
      <c r="C5245" s="24">
        <v>9</v>
      </c>
      <c r="D5245" s="24">
        <v>2</v>
      </c>
      <c r="E52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5" s="25">
        <f ca="1">IF(Popis01[[#This Row],[Poglavje]]="",IF(OFFSET(Popis01[[#This Row],[Poglavje]],-1,0)="",OFFSET(Popis01[[#This Row],[Št. postavke]],-1,0)+1,1),Popis01[[#This Row],[Poglavje]])</f>
        <v>4</v>
      </c>
      <c r="H5245" s="26"/>
      <c r="I5245" s="27" t="s">
        <v>5349</v>
      </c>
      <c r="J5245" s="27"/>
      <c r="K5245" s="28" t="s">
        <v>246</v>
      </c>
      <c r="L5245" s="29">
        <v>130</v>
      </c>
      <c r="M5245" s="37"/>
      <c r="N5245" s="30">
        <f ca="1">IF(AND(Popis01[[#This Row],[Poglavje]]="",Popis01[[#This Row],[Enota mere]]&lt;&gt;"*"),ROUND(Popis01[[#This Row],[Količina]]*Popis01[[#This Row],[Cena na enoto]],2),"")</f>
        <v>0</v>
      </c>
      <c r="O52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5" s="31"/>
      <c r="Q5245" s="30"/>
    </row>
    <row r="5246" spans="1:17" ht="48" x14ac:dyDescent="0.3">
      <c r="A5246" s="23">
        <v>16</v>
      </c>
      <c r="B5246" s="24">
        <v>2</v>
      </c>
      <c r="C5246" s="24">
        <v>9</v>
      </c>
      <c r="D5246" s="24">
        <v>2</v>
      </c>
      <c r="E52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6" s="25">
        <f ca="1">IF(Popis01[[#This Row],[Poglavje]]="",IF(OFFSET(Popis01[[#This Row],[Poglavje]],-1,0)="",OFFSET(Popis01[[#This Row],[Št. postavke]],-1,0)+1,1),Popis01[[#This Row],[Poglavje]])</f>
        <v>5</v>
      </c>
      <c r="H5246" s="26"/>
      <c r="I5246" s="27" t="s">
        <v>5350</v>
      </c>
      <c r="J5246" s="27"/>
      <c r="K5246" s="28" t="s">
        <v>246</v>
      </c>
      <c r="L5246" s="29">
        <v>70</v>
      </c>
      <c r="M5246" s="37"/>
      <c r="N5246" s="30">
        <f ca="1">IF(AND(Popis01[[#This Row],[Poglavje]]="",Popis01[[#This Row],[Enota mere]]&lt;&gt;"*"),ROUND(Popis01[[#This Row],[Količina]]*Popis01[[#This Row],[Cena na enoto]],2),"")</f>
        <v>0</v>
      </c>
      <c r="O52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6" s="31"/>
      <c r="Q5246" s="30"/>
    </row>
    <row r="5247" spans="1:17" ht="48" x14ac:dyDescent="0.3">
      <c r="A5247" s="23">
        <v>16</v>
      </c>
      <c r="B5247" s="24">
        <v>2</v>
      </c>
      <c r="C5247" s="24">
        <v>9</v>
      </c>
      <c r="D5247" s="24">
        <v>2</v>
      </c>
      <c r="E52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7" s="25">
        <f ca="1">IF(Popis01[[#This Row],[Poglavje]]="",IF(OFFSET(Popis01[[#This Row],[Poglavje]],-1,0)="",OFFSET(Popis01[[#This Row],[Št. postavke]],-1,0)+1,1),Popis01[[#This Row],[Poglavje]])</f>
        <v>6</v>
      </c>
      <c r="H5247" s="26"/>
      <c r="I5247" s="27" t="s">
        <v>5351</v>
      </c>
      <c r="J5247" s="27"/>
      <c r="K5247" s="28" t="s">
        <v>246</v>
      </c>
      <c r="L5247" s="29">
        <v>45</v>
      </c>
      <c r="M5247" s="37"/>
      <c r="N5247" s="30">
        <f ca="1">IF(AND(Popis01[[#This Row],[Poglavje]]="",Popis01[[#This Row],[Enota mere]]&lt;&gt;"*"),ROUND(Popis01[[#This Row],[Količina]]*Popis01[[#This Row],[Cena na enoto]],2),"")</f>
        <v>0</v>
      </c>
      <c r="O52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7" s="31"/>
      <c r="Q5247" s="30"/>
    </row>
    <row r="5248" spans="1:17" ht="36" x14ac:dyDescent="0.3">
      <c r="A5248" s="23">
        <v>16</v>
      </c>
      <c r="B5248" s="24">
        <v>2</v>
      </c>
      <c r="C5248" s="24">
        <v>9</v>
      </c>
      <c r="D5248" s="24">
        <v>2</v>
      </c>
      <c r="E52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8" s="25">
        <f ca="1">IF(Popis01[[#This Row],[Poglavje]]="",IF(OFFSET(Popis01[[#This Row],[Poglavje]],-1,0)="",OFFSET(Popis01[[#This Row],[Št. postavke]],-1,0)+1,1),Popis01[[#This Row],[Poglavje]])</f>
        <v>7</v>
      </c>
      <c r="H5248" s="26"/>
      <c r="I5248" s="27" t="s">
        <v>4113</v>
      </c>
      <c r="J5248" s="27"/>
      <c r="K5248" s="28" t="s">
        <v>246</v>
      </c>
      <c r="L5248" s="29">
        <v>135</v>
      </c>
      <c r="M5248" s="37"/>
      <c r="N5248" s="30">
        <f ca="1">IF(AND(Popis01[[#This Row],[Poglavje]]="",Popis01[[#This Row],[Enota mere]]&lt;&gt;"*"),ROUND(Popis01[[#This Row],[Količina]]*Popis01[[#This Row],[Cena na enoto]],2),"")</f>
        <v>0</v>
      </c>
      <c r="O52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8" s="31"/>
      <c r="Q5248" s="30"/>
    </row>
    <row r="5249" spans="1:17" ht="24" x14ac:dyDescent="0.3">
      <c r="A5249" s="23">
        <v>16</v>
      </c>
      <c r="B5249" s="24">
        <v>2</v>
      </c>
      <c r="C5249" s="24">
        <v>9</v>
      </c>
      <c r="D5249" s="24">
        <v>2</v>
      </c>
      <c r="E52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49" s="25">
        <f ca="1">IF(Popis01[[#This Row],[Poglavje]]="",IF(OFFSET(Popis01[[#This Row],[Poglavje]],-1,0)="",OFFSET(Popis01[[#This Row],[Št. postavke]],-1,0)+1,1),Popis01[[#This Row],[Poglavje]])</f>
        <v>8</v>
      </c>
      <c r="H5249" s="26"/>
      <c r="I5249" s="27" t="s">
        <v>5352</v>
      </c>
      <c r="J5249" s="27"/>
      <c r="K5249" s="28" t="s">
        <v>206</v>
      </c>
      <c r="L5249" s="29">
        <v>1</v>
      </c>
      <c r="M5249" s="37"/>
      <c r="N5249" s="30">
        <f ca="1">IF(AND(Popis01[[#This Row],[Poglavje]]="",Popis01[[#This Row],[Enota mere]]&lt;&gt;"*"),ROUND(Popis01[[#This Row],[Količina]]*Popis01[[#This Row],[Cena na enoto]],2),"")</f>
        <v>0</v>
      </c>
      <c r="O52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49" s="31"/>
      <c r="Q5249" s="30"/>
    </row>
    <row r="5250" spans="1:17" ht="24" x14ac:dyDescent="0.3">
      <c r="A5250" s="23">
        <v>16</v>
      </c>
      <c r="B5250" s="24">
        <v>2</v>
      </c>
      <c r="C5250" s="24">
        <v>9</v>
      </c>
      <c r="D5250" s="24">
        <v>2</v>
      </c>
      <c r="E52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16.2.9.2.</v>
      </c>
      <c r="F52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0" s="25">
        <f ca="1">IF(Popis01[[#This Row],[Poglavje]]="",IF(OFFSET(Popis01[[#This Row],[Poglavje]],-1,0)="",OFFSET(Popis01[[#This Row],[Št. postavke]],-1,0)+1,1),Popis01[[#This Row],[Poglavje]])</f>
        <v>9</v>
      </c>
      <c r="H5250" s="26"/>
      <c r="I5250" s="27" t="s">
        <v>4115</v>
      </c>
      <c r="J5250" s="27"/>
      <c r="K5250" s="28" t="s">
        <v>206</v>
      </c>
      <c r="L5250" s="29">
        <v>1</v>
      </c>
      <c r="M5250" s="37"/>
      <c r="N5250" s="30">
        <f ca="1">IF(AND(Popis01[[#This Row],[Poglavje]]="",Popis01[[#This Row],[Enota mere]]&lt;&gt;"*"),ROUND(Popis01[[#This Row],[Količina]]*Popis01[[#This Row],[Cena na enoto]],2),"")</f>
        <v>0</v>
      </c>
      <c r="O52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0" s="31"/>
      <c r="Q5250" s="30"/>
    </row>
    <row r="5251" spans="1:17" ht="24" x14ac:dyDescent="0.3">
      <c r="A5251" s="23">
        <v>16</v>
      </c>
      <c r="B5251" s="24">
        <v>2</v>
      </c>
      <c r="C5251" s="24">
        <v>10</v>
      </c>
      <c r="D5251" s="24"/>
      <c r="E52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v>
      </c>
      <c r="F52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16.2.10.</v>
      </c>
      <c r="G5251" s="25" t="str">
        <f ca="1">IF(Popis01[[#This Row],[Poglavje]]="",IF(OFFSET(Popis01[[#This Row],[Poglavje]],-1,0)="",OFFSET(Popis01[[#This Row],[Št. postavke]],-1,0)+1,1),Popis01[[#This Row],[Poglavje]])</f>
        <v>16.2.10.</v>
      </c>
      <c r="H5251" s="26"/>
      <c r="I5251" s="27" t="s">
        <v>4116</v>
      </c>
      <c r="J5251" s="27" t="s">
        <v>5353</v>
      </c>
      <c r="K5251" s="28" t="s">
        <v>10</v>
      </c>
      <c r="L5251" s="29"/>
      <c r="M5251" s="30"/>
      <c r="N5251" s="30" t="str">
        <f ca="1">IF(AND(Popis01[[#This Row],[Poglavje]]="",Popis01[[#This Row],[Enota mere]]&lt;&gt;"*"),ROUND(Popis01[[#This Row],[Količina]]*Popis01[[#This Row],[Cena na enoto]],2),"")</f>
        <v/>
      </c>
      <c r="O525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51" s="31"/>
      <c r="Q5251" s="30"/>
    </row>
    <row r="5252" spans="1:17" x14ac:dyDescent="0.3">
      <c r="A5252" s="23">
        <v>16</v>
      </c>
      <c r="B5252" s="24">
        <v>2</v>
      </c>
      <c r="C5252" s="24">
        <v>10</v>
      </c>
      <c r="D5252" s="24">
        <v>1</v>
      </c>
      <c r="E52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16.2.10.1.</v>
      </c>
      <c r="G5252" s="25" t="str">
        <f ca="1">IF(Popis01[[#This Row],[Poglavje]]="",IF(OFFSET(Popis01[[#This Row],[Poglavje]],-1,0)="",OFFSET(Popis01[[#This Row],[Št. postavke]],-1,0)+1,1),Popis01[[#This Row],[Poglavje]])</f>
        <v>16.2.10.1.</v>
      </c>
      <c r="H5252" s="26"/>
      <c r="I5252" s="27" t="s">
        <v>3976</v>
      </c>
      <c r="J5252" s="27"/>
      <c r="K5252" s="28" t="s">
        <v>10</v>
      </c>
      <c r="L5252" s="29"/>
      <c r="M5252" s="30"/>
      <c r="N5252" s="30" t="str">
        <f ca="1">IF(AND(Popis01[[#This Row],[Poglavje]]="",Popis01[[#This Row],[Enota mere]]&lt;&gt;"*"),ROUND(Popis01[[#This Row],[Količina]]*Popis01[[#This Row],[Cena na enoto]],2),"")</f>
        <v/>
      </c>
      <c r="O525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52" s="31"/>
      <c r="Q5252" s="30"/>
    </row>
    <row r="5253" spans="1:17" ht="36" x14ac:dyDescent="0.3">
      <c r="A5253" s="23">
        <v>16</v>
      </c>
      <c r="B5253" s="24">
        <v>2</v>
      </c>
      <c r="C5253" s="24">
        <v>10</v>
      </c>
      <c r="D5253" s="24">
        <v>1</v>
      </c>
      <c r="E52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3" s="25">
        <f ca="1">IF(Popis01[[#This Row],[Poglavje]]="",IF(OFFSET(Popis01[[#This Row],[Poglavje]],-1,0)="",OFFSET(Popis01[[#This Row],[Št. postavke]],-1,0)+1,1),Popis01[[#This Row],[Poglavje]])</f>
        <v>1</v>
      </c>
      <c r="H5253" s="26"/>
      <c r="I5253" s="27" t="s">
        <v>5354</v>
      </c>
      <c r="J5253" s="27"/>
      <c r="K5253" s="28" t="s">
        <v>230</v>
      </c>
      <c r="L5253" s="29">
        <v>1</v>
      </c>
      <c r="M5253" s="37"/>
      <c r="N5253" s="30">
        <f ca="1">IF(AND(Popis01[[#This Row],[Poglavje]]="",Popis01[[#This Row],[Enota mere]]&lt;&gt;"*"),ROUND(Popis01[[#This Row],[Količina]]*Popis01[[#This Row],[Cena na enoto]],2),"")</f>
        <v>0</v>
      </c>
      <c r="O52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3" s="31"/>
      <c r="Q5253" s="30"/>
    </row>
    <row r="5254" spans="1:17" ht="312" x14ac:dyDescent="0.3">
      <c r="A5254" s="23">
        <v>16</v>
      </c>
      <c r="B5254" s="24">
        <v>2</v>
      </c>
      <c r="C5254" s="24">
        <v>10</v>
      </c>
      <c r="D5254" s="24">
        <v>1</v>
      </c>
      <c r="E52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4" s="25">
        <f ca="1">IF(Popis01[[#This Row],[Poglavje]]="",IF(OFFSET(Popis01[[#This Row],[Poglavje]],-1,0)="",OFFSET(Popis01[[#This Row],[Št. postavke]],-1,0)+1,1),Popis01[[#This Row],[Poglavje]])</f>
        <v>2</v>
      </c>
      <c r="H5254" s="26"/>
      <c r="I5254" s="27" t="s">
        <v>5355</v>
      </c>
      <c r="J5254" s="27"/>
      <c r="K5254" s="28" t="s">
        <v>230</v>
      </c>
      <c r="L5254" s="29">
        <v>23</v>
      </c>
      <c r="M5254" s="37"/>
      <c r="N5254" s="30">
        <f ca="1">IF(AND(Popis01[[#This Row],[Poglavje]]="",Popis01[[#This Row],[Enota mere]]&lt;&gt;"*"),ROUND(Popis01[[#This Row],[Količina]]*Popis01[[#This Row],[Cena na enoto]],2),"")</f>
        <v>0</v>
      </c>
      <c r="O52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4" s="31"/>
      <c r="Q5254" s="30"/>
    </row>
    <row r="5255" spans="1:17" ht="48" x14ac:dyDescent="0.3">
      <c r="A5255" s="23">
        <v>16</v>
      </c>
      <c r="B5255" s="24">
        <v>2</v>
      </c>
      <c r="C5255" s="24">
        <v>10</v>
      </c>
      <c r="D5255" s="24">
        <v>1</v>
      </c>
      <c r="E52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5" s="25">
        <f ca="1">IF(Popis01[[#This Row],[Poglavje]]="",IF(OFFSET(Popis01[[#This Row],[Poglavje]],-1,0)="",OFFSET(Popis01[[#This Row],[Št. postavke]],-1,0)+1,1),Popis01[[#This Row],[Poglavje]])</f>
        <v>3</v>
      </c>
      <c r="H5255" s="26"/>
      <c r="I5255" s="27" t="s">
        <v>5356</v>
      </c>
      <c r="J5255" s="27"/>
      <c r="K5255" s="28" t="s">
        <v>230</v>
      </c>
      <c r="L5255" s="29">
        <v>23</v>
      </c>
      <c r="M5255" s="37"/>
      <c r="N5255" s="30">
        <f ca="1">IF(AND(Popis01[[#This Row],[Poglavje]]="",Popis01[[#This Row],[Enota mere]]&lt;&gt;"*"),ROUND(Popis01[[#This Row],[Količina]]*Popis01[[#This Row],[Cena na enoto]],2),"")</f>
        <v>0</v>
      </c>
      <c r="O52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5" s="31"/>
      <c r="Q5255" s="30"/>
    </row>
    <row r="5256" spans="1:17" ht="312" x14ac:dyDescent="0.3">
      <c r="A5256" s="23">
        <v>16</v>
      </c>
      <c r="B5256" s="24">
        <v>2</v>
      </c>
      <c r="C5256" s="24">
        <v>10</v>
      </c>
      <c r="D5256" s="24">
        <v>1</v>
      </c>
      <c r="E52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6" s="25">
        <f ca="1">IF(Popis01[[#This Row],[Poglavje]]="",IF(OFFSET(Popis01[[#This Row],[Poglavje]],-1,0)="",OFFSET(Popis01[[#This Row],[Št. postavke]],-1,0)+1,1),Popis01[[#This Row],[Poglavje]])</f>
        <v>4</v>
      </c>
      <c r="H5256" s="26"/>
      <c r="I5256" s="27" t="s">
        <v>5357</v>
      </c>
      <c r="J5256" s="27"/>
      <c r="K5256" s="28" t="s">
        <v>230</v>
      </c>
      <c r="L5256" s="29">
        <v>6</v>
      </c>
      <c r="M5256" s="37"/>
      <c r="N5256" s="30">
        <f ca="1">IF(AND(Popis01[[#This Row],[Poglavje]]="",Popis01[[#This Row],[Enota mere]]&lt;&gt;"*"),ROUND(Popis01[[#This Row],[Količina]]*Popis01[[#This Row],[Cena na enoto]],2),"")</f>
        <v>0</v>
      </c>
      <c r="O52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6" s="31"/>
      <c r="Q5256" s="30"/>
    </row>
    <row r="5257" spans="1:17" ht="60" x14ac:dyDescent="0.3">
      <c r="A5257" s="23">
        <v>16</v>
      </c>
      <c r="B5257" s="24">
        <v>2</v>
      </c>
      <c r="C5257" s="24">
        <v>10</v>
      </c>
      <c r="D5257" s="24">
        <v>1</v>
      </c>
      <c r="E52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7" s="25">
        <f ca="1">IF(Popis01[[#This Row],[Poglavje]]="",IF(OFFSET(Popis01[[#This Row],[Poglavje]],-1,0)="",OFFSET(Popis01[[#This Row],[Št. postavke]],-1,0)+1,1),Popis01[[#This Row],[Poglavje]])</f>
        <v>5</v>
      </c>
      <c r="H5257" s="26"/>
      <c r="I5257" s="27" t="s">
        <v>5358</v>
      </c>
      <c r="J5257" s="27"/>
      <c r="K5257" s="28" t="s">
        <v>230</v>
      </c>
      <c r="L5257" s="29">
        <v>6</v>
      </c>
      <c r="M5257" s="37"/>
      <c r="N5257" s="30">
        <f ca="1">IF(AND(Popis01[[#This Row],[Poglavje]]="",Popis01[[#This Row],[Enota mere]]&lt;&gt;"*"),ROUND(Popis01[[#This Row],[Količina]]*Popis01[[#This Row],[Cena na enoto]],2),"")</f>
        <v>0</v>
      </c>
      <c r="O52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7" s="31"/>
      <c r="Q5257" s="30"/>
    </row>
    <row r="5258" spans="1:17" ht="24" x14ac:dyDescent="0.3">
      <c r="A5258" s="23">
        <v>16</v>
      </c>
      <c r="B5258" s="24">
        <v>2</v>
      </c>
      <c r="C5258" s="24">
        <v>10</v>
      </c>
      <c r="D5258" s="24">
        <v>1</v>
      </c>
      <c r="E52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8" s="25">
        <f ca="1">IF(Popis01[[#This Row],[Poglavje]]="",IF(OFFSET(Popis01[[#This Row],[Poglavje]],-1,0)="",OFFSET(Popis01[[#This Row],[Št. postavke]],-1,0)+1,1),Popis01[[#This Row],[Poglavje]])</f>
        <v>6</v>
      </c>
      <c r="H5258" s="26"/>
      <c r="I5258" s="27" t="s">
        <v>4123</v>
      </c>
      <c r="J5258" s="27"/>
      <c r="K5258" s="28" t="s">
        <v>230</v>
      </c>
      <c r="L5258" s="29">
        <v>24</v>
      </c>
      <c r="M5258" s="37"/>
      <c r="N5258" s="30">
        <f ca="1">IF(AND(Popis01[[#This Row],[Poglavje]]="",Popis01[[#This Row],[Enota mere]]&lt;&gt;"*"),ROUND(Popis01[[#This Row],[Količina]]*Popis01[[#This Row],[Cena na enoto]],2),"")</f>
        <v>0</v>
      </c>
      <c r="O52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8" s="31"/>
      <c r="Q5258" s="30"/>
    </row>
    <row r="5259" spans="1:17" ht="24" x14ac:dyDescent="0.3">
      <c r="A5259" s="23">
        <v>16</v>
      </c>
      <c r="B5259" s="24">
        <v>2</v>
      </c>
      <c r="C5259" s="24">
        <v>10</v>
      </c>
      <c r="D5259" s="24">
        <v>1</v>
      </c>
      <c r="E52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16.2.10.1.</v>
      </c>
      <c r="F52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59" s="25">
        <f ca="1">IF(Popis01[[#This Row],[Poglavje]]="",IF(OFFSET(Popis01[[#This Row],[Poglavje]],-1,0)="",OFFSET(Popis01[[#This Row],[Št. postavke]],-1,0)+1,1),Popis01[[#This Row],[Poglavje]])</f>
        <v>7</v>
      </c>
      <c r="H5259" s="26"/>
      <c r="I5259" s="27" t="s">
        <v>4124</v>
      </c>
      <c r="J5259" s="27"/>
      <c r="K5259" s="28" t="s">
        <v>230</v>
      </c>
      <c r="L5259" s="29">
        <v>10</v>
      </c>
      <c r="M5259" s="37"/>
      <c r="N5259" s="30">
        <f ca="1">IF(AND(Popis01[[#This Row],[Poglavje]]="",Popis01[[#This Row],[Enota mere]]&lt;&gt;"*"),ROUND(Popis01[[#This Row],[Količina]]*Popis01[[#This Row],[Cena na enoto]],2),"")</f>
        <v>0</v>
      </c>
      <c r="O52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59" s="31"/>
      <c r="Q5259" s="30"/>
    </row>
    <row r="5260" spans="1:17" x14ac:dyDescent="0.3">
      <c r="A5260" s="23">
        <v>16</v>
      </c>
      <c r="B5260" s="24">
        <v>2</v>
      </c>
      <c r="C5260" s="24">
        <v>10</v>
      </c>
      <c r="D5260" s="24">
        <v>2</v>
      </c>
      <c r="E52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16.2.10.2.</v>
      </c>
      <c r="G5260" s="25" t="str">
        <f ca="1">IF(Popis01[[#This Row],[Poglavje]]="",IF(OFFSET(Popis01[[#This Row],[Poglavje]],-1,0)="",OFFSET(Popis01[[#This Row],[Št. postavke]],-1,0)+1,1),Popis01[[#This Row],[Poglavje]])</f>
        <v>16.2.10.2.</v>
      </c>
      <c r="H5260" s="26"/>
      <c r="I5260" s="27" t="s">
        <v>3992</v>
      </c>
      <c r="J5260" s="27"/>
      <c r="K5260" s="28" t="s">
        <v>10</v>
      </c>
      <c r="L5260" s="29"/>
      <c r="M5260" s="30"/>
      <c r="N5260" s="30" t="str">
        <f ca="1">IF(AND(Popis01[[#This Row],[Poglavje]]="",Popis01[[#This Row],[Enota mere]]&lt;&gt;"*"),ROUND(Popis01[[#This Row],[Količina]]*Popis01[[#This Row],[Cena na enoto]],2),"")</f>
        <v/>
      </c>
      <c r="O526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60" s="31"/>
      <c r="Q5260" s="30"/>
    </row>
    <row r="5261" spans="1:17" ht="36" x14ac:dyDescent="0.3">
      <c r="A5261" s="23">
        <v>16</v>
      </c>
      <c r="B5261" s="24">
        <v>2</v>
      </c>
      <c r="C5261" s="24">
        <v>10</v>
      </c>
      <c r="D5261" s="24">
        <v>2</v>
      </c>
      <c r="E52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1" s="25">
        <f ca="1">IF(Popis01[[#This Row],[Poglavje]]="",IF(OFFSET(Popis01[[#This Row],[Poglavje]],-1,0)="",OFFSET(Popis01[[#This Row],[Št. postavke]],-1,0)+1,1),Popis01[[#This Row],[Poglavje]])</f>
        <v>1</v>
      </c>
      <c r="H5261" s="26"/>
      <c r="I5261" s="27" t="s">
        <v>4125</v>
      </c>
      <c r="J5261" s="27"/>
      <c r="K5261" s="28" t="s">
        <v>246</v>
      </c>
      <c r="L5261" s="29">
        <v>1910</v>
      </c>
      <c r="M5261" s="37"/>
      <c r="N5261" s="30">
        <f ca="1">IF(AND(Popis01[[#This Row],[Poglavje]]="",Popis01[[#This Row],[Enota mere]]&lt;&gt;"*"),ROUND(Popis01[[#This Row],[Količina]]*Popis01[[#This Row],[Cena na enoto]],2),"")</f>
        <v>0</v>
      </c>
      <c r="O52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1" s="31"/>
      <c r="Q5261" s="30"/>
    </row>
    <row r="5262" spans="1:17" ht="36" x14ac:dyDescent="0.3">
      <c r="A5262" s="23">
        <v>16</v>
      </c>
      <c r="B5262" s="24">
        <v>2</v>
      </c>
      <c r="C5262" s="24">
        <v>10</v>
      </c>
      <c r="D5262" s="24">
        <v>2</v>
      </c>
      <c r="E52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2" s="25">
        <f ca="1">IF(Popis01[[#This Row],[Poglavje]]="",IF(OFFSET(Popis01[[#This Row],[Poglavje]],-1,0)="",OFFSET(Popis01[[#This Row],[Št. postavke]],-1,0)+1,1),Popis01[[#This Row],[Poglavje]])</f>
        <v>2</v>
      </c>
      <c r="H5262" s="26"/>
      <c r="I5262" s="27" t="s">
        <v>4126</v>
      </c>
      <c r="J5262" s="27"/>
      <c r="K5262" s="28" t="s">
        <v>246</v>
      </c>
      <c r="L5262" s="29">
        <v>190</v>
      </c>
      <c r="M5262" s="37"/>
      <c r="N5262" s="30">
        <f ca="1">IF(AND(Popis01[[#This Row],[Poglavje]]="",Popis01[[#This Row],[Enota mere]]&lt;&gt;"*"),ROUND(Popis01[[#This Row],[Količina]]*Popis01[[#This Row],[Cena na enoto]],2),"")</f>
        <v>0</v>
      </c>
      <c r="O52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2" s="31"/>
      <c r="Q5262" s="30"/>
    </row>
    <row r="5263" spans="1:17" ht="48" x14ac:dyDescent="0.3">
      <c r="A5263" s="23">
        <v>16</v>
      </c>
      <c r="B5263" s="24">
        <v>2</v>
      </c>
      <c r="C5263" s="24">
        <v>10</v>
      </c>
      <c r="D5263" s="24">
        <v>2</v>
      </c>
      <c r="E52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3" s="25">
        <f ca="1">IF(Popis01[[#This Row],[Poglavje]]="",IF(OFFSET(Popis01[[#This Row],[Poglavje]],-1,0)="",OFFSET(Popis01[[#This Row],[Št. postavke]],-1,0)+1,1),Popis01[[#This Row],[Poglavje]])</f>
        <v>3</v>
      </c>
      <c r="H5263" s="26"/>
      <c r="I5263" s="27" t="s">
        <v>5349</v>
      </c>
      <c r="J5263" s="27"/>
      <c r="K5263" s="28" t="s">
        <v>246</v>
      </c>
      <c r="L5263" s="29">
        <v>15</v>
      </c>
      <c r="M5263" s="37"/>
      <c r="N5263" s="30">
        <f ca="1">IF(AND(Popis01[[#This Row],[Poglavje]]="",Popis01[[#This Row],[Enota mere]]&lt;&gt;"*"),ROUND(Popis01[[#This Row],[Količina]]*Popis01[[#This Row],[Cena na enoto]],2),"")</f>
        <v>0</v>
      </c>
      <c r="O52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3" s="31"/>
      <c r="Q5263" s="30"/>
    </row>
    <row r="5264" spans="1:17" ht="48" x14ac:dyDescent="0.3">
      <c r="A5264" s="23">
        <v>16</v>
      </c>
      <c r="B5264" s="24">
        <v>2</v>
      </c>
      <c r="C5264" s="24">
        <v>10</v>
      </c>
      <c r="D5264" s="24">
        <v>2</v>
      </c>
      <c r="E52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4" s="25">
        <f ca="1">IF(Popis01[[#This Row],[Poglavje]]="",IF(OFFSET(Popis01[[#This Row],[Poglavje]],-1,0)="",OFFSET(Popis01[[#This Row],[Št. postavke]],-1,0)+1,1),Popis01[[#This Row],[Poglavje]])</f>
        <v>4</v>
      </c>
      <c r="H5264" s="26"/>
      <c r="I5264" s="27" t="s">
        <v>3869</v>
      </c>
      <c r="J5264" s="27"/>
      <c r="K5264" s="28" t="s">
        <v>246</v>
      </c>
      <c r="L5264" s="29">
        <v>20</v>
      </c>
      <c r="M5264" s="37"/>
      <c r="N5264" s="30">
        <f ca="1">IF(AND(Popis01[[#This Row],[Poglavje]]="",Popis01[[#This Row],[Enota mere]]&lt;&gt;"*"),ROUND(Popis01[[#This Row],[Količina]]*Popis01[[#This Row],[Cena na enoto]],2),"")</f>
        <v>0</v>
      </c>
      <c r="O52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4" s="31"/>
      <c r="Q5264" s="30"/>
    </row>
    <row r="5265" spans="1:17" ht="36" x14ac:dyDescent="0.3">
      <c r="A5265" s="23">
        <v>16</v>
      </c>
      <c r="B5265" s="24">
        <v>2</v>
      </c>
      <c r="C5265" s="24">
        <v>10</v>
      </c>
      <c r="D5265" s="24">
        <v>2</v>
      </c>
      <c r="E52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5" s="25">
        <f ca="1">IF(Popis01[[#This Row],[Poglavje]]="",IF(OFFSET(Popis01[[#This Row],[Poglavje]],-1,0)="",OFFSET(Popis01[[#This Row],[Št. postavke]],-1,0)+1,1),Popis01[[#This Row],[Poglavje]])</f>
        <v>5</v>
      </c>
      <c r="H5265" s="26"/>
      <c r="I5265" s="27" t="s">
        <v>5359</v>
      </c>
      <c r="J5265" s="27"/>
      <c r="K5265" s="28" t="s">
        <v>246</v>
      </c>
      <c r="L5265" s="29">
        <v>170</v>
      </c>
      <c r="M5265" s="37"/>
      <c r="N5265" s="30">
        <f ca="1">IF(AND(Popis01[[#This Row],[Poglavje]]="",Popis01[[#This Row],[Enota mere]]&lt;&gt;"*"),ROUND(Popis01[[#This Row],[Količina]]*Popis01[[#This Row],[Cena na enoto]],2),"")</f>
        <v>0</v>
      </c>
      <c r="O52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5" s="31"/>
      <c r="Q5265" s="30"/>
    </row>
    <row r="5266" spans="1:17" ht="36" x14ac:dyDescent="0.3">
      <c r="A5266" s="23">
        <v>16</v>
      </c>
      <c r="B5266" s="24">
        <v>2</v>
      </c>
      <c r="C5266" s="24">
        <v>10</v>
      </c>
      <c r="D5266" s="24">
        <v>2</v>
      </c>
      <c r="E52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6" s="25">
        <f ca="1">IF(Popis01[[#This Row],[Poglavje]]="",IF(OFFSET(Popis01[[#This Row],[Poglavje]],-1,0)="",OFFSET(Popis01[[#This Row],[Št. postavke]],-1,0)+1,1),Popis01[[#This Row],[Poglavje]])</f>
        <v>6</v>
      </c>
      <c r="H5266" s="26"/>
      <c r="I5266" s="27" t="s">
        <v>4113</v>
      </c>
      <c r="J5266" s="27"/>
      <c r="K5266" s="28" t="s">
        <v>246</v>
      </c>
      <c r="L5266" s="29">
        <v>110</v>
      </c>
      <c r="M5266" s="37"/>
      <c r="N5266" s="30">
        <f ca="1">IF(AND(Popis01[[#This Row],[Poglavje]]="",Popis01[[#This Row],[Enota mere]]&lt;&gt;"*"),ROUND(Popis01[[#This Row],[Količina]]*Popis01[[#This Row],[Cena na enoto]],2),"")</f>
        <v>0</v>
      </c>
      <c r="O52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6" s="31"/>
      <c r="Q5266" s="30"/>
    </row>
    <row r="5267" spans="1:17" x14ac:dyDescent="0.3">
      <c r="A5267" s="23">
        <v>16</v>
      </c>
      <c r="B5267" s="24">
        <v>2</v>
      </c>
      <c r="C5267" s="24">
        <v>10</v>
      </c>
      <c r="D5267" s="24">
        <v>2</v>
      </c>
      <c r="E52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7" s="25">
        <f ca="1">IF(Popis01[[#This Row],[Poglavje]]="",IF(OFFSET(Popis01[[#This Row],[Poglavje]],-1,0)="",OFFSET(Popis01[[#This Row],[Št. postavke]],-1,0)+1,1),Popis01[[#This Row],[Poglavje]])</f>
        <v>7</v>
      </c>
      <c r="H5267" s="26"/>
      <c r="I5267" s="27" t="s">
        <v>4130</v>
      </c>
      <c r="J5267" s="27"/>
      <c r="K5267" s="28" t="s">
        <v>206</v>
      </c>
      <c r="L5267" s="29">
        <v>1</v>
      </c>
      <c r="M5267" s="37"/>
      <c r="N5267" s="30">
        <f ca="1">IF(AND(Popis01[[#This Row],[Poglavje]]="",Popis01[[#This Row],[Enota mere]]&lt;&gt;"*"),ROUND(Popis01[[#This Row],[Količina]]*Popis01[[#This Row],[Cena na enoto]],2),"")</f>
        <v>0</v>
      </c>
      <c r="O52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7" s="31"/>
      <c r="Q5267" s="30"/>
    </row>
    <row r="5268" spans="1:17" ht="24" x14ac:dyDescent="0.3">
      <c r="A5268" s="23">
        <v>16</v>
      </c>
      <c r="B5268" s="24">
        <v>2</v>
      </c>
      <c r="C5268" s="24">
        <v>10</v>
      </c>
      <c r="D5268" s="24">
        <v>2</v>
      </c>
      <c r="E52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8" s="25">
        <f ca="1">IF(Popis01[[#This Row],[Poglavje]]="",IF(OFFSET(Popis01[[#This Row],[Poglavje]],-1,0)="",OFFSET(Popis01[[#This Row],[Št. postavke]],-1,0)+1,1),Popis01[[#This Row],[Poglavje]])</f>
        <v>8</v>
      </c>
      <c r="H5268" s="26"/>
      <c r="I5268" s="27" t="s">
        <v>4131</v>
      </c>
      <c r="J5268" s="27"/>
      <c r="K5268" s="28" t="s">
        <v>206</v>
      </c>
      <c r="L5268" s="29">
        <v>1</v>
      </c>
      <c r="M5268" s="37"/>
      <c r="N5268" s="30">
        <f ca="1">IF(AND(Popis01[[#This Row],[Poglavje]]="",Popis01[[#This Row],[Enota mere]]&lt;&gt;"*"),ROUND(Popis01[[#This Row],[Količina]]*Popis01[[#This Row],[Cena na enoto]],2),"")</f>
        <v>0</v>
      </c>
      <c r="O52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8" s="31"/>
      <c r="Q5268" s="30"/>
    </row>
    <row r="5269" spans="1:17" x14ac:dyDescent="0.3">
      <c r="A5269" s="23">
        <v>16</v>
      </c>
      <c r="B5269" s="24">
        <v>2</v>
      </c>
      <c r="C5269" s="24">
        <v>10</v>
      </c>
      <c r="D5269" s="24">
        <v>2</v>
      </c>
      <c r="E52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69" s="25">
        <f ca="1">IF(Popis01[[#This Row],[Poglavje]]="",IF(OFFSET(Popis01[[#This Row],[Poglavje]],-1,0)="",OFFSET(Popis01[[#This Row],[Št. postavke]],-1,0)+1,1),Popis01[[#This Row],[Poglavje]])</f>
        <v>9</v>
      </c>
      <c r="H5269" s="26"/>
      <c r="I5269" s="27" t="s">
        <v>4133</v>
      </c>
      <c r="J5269" s="27"/>
      <c r="K5269" s="28" t="s">
        <v>206</v>
      </c>
      <c r="L5269" s="29">
        <v>1</v>
      </c>
      <c r="M5269" s="37"/>
      <c r="N5269" s="30">
        <f ca="1">IF(AND(Popis01[[#This Row],[Poglavje]]="",Popis01[[#This Row],[Enota mere]]&lt;&gt;"*"),ROUND(Popis01[[#This Row],[Količina]]*Popis01[[#This Row],[Cena na enoto]],2),"")</f>
        <v>0</v>
      </c>
      <c r="O52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69" s="31"/>
      <c r="Q5269" s="30"/>
    </row>
    <row r="5270" spans="1:17" x14ac:dyDescent="0.3">
      <c r="A5270" s="23">
        <v>16</v>
      </c>
      <c r="B5270" s="24">
        <v>2</v>
      </c>
      <c r="C5270" s="24">
        <v>10</v>
      </c>
      <c r="D5270" s="24">
        <v>2</v>
      </c>
      <c r="E52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16.2.10.2.</v>
      </c>
      <c r="F52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0" s="25">
        <f ca="1">IF(Popis01[[#This Row],[Poglavje]]="",IF(OFFSET(Popis01[[#This Row],[Poglavje]],-1,0)="",OFFSET(Popis01[[#This Row],[Št. postavke]],-1,0)+1,1),Popis01[[#This Row],[Poglavje]])</f>
        <v>10</v>
      </c>
      <c r="H5270" s="26"/>
      <c r="I5270" s="27" t="s">
        <v>4095</v>
      </c>
      <c r="J5270" s="27"/>
      <c r="K5270" s="28" t="s">
        <v>206</v>
      </c>
      <c r="L5270" s="29">
        <v>1</v>
      </c>
      <c r="M5270" s="37"/>
      <c r="N5270" s="30">
        <f ca="1">IF(AND(Popis01[[#This Row],[Poglavje]]="",Popis01[[#This Row],[Enota mere]]&lt;&gt;"*"),ROUND(Popis01[[#This Row],[Količina]]*Popis01[[#This Row],[Cena na enoto]],2),"")</f>
        <v>0</v>
      </c>
      <c r="O52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0" s="31"/>
      <c r="Q5270" s="30"/>
    </row>
    <row r="5271" spans="1:17" ht="24" x14ac:dyDescent="0.3">
      <c r="A5271" s="23">
        <v>16</v>
      </c>
      <c r="B5271" s="24">
        <v>2</v>
      </c>
      <c r="C5271" s="24">
        <v>11</v>
      </c>
      <c r="D5271" s="24"/>
      <c r="E52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v>
      </c>
      <c r="F52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16.2.11.</v>
      </c>
      <c r="G5271" s="25" t="str">
        <f ca="1">IF(Popis01[[#This Row],[Poglavje]]="",IF(OFFSET(Popis01[[#This Row],[Poglavje]],-1,0)="",OFFSET(Popis01[[#This Row],[Št. postavke]],-1,0)+1,1),Popis01[[#This Row],[Poglavje]])</f>
        <v>16.2.11.</v>
      </c>
      <c r="H5271" s="26"/>
      <c r="I5271" s="27" t="s">
        <v>1864</v>
      </c>
      <c r="J5271" s="27" t="s">
        <v>5360</v>
      </c>
      <c r="K5271" s="28" t="s">
        <v>10</v>
      </c>
      <c r="L5271" s="29"/>
      <c r="M5271" s="30"/>
      <c r="N5271" s="30" t="str">
        <f ca="1">IF(AND(Popis01[[#This Row],[Poglavje]]="",Popis01[[#This Row],[Enota mere]]&lt;&gt;"*"),ROUND(Popis01[[#This Row],[Količina]]*Popis01[[#This Row],[Cena na enoto]],2),"")</f>
        <v/>
      </c>
      <c r="O52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71" s="31"/>
      <c r="Q5271" s="30"/>
    </row>
    <row r="5272" spans="1:17" x14ac:dyDescent="0.3">
      <c r="A5272" s="23">
        <v>16</v>
      </c>
      <c r="B5272" s="24">
        <v>2</v>
      </c>
      <c r="C5272" s="24">
        <v>11</v>
      </c>
      <c r="D5272" s="24">
        <v>1</v>
      </c>
      <c r="E52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16.2.11.1.</v>
      </c>
      <c r="G5272" s="25" t="str">
        <f ca="1">IF(Popis01[[#This Row],[Poglavje]]="",IF(OFFSET(Popis01[[#This Row],[Poglavje]],-1,0)="",OFFSET(Popis01[[#This Row],[Št. postavke]],-1,0)+1,1),Popis01[[#This Row],[Poglavje]])</f>
        <v>16.2.11.1.</v>
      </c>
      <c r="H5272" s="26"/>
      <c r="I5272" s="27" t="s">
        <v>3976</v>
      </c>
      <c r="J5272" s="27"/>
      <c r="K5272" s="28" t="s">
        <v>10</v>
      </c>
      <c r="L5272" s="29"/>
      <c r="M5272" s="30"/>
      <c r="N5272" s="30" t="str">
        <f ca="1">IF(AND(Popis01[[#This Row],[Poglavje]]="",Popis01[[#This Row],[Enota mere]]&lt;&gt;"*"),ROUND(Popis01[[#This Row],[Količina]]*Popis01[[#This Row],[Cena na enoto]],2),"")</f>
        <v/>
      </c>
      <c r="O52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72" s="31"/>
      <c r="Q5272" s="30"/>
    </row>
    <row r="5273" spans="1:17" ht="96" x14ac:dyDescent="0.3">
      <c r="A5273" s="23">
        <v>16</v>
      </c>
      <c r="B5273" s="24">
        <v>2</v>
      </c>
      <c r="C5273" s="24">
        <v>11</v>
      </c>
      <c r="D5273" s="24">
        <v>1</v>
      </c>
      <c r="E52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3" s="25">
        <f ca="1">IF(Popis01[[#This Row],[Poglavje]]="",IF(OFFSET(Popis01[[#This Row],[Poglavje]],-1,0)="",OFFSET(Popis01[[#This Row],[Št. postavke]],-1,0)+1,1),Popis01[[#This Row],[Poglavje]])</f>
        <v>1</v>
      </c>
      <c r="H5273" s="26"/>
      <c r="I5273" s="27" t="s">
        <v>5361</v>
      </c>
      <c r="J5273" s="27"/>
      <c r="K5273" s="28" t="s">
        <v>230</v>
      </c>
      <c r="L5273" s="29">
        <v>67</v>
      </c>
      <c r="M5273" s="37"/>
      <c r="N5273" s="30">
        <f ca="1">IF(AND(Popis01[[#This Row],[Poglavje]]="",Popis01[[#This Row],[Enota mere]]&lt;&gt;"*"),ROUND(Popis01[[#This Row],[Količina]]*Popis01[[#This Row],[Cena na enoto]],2),"")</f>
        <v>0</v>
      </c>
      <c r="O52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3" s="31"/>
      <c r="Q5273" s="30"/>
    </row>
    <row r="5274" spans="1:17" ht="84" x14ac:dyDescent="0.3">
      <c r="A5274" s="23">
        <v>16</v>
      </c>
      <c r="B5274" s="24">
        <v>2</v>
      </c>
      <c r="C5274" s="24">
        <v>11</v>
      </c>
      <c r="D5274" s="24">
        <v>1</v>
      </c>
      <c r="E52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4" s="25">
        <f ca="1">IF(Popis01[[#This Row],[Poglavje]]="",IF(OFFSET(Popis01[[#This Row],[Poglavje]],-1,0)="",OFFSET(Popis01[[#This Row],[Št. postavke]],-1,0)+1,1),Popis01[[#This Row],[Poglavje]])</f>
        <v>2</v>
      </c>
      <c r="H5274" s="26"/>
      <c r="I5274" s="27" t="s">
        <v>5362</v>
      </c>
      <c r="J5274" s="27"/>
      <c r="K5274" s="28" t="s">
        <v>230</v>
      </c>
      <c r="L5274" s="29">
        <v>147</v>
      </c>
      <c r="M5274" s="37"/>
      <c r="N5274" s="30">
        <f ca="1">IF(AND(Popis01[[#This Row],[Poglavje]]="",Popis01[[#This Row],[Enota mere]]&lt;&gt;"*"),ROUND(Popis01[[#This Row],[Količina]]*Popis01[[#This Row],[Cena na enoto]],2),"")</f>
        <v>0</v>
      </c>
      <c r="O52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4" s="31"/>
      <c r="Q5274" s="30"/>
    </row>
    <row r="5275" spans="1:17" ht="36" x14ac:dyDescent="0.3">
      <c r="A5275" s="23">
        <v>16</v>
      </c>
      <c r="B5275" s="24">
        <v>2</v>
      </c>
      <c r="C5275" s="24">
        <v>11</v>
      </c>
      <c r="D5275" s="24">
        <v>1</v>
      </c>
      <c r="E52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5" s="25">
        <f ca="1">IF(Popis01[[#This Row],[Poglavje]]="",IF(OFFSET(Popis01[[#This Row],[Poglavje]],-1,0)="",OFFSET(Popis01[[#This Row],[Št. postavke]],-1,0)+1,1),Popis01[[#This Row],[Poglavje]])</f>
        <v>3</v>
      </c>
      <c r="H5275" s="26"/>
      <c r="I5275" s="27" t="s">
        <v>5363</v>
      </c>
      <c r="J5275" s="27"/>
      <c r="K5275" s="28" t="s">
        <v>230</v>
      </c>
      <c r="L5275" s="29">
        <v>1</v>
      </c>
      <c r="M5275" s="37"/>
      <c r="N5275" s="30">
        <f ca="1">IF(AND(Popis01[[#This Row],[Poglavje]]="",Popis01[[#This Row],[Enota mere]]&lt;&gt;"*"),ROUND(Popis01[[#This Row],[Količina]]*Popis01[[#This Row],[Cena na enoto]],2),"")</f>
        <v>0</v>
      </c>
      <c r="O52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5" s="31"/>
      <c r="Q5275" s="30"/>
    </row>
    <row r="5276" spans="1:17" ht="120" x14ac:dyDescent="0.3">
      <c r="A5276" s="23">
        <v>16</v>
      </c>
      <c r="B5276" s="24">
        <v>2</v>
      </c>
      <c r="C5276" s="24">
        <v>11</v>
      </c>
      <c r="D5276" s="24">
        <v>1</v>
      </c>
      <c r="E52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6" s="25">
        <f ca="1">IF(Popis01[[#This Row],[Poglavje]]="",IF(OFFSET(Popis01[[#This Row],[Poglavje]],-1,0)="",OFFSET(Popis01[[#This Row],[Št. postavke]],-1,0)+1,1),Popis01[[#This Row],[Poglavje]])</f>
        <v>4</v>
      </c>
      <c r="H5276" s="26"/>
      <c r="I5276" s="27" t="s">
        <v>5364</v>
      </c>
      <c r="J5276" s="27"/>
      <c r="K5276" s="28" t="s">
        <v>230</v>
      </c>
      <c r="L5276" s="29">
        <v>1</v>
      </c>
      <c r="M5276" s="37"/>
      <c r="N5276" s="30">
        <f ca="1">IF(AND(Popis01[[#This Row],[Poglavje]]="",Popis01[[#This Row],[Enota mere]]&lt;&gt;"*"),ROUND(Popis01[[#This Row],[Količina]]*Popis01[[#This Row],[Cena na enoto]],2),"")</f>
        <v>0</v>
      </c>
      <c r="O52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6" s="31"/>
      <c r="Q5276" s="30"/>
    </row>
    <row r="5277" spans="1:17" ht="72" x14ac:dyDescent="0.3">
      <c r="A5277" s="23">
        <v>16</v>
      </c>
      <c r="B5277" s="24">
        <v>2</v>
      </c>
      <c r="C5277" s="24">
        <v>11</v>
      </c>
      <c r="D5277" s="24">
        <v>1</v>
      </c>
      <c r="E52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7" s="25">
        <f ca="1">IF(Popis01[[#This Row],[Poglavje]]="",IF(OFFSET(Popis01[[#This Row],[Poglavje]],-1,0)="",OFFSET(Popis01[[#This Row],[Št. postavke]],-1,0)+1,1),Popis01[[#This Row],[Poglavje]])</f>
        <v>5</v>
      </c>
      <c r="H5277" s="26"/>
      <c r="I5277" s="27" t="s">
        <v>5365</v>
      </c>
      <c r="J5277" s="27"/>
      <c r="K5277" s="28" t="s">
        <v>230</v>
      </c>
      <c r="L5277" s="29">
        <v>4</v>
      </c>
      <c r="M5277" s="37"/>
      <c r="N5277" s="30">
        <f ca="1">IF(AND(Popis01[[#This Row],[Poglavje]]="",Popis01[[#This Row],[Enota mere]]&lt;&gt;"*"),ROUND(Popis01[[#This Row],[Količina]]*Popis01[[#This Row],[Cena na enoto]],2),"")</f>
        <v>0</v>
      </c>
      <c r="O52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7" s="31"/>
      <c r="Q5277" s="30"/>
    </row>
    <row r="5278" spans="1:17" ht="72" x14ac:dyDescent="0.3">
      <c r="A5278" s="23">
        <v>16</v>
      </c>
      <c r="B5278" s="24">
        <v>2</v>
      </c>
      <c r="C5278" s="24">
        <v>11</v>
      </c>
      <c r="D5278" s="24">
        <v>1</v>
      </c>
      <c r="E52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8" s="25">
        <f ca="1">IF(Popis01[[#This Row],[Poglavje]]="",IF(OFFSET(Popis01[[#This Row],[Poglavje]],-1,0)="",OFFSET(Popis01[[#This Row],[Št. postavke]],-1,0)+1,1),Popis01[[#This Row],[Poglavje]])</f>
        <v>6</v>
      </c>
      <c r="H5278" s="26"/>
      <c r="I5278" s="27" t="s">
        <v>5366</v>
      </c>
      <c r="J5278" s="27"/>
      <c r="K5278" s="28" t="s">
        <v>230</v>
      </c>
      <c r="L5278" s="29">
        <v>1</v>
      </c>
      <c r="M5278" s="37"/>
      <c r="N5278" s="30">
        <f ca="1">IF(AND(Popis01[[#This Row],[Poglavje]]="",Popis01[[#This Row],[Enota mere]]&lt;&gt;"*"),ROUND(Popis01[[#This Row],[Količina]]*Popis01[[#This Row],[Cena na enoto]],2),"")</f>
        <v>0</v>
      </c>
      <c r="O52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8" s="31"/>
      <c r="Q5278" s="30"/>
    </row>
    <row r="5279" spans="1:17" ht="48" x14ac:dyDescent="0.3">
      <c r="A5279" s="23">
        <v>16</v>
      </c>
      <c r="B5279" s="24">
        <v>2</v>
      </c>
      <c r="C5279" s="24">
        <v>11</v>
      </c>
      <c r="D5279" s="24">
        <v>1</v>
      </c>
      <c r="E52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79" s="25">
        <f ca="1">IF(Popis01[[#This Row],[Poglavje]]="",IF(OFFSET(Popis01[[#This Row],[Poglavje]],-1,0)="",OFFSET(Popis01[[#This Row],[Št. postavke]],-1,0)+1,1),Popis01[[#This Row],[Poglavje]])</f>
        <v>7</v>
      </c>
      <c r="H5279" s="26"/>
      <c r="I5279" s="27" t="s">
        <v>5367</v>
      </c>
      <c r="J5279" s="27"/>
      <c r="K5279" s="28" t="s">
        <v>230</v>
      </c>
      <c r="L5279" s="29">
        <v>1</v>
      </c>
      <c r="M5279" s="37"/>
      <c r="N5279" s="30">
        <f ca="1">IF(AND(Popis01[[#This Row],[Poglavje]]="",Popis01[[#This Row],[Enota mere]]&lt;&gt;"*"),ROUND(Popis01[[#This Row],[Količina]]*Popis01[[#This Row],[Cena na enoto]],2),"")</f>
        <v>0</v>
      </c>
      <c r="O52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79" s="31"/>
      <c r="Q5279" s="30"/>
    </row>
    <row r="5280" spans="1:17" ht="72" x14ac:dyDescent="0.3">
      <c r="A5280" s="23">
        <v>16</v>
      </c>
      <c r="B5280" s="24">
        <v>2</v>
      </c>
      <c r="C5280" s="24">
        <v>11</v>
      </c>
      <c r="D5280" s="24">
        <v>1</v>
      </c>
      <c r="E52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0" s="25">
        <f ca="1">IF(Popis01[[#This Row],[Poglavje]]="",IF(OFFSET(Popis01[[#This Row],[Poglavje]],-1,0)="",OFFSET(Popis01[[#This Row],[Št. postavke]],-1,0)+1,1),Popis01[[#This Row],[Poglavje]])</f>
        <v>8</v>
      </c>
      <c r="H5280" s="26"/>
      <c r="I5280" s="27" t="s">
        <v>5368</v>
      </c>
      <c r="J5280" s="27"/>
      <c r="K5280" s="28" t="s">
        <v>230</v>
      </c>
      <c r="L5280" s="29">
        <v>1</v>
      </c>
      <c r="M5280" s="37"/>
      <c r="N5280" s="30">
        <f ca="1">IF(AND(Popis01[[#This Row],[Poglavje]]="",Popis01[[#This Row],[Enota mere]]&lt;&gt;"*"),ROUND(Popis01[[#This Row],[Količina]]*Popis01[[#This Row],[Cena na enoto]],2),"")</f>
        <v>0</v>
      </c>
      <c r="O52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0" s="31"/>
      <c r="Q5280" s="30"/>
    </row>
    <row r="5281" spans="1:17" ht="60" x14ac:dyDescent="0.3">
      <c r="A5281" s="23">
        <v>16</v>
      </c>
      <c r="B5281" s="24">
        <v>2</v>
      </c>
      <c r="C5281" s="24">
        <v>11</v>
      </c>
      <c r="D5281" s="24">
        <v>1</v>
      </c>
      <c r="E52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1" s="25">
        <f ca="1">IF(Popis01[[#This Row],[Poglavje]]="",IF(OFFSET(Popis01[[#This Row],[Poglavje]],-1,0)="",OFFSET(Popis01[[#This Row],[Št. postavke]],-1,0)+1,1),Popis01[[#This Row],[Poglavje]])</f>
        <v>9</v>
      </c>
      <c r="H5281" s="26"/>
      <c r="I5281" s="27" t="s">
        <v>5369</v>
      </c>
      <c r="J5281" s="27"/>
      <c r="K5281" s="28" t="s">
        <v>230</v>
      </c>
      <c r="L5281" s="29">
        <v>4</v>
      </c>
      <c r="M5281" s="37"/>
      <c r="N5281" s="30">
        <f ca="1">IF(AND(Popis01[[#This Row],[Poglavje]]="",Popis01[[#This Row],[Enota mere]]&lt;&gt;"*"),ROUND(Popis01[[#This Row],[Količina]]*Popis01[[#This Row],[Cena na enoto]],2),"")</f>
        <v>0</v>
      </c>
      <c r="O52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1" s="31"/>
      <c r="Q5281" s="30"/>
    </row>
    <row r="5282" spans="1:17" ht="36" x14ac:dyDescent="0.3">
      <c r="A5282" s="23">
        <v>16</v>
      </c>
      <c r="B5282" s="24">
        <v>2</v>
      </c>
      <c r="C5282" s="24">
        <v>11</v>
      </c>
      <c r="D5282" s="24">
        <v>1</v>
      </c>
      <c r="E52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2" s="25">
        <f ca="1">IF(Popis01[[#This Row],[Poglavje]]="",IF(OFFSET(Popis01[[#This Row],[Poglavje]],-1,0)="",OFFSET(Popis01[[#This Row],[Št. postavke]],-1,0)+1,1),Popis01[[#This Row],[Poglavje]])</f>
        <v>10</v>
      </c>
      <c r="H5282" s="26"/>
      <c r="I5282" s="27" t="s">
        <v>5370</v>
      </c>
      <c r="J5282" s="27"/>
      <c r="K5282" s="28" t="s">
        <v>230</v>
      </c>
      <c r="L5282" s="29">
        <v>1</v>
      </c>
      <c r="M5282" s="37"/>
      <c r="N5282" s="30">
        <f ca="1">IF(AND(Popis01[[#This Row],[Poglavje]]="",Popis01[[#This Row],[Enota mere]]&lt;&gt;"*"),ROUND(Popis01[[#This Row],[Količina]]*Popis01[[#This Row],[Cena na enoto]],2),"")</f>
        <v>0</v>
      </c>
      <c r="O52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2" s="31"/>
      <c r="Q5282" s="30"/>
    </row>
    <row r="5283" spans="1:17" ht="24" x14ac:dyDescent="0.3">
      <c r="A5283" s="23">
        <v>16</v>
      </c>
      <c r="B5283" s="24">
        <v>2</v>
      </c>
      <c r="C5283" s="24">
        <v>11</v>
      </c>
      <c r="D5283" s="24">
        <v>1</v>
      </c>
      <c r="E52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3" s="25">
        <f ca="1">IF(Popis01[[#This Row],[Poglavje]]="",IF(OFFSET(Popis01[[#This Row],[Poglavje]],-1,0)="",OFFSET(Popis01[[#This Row],[Št. postavke]],-1,0)+1,1),Popis01[[#This Row],[Poglavje]])</f>
        <v>11</v>
      </c>
      <c r="H5283" s="26"/>
      <c r="I5283" s="27" t="s">
        <v>5371</v>
      </c>
      <c r="J5283" s="27"/>
      <c r="K5283" s="28" t="s">
        <v>230</v>
      </c>
      <c r="L5283" s="29">
        <v>2</v>
      </c>
      <c r="M5283" s="37"/>
      <c r="N5283" s="30">
        <f ca="1">IF(AND(Popis01[[#This Row],[Poglavje]]="",Popis01[[#This Row],[Enota mere]]&lt;&gt;"*"),ROUND(Popis01[[#This Row],[Količina]]*Popis01[[#This Row],[Cena na enoto]],2),"")</f>
        <v>0</v>
      </c>
      <c r="O52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3" s="31"/>
      <c r="Q5283" s="30"/>
    </row>
    <row r="5284" spans="1:17" x14ac:dyDescent="0.3">
      <c r="A5284" s="23">
        <v>16</v>
      </c>
      <c r="B5284" s="24">
        <v>2</v>
      </c>
      <c r="C5284" s="24">
        <v>11</v>
      </c>
      <c r="D5284" s="24">
        <v>1</v>
      </c>
      <c r="E52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4" s="25">
        <f ca="1">IF(Popis01[[#This Row],[Poglavje]]="",IF(OFFSET(Popis01[[#This Row],[Poglavje]],-1,0)="",OFFSET(Popis01[[#This Row],[Št. postavke]],-1,0)+1,1),Popis01[[#This Row],[Poglavje]])</f>
        <v>12</v>
      </c>
      <c r="H5284" s="26"/>
      <c r="I5284" s="27" t="s">
        <v>4145</v>
      </c>
      <c r="J5284" s="27"/>
      <c r="K5284" s="28" t="s">
        <v>230</v>
      </c>
      <c r="L5284" s="29">
        <v>1</v>
      </c>
      <c r="M5284" s="37"/>
      <c r="N5284" s="30">
        <f ca="1">IF(AND(Popis01[[#This Row],[Poglavje]]="",Popis01[[#This Row],[Enota mere]]&lt;&gt;"*"),ROUND(Popis01[[#This Row],[Količina]]*Popis01[[#This Row],[Cena na enoto]],2),"")</f>
        <v>0</v>
      </c>
      <c r="O52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4" s="31"/>
      <c r="Q5284" s="30"/>
    </row>
    <row r="5285" spans="1:17" ht="36" x14ac:dyDescent="0.3">
      <c r="A5285" s="23">
        <v>16</v>
      </c>
      <c r="B5285" s="24">
        <v>2</v>
      </c>
      <c r="C5285" s="24">
        <v>11</v>
      </c>
      <c r="D5285" s="24">
        <v>1</v>
      </c>
      <c r="E52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5" s="25">
        <f ca="1">IF(Popis01[[#This Row],[Poglavje]]="",IF(OFFSET(Popis01[[#This Row],[Poglavje]],-1,0)="",OFFSET(Popis01[[#This Row],[Št. postavke]],-1,0)+1,1),Popis01[[#This Row],[Poglavje]])</f>
        <v>13</v>
      </c>
      <c r="H5285" s="26"/>
      <c r="I5285" s="27" t="s">
        <v>5372</v>
      </c>
      <c r="J5285" s="27"/>
      <c r="K5285" s="28" t="s">
        <v>230</v>
      </c>
      <c r="L5285" s="29">
        <v>1</v>
      </c>
      <c r="M5285" s="37"/>
      <c r="N5285" s="30">
        <f ca="1">IF(AND(Popis01[[#This Row],[Poglavje]]="",Popis01[[#This Row],[Enota mere]]&lt;&gt;"*"),ROUND(Popis01[[#This Row],[Količina]]*Popis01[[#This Row],[Cena na enoto]],2),"")</f>
        <v>0</v>
      </c>
      <c r="O52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5" s="31"/>
      <c r="Q5285" s="30"/>
    </row>
    <row r="5286" spans="1:17" ht="24" x14ac:dyDescent="0.3">
      <c r="A5286" s="23">
        <v>16</v>
      </c>
      <c r="B5286" s="24">
        <v>2</v>
      </c>
      <c r="C5286" s="24">
        <v>11</v>
      </c>
      <c r="D5286" s="24">
        <v>1</v>
      </c>
      <c r="E52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16.2.11.1.</v>
      </c>
      <c r="F52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6" s="25">
        <f ca="1">IF(Popis01[[#This Row],[Poglavje]]="",IF(OFFSET(Popis01[[#This Row],[Poglavje]],-1,0)="",OFFSET(Popis01[[#This Row],[Št. postavke]],-1,0)+1,1),Popis01[[#This Row],[Poglavje]])</f>
        <v>14</v>
      </c>
      <c r="H5286" s="26"/>
      <c r="I5286" s="27" t="s">
        <v>4148</v>
      </c>
      <c r="J5286" s="27"/>
      <c r="K5286" s="28" t="s">
        <v>230</v>
      </c>
      <c r="L5286" s="29">
        <v>1</v>
      </c>
      <c r="M5286" s="37"/>
      <c r="N5286" s="30">
        <f ca="1">IF(AND(Popis01[[#This Row],[Poglavje]]="",Popis01[[#This Row],[Enota mere]]&lt;&gt;"*"),ROUND(Popis01[[#This Row],[Količina]]*Popis01[[#This Row],[Cena na enoto]],2),"")</f>
        <v>0</v>
      </c>
      <c r="O52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6" s="31"/>
      <c r="Q5286" s="30"/>
    </row>
    <row r="5287" spans="1:17" x14ac:dyDescent="0.3">
      <c r="A5287" s="23">
        <v>16</v>
      </c>
      <c r="B5287" s="24">
        <v>2</v>
      </c>
      <c r="C5287" s="24">
        <v>11</v>
      </c>
      <c r="D5287" s="24">
        <v>2</v>
      </c>
      <c r="E52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16.2.11.2.</v>
      </c>
      <c r="F52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16.2.11.2.</v>
      </c>
      <c r="G5287" s="25" t="str">
        <f ca="1">IF(Popis01[[#This Row],[Poglavje]]="",IF(OFFSET(Popis01[[#This Row],[Poglavje]],-1,0)="",OFFSET(Popis01[[#This Row],[Št. postavke]],-1,0)+1,1),Popis01[[#This Row],[Poglavje]])</f>
        <v>16.2.11.2.</v>
      </c>
      <c r="H5287" s="26"/>
      <c r="I5287" s="27" t="s">
        <v>3992</v>
      </c>
      <c r="J5287" s="27"/>
      <c r="K5287" s="28" t="s">
        <v>10</v>
      </c>
      <c r="L5287" s="29"/>
      <c r="M5287" s="30"/>
      <c r="N5287" s="30" t="str">
        <f ca="1">IF(AND(Popis01[[#This Row],[Poglavje]]="",Popis01[[#This Row],[Enota mere]]&lt;&gt;"*"),ROUND(Popis01[[#This Row],[Količina]]*Popis01[[#This Row],[Cena na enoto]],2),"")</f>
        <v/>
      </c>
      <c r="O528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87" s="31"/>
      <c r="Q5287" s="30"/>
    </row>
    <row r="5288" spans="1:17" ht="36" x14ac:dyDescent="0.3">
      <c r="A5288" s="23">
        <v>16</v>
      </c>
      <c r="B5288" s="24">
        <v>2</v>
      </c>
      <c r="C5288" s="24">
        <v>11</v>
      </c>
      <c r="D5288" s="24">
        <v>2</v>
      </c>
      <c r="E52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16.2.11.2.</v>
      </c>
      <c r="F52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8" s="25">
        <f ca="1">IF(Popis01[[#This Row],[Poglavje]]="",IF(OFFSET(Popis01[[#This Row],[Poglavje]],-1,0)="",OFFSET(Popis01[[#This Row],[Št. postavke]],-1,0)+1,1),Popis01[[#This Row],[Poglavje]])</f>
        <v>1</v>
      </c>
      <c r="H5288" s="26"/>
      <c r="I5288" s="27" t="s">
        <v>4239</v>
      </c>
      <c r="J5288" s="27"/>
      <c r="K5288" s="28" t="s">
        <v>246</v>
      </c>
      <c r="L5288" s="29">
        <v>50</v>
      </c>
      <c r="M5288" s="37"/>
      <c r="N5288" s="30">
        <f ca="1">IF(AND(Popis01[[#This Row],[Poglavje]]="",Popis01[[#This Row],[Enota mere]]&lt;&gt;"*"),ROUND(Popis01[[#This Row],[Količina]]*Popis01[[#This Row],[Cena na enoto]],2),"")</f>
        <v>0</v>
      </c>
      <c r="O52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8" s="31"/>
      <c r="Q5288" s="30"/>
    </row>
    <row r="5289" spans="1:17" ht="36" x14ac:dyDescent="0.3">
      <c r="A5289" s="23">
        <v>16</v>
      </c>
      <c r="B5289" s="24">
        <v>2</v>
      </c>
      <c r="C5289" s="24">
        <v>11</v>
      </c>
      <c r="D5289" s="24">
        <v>2</v>
      </c>
      <c r="E52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16.2.11.2.</v>
      </c>
      <c r="F52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89" s="25">
        <f ca="1">IF(Popis01[[#This Row],[Poglavje]]="",IF(OFFSET(Popis01[[#This Row],[Poglavje]],-1,0)="",OFFSET(Popis01[[#This Row],[Št. postavke]],-1,0)+1,1),Popis01[[#This Row],[Poglavje]])</f>
        <v>2</v>
      </c>
      <c r="H5289" s="26"/>
      <c r="I5289" s="27" t="s">
        <v>4150</v>
      </c>
      <c r="J5289" s="27"/>
      <c r="K5289" s="28" t="s">
        <v>246</v>
      </c>
      <c r="L5289" s="29">
        <v>25</v>
      </c>
      <c r="M5289" s="37"/>
      <c r="N5289" s="30">
        <f ca="1">IF(AND(Popis01[[#This Row],[Poglavje]]="",Popis01[[#This Row],[Enota mere]]&lt;&gt;"*"),ROUND(Popis01[[#This Row],[Količina]]*Popis01[[#This Row],[Cena na enoto]],2),"")</f>
        <v>0</v>
      </c>
      <c r="O52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89" s="31"/>
      <c r="Q5289" s="30"/>
    </row>
    <row r="5290" spans="1:17" ht="36" x14ac:dyDescent="0.3">
      <c r="A5290" s="23">
        <v>16</v>
      </c>
      <c r="B5290" s="24">
        <v>2</v>
      </c>
      <c r="C5290" s="24">
        <v>11</v>
      </c>
      <c r="D5290" s="24">
        <v>2</v>
      </c>
      <c r="E52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16.2.11.2.</v>
      </c>
      <c r="F52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0" s="25">
        <f ca="1">IF(Popis01[[#This Row],[Poglavje]]="",IF(OFFSET(Popis01[[#This Row],[Poglavje]],-1,0)="",OFFSET(Popis01[[#This Row],[Št. postavke]],-1,0)+1,1),Popis01[[#This Row],[Poglavje]])</f>
        <v>3</v>
      </c>
      <c r="H5290" s="26"/>
      <c r="I5290" s="27" t="s">
        <v>4151</v>
      </c>
      <c r="J5290" s="27"/>
      <c r="K5290" s="28" t="s">
        <v>246</v>
      </c>
      <c r="L5290" s="29">
        <v>3950</v>
      </c>
      <c r="M5290" s="37"/>
      <c r="N5290" s="30">
        <f ca="1">IF(AND(Popis01[[#This Row],[Poglavje]]="",Popis01[[#This Row],[Enota mere]]&lt;&gt;"*"),ROUND(Popis01[[#This Row],[Količina]]*Popis01[[#This Row],[Cena na enoto]],2),"")</f>
        <v>0</v>
      </c>
      <c r="O52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0" s="31"/>
      <c r="Q5290" s="30"/>
    </row>
    <row r="5291" spans="1:17" x14ac:dyDescent="0.3">
      <c r="A5291" s="23">
        <v>16</v>
      </c>
      <c r="B5291" s="24">
        <v>2</v>
      </c>
      <c r="C5291" s="24">
        <v>11</v>
      </c>
      <c r="D5291" s="24">
        <v>2</v>
      </c>
      <c r="E52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16.2.11.2.</v>
      </c>
      <c r="F52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1" s="25">
        <f ca="1">IF(Popis01[[#This Row],[Poglavje]]="",IF(OFFSET(Popis01[[#This Row],[Poglavje]],-1,0)="",OFFSET(Popis01[[#This Row],[Št. postavke]],-1,0)+1,1),Popis01[[#This Row],[Poglavje]])</f>
        <v>4</v>
      </c>
      <c r="H5291" s="26"/>
      <c r="I5291" s="27" t="s">
        <v>4154</v>
      </c>
      <c r="J5291" s="27"/>
      <c r="K5291" s="28" t="s">
        <v>206</v>
      </c>
      <c r="L5291" s="29">
        <v>1</v>
      </c>
      <c r="M5291" s="37"/>
      <c r="N5291" s="30">
        <f ca="1">IF(AND(Popis01[[#This Row],[Poglavje]]="",Popis01[[#This Row],[Enota mere]]&lt;&gt;"*"),ROUND(Popis01[[#This Row],[Količina]]*Popis01[[#This Row],[Cena na enoto]],2),"")</f>
        <v>0</v>
      </c>
      <c r="O52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1" s="31"/>
      <c r="Q5291" s="30"/>
    </row>
    <row r="5292" spans="1:17" ht="24" x14ac:dyDescent="0.3">
      <c r="A5292" s="23">
        <v>16</v>
      </c>
      <c r="B5292" s="24">
        <v>2</v>
      </c>
      <c r="C5292" s="24">
        <v>12</v>
      </c>
      <c r="D5292" s="24"/>
      <c r="E52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v>
      </c>
      <c r="F52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16.2.12.</v>
      </c>
      <c r="G5292" s="25" t="str">
        <f ca="1">IF(Popis01[[#This Row],[Poglavje]]="",IF(OFFSET(Popis01[[#This Row],[Poglavje]],-1,0)="",OFFSET(Popis01[[#This Row],[Št. postavke]],-1,0)+1,1),Popis01[[#This Row],[Poglavje]])</f>
        <v>16.2.12.</v>
      </c>
      <c r="H5292" s="26"/>
      <c r="I5292" s="27" t="s">
        <v>4155</v>
      </c>
      <c r="J5292" s="27" t="s">
        <v>5373</v>
      </c>
      <c r="K5292" s="28" t="s">
        <v>10</v>
      </c>
      <c r="L5292" s="29"/>
      <c r="M5292" s="30"/>
      <c r="N5292" s="30" t="str">
        <f ca="1">IF(AND(Popis01[[#This Row],[Poglavje]]="",Popis01[[#This Row],[Enota mere]]&lt;&gt;"*"),ROUND(Popis01[[#This Row],[Količina]]*Popis01[[#This Row],[Cena na enoto]],2),"")</f>
        <v/>
      </c>
      <c r="O529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92" s="31"/>
      <c r="Q5292" s="30"/>
    </row>
    <row r="5293" spans="1:17" x14ac:dyDescent="0.3">
      <c r="A5293" s="23">
        <v>16</v>
      </c>
      <c r="B5293" s="24">
        <v>2</v>
      </c>
      <c r="C5293" s="24">
        <v>12</v>
      </c>
      <c r="D5293" s="24">
        <v>1</v>
      </c>
      <c r="E52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16.2.12.1.</v>
      </c>
      <c r="F52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16.2.12.1.</v>
      </c>
      <c r="G5293" s="25" t="str">
        <f ca="1">IF(Popis01[[#This Row],[Poglavje]]="",IF(OFFSET(Popis01[[#This Row],[Poglavje]],-1,0)="",OFFSET(Popis01[[#This Row],[Št. postavke]],-1,0)+1,1),Popis01[[#This Row],[Poglavje]])</f>
        <v>16.2.12.1.</v>
      </c>
      <c r="H5293" s="26"/>
      <c r="I5293" s="27" t="s">
        <v>3976</v>
      </c>
      <c r="J5293" s="27"/>
      <c r="K5293" s="28" t="s">
        <v>10</v>
      </c>
      <c r="L5293" s="29"/>
      <c r="M5293" s="30"/>
      <c r="N5293" s="30" t="str">
        <f ca="1">IF(AND(Popis01[[#This Row],[Poglavje]]="",Popis01[[#This Row],[Enota mere]]&lt;&gt;"*"),ROUND(Popis01[[#This Row],[Količina]]*Popis01[[#This Row],[Cena na enoto]],2),"")</f>
        <v/>
      </c>
      <c r="O529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93" s="31"/>
      <c r="Q5293" s="30"/>
    </row>
    <row r="5294" spans="1:17" ht="409.5" x14ac:dyDescent="0.3">
      <c r="A5294" s="23">
        <v>16</v>
      </c>
      <c r="B5294" s="24">
        <v>2</v>
      </c>
      <c r="C5294" s="24">
        <v>12</v>
      </c>
      <c r="D5294" s="24">
        <v>1</v>
      </c>
      <c r="E52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16.2.12.1.</v>
      </c>
      <c r="F52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4" s="25">
        <f ca="1">IF(Popis01[[#This Row],[Poglavje]]="",IF(OFFSET(Popis01[[#This Row],[Poglavje]],-1,0)="",OFFSET(Popis01[[#This Row],[Št. postavke]],-1,0)+1,1),Popis01[[#This Row],[Poglavje]])</f>
        <v>1</v>
      </c>
      <c r="H5294" s="26"/>
      <c r="I5294" s="27" t="s">
        <v>5374</v>
      </c>
      <c r="J5294" s="27"/>
      <c r="K5294" s="28" t="s">
        <v>230</v>
      </c>
      <c r="L5294" s="29">
        <v>4</v>
      </c>
      <c r="M5294" s="37"/>
      <c r="N5294" s="30">
        <f ca="1">IF(AND(Popis01[[#This Row],[Poglavje]]="",Popis01[[#This Row],[Enota mere]]&lt;&gt;"*"),ROUND(Popis01[[#This Row],[Količina]]*Popis01[[#This Row],[Cena na enoto]],2),"")</f>
        <v>0</v>
      </c>
      <c r="O52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4" s="31"/>
      <c r="Q5294" s="30"/>
    </row>
    <row r="5295" spans="1:17" ht="409.5" x14ac:dyDescent="0.3">
      <c r="A5295" s="23">
        <v>16</v>
      </c>
      <c r="B5295" s="24">
        <v>2</v>
      </c>
      <c r="C5295" s="24">
        <v>12</v>
      </c>
      <c r="D5295" s="24">
        <v>1</v>
      </c>
      <c r="E52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16.2.12.1.</v>
      </c>
      <c r="F52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5" s="25">
        <f ca="1">IF(Popis01[[#This Row],[Poglavje]]="",IF(OFFSET(Popis01[[#This Row],[Poglavje]],-1,0)="",OFFSET(Popis01[[#This Row],[Št. postavke]],-1,0)+1,1),Popis01[[#This Row],[Poglavje]])</f>
        <v>2</v>
      </c>
      <c r="H5295" s="26"/>
      <c r="I5295" s="27" t="s">
        <v>5375</v>
      </c>
      <c r="J5295" s="27"/>
      <c r="K5295" s="28" t="s">
        <v>230</v>
      </c>
      <c r="L5295" s="29">
        <v>8</v>
      </c>
      <c r="M5295" s="37"/>
      <c r="N5295" s="30">
        <f ca="1">IF(AND(Popis01[[#This Row],[Poglavje]]="",Popis01[[#This Row],[Enota mere]]&lt;&gt;"*"),ROUND(Popis01[[#This Row],[Količina]]*Popis01[[#This Row],[Cena na enoto]],2),"")</f>
        <v>0</v>
      </c>
      <c r="O52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5" s="31"/>
      <c r="Q5295" s="30"/>
    </row>
    <row r="5296" spans="1:17" ht="409.5" x14ac:dyDescent="0.3">
      <c r="A5296" s="23">
        <v>16</v>
      </c>
      <c r="B5296" s="24">
        <v>2</v>
      </c>
      <c r="C5296" s="24">
        <v>12</v>
      </c>
      <c r="D5296" s="24">
        <v>1</v>
      </c>
      <c r="E52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16.2.12.1.</v>
      </c>
      <c r="F52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6" s="25">
        <f ca="1">IF(Popis01[[#This Row],[Poglavje]]="",IF(OFFSET(Popis01[[#This Row],[Poglavje]],-1,0)="",OFFSET(Popis01[[#This Row],[Št. postavke]],-1,0)+1,1),Popis01[[#This Row],[Poglavje]])</f>
        <v>3</v>
      </c>
      <c r="H5296" s="26"/>
      <c r="I5296" s="27" t="s">
        <v>5376</v>
      </c>
      <c r="J5296" s="27"/>
      <c r="K5296" s="28" t="s">
        <v>230</v>
      </c>
      <c r="L5296" s="29">
        <v>14</v>
      </c>
      <c r="M5296" s="37"/>
      <c r="N5296" s="30">
        <f ca="1">IF(AND(Popis01[[#This Row],[Poglavje]]="",Popis01[[#This Row],[Enota mere]]&lt;&gt;"*"),ROUND(Popis01[[#This Row],[Količina]]*Popis01[[#This Row],[Cena na enoto]],2),"")</f>
        <v>0</v>
      </c>
      <c r="O52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6" s="31"/>
      <c r="Q5296" s="30"/>
    </row>
    <row r="5297" spans="1:17" x14ac:dyDescent="0.3">
      <c r="A5297" s="23">
        <v>16</v>
      </c>
      <c r="B5297" s="24">
        <v>2</v>
      </c>
      <c r="C5297" s="24">
        <v>12</v>
      </c>
      <c r="D5297" s="24">
        <v>2</v>
      </c>
      <c r="E52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16.2.12.2.</v>
      </c>
      <c r="F52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16.2.12.2.</v>
      </c>
      <c r="G5297" s="25" t="str">
        <f ca="1">IF(Popis01[[#This Row],[Poglavje]]="",IF(OFFSET(Popis01[[#This Row],[Poglavje]],-1,0)="",OFFSET(Popis01[[#This Row],[Št. postavke]],-1,0)+1,1),Popis01[[#This Row],[Poglavje]])</f>
        <v>16.2.12.2.</v>
      </c>
      <c r="H5297" s="26"/>
      <c r="I5297" s="27" t="s">
        <v>3992</v>
      </c>
      <c r="J5297" s="27"/>
      <c r="K5297" s="28" t="s">
        <v>10</v>
      </c>
      <c r="L5297" s="29"/>
      <c r="M5297" s="30"/>
      <c r="N5297" s="30" t="str">
        <f ca="1">IF(AND(Popis01[[#This Row],[Poglavje]]="",Popis01[[#This Row],[Enota mere]]&lt;&gt;"*"),ROUND(Popis01[[#This Row],[Količina]]*Popis01[[#This Row],[Cena na enoto]],2),"")</f>
        <v/>
      </c>
      <c r="O529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297" s="31"/>
      <c r="Q5297" s="30"/>
    </row>
    <row r="5298" spans="1:17" ht="60" x14ac:dyDescent="0.3">
      <c r="A5298" s="23">
        <v>16</v>
      </c>
      <c r="B5298" s="24">
        <v>2</v>
      </c>
      <c r="C5298" s="24">
        <v>12</v>
      </c>
      <c r="D5298" s="24">
        <v>2</v>
      </c>
      <c r="E52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16.2.12.2.</v>
      </c>
      <c r="F52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8" s="25">
        <f ca="1">IF(Popis01[[#This Row],[Poglavje]]="",IF(OFFSET(Popis01[[#This Row],[Poglavje]],-1,0)="",OFFSET(Popis01[[#This Row],[Št. postavke]],-1,0)+1,1),Popis01[[#This Row],[Poglavje]])</f>
        <v>1</v>
      </c>
      <c r="H5298" s="26"/>
      <c r="I5298" s="27" t="s">
        <v>4160</v>
      </c>
      <c r="J5298" s="27"/>
      <c r="K5298" s="28" t="s">
        <v>246</v>
      </c>
      <c r="L5298" s="29">
        <v>2250</v>
      </c>
      <c r="M5298" s="37"/>
      <c r="N5298" s="30">
        <f ca="1">IF(AND(Popis01[[#This Row],[Poglavje]]="",Popis01[[#This Row],[Enota mere]]&lt;&gt;"*"),ROUND(Popis01[[#This Row],[Količina]]*Popis01[[#This Row],[Cena na enoto]],2),"")</f>
        <v>0</v>
      </c>
      <c r="O52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8" s="31"/>
      <c r="Q5298" s="30"/>
    </row>
    <row r="5299" spans="1:17" x14ac:dyDescent="0.3">
      <c r="A5299" s="23">
        <v>16</v>
      </c>
      <c r="B5299" s="24">
        <v>2</v>
      </c>
      <c r="C5299" s="24">
        <v>12</v>
      </c>
      <c r="D5299" s="24">
        <v>2</v>
      </c>
      <c r="E52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16.2.12.2.</v>
      </c>
      <c r="F52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299" s="25">
        <f ca="1">IF(Popis01[[#This Row],[Poglavje]]="",IF(OFFSET(Popis01[[#This Row],[Poglavje]],-1,0)="",OFFSET(Popis01[[#This Row],[Št. postavke]],-1,0)+1,1),Popis01[[#This Row],[Poglavje]])</f>
        <v>2</v>
      </c>
      <c r="H5299" s="26"/>
      <c r="I5299" s="27" t="s">
        <v>4154</v>
      </c>
      <c r="J5299" s="27"/>
      <c r="K5299" s="28" t="s">
        <v>206</v>
      </c>
      <c r="L5299" s="29">
        <v>1</v>
      </c>
      <c r="M5299" s="37"/>
      <c r="N5299" s="30">
        <f ca="1">IF(AND(Popis01[[#This Row],[Poglavje]]="",Popis01[[#This Row],[Enota mere]]&lt;&gt;"*"),ROUND(Popis01[[#This Row],[Količina]]*Popis01[[#This Row],[Cena na enoto]],2),"")</f>
        <v>0</v>
      </c>
      <c r="O52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299" s="31"/>
      <c r="Q5299" s="30"/>
    </row>
    <row r="5300" spans="1:17" x14ac:dyDescent="0.3">
      <c r="A5300" s="23">
        <v>16</v>
      </c>
      <c r="B5300" s="24">
        <v>2</v>
      </c>
      <c r="C5300" s="24">
        <v>13</v>
      </c>
      <c r="D5300" s="24"/>
      <c r="E53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16.2.13.</v>
      </c>
      <c r="F53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16.2.13.</v>
      </c>
      <c r="G5300" s="25" t="str">
        <f ca="1">IF(Popis01[[#This Row],[Poglavje]]="",IF(OFFSET(Popis01[[#This Row],[Poglavje]],-1,0)="",OFFSET(Popis01[[#This Row],[Št. postavke]],-1,0)+1,1),Popis01[[#This Row],[Poglavje]])</f>
        <v>16.2.13.</v>
      </c>
      <c r="H5300" s="26"/>
      <c r="I5300" s="27" t="s">
        <v>5377</v>
      </c>
      <c r="J5300" s="27"/>
      <c r="K5300" s="28"/>
      <c r="L5300" s="29"/>
      <c r="M5300" s="30"/>
      <c r="N5300" s="30" t="str">
        <f ca="1">IF(AND(Popis01[[#This Row],[Poglavje]]="",Popis01[[#This Row],[Enota mere]]&lt;&gt;"*"),ROUND(Popis01[[#This Row],[Količina]]*Popis01[[#This Row],[Cena na enoto]],2),"")</f>
        <v/>
      </c>
      <c r="O530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00" s="31"/>
      <c r="Q5300" s="30"/>
    </row>
    <row r="5301" spans="1:17" x14ac:dyDescent="0.3">
      <c r="A5301" s="23">
        <v>16</v>
      </c>
      <c r="B5301" s="24">
        <v>2</v>
      </c>
      <c r="C5301" s="24">
        <v>14</v>
      </c>
      <c r="D5301" s="24"/>
      <c r="E53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v>
      </c>
      <c r="F53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16.2.14.</v>
      </c>
      <c r="G5301" s="25" t="str">
        <f ca="1">IF(Popis01[[#This Row],[Poglavje]]="",IF(OFFSET(Popis01[[#This Row],[Poglavje]],-1,0)="",OFFSET(Popis01[[#This Row],[Št. postavke]],-1,0)+1,1),Popis01[[#This Row],[Poglavje]])</f>
        <v>16.2.14.</v>
      </c>
      <c r="H5301" s="26"/>
      <c r="I5301" s="27" t="s">
        <v>5378</v>
      </c>
      <c r="J5301" s="27"/>
      <c r="K5301" s="28"/>
      <c r="L5301" s="29"/>
      <c r="M5301" s="30"/>
      <c r="N5301" s="30" t="str">
        <f ca="1">IF(AND(Popis01[[#This Row],[Poglavje]]="",Popis01[[#This Row],[Enota mere]]&lt;&gt;"*"),ROUND(Popis01[[#This Row],[Količina]]*Popis01[[#This Row],[Cena na enoto]],2),"")</f>
        <v/>
      </c>
      <c r="O530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01" s="31"/>
      <c r="Q5301" s="30"/>
    </row>
    <row r="5302" spans="1:17" x14ac:dyDescent="0.3">
      <c r="A5302" s="23">
        <v>16</v>
      </c>
      <c r="B5302" s="24">
        <v>2</v>
      </c>
      <c r="C5302" s="24">
        <v>14</v>
      </c>
      <c r="D5302" s="24">
        <v>1</v>
      </c>
      <c r="E53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16.2.14.1.</v>
      </c>
      <c r="G5302" s="25" t="str">
        <f ca="1">IF(Popis01[[#This Row],[Poglavje]]="",IF(OFFSET(Popis01[[#This Row],[Poglavje]],-1,0)="",OFFSET(Popis01[[#This Row],[Št. postavke]],-1,0)+1,1),Popis01[[#This Row],[Poglavje]])</f>
        <v>16.2.14.1.</v>
      </c>
      <c r="H5302" s="26"/>
      <c r="I5302" s="27" t="s">
        <v>3976</v>
      </c>
      <c r="J5302" s="27"/>
      <c r="K5302" s="28"/>
      <c r="L5302" s="29"/>
      <c r="M5302" s="30"/>
      <c r="N5302" s="30" t="str">
        <f ca="1">IF(AND(Popis01[[#This Row],[Poglavje]]="",Popis01[[#This Row],[Enota mere]]&lt;&gt;"*"),ROUND(Popis01[[#This Row],[Količina]]*Popis01[[#This Row],[Cena na enoto]],2),"")</f>
        <v/>
      </c>
      <c r="O530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02" s="31"/>
      <c r="Q5302" s="30"/>
    </row>
    <row r="5303" spans="1:17" ht="252" x14ac:dyDescent="0.3">
      <c r="A5303" s="23">
        <v>16</v>
      </c>
      <c r="B5303" s="24">
        <v>2</v>
      </c>
      <c r="C5303" s="24">
        <v>14</v>
      </c>
      <c r="D5303" s="24">
        <v>1</v>
      </c>
      <c r="E53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3" s="25">
        <f ca="1">IF(Popis01[[#This Row],[Poglavje]]="",IF(OFFSET(Popis01[[#This Row],[Poglavje]],-1,0)="",OFFSET(Popis01[[#This Row],[Št. postavke]],-1,0)+1,1),Popis01[[#This Row],[Poglavje]])</f>
        <v>1</v>
      </c>
      <c r="H5303" s="26"/>
      <c r="I5303" s="27" t="s">
        <v>5379</v>
      </c>
      <c r="J5303" s="27"/>
      <c r="K5303" s="28" t="s">
        <v>230</v>
      </c>
      <c r="L5303" s="29">
        <v>126</v>
      </c>
      <c r="M5303" s="37"/>
      <c r="N5303" s="30">
        <f ca="1">IF(AND(Popis01[[#This Row],[Poglavje]]="",Popis01[[#This Row],[Enota mere]]&lt;&gt;"*"),ROUND(Popis01[[#This Row],[Količina]]*Popis01[[#This Row],[Cena na enoto]],2),"")</f>
        <v>0</v>
      </c>
      <c r="O53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3" s="31"/>
      <c r="Q5303" s="30"/>
    </row>
    <row r="5304" spans="1:17" ht="252" x14ac:dyDescent="0.3">
      <c r="A5304" s="23">
        <v>16</v>
      </c>
      <c r="B5304" s="24">
        <v>2</v>
      </c>
      <c r="C5304" s="24">
        <v>14</v>
      </c>
      <c r="D5304" s="24">
        <v>1</v>
      </c>
      <c r="E53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4" s="25">
        <f ca="1">IF(Popis01[[#This Row],[Poglavje]]="",IF(OFFSET(Popis01[[#This Row],[Poglavje]],-1,0)="",OFFSET(Popis01[[#This Row],[Št. postavke]],-1,0)+1,1),Popis01[[#This Row],[Poglavje]])</f>
        <v>2</v>
      </c>
      <c r="H5304" s="26"/>
      <c r="I5304" s="27" t="s">
        <v>5380</v>
      </c>
      <c r="J5304" s="27"/>
      <c r="K5304" s="28" t="s">
        <v>230</v>
      </c>
      <c r="L5304" s="29">
        <v>132</v>
      </c>
      <c r="M5304" s="37"/>
      <c r="N5304" s="30">
        <f ca="1">IF(AND(Popis01[[#This Row],[Poglavje]]="",Popis01[[#This Row],[Enota mere]]&lt;&gt;"*"),ROUND(Popis01[[#This Row],[Količina]]*Popis01[[#This Row],[Cena na enoto]],2),"")</f>
        <v>0</v>
      </c>
      <c r="O53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4" s="31"/>
      <c r="Q5304" s="30"/>
    </row>
    <row r="5305" spans="1:17" ht="252" x14ac:dyDescent="0.3">
      <c r="A5305" s="23">
        <v>16</v>
      </c>
      <c r="B5305" s="24">
        <v>2</v>
      </c>
      <c r="C5305" s="24">
        <v>14</v>
      </c>
      <c r="D5305" s="24">
        <v>1</v>
      </c>
      <c r="E53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5" s="25">
        <f ca="1">IF(Popis01[[#This Row],[Poglavje]]="",IF(OFFSET(Popis01[[#This Row],[Poglavje]],-1,0)="",OFFSET(Popis01[[#This Row],[Št. postavke]],-1,0)+1,1),Popis01[[#This Row],[Poglavje]])</f>
        <v>3</v>
      </c>
      <c r="H5305" s="26"/>
      <c r="I5305" s="27" t="s">
        <v>5379</v>
      </c>
      <c r="J5305" s="27"/>
      <c r="K5305" s="28" t="s">
        <v>230</v>
      </c>
      <c r="L5305" s="29">
        <v>126</v>
      </c>
      <c r="M5305" s="37"/>
      <c r="N5305" s="30">
        <f ca="1">IF(AND(Popis01[[#This Row],[Poglavje]]="",Popis01[[#This Row],[Enota mere]]&lt;&gt;"*"),ROUND(Popis01[[#This Row],[Količina]]*Popis01[[#This Row],[Cena na enoto]],2),"")</f>
        <v>0</v>
      </c>
      <c r="O53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5" s="31"/>
      <c r="Q5305" s="30"/>
    </row>
    <row r="5306" spans="1:17" ht="36" x14ac:dyDescent="0.3">
      <c r="A5306" s="23">
        <v>16</v>
      </c>
      <c r="B5306" s="24">
        <v>2</v>
      </c>
      <c r="C5306" s="24">
        <v>14</v>
      </c>
      <c r="D5306" s="24">
        <v>1</v>
      </c>
      <c r="E53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6" s="25">
        <f ca="1">IF(Popis01[[#This Row],[Poglavje]]="",IF(OFFSET(Popis01[[#This Row],[Poglavje]],-1,0)="",OFFSET(Popis01[[#This Row],[Št. postavke]],-1,0)+1,1),Popis01[[#This Row],[Poglavje]])</f>
        <v>4</v>
      </c>
      <c r="H5306" s="26"/>
      <c r="I5306" s="27" t="s">
        <v>5381</v>
      </c>
      <c r="J5306" s="27"/>
      <c r="K5306" s="28" t="s">
        <v>230</v>
      </c>
      <c r="L5306" s="29">
        <v>1</v>
      </c>
      <c r="M5306" s="37"/>
      <c r="N5306" s="30">
        <f ca="1">IF(AND(Popis01[[#This Row],[Poglavje]]="",Popis01[[#This Row],[Enota mere]]&lt;&gt;"*"),ROUND(Popis01[[#This Row],[Količina]]*Popis01[[#This Row],[Cena na enoto]],2),"")</f>
        <v>0</v>
      </c>
      <c r="O53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6" s="31"/>
      <c r="Q5306" s="30"/>
    </row>
    <row r="5307" spans="1:17" ht="24" x14ac:dyDescent="0.3">
      <c r="A5307" s="23">
        <v>16</v>
      </c>
      <c r="B5307" s="24">
        <v>2</v>
      </c>
      <c r="C5307" s="24">
        <v>14</v>
      </c>
      <c r="D5307" s="24">
        <v>1</v>
      </c>
      <c r="E53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7" s="25">
        <f ca="1">IF(Popis01[[#This Row],[Poglavje]]="",IF(OFFSET(Popis01[[#This Row],[Poglavje]],-1,0)="",OFFSET(Popis01[[#This Row],[Št. postavke]],-1,0)+1,1),Popis01[[#This Row],[Poglavje]])</f>
        <v>5</v>
      </c>
      <c r="H5307" s="26"/>
      <c r="I5307" s="27" t="s">
        <v>5382</v>
      </c>
      <c r="J5307" s="27"/>
      <c r="K5307" s="28" t="s">
        <v>230</v>
      </c>
      <c r="L5307" s="29">
        <v>1</v>
      </c>
      <c r="M5307" s="37"/>
      <c r="N5307" s="30">
        <f ca="1">IF(AND(Popis01[[#This Row],[Poglavje]]="",Popis01[[#This Row],[Enota mere]]&lt;&gt;"*"),ROUND(Popis01[[#This Row],[Količina]]*Popis01[[#This Row],[Cena na enoto]],2),"")</f>
        <v>0</v>
      </c>
      <c r="O53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7" s="31"/>
      <c r="Q5307" s="30"/>
    </row>
    <row r="5308" spans="1:17" ht="96" x14ac:dyDescent="0.3">
      <c r="A5308" s="23">
        <v>16</v>
      </c>
      <c r="B5308" s="24">
        <v>2</v>
      </c>
      <c r="C5308" s="24">
        <v>14</v>
      </c>
      <c r="D5308" s="24">
        <v>1</v>
      </c>
      <c r="E53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8" s="25">
        <f ca="1">IF(Popis01[[#This Row],[Poglavje]]="",IF(OFFSET(Popis01[[#This Row],[Poglavje]],-1,0)="",OFFSET(Popis01[[#This Row],[Št. postavke]],-1,0)+1,1),Popis01[[#This Row],[Poglavje]])</f>
        <v>6</v>
      </c>
      <c r="H5308" s="26"/>
      <c r="I5308" s="27" t="s">
        <v>5383</v>
      </c>
      <c r="J5308" s="27"/>
      <c r="K5308" s="28" t="s">
        <v>206</v>
      </c>
      <c r="L5308" s="29">
        <v>1</v>
      </c>
      <c r="M5308" s="37"/>
      <c r="N5308" s="30">
        <f ca="1">IF(AND(Popis01[[#This Row],[Poglavje]]="",Popis01[[#This Row],[Enota mere]]&lt;&gt;"*"),ROUND(Popis01[[#This Row],[Količina]]*Popis01[[#This Row],[Cena na enoto]],2),"")</f>
        <v>0</v>
      </c>
      <c r="O53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8" s="31"/>
      <c r="Q5308" s="30"/>
    </row>
    <row r="5309" spans="1:17" ht="288" x14ac:dyDescent="0.3">
      <c r="A5309" s="23">
        <v>16</v>
      </c>
      <c r="B5309" s="24">
        <v>2</v>
      </c>
      <c r="C5309" s="24">
        <v>14</v>
      </c>
      <c r="D5309" s="24">
        <v>1</v>
      </c>
      <c r="E53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16.2.14.1.</v>
      </c>
      <c r="F53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09" s="25">
        <f ca="1">IF(Popis01[[#This Row],[Poglavje]]="",IF(OFFSET(Popis01[[#This Row],[Poglavje]],-1,0)="",OFFSET(Popis01[[#This Row],[Št. postavke]],-1,0)+1,1),Popis01[[#This Row],[Poglavje]])</f>
        <v>7</v>
      </c>
      <c r="H5309" s="26"/>
      <c r="I5309" s="27" t="s">
        <v>5384</v>
      </c>
      <c r="J5309" s="27"/>
      <c r="K5309" s="28" t="s">
        <v>206</v>
      </c>
      <c r="L5309" s="29">
        <v>1</v>
      </c>
      <c r="M5309" s="37"/>
      <c r="N5309" s="30">
        <f ca="1">IF(AND(Popis01[[#This Row],[Poglavje]]="",Popis01[[#This Row],[Enota mere]]&lt;&gt;"*"),ROUND(Popis01[[#This Row],[Količina]]*Popis01[[#This Row],[Cena na enoto]],2),"")</f>
        <v>0</v>
      </c>
      <c r="O53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09" s="31"/>
      <c r="Q5309" s="30"/>
    </row>
    <row r="5310" spans="1:17" x14ac:dyDescent="0.3">
      <c r="A5310" s="23">
        <v>16</v>
      </c>
      <c r="B5310" s="24">
        <v>2</v>
      </c>
      <c r="C5310" s="24">
        <v>14</v>
      </c>
      <c r="D5310" s="24">
        <v>2</v>
      </c>
      <c r="E53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16.2.14.2.</v>
      </c>
      <c r="F53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16.2.14.2.</v>
      </c>
      <c r="G5310" s="25" t="str">
        <f ca="1">IF(Popis01[[#This Row],[Poglavje]]="",IF(OFFSET(Popis01[[#This Row],[Poglavje]],-1,0)="",OFFSET(Popis01[[#This Row],[Št. postavke]],-1,0)+1,1),Popis01[[#This Row],[Poglavje]])</f>
        <v>16.2.14.2.</v>
      </c>
      <c r="H5310" s="26"/>
      <c r="I5310" s="27" t="s">
        <v>3992</v>
      </c>
      <c r="J5310" s="27"/>
      <c r="K5310" s="28"/>
      <c r="L5310" s="29"/>
      <c r="M5310" s="30"/>
      <c r="N5310" s="30" t="str">
        <f ca="1">IF(AND(Popis01[[#This Row],[Poglavje]]="",Popis01[[#This Row],[Enota mere]]&lt;&gt;"*"),ROUND(Popis01[[#This Row],[Količina]]*Popis01[[#This Row],[Cena na enoto]],2),"")</f>
        <v/>
      </c>
      <c r="O531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10" s="31"/>
      <c r="Q5310" s="30"/>
    </row>
    <row r="5311" spans="1:17" ht="60" x14ac:dyDescent="0.3">
      <c r="A5311" s="23">
        <v>16</v>
      </c>
      <c r="B5311" s="24">
        <v>2</v>
      </c>
      <c r="C5311" s="24">
        <v>14</v>
      </c>
      <c r="D5311" s="24">
        <v>2</v>
      </c>
      <c r="E53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16.2.14.2.</v>
      </c>
      <c r="F53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11" s="25">
        <f ca="1">IF(Popis01[[#This Row],[Poglavje]]="",IF(OFFSET(Popis01[[#This Row],[Poglavje]],-1,0)="",OFFSET(Popis01[[#This Row],[Št. postavke]],-1,0)+1,1),Popis01[[#This Row],[Poglavje]])</f>
        <v>1</v>
      </c>
      <c r="H5311" s="26"/>
      <c r="I5311" s="27" t="s">
        <v>4160</v>
      </c>
      <c r="J5311" s="27"/>
      <c r="K5311" s="28" t="s">
        <v>246</v>
      </c>
      <c r="L5311" s="29">
        <v>1980</v>
      </c>
      <c r="M5311" s="37"/>
      <c r="N5311" s="30">
        <f ca="1">IF(AND(Popis01[[#This Row],[Poglavje]]="",Popis01[[#This Row],[Enota mere]]&lt;&gt;"*"),ROUND(Popis01[[#This Row],[Količina]]*Popis01[[#This Row],[Cena na enoto]],2),"")</f>
        <v>0</v>
      </c>
      <c r="O53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11" s="31"/>
      <c r="Q5311" s="30"/>
    </row>
    <row r="5312" spans="1:17" ht="48" x14ac:dyDescent="0.3">
      <c r="A5312" s="23">
        <v>16</v>
      </c>
      <c r="B5312" s="24">
        <v>2</v>
      </c>
      <c r="C5312" s="24">
        <v>14</v>
      </c>
      <c r="D5312" s="24">
        <v>2</v>
      </c>
      <c r="E53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16.2.14.2.</v>
      </c>
      <c r="F53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12" s="25">
        <f ca="1">IF(Popis01[[#This Row],[Poglavje]]="",IF(OFFSET(Popis01[[#This Row],[Poglavje]],-1,0)="",OFFSET(Popis01[[#This Row],[Št. postavke]],-1,0)+1,1),Popis01[[#This Row],[Poglavje]])</f>
        <v>2</v>
      </c>
      <c r="H5312" s="26"/>
      <c r="I5312" s="27" t="s">
        <v>5385</v>
      </c>
      <c r="J5312" s="27"/>
      <c r="K5312" s="28" t="s">
        <v>246</v>
      </c>
      <c r="L5312" s="29">
        <v>195</v>
      </c>
      <c r="M5312" s="37"/>
      <c r="N5312" s="30">
        <f ca="1">IF(AND(Popis01[[#This Row],[Poglavje]]="",Popis01[[#This Row],[Enota mere]]&lt;&gt;"*"),ROUND(Popis01[[#This Row],[Količina]]*Popis01[[#This Row],[Cena na enoto]],2),"")</f>
        <v>0</v>
      </c>
      <c r="O53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12" s="31"/>
      <c r="Q5312" s="30"/>
    </row>
    <row r="5313" spans="1:17" ht="36" x14ac:dyDescent="0.3">
      <c r="A5313" s="23">
        <v>16</v>
      </c>
      <c r="B5313" s="24">
        <v>2</v>
      </c>
      <c r="C5313" s="24">
        <v>14</v>
      </c>
      <c r="D5313" s="24">
        <v>2</v>
      </c>
      <c r="E53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16.2.14.2.</v>
      </c>
      <c r="F53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13" s="25">
        <f ca="1">IF(Popis01[[#This Row],[Poglavje]]="",IF(OFFSET(Popis01[[#This Row],[Poglavje]],-1,0)="",OFFSET(Popis01[[#This Row],[Št. postavke]],-1,0)+1,1),Popis01[[#This Row],[Poglavje]])</f>
        <v>3</v>
      </c>
      <c r="H5313" s="26"/>
      <c r="I5313" s="27" t="s">
        <v>3743</v>
      </c>
      <c r="J5313" s="27"/>
      <c r="K5313" s="28" t="s">
        <v>246</v>
      </c>
      <c r="L5313" s="29">
        <v>950</v>
      </c>
      <c r="M5313" s="37"/>
      <c r="N5313" s="30">
        <f ca="1">IF(AND(Popis01[[#This Row],[Poglavje]]="",Popis01[[#This Row],[Enota mere]]&lt;&gt;"*"),ROUND(Popis01[[#This Row],[Količina]]*Popis01[[#This Row],[Cena na enoto]],2),"")</f>
        <v>0</v>
      </c>
      <c r="O53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13" s="31"/>
      <c r="Q5313" s="30"/>
    </row>
    <row r="5314" spans="1:17" x14ac:dyDescent="0.3">
      <c r="A5314" s="23">
        <v>16</v>
      </c>
      <c r="B5314" s="24">
        <v>2</v>
      </c>
      <c r="C5314" s="24">
        <v>14</v>
      </c>
      <c r="D5314" s="24">
        <v>2</v>
      </c>
      <c r="E53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16.2.14.2.</v>
      </c>
      <c r="F53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14" s="25">
        <f ca="1">IF(Popis01[[#This Row],[Poglavje]]="",IF(OFFSET(Popis01[[#This Row],[Poglavje]],-1,0)="",OFFSET(Popis01[[#This Row],[Št. postavke]],-1,0)+1,1),Popis01[[#This Row],[Poglavje]])</f>
        <v>4</v>
      </c>
      <c r="H5314" s="26"/>
      <c r="I5314" s="27" t="s">
        <v>4154</v>
      </c>
      <c r="J5314" s="27"/>
      <c r="K5314" s="28" t="s">
        <v>206</v>
      </c>
      <c r="L5314" s="29">
        <v>1</v>
      </c>
      <c r="M5314" s="37"/>
      <c r="N5314" s="30">
        <f ca="1">IF(AND(Popis01[[#This Row],[Poglavje]]="",Popis01[[#This Row],[Enota mere]]&lt;&gt;"*"),ROUND(Popis01[[#This Row],[Količina]]*Popis01[[#This Row],[Cena na enoto]],2),"")</f>
        <v>0</v>
      </c>
      <c r="O53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14" s="31"/>
      <c r="Q5314" s="30"/>
    </row>
    <row r="5315" spans="1:17" x14ac:dyDescent="0.3">
      <c r="A5315" s="23">
        <v>16</v>
      </c>
      <c r="B5315" s="24">
        <v>2</v>
      </c>
      <c r="C5315" s="24">
        <v>14</v>
      </c>
      <c r="D5315" s="24">
        <v>3</v>
      </c>
      <c r="E53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16.2.14.3.</v>
      </c>
      <c r="F53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16.2.14.3.</v>
      </c>
      <c r="G5315" s="25" t="str">
        <f ca="1">IF(Popis01[[#This Row],[Poglavje]]="",IF(OFFSET(Popis01[[#This Row],[Poglavje]],-1,0)="",OFFSET(Popis01[[#This Row],[Št. postavke]],-1,0)+1,1),Popis01[[#This Row],[Poglavje]])</f>
        <v>16.2.14.3.</v>
      </c>
      <c r="H5315" s="26"/>
      <c r="I5315" s="27" t="s">
        <v>5377</v>
      </c>
      <c r="J5315" s="27"/>
      <c r="K5315" s="28"/>
      <c r="L5315" s="29"/>
      <c r="M5315" s="30"/>
      <c r="N5315" s="30" t="str">
        <f ca="1">IF(AND(Popis01[[#This Row],[Poglavje]]="",Popis01[[#This Row],[Enota mere]]&lt;&gt;"*"),ROUND(Popis01[[#This Row],[Količina]]*Popis01[[#This Row],[Cena na enoto]],2),"")</f>
        <v/>
      </c>
      <c r="O531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15" s="31"/>
      <c r="Q5315" s="30"/>
    </row>
    <row r="5316" spans="1:17" x14ac:dyDescent="0.3">
      <c r="A5316" s="23">
        <v>16</v>
      </c>
      <c r="B5316" s="24">
        <v>3</v>
      </c>
      <c r="C5316" s="24"/>
      <c r="D5316" s="24"/>
      <c r="E53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v>
      </c>
      <c r="F53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v>
      </c>
      <c r="G5316" s="25" t="str">
        <f ca="1">IF(Popis01[[#This Row],[Poglavje]]="",IF(OFFSET(Popis01[[#This Row],[Poglavje]],-1,0)="",OFFSET(Popis01[[#This Row],[Št. postavke]],-1,0)+1,1),Popis01[[#This Row],[Poglavje]])</f>
        <v>16.3.</v>
      </c>
      <c r="H5316" s="26"/>
      <c r="I5316" s="27" t="s">
        <v>154</v>
      </c>
      <c r="J5316" s="27"/>
      <c r="K5316" s="28" t="s">
        <v>10</v>
      </c>
      <c r="L5316" s="29"/>
      <c r="M5316" s="30"/>
      <c r="N5316" s="30" t="str">
        <f ca="1">IF(AND(Popis01[[#This Row],[Poglavje]]="",Popis01[[#This Row],[Enota mere]]&lt;&gt;"*"),ROUND(Popis01[[#This Row],[Količina]]*Popis01[[#This Row],[Cena na enoto]],2),"")</f>
        <v/>
      </c>
      <c r="O531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16" s="31"/>
      <c r="Q5316" s="30"/>
    </row>
    <row r="5317" spans="1:17" ht="36" x14ac:dyDescent="0.3">
      <c r="A5317" s="23">
        <v>16</v>
      </c>
      <c r="B5317" s="24">
        <v>3</v>
      </c>
      <c r="C5317" s="24">
        <v>1</v>
      </c>
      <c r="D5317" s="24"/>
      <c r="E53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v>
      </c>
      <c r="F53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v>
      </c>
      <c r="G5317" s="25" t="str">
        <f ca="1">IF(Popis01[[#This Row],[Poglavje]]="",IF(OFFSET(Popis01[[#This Row],[Poglavje]],-1,0)="",OFFSET(Popis01[[#This Row],[Št. postavke]],-1,0)+1,1),Popis01[[#This Row],[Poglavje]])</f>
        <v>16.3.1.</v>
      </c>
      <c r="H5317" s="26"/>
      <c r="I5317" s="27" t="s">
        <v>4335</v>
      </c>
      <c r="J5317" s="27" t="s">
        <v>5386</v>
      </c>
      <c r="K5317" s="28" t="s">
        <v>10</v>
      </c>
      <c r="L5317" s="29"/>
      <c r="M5317" s="30"/>
      <c r="N5317" s="30" t="str">
        <f ca="1">IF(AND(Popis01[[#This Row],[Poglavje]]="",Popis01[[#This Row],[Enota mere]]&lt;&gt;"*"),ROUND(Popis01[[#This Row],[Količina]]*Popis01[[#This Row],[Cena na enoto]],2),"")</f>
        <v/>
      </c>
      <c r="O531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17" s="31"/>
      <c r="Q5317" s="30"/>
    </row>
    <row r="5318" spans="1:17" x14ac:dyDescent="0.3">
      <c r="A5318" s="23">
        <v>16</v>
      </c>
      <c r="B5318" s="24">
        <v>3</v>
      </c>
      <c r="C5318" s="24">
        <v>1</v>
      </c>
      <c r="D5318" s="24">
        <v>1</v>
      </c>
      <c r="E53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16.3.1.1.</v>
      </c>
      <c r="G5318" s="25" t="str">
        <f ca="1">IF(Popis01[[#This Row],[Poglavje]]="",IF(OFFSET(Popis01[[#This Row],[Poglavje]],-1,0)="",OFFSET(Popis01[[#This Row],[Št. postavke]],-1,0)+1,1),Popis01[[#This Row],[Poglavje]])</f>
        <v>16.3.1.1.</v>
      </c>
      <c r="H5318" s="26"/>
      <c r="I5318" s="27" t="s">
        <v>4337</v>
      </c>
      <c r="J5318" s="27"/>
      <c r="K5318" s="28" t="s">
        <v>10</v>
      </c>
      <c r="L5318" s="29"/>
      <c r="M5318" s="30"/>
      <c r="N5318" s="30" t="str">
        <f ca="1">IF(AND(Popis01[[#This Row],[Poglavje]]="",Popis01[[#This Row],[Enota mere]]&lt;&gt;"*"),ROUND(Popis01[[#This Row],[Količina]]*Popis01[[#This Row],[Cena na enoto]],2),"")</f>
        <v/>
      </c>
      <c r="O531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18" s="31"/>
      <c r="Q5318" s="30"/>
    </row>
    <row r="5319" spans="1:17" ht="409.5" x14ac:dyDescent="0.3">
      <c r="A5319" s="23">
        <v>16</v>
      </c>
      <c r="B5319" s="24">
        <v>3</v>
      </c>
      <c r="C5319" s="24">
        <v>1</v>
      </c>
      <c r="D5319" s="24">
        <v>1</v>
      </c>
      <c r="E53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19" s="25">
        <f ca="1">IF(Popis01[[#This Row],[Poglavje]]="",IF(OFFSET(Popis01[[#This Row],[Poglavje]],-1,0)="",OFFSET(Popis01[[#This Row],[Št. postavke]],-1,0)+1,1),Popis01[[#This Row],[Poglavje]])</f>
        <v>1</v>
      </c>
      <c r="H5319" s="26"/>
      <c r="I5319" s="27" t="s">
        <v>5387</v>
      </c>
      <c r="J5319" s="27"/>
      <c r="K5319" s="28" t="s">
        <v>206</v>
      </c>
      <c r="L5319" s="29">
        <v>2</v>
      </c>
      <c r="M5319" s="37"/>
      <c r="N5319" s="30">
        <f ca="1">IF(AND(Popis01[[#This Row],[Poglavje]]="",Popis01[[#This Row],[Enota mere]]&lt;&gt;"*"),ROUND(Popis01[[#This Row],[Količina]]*Popis01[[#This Row],[Cena na enoto]],2),"")</f>
        <v>0</v>
      </c>
      <c r="O53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19" s="31"/>
      <c r="Q5319" s="30"/>
    </row>
    <row r="5320" spans="1:17" ht="84" x14ac:dyDescent="0.3">
      <c r="A5320" s="23">
        <v>16</v>
      </c>
      <c r="B5320" s="24">
        <v>3</v>
      </c>
      <c r="C5320" s="24">
        <v>1</v>
      </c>
      <c r="D5320" s="24">
        <v>1</v>
      </c>
      <c r="E53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0" s="25">
        <f ca="1">IF(Popis01[[#This Row],[Poglavje]]="",IF(OFFSET(Popis01[[#This Row],[Poglavje]],-1,0)="",OFFSET(Popis01[[#This Row],[Št. postavke]],-1,0)+1,1),Popis01[[#This Row],[Poglavje]])</f>
        <v>2</v>
      </c>
      <c r="H5320" s="26"/>
      <c r="I5320" s="27" t="s">
        <v>5388</v>
      </c>
      <c r="J5320" s="27"/>
      <c r="K5320" s="28" t="s">
        <v>230</v>
      </c>
      <c r="L5320" s="29">
        <v>18</v>
      </c>
      <c r="M5320" s="37"/>
      <c r="N5320" s="30">
        <f ca="1">IF(AND(Popis01[[#This Row],[Poglavje]]="",Popis01[[#This Row],[Enota mere]]&lt;&gt;"*"),ROUND(Popis01[[#This Row],[Količina]]*Popis01[[#This Row],[Cena na enoto]],2),"")</f>
        <v>0</v>
      </c>
      <c r="O53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0" s="31"/>
      <c r="Q5320" s="30"/>
    </row>
    <row r="5321" spans="1:17" ht="96" x14ac:dyDescent="0.3">
      <c r="A5321" s="23">
        <v>16</v>
      </c>
      <c r="B5321" s="24">
        <v>3</v>
      </c>
      <c r="C5321" s="24">
        <v>1</v>
      </c>
      <c r="D5321" s="24">
        <v>1</v>
      </c>
      <c r="E53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1" s="25">
        <f ca="1">IF(Popis01[[#This Row],[Poglavje]]="",IF(OFFSET(Popis01[[#This Row],[Poglavje]],-1,0)="",OFFSET(Popis01[[#This Row],[Št. postavke]],-1,0)+1,1),Popis01[[#This Row],[Poglavje]])</f>
        <v>3</v>
      </c>
      <c r="H5321" s="26"/>
      <c r="I5321" s="27" t="s">
        <v>5389</v>
      </c>
      <c r="J5321" s="27"/>
      <c r="K5321" s="28" t="s">
        <v>230</v>
      </c>
      <c r="L5321" s="29">
        <v>17</v>
      </c>
      <c r="M5321" s="37"/>
      <c r="N5321" s="30">
        <f ca="1">IF(AND(Popis01[[#This Row],[Poglavje]]="",Popis01[[#This Row],[Enota mere]]&lt;&gt;"*"),ROUND(Popis01[[#This Row],[Količina]]*Popis01[[#This Row],[Cena na enoto]],2),"")</f>
        <v>0</v>
      </c>
      <c r="O53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1" s="31"/>
      <c r="Q5321" s="30"/>
    </row>
    <row r="5322" spans="1:17" ht="84" x14ac:dyDescent="0.3">
      <c r="A5322" s="23">
        <v>16</v>
      </c>
      <c r="B5322" s="24">
        <v>3</v>
      </c>
      <c r="C5322" s="24">
        <v>1</v>
      </c>
      <c r="D5322" s="24">
        <v>1</v>
      </c>
      <c r="E53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2" s="25">
        <f ca="1">IF(Popis01[[#This Row],[Poglavje]]="",IF(OFFSET(Popis01[[#This Row],[Poglavje]],-1,0)="",OFFSET(Popis01[[#This Row],[Št. postavke]],-1,0)+1,1),Popis01[[#This Row],[Poglavje]])</f>
        <v>4</v>
      </c>
      <c r="H5322" s="26"/>
      <c r="I5322" s="27" t="s">
        <v>4341</v>
      </c>
      <c r="J5322" s="27"/>
      <c r="K5322" s="28" t="s">
        <v>230</v>
      </c>
      <c r="L5322" s="29">
        <v>17</v>
      </c>
      <c r="M5322" s="37"/>
      <c r="N5322" s="30">
        <f ca="1">IF(AND(Popis01[[#This Row],[Poglavje]]="",Popis01[[#This Row],[Enota mere]]&lt;&gt;"*"),ROUND(Popis01[[#This Row],[Količina]]*Popis01[[#This Row],[Cena na enoto]],2),"")</f>
        <v>0</v>
      </c>
      <c r="O53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2" s="31"/>
      <c r="Q5322" s="30"/>
    </row>
    <row r="5323" spans="1:17" ht="84" x14ac:dyDescent="0.3">
      <c r="A5323" s="23">
        <v>16</v>
      </c>
      <c r="B5323" s="24">
        <v>3</v>
      </c>
      <c r="C5323" s="24">
        <v>1</v>
      </c>
      <c r="D5323" s="24">
        <v>1</v>
      </c>
      <c r="E53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3" s="25">
        <f ca="1">IF(Popis01[[#This Row],[Poglavje]]="",IF(OFFSET(Popis01[[#This Row],[Poglavje]],-1,0)="",OFFSET(Popis01[[#This Row],[Št. postavke]],-1,0)+1,1),Popis01[[#This Row],[Poglavje]])</f>
        <v>5</v>
      </c>
      <c r="H5323" s="26"/>
      <c r="I5323" s="27" t="s">
        <v>5390</v>
      </c>
      <c r="J5323" s="27"/>
      <c r="K5323" s="28" t="s">
        <v>230</v>
      </c>
      <c r="L5323" s="29">
        <v>8</v>
      </c>
      <c r="M5323" s="37"/>
      <c r="N5323" s="30">
        <f ca="1">IF(AND(Popis01[[#This Row],[Poglavje]]="",Popis01[[#This Row],[Enota mere]]&lt;&gt;"*"),ROUND(Popis01[[#This Row],[Količina]]*Popis01[[#This Row],[Cena na enoto]],2),"")</f>
        <v>0</v>
      </c>
      <c r="O53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3" s="31"/>
      <c r="Q5323" s="30"/>
    </row>
    <row r="5324" spans="1:17" ht="72" x14ac:dyDescent="0.3">
      <c r="A5324" s="23">
        <v>16</v>
      </c>
      <c r="B5324" s="24">
        <v>3</v>
      </c>
      <c r="C5324" s="24">
        <v>1</v>
      </c>
      <c r="D5324" s="24">
        <v>1</v>
      </c>
      <c r="E53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4" s="25">
        <f ca="1">IF(Popis01[[#This Row],[Poglavje]]="",IF(OFFSET(Popis01[[#This Row],[Poglavje]],-1,0)="",OFFSET(Popis01[[#This Row],[Št. postavke]],-1,0)+1,1),Popis01[[#This Row],[Poglavje]])</f>
        <v>6</v>
      </c>
      <c r="H5324" s="26"/>
      <c r="I5324" s="27" t="s">
        <v>5391</v>
      </c>
      <c r="J5324" s="27"/>
      <c r="K5324" s="28" t="s">
        <v>230</v>
      </c>
      <c r="L5324" s="29">
        <v>1</v>
      </c>
      <c r="M5324" s="37"/>
      <c r="N5324" s="30">
        <f ca="1">IF(AND(Popis01[[#This Row],[Poglavje]]="",Popis01[[#This Row],[Enota mere]]&lt;&gt;"*"),ROUND(Popis01[[#This Row],[Količina]]*Popis01[[#This Row],[Cena na enoto]],2),"")</f>
        <v>0</v>
      </c>
      <c r="O53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4" s="31"/>
      <c r="Q5324" s="30"/>
    </row>
    <row r="5325" spans="1:17" ht="72" x14ac:dyDescent="0.3">
      <c r="A5325" s="23">
        <v>16</v>
      </c>
      <c r="B5325" s="24">
        <v>3</v>
      </c>
      <c r="C5325" s="24">
        <v>1</v>
      </c>
      <c r="D5325" s="24">
        <v>1</v>
      </c>
      <c r="E53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5" s="25">
        <f ca="1">IF(Popis01[[#This Row],[Poglavje]]="",IF(OFFSET(Popis01[[#This Row],[Poglavje]],-1,0)="",OFFSET(Popis01[[#This Row],[Št. postavke]],-1,0)+1,1),Popis01[[#This Row],[Poglavje]])</f>
        <v>7</v>
      </c>
      <c r="H5325" s="26"/>
      <c r="I5325" s="27" t="s">
        <v>5392</v>
      </c>
      <c r="J5325" s="27"/>
      <c r="K5325" s="28" t="s">
        <v>230</v>
      </c>
      <c r="L5325" s="29">
        <v>18</v>
      </c>
      <c r="M5325" s="37"/>
      <c r="N5325" s="30">
        <f ca="1">IF(AND(Popis01[[#This Row],[Poglavje]]="",Popis01[[#This Row],[Enota mere]]&lt;&gt;"*"),ROUND(Popis01[[#This Row],[Količina]]*Popis01[[#This Row],[Cena na enoto]],2),"")</f>
        <v>0</v>
      </c>
      <c r="O53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5" s="31"/>
      <c r="Q5325" s="30"/>
    </row>
    <row r="5326" spans="1:17" ht="72" x14ac:dyDescent="0.3">
      <c r="A5326" s="23">
        <v>16</v>
      </c>
      <c r="B5326" s="24">
        <v>3</v>
      </c>
      <c r="C5326" s="24">
        <v>1</v>
      </c>
      <c r="D5326" s="24">
        <v>1</v>
      </c>
      <c r="E53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6" s="25">
        <f ca="1">IF(Popis01[[#This Row],[Poglavje]]="",IF(OFFSET(Popis01[[#This Row],[Poglavje]],-1,0)="",OFFSET(Popis01[[#This Row],[Št. postavke]],-1,0)+1,1),Popis01[[#This Row],[Poglavje]])</f>
        <v>8</v>
      </c>
      <c r="H5326" s="26"/>
      <c r="I5326" s="27" t="s">
        <v>5393</v>
      </c>
      <c r="J5326" s="27"/>
      <c r="K5326" s="28" t="s">
        <v>230</v>
      </c>
      <c r="L5326" s="29">
        <v>1</v>
      </c>
      <c r="M5326" s="37"/>
      <c r="N5326" s="30">
        <f ca="1">IF(AND(Popis01[[#This Row],[Poglavje]]="",Popis01[[#This Row],[Enota mere]]&lt;&gt;"*"),ROUND(Popis01[[#This Row],[Količina]]*Popis01[[#This Row],[Cena na enoto]],2),"")</f>
        <v>0</v>
      </c>
      <c r="O53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6" s="31"/>
      <c r="Q5326" s="30"/>
    </row>
    <row r="5327" spans="1:17" ht="96" x14ac:dyDescent="0.3">
      <c r="A5327" s="23">
        <v>16</v>
      </c>
      <c r="B5327" s="24">
        <v>3</v>
      </c>
      <c r="C5327" s="24">
        <v>1</v>
      </c>
      <c r="D5327" s="24">
        <v>1</v>
      </c>
      <c r="E53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7" s="25">
        <f ca="1">IF(Popis01[[#This Row],[Poglavje]]="",IF(OFFSET(Popis01[[#This Row],[Poglavje]],-1,0)="",OFFSET(Popis01[[#This Row],[Št. postavke]],-1,0)+1,1),Popis01[[#This Row],[Poglavje]])</f>
        <v>9</v>
      </c>
      <c r="H5327" s="26"/>
      <c r="I5327" s="27" t="s">
        <v>5394</v>
      </c>
      <c r="J5327" s="27"/>
      <c r="K5327" s="28" t="s">
        <v>230</v>
      </c>
      <c r="L5327" s="29">
        <v>2</v>
      </c>
      <c r="M5327" s="37"/>
      <c r="N5327" s="30">
        <f ca="1">IF(AND(Popis01[[#This Row],[Poglavje]]="",Popis01[[#This Row],[Enota mere]]&lt;&gt;"*"),ROUND(Popis01[[#This Row],[Količina]]*Popis01[[#This Row],[Cena na enoto]],2),"")</f>
        <v>0</v>
      </c>
      <c r="O53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7" s="31"/>
      <c r="Q5327" s="30"/>
    </row>
    <row r="5328" spans="1:17" ht="108" x14ac:dyDescent="0.3">
      <c r="A5328" s="23">
        <v>16</v>
      </c>
      <c r="B5328" s="24">
        <v>3</v>
      </c>
      <c r="C5328" s="24">
        <v>1</v>
      </c>
      <c r="D5328" s="24">
        <v>1</v>
      </c>
      <c r="E53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8" s="25">
        <f ca="1">IF(Popis01[[#This Row],[Poglavje]]="",IF(OFFSET(Popis01[[#This Row],[Poglavje]],-1,0)="",OFFSET(Popis01[[#This Row],[Št. postavke]],-1,0)+1,1),Popis01[[#This Row],[Poglavje]])</f>
        <v>10</v>
      </c>
      <c r="H5328" s="26"/>
      <c r="I5328" s="27" t="s">
        <v>5395</v>
      </c>
      <c r="J5328" s="27"/>
      <c r="K5328" s="28" t="s">
        <v>230</v>
      </c>
      <c r="L5328" s="29">
        <v>2</v>
      </c>
      <c r="M5328" s="37"/>
      <c r="N5328" s="30">
        <f ca="1">IF(AND(Popis01[[#This Row],[Poglavje]]="",Popis01[[#This Row],[Enota mere]]&lt;&gt;"*"),ROUND(Popis01[[#This Row],[Količina]]*Popis01[[#This Row],[Cena na enoto]],2),"")</f>
        <v>0</v>
      </c>
      <c r="O53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8" s="31"/>
      <c r="Q5328" s="30"/>
    </row>
    <row r="5329" spans="1:17" ht="108" x14ac:dyDescent="0.3">
      <c r="A5329" s="23">
        <v>16</v>
      </c>
      <c r="B5329" s="24">
        <v>3</v>
      </c>
      <c r="C5329" s="24">
        <v>1</v>
      </c>
      <c r="D5329" s="24">
        <v>1</v>
      </c>
      <c r="E53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29" s="25">
        <f ca="1">IF(Popis01[[#This Row],[Poglavje]]="",IF(OFFSET(Popis01[[#This Row],[Poglavje]],-1,0)="",OFFSET(Popis01[[#This Row],[Št. postavke]],-1,0)+1,1),Popis01[[#This Row],[Poglavje]])</f>
        <v>11</v>
      </c>
      <c r="H5329" s="26"/>
      <c r="I5329" s="27" t="s">
        <v>4344</v>
      </c>
      <c r="J5329" s="27"/>
      <c r="K5329" s="28" t="s">
        <v>230</v>
      </c>
      <c r="L5329" s="29">
        <v>8</v>
      </c>
      <c r="M5329" s="37"/>
      <c r="N5329" s="30">
        <f ca="1">IF(AND(Popis01[[#This Row],[Poglavje]]="",Popis01[[#This Row],[Enota mere]]&lt;&gt;"*"),ROUND(Popis01[[#This Row],[Količina]]*Popis01[[#This Row],[Cena na enoto]],2),"")</f>
        <v>0</v>
      </c>
      <c r="O53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29" s="31"/>
      <c r="Q5329" s="30"/>
    </row>
    <row r="5330" spans="1:17" ht="72" x14ac:dyDescent="0.3">
      <c r="A5330" s="23">
        <v>16</v>
      </c>
      <c r="B5330" s="24">
        <v>3</v>
      </c>
      <c r="C5330" s="24">
        <v>1</v>
      </c>
      <c r="D5330" s="24">
        <v>1</v>
      </c>
      <c r="E53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0" s="25">
        <f ca="1">IF(Popis01[[#This Row],[Poglavje]]="",IF(OFFSET(Popis01[[#This Row],[Poglavje]],-1,0)="",OFFSET(Popis01[[#This Row],[Št. postavke]],-1,0)+1,1),Popis01[[#This Row],[Poglavje]])</f>
        <v>12</v>
      </c>
      <c r="H5330" s="26"/>
      <c r="I5330" s="27" t="s">
        <v>4345</v>
      </c>
      <c r="J5330" s="27"/>
      <c r="K5330" s="28" t="s">
        <v>230</v>
      </c>
      <c r="L5330" s="29">
        <v>5</v>
      </c>
      <c r="M5330" s="37"/>
      <c r="N5330" s="30">
        <f ca="1">IF(AND(Popis01[[#This Row],[Poglavje]]="",Popis01[[#This Row],[Enota mere]]&lt;&gt;"*"),ROUND(Popis01[[#This Row],[Količina]]*Popis01[[#This Row],[Cena na enoto]],2),"")</f>
        <v>0</v>
      </c>
      <c r="O53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0" s="31"/>
      <c r="Q5330" s="30"/>
    </row>
    <row r="5331" spans="1:17" ht="144" x14ac:dyDescent="0.3">
      <c r="A5331" s="23">
        <v>16</v>
      </c>
      <c r="B5331" s="24">
        <v>3</v>
      </c>
      <c r="C5331" s="24">
        <v>1</v>
      </c>
      <c r="D5331" s="24">
        <v>1</v>
      </c>
      <c r="E53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1" s="25">
        <f ca="1">IF(Popis01[[#This Row],[Poglavje]]="",IF(OFFSET(Popis01[[#This Row],[Poglavje]],-1,0)="",OFFSET(Popis01[[#This Row],[Št. postavke]],-1,0)+1,1),Popis01[[#This Row],[Poglavje]])</f>
        <v>13</v>
      </c>
      <c r="H5331" s="26"/>
      <c r="I5331" s="27" t="s">
        <v>4346</v>
      </c>
      <c r="J5331" s="27"/>
      <c r="K5331" s="28" t="s">
        <v>206</v>
      </c>
      <c r="L5331" s="29">
        <v>5</v>
      </c>
      <c r="M5331" s="37"/>
      <c r="N5331" s="30">
        <f ca="1">IF(AND(Popis01[[#This Row],[Poglavje]]="",Popis01[[#This Row],[Enota mere]]&lt;&gt;"*"),ROUND(Popis01[[#This Row],[Količina]]*Popis01[[#This Row],[Cena na enoto]],2),"")</f>
        <v>0</v>
      </c>
      <c r="O53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1" s="31"/>
      <c r="Q5331" s="30"/>
    </row>
    <row r="5332" spans="1:17" x14ac:dyDescent="0.3">
      <c r="A5332" s="23">
        <v>16</v>
      </c>
      <c r="B5332" s="24">
        <v>3</v>
      </c>
      <c r="C5332" s="24">
        <v>1</v>
      </c>
      <c r="D5332" s="24">
        <v>1</v>
      </c>
      <c r="E53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2" s="25">
        <f ca="1">IF(Popis01[[#This Row],[Poglavje]]="",IF(OFFSET(Popis01[[#This Row],[Poglavje]],-1,0)="",OFFSET(Popis01[[#This Row],[Št. postavke]],-1,0)+1,1),Popis01[[#This Row],[Poglavje]])</f>
        <v>14</v>
      </c>
      <c r="H5332" s="26"/>
      <c r="I5332" s="27" t="s">
        <v>4347</v>
      </c>
      <c r="J5332" s="27"/>
      <c r="K5332" s="28" t="s">
        <v>230</v>
      </c>
      <c r="L5332" s="29">
        <v>18</v>
      </c>
      <c r="M5332" s="37"/>
      <c r="N5332" s="30">
        <f ca="1">IF(AND(Popis01[[#This Row],[Poglavje]]="",Popis01[[#This Row],[Enota mere]]&lt;&gt;"*"),ROUND(Popis01[[#This Row],[Količina]]*Popis01[[#This Row],[Cena na enoto]],2),"")</f>
        <v>0</v>
      </c>
      <c r="O53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2" s="31"/>
      <c r="Q5332" s="30"/>
    </row>
    <row r="5333" spans="1:17" ht="24" x14ac:dyDescent="0.3">
      <c r="A5333" s="23">
        <v>16</v>
      </c>
      <c r="B5333" s="24">
        <v>3</v>
      </c>
      <c r="C5333" s="24">
        <v>1</v>
      </c>
      <c r="D5333" s="24">
        <v>1</v>
      </c>
      <c r="E53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3" s="25">
        <f ca="1">IF(Popis01[[#This Row],[Poglavje]]="",IF(OFFSET(Popis01[[#This Row],[Poglavje]],-1,0)="",OFFSET(Popis01[[#This Row],[Št. postavke]],-1,0)+1,1),Popis01[[#This Row],[Poglavje]])</f>
        <v>15</v>
      </c>
      <c r="H5333" s="26"/>
      <c r="I5333" s="27" t="s">
        <v>4348</v>
      </c>
      <c r="J5333" s="27"/>
      <c r="K5333" s="28" t="s">
        <v>230</v>
      </c>
      <c r="L5333" s="29">
        <v>18</v>
      </c>
      <c r="M5333" s="37"/>
      <c r="N5333" s="30">
        <f ca="1">IF(AND(Popis01[[#This Row],[Poglavje]]="",Popis01[[#This Row],[Enota mere]]&lt;&gt;"*"),ROUND(Popis01[[#This Row],[Količina]]*Popis01[[#This Row],[Cena na enoto]],2),"")</f>
        <v>0</v>
      </c>
      <c r="O53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3" s="31"/>
      <c r="Q5333" s="30"/>
    </row>
    <row r="5334" spans="1:17" ht="24" x14ac:dyDescent="0.3">
      <c r="A5334" s="23">
        <v>16</v>
      </c>
      <c r="B5334" s="24">
        <v>3</v>
      </c>
      <c r="C5334" s="24">
        <v>1</v>
      </c>
      <c r="D5334" s="24">
        <v>1</v>
      </c>
      <c r="E53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4" s="25">
        <f ca="1">IF(Popis01[[#This Row],[Poglavje]]="",IF(OFFSET(Popis01[[#This Row],[Poglavje]],-1,0)="",OFFSET(Popis01[[#This Row],[Št. postavke]],-1,0)+1,1),Popis01[[#This Row],[Poglavje]])</f>
        <v>16</v>
      </c>
      <c r="H5334" s="26"/>
      <c r="I5334" s="27" t="s">
        <v>4349</v>
      </c>
      <c r="J5334" s="27"/>
      <c r="K5334" s="28" t="s">
        <v>230</v>
      </c>
      <c r="L5334" s="29">
        <v>18</v>
      </c>
      <c r="M5334" s="37"/>
      <c r="N5334" s="30">
        <f ca="1">IF(AND(Popis01[[#This Row],[Poglavje]]="",Popis01[[#This Row],[Enota mere]]&lt;&gt;"*"),ROUND(Popis01[[#This Row],[Količina]]*Popis01[[#This Row],[Cena na enoto]],2),"")</f>
        <v>0</v>
      </c>
      <c r="O53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4" s="31"/>
      <c r="Q5334" s="30"/>
    </row>
    <row r="5335" spans="1:17" ht="24" x14ac:dyDescent="0.3">
      <c r="A5335" s="23">
        <v>16</v>
      </c>
      <c r="B5335" s="24">
        <v>3</v>
      </c>
      <c r="C5335" s="24">
        <v>1</v>
      </c>
      <c r="D5335" s="24">
        <v>1</v>
      </c>
      <c r="E53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5" s="25">
        <f ca="1">IF(Popis01[[#This Row],[Poglavje]]="",IF(OFFSET(Popis01[[#This Row],[Poglavje]],-1,0)="",OFFSET(Popis01[[#This Row],[Št. postavke]],-1,0)+1,1),Popis01[[#This Row],[Poglavje]])</f>
        <v>17</v>
      </c>
      <c r="H5335" s="26"/>
      <c r="I5335" s="27" t="s">
        <v>5396</v>
      </c>
      <c r="J5335" s="27"/>
      <c r="K5335" s="28" t="s">
        <v>230</v>
      </c>
      <c r="L5335" s="29">
        <v>1</v>
      </c>
      <c r="M5335" s="37"/>
      <c r="N5335" s="30">
        <f ca="1">IF(AND(Popis01[[#This Row],[Poglavje]]="",Popis01[[#This Row],[Enota mere]]&lt;&gt;"*"),ROUND(Popis01[[#This Row],[Količina]]*Popis01[[#This Row],[Cena na enoto]],2),"")</f>
        <v>0</v>
      </c>
      <c r="O53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5" s="31"/>
      <c r="Q5335" s="30"/>
    </row>
    <row r="5336" spans="1:17" x14ac:dyDescent="0.3">
      <c r="A5336" s="23">
        <v>16</v>
      </c>
      <c r="B5336" s="24">
        <v>3</v>
      </c>
      <c r="C5336" s="24">
        <v>1</v>
      </c>
      <c r="D5336" s="24">
        <v>1</v>
      </c>
      <c r="E53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6" s="25">
        <f ca="1">IF(Popis01[[#This Row],[Poglavje]]="",IF(OFFSET(Popis01[[#This Row],[Poglavje]],-1,0)="",OFFSET(Popis01[[#This Row],[Št. postavke]],-1,0)+1,1),Popis01[[#This Row],[Poglavje]])</f>
        <v>18</v>
      </c>
      <c r="H5336" s="26"/>
      <c r="I5336" s="27" t="s">
        <v>5397</v>
      </c>
      <c r="J5336" s="27"/>
      <c r="K5336" s="28" t="s">
        <v>230</v>
      </c>
      <c r="L5336" s="29">
        <v>1</v>
      </c>
      <c r="M5336" s="37"/>
      <c r="N5336" s="30">
        <f ca="1">IF(AND(Popis01[[#This Row],[Poglavje]]="",Popis01[[#This Row],[Enota mere]]&lt;&gt;"*"),ROUND(Popis01[[#This Row],[Količina]]*Popis01[[#This Row],[Cena na enoto]],2),"")</f>
        <v>0</v>
      </c>
      <c r="O53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6" s="31"/>
      <c r="Q5336" s="30"/>
    </row>
    <row r="5337" spans="1:17" ht="48" x14ac:dyDescent="0.3">
      <c r="A5337" s="23">
        <v>16</v>
      </c>
      <c r="B5337" s="24">
        <v>3</v>
      </c>
      <c r="C5337" s="24">
        <v>1</v>
      </c>
      <c r="D5337" s="24">
        <v>1</v>
      </c>
      <c r="E53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7" s="25">
        <f ca="1">IF(Popis01[[#This Row],[Poglavje]]="",IF(OFFSET(Popis01[[#This Row],[Poglavje]],-1,0)="",OFFSET(Popis01[[#This Row],[Št. postavke]],-1,0)+1,1),Popis01[[#This Row],[Poglavje]])</f>
        <v>19</v>
      </c>
      <c r="H5337" s="26"/>
      <c r="I5337" s="27" t="s">
        <v>5398</v>
      </c>
      <c r="J5337" s="27"/>
      <c r="K5337" s="28" t="s">
        <v>230</v>
      </c>
      <c r="L5337" s="29">
        <v>18</v>
      </c>
      <c r="M5337" s="37"/>
      <c r="N5337" s="30">
        <f ca="1">IF(AND(Popis01[[#This Row],[Poglavje]]="",Popis01[[#This Row],[Enota mere]]&lt;&gt;"*"),ROUND(Popis01[[#This Row],[Količina]]*Popis01[[#This Row],[Cena na enoto]],2),"")</f>
        <v>0</v>
      </c>
      <c r="O53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7" s="31"/>
      <c r="Q5337" s="30"/>
    </row>
    <row r="5338" spans="1:17" ht="60" x14ac:dyDescent="0.3">
      <c r="A5338" s="23">
        <v>16</v>
      </c>
      <c r="B5338" s="24">
        <v>3</v>
      </c>
      <c r="C5338" s="24">
        <v>1</v>
      </c>
      <c r="D5338" s="24">
        <v>1</v>
      </c>
      <c r="E53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8" s="25">
        <f ca="1">IF(Popis01[[#This Row],[Poglavje]]="",IF(OFFSET(Popis01[[#This Row],[Poglavje]],-1,0)="",OFFSET(Popis01[[#This Row],[Št. postavke]],-1,0)+1,1),Popis01[[#This Row],[Poglavje]])</f>
        <v>20</v>
      </c>
      <c r="H5338" s="26"/>
      <c r="I5338" s="27" t="s">
        <v>4351</v>
      </c>
      <c r="J5338" s="27"/>
      <c r="K5338" s="28" t="s">
        <v>230</v>
      </c>
      <c r="L5338" s="29">
        <v>18</v>
      </c>
      <c r="M5338" s="37"/>
      <c r="N5338" s="30">
        <f ca="1">IF(AND(Popis01[[#This Row],[Poglavje]]="",Popis01[[#This Row],[Enota mere]]&lt;&gt;"*"),ROUND(Popis01[[#This Row],[Količina]]*Popis01[[#This Row],[Cena na enoto]],2),"")</f>
        <v>0</v>
      </c>
      <c r="O53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8" s="31"/>
      <c r="Q5338" s="30"/>
    </row>
    <row r="5339" spans="1:17" ht="36" x14ac:dyDescent="0.3">
      <c r="A5339" s="23">
        <v>16</v>
      </c>
      <c r="B5339" s="24">
        <v>3</v>
      </c>
      <c r="C5339" s="24">
        <v>1</v>
      </c>
      <c r="D5339" s="24">
        <v>1</v>
      </c>
      <c r="E53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39" s="25">
        <f ca="1">IF(Popis01[[#This Row],[Poglavje]]="",IF(OFFSET(Popis01[[#This Row],[Poglavje]],-1,0)="",OFFSET(Popis01[[#This Row],[Št. postavke]],-1,0)+1,1),Popis01[[#This Row],[Poglavje]])</f>
        <v>21</v>
      </c>
      <c r="H5339" s="26"/>
      <c r="I5339" s="27" t="s">
        <v>4352</v>
      </c>
      <c r="J5339" s="27"/>
      <c r="K5339" s="28" t="s">
        <v>230</v>
      </c>
      <c r="L5339" s="29">
        <v>29</v>
      </c>
      <c r="M5339" s="37"/>
      <c r="N5339" s="30">
        <f ca="1">IF(AND(Popis01[[#This Row],[Poglavje]]="",Popis01[[#This Row],[Enota mere]]&lt;&gt;"*"),ROUND(Popis01[[#This Row],[Količina]]*Popis01[[#This Row],[Cena na enoto]],2),"")</f>
        <v>0</v>
      </c>
      <c r="O53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39" s="31"/>
      <c r="Q5339" s="30"/>
    </row>
    <row r="5340" spans="1:17" ht="60" x14ac:dyDescent="0.3">
      <c r="A5340" s="23">
        <v>16</v>
      </c>
      <c r="B5340" s="24">
        <v>3</v>
      </c>
      <c r="C5340" s="24">
        <v>1</v>
      </c>
      <c r="D5340" s="24">
        <v>1</v>
      </c>
      <c r="E53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0" s="25">
        <f ca="1">IF(Popis01[[#This Row],[Poglavje]]="",IF(OFFSET(Popis01[[#This Row],[Poglavje]],-1,0)="",OFFSET(Popis01[[#This Row],[Št. postavke]],-1,0)+1,1),Popis01[[#This Row],[Poglavje]])</f>
        <v>22</v>
      </c>
      <c r="H5340" s="26"/>
      <c r="I5340" s="27" t="s">
        <v>4353</v>
      </c>
      <c r="J5340" s="27"/>
      <c r="K5340" s="28" t="s">
        <v>230</v>
      </c>
      <c r="L5340" s="29">
        <v>17</v>
      </c>
      <c r="M5340" s="37"/>
      <c r="N5340" s="30">
        <f ca="1">IF(AND(Popis01[[#This Row],[Poglavje]]="",Popis01[[#This Row],[Enota mere]]&lt;&gt;"*"),ROUND(Popis01[[#This Row],[Količina]]*Popis01[[#This Row],[Cena na enoto]],2),"")</f>
        <v>0</v>
      </c>
      <c r="O53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0" s="31"/>
      <c r="Q5340" s="30"/>
    </row>
    <row r="5341" spans="1:17" ht="36" x14ac:dyDescent="0.3">
      <c r="A5341" s="23">
        <v>16</v>
      </c>
      <c r="B5341" s="24">
        <v>3</v>
      </c>
      <c r="C5341" s="24">
        <v>1</v>
      </c>
      <c r="D5341" s="24">
        <v>1</v>
      </c>
      <c r="E53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1" s="25">
        <f ca="1">IF(Popis01[[#This Row],[Poglavje]]="",IF(OFFSET(Popis01[[#This Row],[Poglavje]],-1,0)="",OFFSET(Popis01[[#This Row],[Št. postavke]],-1,0)+1,1),Popis01[[#This Row],[Poglavje]])</f>
        <v>23</v>
      </c>
      <c r="H5341" s="26"/>
      <c r="I5341" s="27" t="s">
        <v>4354</v>
      </c>
      <c r="J5341" s="27"/>
      <c r="K5341" s="28" t="s">
        <v>230</v>
      </c>
      <c r="L5341" s="29">
        <v>17</v>
      </c>
      <c r="M5341" s="37"/>
      <c r="N5341" s="30">
        <f ca="1">IF(AND(Popis01[[#This Row],[Poglavje]]="",Popis01[[#This Row],[Enota mere]]&lt;&gt;"*"),ROUND(Popis01[[#This Row],[Količina]]*Popis01[[#This Row],[Cena na enoto]],2),"")</f>
        <v>0</v>
      </c>
      <c r="O53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1" s="31"/>
      <c r="Q5341" s="30"/>
    </row>
    <row r="5342" spans="1:17" ht="120" x14ac:dyDescent="0.3">
      <c r="A5342" s="23">
        <v>16</v>
      </c>
      <c r="B5342" s="24">
        <v>3</v>
      </c>
      <c r="C5342" s="24">
        <v>1</v>
      </c>
      <c r="D5342" s="24">
        <v>1</v>
      </c>
      <c r="E53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2" s="25">
        <f ca="1">IF(Popis01[[#This Row],[Poglavje]]="",IF(OFFSET(Popis01[[#This Row],[Poglavje]],-1,0)="",OFFSET(Popis01[[#This Row],[Št. postavke]],-1,0)+1,1),Popis01[[#This Row],[Poglavje]])</f>
        <v>24</v>
      </c>
      <c r="H5342" s="26"/>
      <c r="I5342" s="27" t="s">
        <v>4357</v>
      </c>
      <c r="J5342" s="27"/>
      <c r="K5342" s="28" t="s">
        <v>206</v>
      </c>
      <c r="L5342" s="29">
        <v>18</v>
      </c>
      <c r="M5342" s="37"/>
      <c r="N5342" s="30">
        <f ca="1">IF(AND(Popis01[[#This Row],[Poglavje]]="",Popis01[[#This Row],[Enota mere]]&lt;&gt;"*"),ROUND(Popis01[[#This Row],[Količina]]*Popis01[[#This Row],[Cena na enoto]],2),"")</f>
        <v>0</v>
      </c>
      <c r="O53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2" s="31"/>
      <c r="Q5342" s="30"/>
    </row>
    <row r="5343" spans="1:17" ht="240" x14ac:dyDescent="0.3">
      <c r="A5343" s="23">
        <v>16</v>
      </c>
      <c r="B5343" s="24">
        <v>3</v>
      </c>
      <c r="C5343" s="24">
        <v>1</v>
      </c>
      <c r="D5343" s="24">
        <v>1</v>
      </c>
      <c r="E53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3" s="25">
        <f ca="1">IF(Popis01[[#This Row],[Poglavje]]="",IF(OFFSET(Popis01[[#This Row],[Poglavje]],-1,0)="",OFFSET(Popis01[[#This Row],[Št. postavke]],-1,0)+1,1),Popis01[[#This Row],[Poglavje]])</f>
        <v>25</v>
      </c>
      <c r="H5343" s="26"/>
      <c r="I5343" s="27" t="s">
        <v>5399</v>
      </c>
      <c r="J5343" s="27"/>
      <c r="K5343" s="28" t="s">
        <v>206</v>
      </c>
      <c r="L5343" s="29">
        <v>17</v>
      </c>
      <c r="M5343" s="37"/>
      <c r="N5343" s="30">
        <f ca="1">IF(AND(Popis01[[#This Row],[Poglavje]]="",Popis01[[#This Row],[Enota mere]]&lt;&gt;"*"),ROUND(Popis01[[#This Row],[Količina]]*Popis01[[#This Row],[Cena na enoto]],2),"")</f>
        <v>0</v>
      </c>
      <c r="O53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3" s="31"/>
      <c r="Q5343" s="30"/>
    </row>
    <row r="5344" spans="1:17" ht="72" x14ac:dyDescent="0.3">
      <c r="A5344" s="23">
        <v>16</v>
      </c>
      <c r="B5344" s="24">
        <v>3</v>
      </c>
      <c r="C5344" s="24">
        <v>1</v>
      </c>
      <c r="D5344" s="24">
        <v>1</v>
      </c>
      <c r="E53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4" s="25">
        <f ca="1">IF(Popis01[[#This Row],[Poglavje]]="",IF(OFFSET(Popis01[[#This Row],[Poglavje]],-1,0)="",OFFSET(Popis01[[#This Row],[Št. postavke]],-1,0)+1,1),Popis01[[#This Row],[Poglavje]])</f>
        <v>26</v>
      </c>
      <c r="H5344" s="26"/>
      <c r="I5344" s="27" t="s">
        <v>4359</v>
      </c>
      <c r="J5344" s="27"/>
      <c r="K5344" s="28" t="s">
        <v>206</v>
      </c>
      <c r="L5344" s="29">
        <v>8</v>
      </c>
      <c r="M5344" s="37"/>
      <c r="N5344" s="30">
        <f ca="1">IF(AND(Popis01[[#This Row],[Poglavje]]="",Popis01[[#This Row],[Enota mere]]&lt;&gt;"*"),ROUND(Popis01[[#This Row],[Količina]]*Popis01[[#This Row],[Cena na enoto]],2),"")</f>
        <v>0</v>
      </c>
      <c r="O53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4" s="31"/>
      <c r="Q5344" s="30"/>
    </row>
    <row r="5345" spans="1:17" ht="96" x14ac:dyDescent="0.3">
      <c r="A5345" s="23">
        <v>16</v>
      </c>
      <c r="B5345" s="24">
        <v>3</v>
      </c>
      <c r="C5345" s="24">
        <v>1</v>
      </c>
      <c r="D5345" s="24">
        <v>1</v>
      </c>
      <c r="E53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5" s="25">
        <f ca="1">IF(Popis01[[#This Row],[Poglavje]]="",IF(OFFSET(Popis01[[#This Row],[Poglavje]],-1,0)="",OFFSET(Popis01[[#This Row],[Št. postavke]],-1,0)+1,1),Popis01[[#This Row],[Poglavje]])</f>
        <v>27</v>
      </c>
      <c r="H5345" s="26"/>
      <c r="I5345" s="27" t="s">
        <v>5400</v>
      </c>
      <c r="J5345" s="27"/>
      <c r="K5345" s="28" t="s">
        <v>206</v>
      </c>
      <c r="L5345" s="29">
        <v>2</v>
      </c>
      <c r="M5345" s="37"/>
      <c r="N5345" s="30">
        <f ca="1">IF(AND(Popis01[[#This Row],[Poglavje]]="",Popis01[[#This Row],[Enota mere]]&lt;&gt;"*"),ROUND(Popis01[[#This Row],[Količina]]*Popis01[[#This Row],[Cena na enoto]],2),"")</f>
        <v>0</v>
      </c>
      <c r="O53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5" s="31"/>
      <c r="Q5345" s="30"/>
    </row>
    <row r="5346" spans="1:17" ht="84" x14ac:dyDescent="0.3">
      <c r="A5346" s="23">
        <v>16</v>
      </c>
      <c r="B5346" s="24">
        <v>3</v>
      </c>
      <c r="C5346" s="24">
        <v>1</v>
      </c>
      <c r="D5346" s="24">
        <v>1</v>
      </c>
      <c r="E53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6" s="25">
        <f ca="1">IF(Popis01[[#This Row],[Poglavje]]="",IF(OFFSET(Popis01[[#This Row],[Poglavje]],-1,0)="",OFFSET(Popis01[[#This Row],[Št. postavke]],-1,0)+1,1),Popis01[[#This Row],[Poglavje]])</f>
        <v>28</v>
      </c>
      <c r="H5346" s="26"/>
      <c r="I5346" s="27" t="s">
        <v>5401</v>
      </c>
      <c r="J5346" s="27"/>
      <c r="K5346" s="28" t="s">
        <v>206</v>
      </c>
      <c r="L5346" s="29">
        <v>1</v>
      </c>
      <c r="M5346" s="37"/>
      <c r="N5346" s="30">
        <f ca="1">IF(AND(Popis01[[#This Row],[Poglavje]]="",Popis01[[#This Row],[Enota mere]]&lt;&gt;"*"),ROUND(Popis01[[#This Row],[Količina]]*Popis01[[#This Row],[Cena na enoto]],2),"")</f>
        <v>0</v>
      </c>
      <c r="O53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6" s="31"/>
      <c r="Q5346" s="30"/>
    </row>
    <row r="5347" spans="1:17" ht="72" x14ac:dyDescent="0.3">
      <c r="A5347" s="23">
        <v>16</v>
      </c>
      <c r="B5347" s="24">
        <v>3</v>
      </c>
      <c r="C5347" s="24">
        <v>1</v>
      </c>
      <c r="D5347" s="24">
        <v>1</v>
      </c>
      <c r="E53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7" s="25">
        <f ca="1">IF(Popis01[[#This Row],[Poglavje]]="",IF(OFFSET(Popis01[[#This Row],[Poglavje]],-1,0)="",OFFSET(Popis01[[#This Row],[Št. postavke]],-1,0)+1,1),Popis01[[#This Row],[Poglavje]])</f>
        <v>29</v>
      </c>
      <c r="H5347" s="26"/>
      <c r="I5347" s="27" t="s">
        <v>5402</v>
      </c>
      <c r="J5347" s="27"/>
      <c r="K5347" s="28" t="s">
        <v>206</v>
      </c>
      <c r="L5347" s="29">
        <v>2</v>
      </c>
      <c r="M5347" s="37"/>
      <c r="N5347" s="30">
        <f ca="1">IF(AND(Popis01[[#This Row],[Poglavje]]="",Popis01[[#This Row],[Enota mere]]&lt;&gt;"*"),ROUND(Popis01[[#This Row],[Količina]]*Popis01[[#This Row],[Cena na enoto]],2),"")</f>
        <v>0</v>
      </c>
      <c r="O53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7" s="31"/>
      <c r="Q5347" s="30"/>
    </row>
    <row r="5348" spans="1:17" ht="228" x14ac:dyDescent="0.3">
      <c r="A5348" s="23">
        <v>16</v>
      </c>
      <c r="B5348" s="24">
        <v>3</v>
      </c>
      <c r="C5348" s="24">
        <v>1</v>
      </c>
      <c r="D5348" s="24">
        <v>1</v>
      </c>
      <c r="E53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8" s="25">
        <f ca="1">IF(Popis01[[#This Row],[Poglavje]]="",IF(OFFSET(Popis01[[#This Row],[Poglavje]],-1,0)="",OFFSET(Popis01[[#This Row],[Št. postavke]],-1,0)+1,1),Popis01[[#This Row],[Poglavje]])</f>
        <v>30</v>
      </c>
      <c r="H5348" s="26"/>
      <c r="I5348" s="27" t="s">
        <v>5403</v>
      </c>
      <c r="J5348" s="27" t="s">
        <v>4362</v>
      </c>
      <c r="K5348" s="28" t="s">
        <v>246</v>
      </c>
      <c r="L5348" s="29">
        <v>176</v>
      </c>
      <c r="M5348" s="37"/>
      <c r="N5348" s="30">
        <f ca="1">IF(AND(Popis01[[#This Row],[Poglavje]]="",Popis01[[#This Row],[Enota mere]]&lt;&gt;"*"),ROUND(Popis01[[#This Row],[Količina]]*Popis01[[#This Row],[Cena na enoto]],2),"")</f>
        <v>0</v>
      </c>
      <c r="O53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8" s="31"/>
      <c r="Q5348" s="30"/>
    </row>
    <row r="5349" spans="1:17" ht="228" x14ac:dyDescent="0.3">
      <c r="A5349" s="23">
        <v>16</v>
      </c>
      <c r="B5349" s="24">
        <v>3</v>
      </c>
      <c r="C5349" s="24">
        <v>1</v>
      </c>
      <c r="D5349" s="24">
        <v>1</v>
      </c>
      <c r="E53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49" s="25">
        <f ca="1">IF(Popis01[[#This Row],[Poglavje]]="",IF(OFFSET(Popis01[[#This Row],[Poglavje]],-1,0)="",OFFSET(Popis01[[#This Row],[Št. postavke]],-1,0)+1,1),Popis01[[#This Row],[Poglavje]])</f>
        <v>31</v>
      </c>
      <c r="H5349" s="26"/>
      <c r="I5349" s="27" t="s">
        <v>5404</v>
      </c>
      <c r="J5349" s="27" t="s">
        <v>4362</v>
      </c>
      <c r="K5349" s="28" t="s">
        <v>246</v>
      </c>
      <c r="L5349" s="29">
        <v>21</v>
      </c>
      <c r="M5349" s="37"/>
      <c r="N5349" s="30">
        <f ca="1">IF(AND(Popis01[[#This Row],[Poglavje]]="",Popis01[[#This Row],[Enota mere]]&lt;&gt;"*"),ROUND(Popis01[[#This Row],[Količina]]*Popis01[[#This Row],[Cena na enoto]],2),"")</f>
        <v>0</v>
      </c>
      <c r="O53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49" s="31"/>
      <c r="Q5349" s="30"/>
    </row>
    <row r="5350" spans="1:17" ht="228" x14ac:dyDescent="0.3">
      <c r="A5350" s="23">
        <v>16</v>
      </c>
      <c r="B5350" s="24">
        <v>3</v>
      </c>
      <c r="C5350" s="24">
        <v>1</v>
      </c>
      <c r="D5350" s="24">
        <v>1</v>
      </c>
      <c r="E53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0" s="25">
        <f ca="1">IF(Popis01[[#This Row],[Poglavje]]="",IF(OFFSET(Popis01[[#This Row],[Poglavje]],-1,0)="",OFFSET(Popis01[[#This Row],[Št. postavke]],-1,0)+1,1),Popis01[[#This Row],[Poglavje]])</f>
        <v>32</v>
      </c>
      <c r="H5350" s="26"/>
      <c r="I5350" s="27" t="s">
        <v>5405</v>
      </c>
      <c r="J5350" s="27" t="s">
        <v>4362</v>
      </c>
      <c r="K5350" s="28" t="s">
        <v>246</v>
      </c>
      <c r="L5350" s="29">
        <v>21</v>
      </c>
      <c r="M5350" s="37"/>
      <c r="N5350" s="30">
        <f ca="1">IF(AND(Popis01[[#This Row],[Poglavje]]="",Popis01[[#This Row],[Enota mere]]&lt;&gt;"*"),ROUND(Popis01[[#This Row],[Količina]]*Popis01[[#This Row],[Cena na enoto]],2),"")</f>
        <v>0</v>
      </c>
      <c r="O53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0" s="31"/>
      <c r="Q5350" s="30"/>
    </row>
    <row r="5351" spans="1:17" ht="228" x14ac:dyDescent="0.3">
      <c r="A5351" s="23">
        <v>16</v>
      </c>
      <c r="B5351" s="24">
        <v>3</v>
      </c>
      <c r="C5351" s="24">
        <v>1</v>
      </c>
      <c r="D5351" s="24">
        <v>1</v>
      </c>
      <c r="E53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1" s="25">
        <f ca="1">IF(Popis01[[#This Row],[Poglavje]]="",IF(OFFSET(Popis01[[#This Row],[Poglavje]],-1,0)="",OFFSET(Popis01[[#This Row],[Št. postavke]],-1,0)+1,1),Popis01[[#This Row],[Poglavje]])</f>
        <v>33</v>
      </c>
      <c r="H5351" s="26"/>
      <c r="I5351" s="27" t="s">
        <v>5406</v>
      </c>
      <c r="J5351" s="27" t="s">
        <v>4362</v>
      </c>
      <c r="K5351" s="28" t="s">
        <v>246</v>
      </c>
      <c r="L5351" s="29">
        <v>163</v>
      </c>
      <c r="M5351" s="37"/>
      <c r="N5351" s="30">
        <f ca="1">IF(AND(Popis01[[#This Row],[Poglavje]]="",Popis01[[#This Row],[Enota mere]]&lt;&gt;"*"),ROUND(Popis01[[#This Row],[Količina]]*Popis01[[#This Row],[Cena na enoto]],2),"")</f>
        <v>0</v>
      </c>
      <c r="O53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1" s="31"/>
      <c r="Q5351" s="30"/>
    </row>
    <row r="5352" spans="1:17" ht="240" x14ac:dyDescent="0.3">
      <c r="A5352" s="23">
        <v>16</v>
      </c>
      <c r="B5352" s="24">
        <v>3</v>
      </c>
      <c r="C5352" s="24">
        <v>1</v>
      </c>
      <c r="D5352" s="24">
        <v>1</v>
      </c>
      <c r="E53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2" s="25">
        <f ca="1">IF(Popis01[[#This Row],[Poglavje]]="",IF(OFFSET(Popis01[[#This Row],[Poglavje]],-1,0)="",OFFSET(Popis01[[#This Row],[Št. postavke]],-1,0)+1,1),Popis01[[#This Row],[Poglavje]])</f>
        <v>34</v>
      </c>
      <c r="H5352" s="26"/>
      <c r="I5352" s="27" t="s">
        <v>5407</v>
      </c>
      <c r="J5352" s="27" t="s">
        <v>4362</v>
      </c>
      <c r="K5352" s="28" t="s">
        <v>246</v>
      </c>
      <c r="L5352" s="29">
        <v>378</v>
      </c>
      <c r="M5352" s="37"/>
      <c r="N5352" s="30">
        <f ca="1">IF(AND(Popis01[[#This Row],[Poglavje]]="",Popis01[[#This Row],[Enota mere]]&lt;&gt;"*"),ROUND(Popis01[[#This Row],[Količina]]*Popis01[[#This Row],[Cena na enoto]],2),"")</f>
        <v>0</v>
      </c>
      <c r="O53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2" s="31"/>
      <c r="Q5352" s="30"/>
    </row>
    <row r="5353" spans="1:17" ht="240" x14ac:dyDescent="0.3">
      <c r="A5353" s="23">
        <v>16</v>
      </c>
      <c r="B5353" s="24">
        <v>3</v>
      </c>
      <c r="C5353" s="24">
        <v>1</v>
      </c>
      <c r="D5353" s="24">
        <v>1</v>
      </c>
      <c r="E53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3" s="25">
        <f ca="1">IF(Popis01[[#This Row],[Poglavje]]="",IF(OFFSET(Popis01[[#This Row],[Poglavje]],-1,0)="",OFFSET(Popis01[[#This Row],[Št. postavke]],-1,0)+1,1),Popis01[[#This Row],[Poglavje]])</f>
        <v>35</v>
      </c>
      <c r="H5353" s="26"/>
      <c r="I5353" s="27" t="s">
        <v>5408</v>
      </c>
      <c r="J5353" s="27" t="s">
        <v>4362</v>
      </c>
      <c r="K5353" s="28" t="s">
        <v>246</v>
      </c>
      <c r="L5353" s="29">
        <v>101</v>
      </c>
      <c r="M5353" s="37"/>
      <c r="N5353" s="30">
        <f ca="1">IF(AND(Popis01[[#This Row],[Poglavje]]="",Popis01[[#This Row],[Enota mere]]&lt;&gt;"*"),ROUND(Popis01[[#This Row],[Količina]]*Popis01[[#This Row],[Cena na enoto]],2),"")</f>
        <v>0</v>
      </c>
      <c r="O53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3" s="31"/>
      <c r="Q5353" s="30"/>
    </row>
    <row r="5354" spans="1:17" ht="240" x14ac:dyDescent="0.3">
      <c r="A5354" s="23">
        <v>16</v>
      </c>
      <c r="B5354" s="24">
        <v>3</v>
      </c>
      <c r="C5354" s="24">
        <v>1</v>
      </c>
      <c r="D5354" s="24">
        <v>1</v>
      </c>
      <c r="E53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4" s="25">
        <f ca="1">IF(Popis01[[#This Row],[Poglavje]]="",IF(OFFSET(Popis01[[#This Row],[Poglavje]],-1,0)="",OFFSET(Popis01[[#This Row],[Št. postavke]],-1,0)+1,1),Popis01[[#This Row],[Poglavje]])</f>
        <v>36</v>
      </c>
      <c r="H5354" s="26"/>
      <c r="I5354" s="27" t="s">
        <v>5409</v>
      </c>
      <c r="J5354" s="27" t="s">
        <v>4362</v>
      </c>
      <c r="K5354" s="28" t="s">
        <v>246</v>
      </c>
      <c r="L5354" s="29">
        <v>52</v>
      </c>
      <c r="M5354" s="37"/>
      <c r="N5354" s="30">
        <f ca="1">IF(AND(Popis01[[#This Row],[Poglavje]]="",Popis01[[#This Row],[Enota mere]]&lt;&gt;"*"),ROUND(Popis01[[#This Row],[Količina]]*Popis01[[#This Row],[Cena na enoto]],2),"")</f>
        <v>0</v>
      </c>
      <c r="O53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4" s="31"/>
      <c r="Q5354" s="30"/>
    </row>
    <row r="5355" spans="1:17" ht="84" x14ac:dyDescent="0.3">
      <c r="A5355" s="23">
        <v>16</v>
      </c>
      <c r="B5355" s="24">
        <v>3</v>
      </c>
      <c r="C5355" s="24">
        <v>1</v>
      </c>
      <c r="D5355" s="24">
        <v>1</v>
      </c>
      <c r="E53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5" s="25">
        <f ca="1">IF(Popis01[[#This Row],[Poglavje]]="",IF(OFFSET(Popis01[[#This Row],[Poglavje]],-1,0)="",OFFSET(Popis01[[#This Row],[Št. postavke]],-1,0)+1,1),Popis01[[#This Row],[Poglavje]])</f>
        <v>37</v>
      </c>
      <c r="H5355" s="26"/>
      <c r="I5355" s="27" t="s">
        <v>4367</v>
      </c>
      <c r="J5355" s="27"/>
      <c r="K5355" s="28" t="s">
        <v>206</v>
      </c>
      <c r="L5355" s="29">
        <v>4</v>
      </c>
      <c r="M5355" s="37"/>
      <c r="N5355" s="30">
        <f ca="1">IF(AND(Popis01[[#This Row],[Poglavje]]="",Popis01[[#This Row],[Enota mere]]&lt;&gt;"*"),ROUND(Popis01[[#This Row],[Količina]]*Popis01[[#This Row],[Cena na enoto]],2),"")</f>
        <v>0</v>
      </c>
      <c r="O53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5" s="31"/>
      <c r="Q5355" s="30"/>
    </row>
    <row r="5356" spans="1:17" ht="168" x14ac:dyDescent="0.3">
      <c r="A5356" s="23">
        <v>16</v>
      </c>
      <c r="B5356" s="24">
        <v>3</v>
      </c>
      <c r="C5356" s="24">
        <v>1</v>
      </c>
      <c r="D5356" s="24">
        <v>1</v>
      </c>
      <c r="E53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6" s="25">
        <f ca="1">IF(Popis01[[#This Row],[Poglavje]]="",IF(OFFSET(Popis01[[#This Row],[Poglavje]],-1,0)="",OFFSET(Popis01[[#This Row],[Št. postavke]],-1,0)+1,1),Popis01[[#This Row],[Poglavje]])</f>
        <v>38</v>
      </c>
      <c r="H5356" s="26"/>
      <c r="I5356" s="27" t="s">
        <v>5410</v>
      </c>
      <c r="J5356" s="27"/>
      <c r="K5356" s="28" t="s">
        <v>230</v>
      </c>
      <c r="L5356" s="29">
        <v>8</v>
      </c>
      <c r="M5356" s="37"/>
      <c r="N5356" s="30">
        <f ca="1">IF(AND(Popis01[[#This Row],[Poglavje]]="",Popis01[[#This Row],[Enota mere]]&lt;&gt;"*"),ROUND(Popis01[[#This Row],[Količina]]*Popis01[[#This Row],[Cena na enoto]],2),"")</f>
        <v>0</v>
      </c>
      <c r="O53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6" s="31"/>
      <c r="Q5356" s="30"/>
    </row>
    <row r="5357" spans="1:17" ht="132" x14ac:dyDescent="0.3">
      <c r="A5357" s="23">
        <v>16</v>
      </c>
      <c r="B5357" s="24">
        <v>3</v>
      </c>
      <c r="C5357" s="24">
        <v>1</v>
      </c>
      <c r="D5357" s="24">
        <v>1</v>
      </c>
      <c r="E53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7" s="25">
        <f ca="1">IF(Popis01[[#This Row],[Poglavje]]="",IF(OFFSET(Popis01[[#This Row],[Poglavje]],-1,0)="",OFFSET(Popis01[[#This Row],[Št. postavke]],-1,0)+1,1),Popis01[[#This Row],[Poglavje]])</f>
        <v>39</v>
      </c>
      <c r="H5357" s="26"/>
      <c r="I5357" s="27" t="s">
        <v>5411</v>
      </c>
      <c r="J5357" s="27"/>
      <c r="K5357" s="28" t="s">
        <v>230</v>
      </c>
      <c r="L5357" s="29">
        <v>8</v>
      </c>
      <c r="M5357" s="37"/>
      <c r="N5357" s="30">
        <f ca="1">IF(AND(Popis01[[#This Row],[Poglavje]]="",Popis01[[#This Row],[Enota mere]]&lt;&gt;"*"),ROUND(Popis01[[#This Row],[Količina]]*Popis01[[#This Row],[Cena na enoto]],2),"")</f>
        <v>0</v>
      </c>
      <c r="O53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7" s="31"/>
      <c r="Q5357" s="30"/>
    </row>
    <row r="5358" spans="1:17" ht="36" x14ac:dyDescent="0.3">
      <c r="A5358" s="23">
        <v>16</v>
      </c>
      <c r="B5358" s="24">
        <v>3</v>
      </c>
      <c r="C5358" s="24">
        <v>1</v>
      </c>
      <c r="D5358" s="24">
        <v>1</v>
      </c>
      <c r="E53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16.3.1.1.</v>
      </c>
      <c r="F53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58" s="25">
        <f ca="1">IF(Popis01[[#This Row],[Poglavje]]="",IF(OFFSET(Popis01[[#This Row],[Poglavje]],-1,0)="",OFFSET(Popis01[[#This Row],[Št. postavke]],-1,0)+1,1),Popis01[[#This Row],[Poglavje]])</f>
        <v>40</v>
      </c>
      <c r="H5358" s="26"/>
      <c r="I5358" s="27" t="s">
        <v>5412</v>
      </c>
      <c r="J5358" s="27"/>
      <c r="K5358" s="28" t="s">
        <v>230</v>
      </c>
      <c r="L5358" s="29">
        <v>32</v>
      </c>
      <c r="M5358" s="37"/>
      <c r="N5358" s="30">
        <f ca="1">IF(AND(Popis01[[#This Row],[Poglavje]]="",Popis01[[#This Row],[Enota mere]]&lt;&gt;"*"),ROUND(Popis01[[#This Row],[Količina]]*Popis01[[#This Row],[Cena na enoto]],2),"")</f>
        <v>0</v>
      </c>
      <c r="O53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58" s="31"/>
      <c r="Q5358" s="30"/>
    </row>
    <row r="5359" spans="1:17" x14ac:dyDescent="0.3">
      <c r="A5359" s="23">
        <v>16</v>
      </c>
      <c r="B5359" s="24">
        <v>3</v>
      </c>
      <c r="C5359" s="24">
        <v>1</v>
      </c>
      <c r="D5359" s="24">
        <v>2</v>
      </c>
      <c r="E53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16.3.1.2.</v>
      </c>
      <c r="G5359" s="25" t="str">
        <f ca="1">IF(Popis01[[#This Row],[Poglavje]]="",IF(OFFSET(Popis01[[#This Row],[Poglavje]],-1,0)="",OFFSET(Popis01[[#This Row],[Št. postavke]],-1,0)+1,1),Popis01[[#This Row],[Poglavje]])</f>
        <v>16.3.1.2.</v>
      </c>
      <c r="H5359" s="26"/>
      <c r="I5359" s="27" t="s">
        <v>5413</v>
      </c>
      <c r="J5359" s="27"/>
      <c r="K5359" s="28" t="s">
        <v>10</v>
      </c>
      <c r="L5359" s="29"/>
      <c r="M5359" s="30"/>
      <c r="N5359" s="30" t="str">
        <f ca="1">IF(AND(Popis01[[#This Row],[Poglavje]]="",Popis01[[#This Row],[Enota mere]]&lt;&gt;"*"),ROUND(Popis01[[#This Row],[Količina]]*Popis01[[#This Row],[Cena na enoto]],2),"")</f>
        <v/>
      </c>
      <c r="O535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59" s="31"/>
      <c r="Q5359" s="30"/>
    </row>
    <row r="5360" spans="1:17" ht="48" x14ac:dyDescent="0.3">
      <c r="A5360" s="23">
        <v>16</v>
      </c>
      <c r="B5360" s="24">
        <v>3</v>
      </c>
      <c r="C5360" s="24">
        <v>1</v>
      </c>
      <c r="D5360" s="24">
        <v>2</v>
      </c>
      <c r="E53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0" s="25">
        <f ca="1">IF(Popis01[[#This Row],[Poglavje]]="",IF(OFFSET(Popis01[[#This Row],[Poglavje]],-1,0)="",OFFSET(Popis01[[#This Row],[Št. postavke]],-1,0)+1,1),Popis01[[#This Row],[Poglavje]])</f>
        <v>1</v>
      </c>
      <c r="H5360" s="26"/>
      <c r="I5360" s="27" t="s">
        <v>5414</v>
      </c>
      <c r="J5360" s="27"/>
      <c r="K5360" s="28" t="s">
        <v>206</v>
      </c>
      <c r="L5360" s="29">
        <v>1</v>
      </c>
      <c r="M5360" s="37"/>
      <c r="N5360" s="30">
        <f ca="1">IF(AND(Popis01[[#This Row],[Poglavje]]="",Popis01[[#This Row],[Enota mere]]&lt;&gt;"*"),ROUND(Popis01[[#This Row],[Količina]]*Popis01[[#This Row],[Cena na enoto]],2),"")</f>
        <v>0</v>
      </c>
      <c r="O53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0" s="31"/>
      <c r="Q5360" s="30"/>
    </row>
    <row r="5361" spans="1:17" ht="228" x14ac:dyDescent="0.3">
      <c r="A5361" s="23">
        <v>16</v>
      </c>
      <c r="B5361" s="24">
        <v>3</v>
      </c>
      <c r="C5361" s="24">
        <v>1</v>
      </c>
      <c r="D5361" s="24">
        <v>2</v>
      </c>
      <c r="E53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1" s="25">
        <f ca="1">IF(Popis01[[#This Row],[Poglavje]]="",IF(OFFSET(Popis01[[#This Row],[Poglavje]],-1,0)="",OFFSET(Popis01[[#This Row],[Št. postavke]],-1,0)+1,1),Popis01[[#This Row],[Poglavje]])</f>
        <v>2</v>
      </c>
      <c r="H5361" s="26"/>
      <c r="I5361" s="27" t="s">
        <v>5415</v>
      </c>
      <c r="J5361" s="27"/>
      <c r="K5361" s="28" t="s">
        <v>246</v>
      </c>
      <c r="L5361" s="29">
        <v>3</v>
      </c>
      <c r="M5361" s="37"/>
      <c r="N5361" s="30">
        <f ca="1">IF(AND(Popis01[[#This Row],[Poglavje]]="",Popis01[[#This Row],[Enota mere]]&lt;&gt;"*"),ROUND(Popis01[[#This Row],[Količina]]*Popis01[[#This Row],[Cena na enoto]],2),"")</f>
        <v>0</v>
      </c>
      <c r="O53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1" s="31"/>
      <c r="Q5361" s="30"/>
    </row>
    <row r="5362" spans="1:17" ht="228" x14ac:dyDescent="0.3">
      <c r="A5362" s="23">
        <v>16</v>
      </c>
      <c r="B5362" s="24">
        <v>3</v>
      </c>
      <c r="C5362" s="24">
        <v>1</v>
      </c>
      <c r="D5362" s="24">
        <v>2</v>
      </c>
      <c r="E53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2" s="25">
        <f ca="1">IF(Popis01[[#This Row],[Poglavje]]="",IF(OFFSET(Popis01[[#This Row],[Poglavje]],-1,0)="",OFFSET(Popis01[[#This Row],[Št. postavke]],-1,0)+1,1),Popis01[[#This Row],[Poglavje]])</f>
        <v>3</v>
      </c>
      <c r="H5362" s="26"/>
      <c r="I5362" s="27" t="s">
        <v>5416</v>
      </c>
      <c r="J5362" s="27"/>
      <c r="K5362" s="28" t="s">
        <v>246</v>
      </c>
      <c r="L5362" s="29">
        <v>3</v>
      </c>
      <c r="M5362" s="37"/>
      <c r="N5362" s="30">
        <f ca="1">IF(AND(Popis01[[#This Row],[Poglavje]]="",Popis01[[#This Row],[Enota mere]]&lt;&gt;"*"),ROUND(Popis01[[#This Row],[Količina]]*Popis01[[#This Row],[Cena na enoto]],2),"")</f>
        <v>0</v>
      </c>
      <c r="O53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2" s="31"/>
      <c r="Q5362" s="30"/>
    </row>
    <row r="5363" spans="1:17" ht="228" x14ac:dyDescent="0.3">
      <c r="A5363" s="23">
        <v>16</v>
      </c>
      <c r="B5363" s="24">
        <v>3</v>
      </c>
      <c r="C5363" s="24">
        <v>1</v>
      </c>
      <c r="D5363" s="24">
        <v>2</v>
      </c>
      <c r="E53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3" s="25">
        <f ca="1">IF(Popis01[[#This Row],[Poglavje]]="",IF(OFFSET(Popis01[[#This Row],[Poglavje]],-1,0)="",OFFSET(Popis01[[#This Row],[Št. postavke]],-1,0)+1,1),Popis01[[#This Row],[Poglavje]])</f>
        <v>4</v>
      </c>
      <c r="H5363" s="26"/>
      <c r="I5363" s="27" t="s">
        <v>5417</v>
      </c>
      <c r="J5363" s="27"/>
      <c r="K5363" s="28" t="s">
        <v>246</v>
      </c>
      <c r="L5363" s="29">
        <v>3</v>
      </c>
      <c r="M5363" s="37"/>
      <c r="N5363" s="30">
        <f ca="1">IF(AND(Popis01[[#This Row],[Poglavje]]="",Popis01[[#This Row],[Enota mere]]&lt;&gt;"*"),ROUND(Popis01[[#This Row],[Količina]]*Popis01[[#This Row],[Cena na enoto]],2),"")</f>
        <v>0</v>
      </c>
      <c r="O53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3" s="31"/>
      <c r="Q5363" s="30"/>
    </row>
    <row r="5364" spans="1:17" ht="36" x14ac:dyDescent="0.3">
      <c r="A5364" s="23">
        <v>16</v>
      </c>
      <c r="B5364" s="24">
        <v>3</v>
      </c>
      <c r="C5364" s="24">
        <v>1</v>
      </c>
      <c r="D5364" s="24">
        <v>2</v>
      </c>
      <c r="E53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4" s="25">
        <f ca="1">IF(Popis01[[#This Row],[Poglavje]]="",IF(OFFSET(Popis01[[#This Row],[Poglavje]],-1,0)="",OFFSET(Popis01[[#This Row],[Št. postavke]],-1,0)+1,1),Popis01[[#This Row],[Poglavje]])</f>
        <v>5</v>
      </c>
      <c r="H5364" s="26"/>
      <c r="I5364" s="27" t="s">
        <v>5418</v>
      </c>
      <c r="J5364" s="27"/>
      <c r="K5364" s="28" t="s">
        <v>230</v>
      </c>
      <c r="L5364" s="29">
        <v>23</v>
      </c>
      <c r="M5364" s="37"/>
      <c r="N5364" s="30">
        <f ca="1">IF(AND(Popis01[[#This Row],[Poglavje]]="",Popis01[[#This Row],[Enota mere]]&lt;&gt;"*"),ROUND(Popis01[[#This Row],[Količina]]*Popis01[[#This Row],[Cena na enoto]],2),"")</f>
        <v>0</v>
      </c>
      <c r="O53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4" s="31"/>
      <c r="Q5364" s="30"/>
    </row>
    <row r="5365" spans="1:17" ht="36" x14ac:dyDescent="0.3">
      <c r="A5365" s="23">
        <v>16</v>
      </c>
      <c r="B5365" s="24">
        <v>3</v>
      </c>
      <c r="C5365" s="24">
        <v>1</v>
      </c>
      <c r="D5365" s="24">
        <v>2</v>
      </c>
      <c r="E53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5" s="25">
        <f ca="1">IF(Popis01[[#This Row],[Poglavje]]="",IF(OFFSET(Popis01[[#This Row],[Poglavje]],-1,0)="",OFFSET(Popis01[[#This Row],[Št. postavke]],-1,0)+1,1),Popis01[[#This Row],[Poglavje]])</f>
        <v>6</v>
      </c>
      <c r="H5365" s="26"/>
      <c r="I5365" s="27" t="s">
        <v>5419</v>
      </c>
      <c r="J5365" s="27"/>
      <c r="K5365" s="28" t="s">
        <v>230</v>
      </c>
      <c r="L5365" s="29">
        <v>2</v>
      </c>
      <c r="M5365" s="37"/>
      <c r="N5365" s="30">
        <f ca="1">IF(AND(Popis01[[#This Row],[Poglavje]]="",Popis01[[#This Row],[Enota mere]]&lt;&gt;"*"),ROUND(Popis01[[#This Row],[Količina]]*Popis01[[#This Row],[Cena na enoto]],2),"")</f>
        <v>0</v>
      </c>
      <c r="O53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5" s="31"/>
      <c r="Q5365" s="30"/>
    </row>
    <row r="5366" spans="1:17" ht="36" x14ac:dyDescent="0.3">
      <c r="A5366" s="23">
        <v>16</v>
      </c>
      <c r="B5366" s="24">
        <v>3</v>
      </c>
      <c r="C5366" s="24">
        <v>1</v>
      </c>
      <c r="D5366" s="24">
        <v>2</v>
      </c>
      <c r="E53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6" s="25">
        <f ca="1">IF(Popis01[[#This Row],[Poglavje]]="",IF(OFFSET(Popis01[[#This Row],[Poglavje]],-1,0)="",OFFSET(Popis01[[#This Row],[Št. postavke]],-1,0)+1,1),Popis01[[#This Row],[Poglavje]])</f>
        <v>7</v>
      </c>
      <c r="H5366" s="26"/>
      <c r="I5366" s="27" t="s">
        <v>5420</v>
      </c>
      <c r="J5366" s="27"/>
      <c r="K5366" s="28" t="s">
        <v>230</v>
      </c>
      <c r="L5366" s="29">
        <v>11</v>
      </c>
      <c r="M5366" s="37"/>
      <c r="N5366" s="30">
        <f ca="1">IF(AND(Popis01[[#This Row],[Poglavje]]="",Popis01[[#This Row],[Enota mere]]&lt;&gt;"*"),ROUND(Popis01[[#This Row],[Količina]]*Popis01[[#This Row],[Cena na enoto]],2),"")</f>
        <v>0</v>
      </c>
      <c r="O53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6" s="31"/>
      <c r="Q5366" s="30"/>
    </row>
    <row r="5367" spans="1:17" ht="192" x14ac:dyDescent="0.3">
      <c r="A5367" s="23">
        <v>16</v>
      </c>
      <c r="B5367" s="24">
        <v>3</v>
      </c>
      <c r="C5367" s="24">
        <v>1</v>
      </c>
      <c r="D5367" s="24">
        <v>2</v>
      </c>
      <c r="E53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7" s="25">
        <f ca="1">IF(Popis01[[#This Row],[Poglavje]]="",IF(OFFSET(Popis01[[#This Row],[Poglavje]],-1,0)="",OFFSET(Popis01[[#This Row],[Št. postavke]],-1,0)+1,1),Popis01[[#This Row],[Poglavje]])</f>
        <v>8</v>
      </c>
      <c r="H5367" s="26"/>
      <c r="I5367" s="27" t="s">
        <v>5421</v>
      </c>
      <c r="J5367" s="27"/>
      <c r="K5367" s="28" t="s">
        <v>230</v>
      </c>
      <c r="L5367" s="29">
        <v>11</v>
      </c>
      <c r="M5367" s="37"/>
      <c r="N5367" s="30">
        <f ca="1">IF(AND(Popis01[[#This Row],[Poglavje]]="",Popis01[[#This Row],[Enota mere]]&lt;&gt;"*"),ROUND(Popis01[[#This Row],[Količina]]*Popis01[[#This Row],[Cena na enoto]],2),"")</f>
        <v>0</v>
      </c>
      <c r="O53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7" s="31"/>
      <c r="Q5367" s="30"/>
    </row>
    <row r="5368" spans="1:17" ht="84" x14ac:dyDescent="0.3">
      <c r="A5368" s="23">
        <v>16</v>
      </c>
      <c r="B5368" s="24">
        <v>3</v>
      </c>
      <c r="C5368" s="24">
        <v>1</v>
      </c>
      <c r="D5368" s="24">
        <v>2</v>
      </c>
      <c r="E53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8" s="25">
        <f ca="1">IF(Popis01[[#This Row],[Poglavje]]="",IF(OFFSET(Popis01[[#This Row],[Poglavje]],-1,0)="",OFFSET(Popis01[[#This Row],[Št. postavke]],-1,0)+1,1),Popis01[[#This Row],[Poglavje]])</f>
        <v>9</v>
      </c>
      <c r="H5368" s="26"/>
      <c r="I5368" s="27" t="s">
        <v>5422</v>
      </c>
      <c r="J5368" s="27"/>
      <c r="K5368" s="28" t="s">
        <v>230</v>
      </c>
      <c r="L5368" s="29">
        <v>1</v>
      </c>
      <c r="M5368" s="37"/>
      <c r="N5368" s="30">
        <f ca="1">IF(AND(Popis01[[#This Row],[Poglavje]]="",Popis01[[#This Row],[Enota mere]]&lt;&gt;"*"),ROUND(Popis01[[#This Row],[Količina]]*Popis01[[#This Row],[Cena na enoto]],2),"")</f>
        <v>0</v>
      </c>
      <c r="O53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8" s="31"/>
      <c r="Q5368" s="30"/>
    </row>
    <row r="5369" spans="1:17" ht="72" x14ac:dyDescent="0.3">
      <c r="A5369" s="23">
        <v>16</v>
      </c>
      <c r="B5369" s="24">
        <v>3</v>
      </c>
      <c r="C5369" s="24">
        <v>1</v>
      </c>
      <c r="D5369" s="24">
        <v>2</v>
      </c>
      <c r="E53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69" s="25">
        <f ca="1">IF(Popis01[[#This Row],[Poglavje]]="",IF(OFFSET(Popis01[[#This Row],[Poglavje]],-1,0)="",OFFSET(Popis01[[#This Row],[Št. postavke]],-1,0)+1,1),Popis01[[#This Row],[Poglavje]])</f>
        <v>10</v>
      </c>
      <c r="H5369" s="26"/>
      <c r="I5369" s="27" t="s">
        <v>5423</v>
      </c>
      <c r="J5369" s="27"/>
      <c r="K5369" s="28" t="s">
        <v>230</v>
      </c>
      <c r="L5369" s="29">
        <v>2</v>
      </c>
      <c r="M5369" s="37"/>
      <c r="N5369" s="30">
        <f ca="1">IF(AND(Popis01[[#This Row],[Poglavje]]="",Popis01[[#This Row],[Enota mere]]&lt;&gt;"*"),ROUND(Popis01[[#This Row],[Količina]]*Popis01[[#This Row],[Cena na enoto]],2),"")</f>
        <v>0</v>
      </c>
      <c r="O53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69" s="31"/>
      <c r="Q5369" s="30"/>
    </row>
    <row r="5370" spans="1:17" ht="48" x14ac:dyDescent="0.3">
      <c r="A5370" s="23">
        <v>16</v>
      </c>
      <c r="B5370" s="24">
        <v>3</v>
      </c>
      <c r="C5370" s="24">
        <v>1</v>
      </c>
      <c r="D5370" s="24">
        <v>2</v>
      </c>
      <c r="E53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0" s="25">
        <f ca="1">IF(Popis01[[#This Row],[Poglavje]]="",IF(OFFSET(Popis01[[#This Row],[Poglavje]],-1,0)="",OFFSET(Popis01[[#This Row],[Št. postavke]],-1,0)+1,1),Popis01[[#This Row],[Poglavje]])</f>
        <v>11</v>
      </c>
      <c r="H5370" s="26"/>
      <c r="I5370" s="27" t="s">
        <v>4376</v>
      </c>
      <c r="J5370" s="27"/>
      <c r="K5370" s="28" t="s">
        <v>206</v>
      </c>
      <c r="L5370" s="29">
        <v>1</v>
      </c>
      <c r="M5370" s="37"/>
      <c r="N5370" s="30">
        <f ca="1">IF(AND(Popis01[[#This Row],[Poglavje]]="",Popis01[[#This Row],[Enota mere]]&lt;&gt;"*"),ROUND(Popis01[[#This Row],[Količina]]*Popis01[[#This Row],[Cena na enoto]],2),"")</f>
        <v>0</v>
      </c>
      <c r="O53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0" s="31"/>
      <c r="Q5370" s="30"/>
    </row>
    <row r="5371" spans="1:17" ht="36" x14ac:dyDescent="0.3">
      <c r="A5371" s="23">
        <v>16</v>
      </c>
      <c r="B5371" s="24">
        <v>3</v>
      </c>
      <c r="C5371" s="24">
        <v>1</v>
      </c>
      <c r="D5371" s="24">
        <v>2</v>
      </c>
      <c r="E53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16.3.1.2.</v>
      </c>
      <c r="F53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1" s="25">
        <f ca="1">IF(Popis01[[#This Row],[Poglavje]]="",IF(OFFSET(Popis01[[#This Row],[Poglavje]],-1,0)="",OFFSET(Popis01[[#This Row],[Št. postavke]],-1,0)+1,1),Popis01[[#This Row],[Poglavje]])</f>
        <v>12</v>
      </c>
      <c r="H5371" s="26"/>
      <c r="I5371" s="27" t="s">
        <v>4377</v>
      </c>
      <c r="J5371" s="27"/>
      <c r="K5371" s="28" t="s">
        <v>206</v>
      </c>
      <c r="L5371" s="29">
        <v>1</v>
      </c>
      <c r="M5371" s="37"/>
      <c r="N5371" s="30">
        <f ca="1">IF(AND(Popis01[[#This Row],[Poglavje]]="",Popis01[[#This Row],[Enota mere]]&lt;&gt;"*"),ROUND(Popis01[[#This Row],[Količina]]*Popis01[[#This Row],[Cena na enoto]],2),"")</f>
        <v>0</v>
      </c>
      <c r="O53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1" s="31"/>
      <c r="Q5371" s="30"/>
    </row>
    <row r="5372" spans="1:17" x14ac:dyDescent="0.3">
      <c r="A5372" s="23">
        <v>16</v>
      </c>
      <c r="B5372" s="24">
        <v>3</v>
      </c>
      <c r="C5372" s="24">
        <v>1</v>
      </c>
      <c r="D5372" s="24">
        <v>3</v>
      </c>
      <c r="E53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16.3.1.3.</v>
      </c>
      <c r="G5372" s="25" t="str">
        <f ca="1">IF(Popis01[[#This Row],[Poglavje]]="",IF(OFFSET(Popis01[[#This Row],[Poglavje]],-1,0)="",OFFSET(Popis01[[#This Row],[Št. postavke]],-1,0)+1,1),Popis01[[#This Row],[Poglavje]])</f>
        <v>16.3.1.3.</v>
      </c>
      <c r="H5372" s="26"/>
      <c r="I5372" s="27" t="s">
        <v>5424</v>
      </c>
      <c r="J5372" s="27"/>
      <c r="K5372" s="28" t="s">
        <v>10</v>
      </c>
      <c r="L5372" s="29"/>
      <c r="M5372" s="30"/>
      <c r="N5372" s="30" t="str">
        <f ca="1">IF(AND(Popis01[[#This Row],[Poglavje]]="",Popis01[[#This Row],[Enota mere]]&lt;&gt;"*"),ROUND(Popis01[[#This Row],[Količina]]*Popis01[[#This Row],[Cena na enoto]],2),"")</f>
        <v/>
      </c>
      <c r="O53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72" s="31"/>
      <c r="Q5372" s="30"/>
    </row>
    <row r="5373" spans="1:17" ht="36" x14ac:dyDescent="0.3">
      <c r="A5373" s="23">
        <v>16</v>
      </c>
      <c r="B5373" s="24">
        <v>3</v>
      </c>
      <c r="C5373" s="24">
        <v>1</v>
      </c>
      <c r="D5373" s="24">
        <v>3</v>
      </c>
      <c r="E53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3" s="25">
        <f ca="1">IF(Popis01[[#This Row],[Poglavje]]="",IF(OFFSET(Popis01[[#This Row],[Poglavje]],-1,0)="",OFFSET(Popis01[[#This Row],[Št. postavke]],-1,0)+1,1),Popis01[[#This Row],[Poglavje]])</f>
        <v>1</v>
      </c>
      <c r="H5373" s="26"/>
      <c r="I5373" s="27" t="s">
        <v>5425</v>
      </c>
      <c r="J5373" s="27"/>
      <c r="K5373" s="28" t="s">
        <v>230</v>
      </c>
      <c r="L5373" s="29">
        <v>21</v>
      </c>
      <c r="M5373" s="37"/>
      <c r="N5373" s="30">
        <f ca="1">IF(AND(Popis01[[#This Row],[Poglavje]]="",Popis01[[#This Row],[Enota mere]]&lt;&gt;"*"),ROUND(Popis01[[#This Row],[Količina]]*Popis01[[#This Row],[Cena na enoto]],2),"")</f>
        <v>0</v>
      </c>
      <c r="O53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3" s="31"/>
      <c r="Q5373" s="30"/>
    </row>
    <row r="5374" spans="1:17" ht="36" x14ac:dyDescent="0.3">
      <c r="A5374" s="23">
        <v>16</v>
      </c>
      <c r="B5374" s="24">
        <v>3</v>
      </c>
      <c r="C5374" s="24">
        <v>1</v>
      </c>
      <c r="D5374" s="24">
        <v>3</v>
      </c>
      <c r="E53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4" s="25">
        <f ca="1">IF(Popis01[[#This Row],[Poglavje]]="",IF(OFFSET(Popis01[[#This Row],[Poglavje]],-1,0)="",OFFSET(Popis01[[#This Row],[Št. postavke]],-1,0)+1,1),Popis01[[#This Row],[Poglavje]])</f>
        <v>2</v>
      </c>
      <c r="H5374" s="26"/>
      <c r="I5374" s="27" t="s">
        <v>4380</v>
      </c>
      <c r="J5374" s="27"/>
      <c r="K5374" s="28" t="s">
        <v>230</v>
      </c>
      <c r="L5374" s="29">
        <v>2</v>
      </c>
      <c r="M5374" s="37"/>
      <c r="N5374" s="30">
        <f ca="1">IF(AND(Popis01[[#This Row],[Poglavje]]="",Popis01[[#This Row],[Enota mere]]&lt;&gt;"*"),ROUND(Popis01[[#This Row],[Količina]]*Popis01[[#This Row],[Cena na enoto]],2),"")</f>
        <v>0</v>
      </c>
      <c r="O53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4" s="31"/>
      <c r="Q5374" s="30"/>
    </row>
    <row r="5375" spans="1:17" ht="36" x14ac:dyDescent="0.3">
      <c r="A5375" s="23">
        <v>16</v>
      </c>
      <c r="B5375" s="24">
        <v>3</v>
      </c>
      <c r="C5375" s="24">
        <v>1</v>
      </c>
      <c r="D5375" s="24">
        <v>3</v>
      </c>
      <c r="E53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5" s="25">
        <f ca="1">IF(Popis01[[#This Row],[Poglavje]]="",IF(OFFSET(Popis01[[#This Row],[Poglavje]],-1,0)="",OFFSET(Popis01[[#This Row],[Št. postavke]],-1,0)+1,1),Popis01[[#This Row],[Poglavje]])</f>
        <v>3</v>
      </c>
      <c r="H5375" s="26"/>
      <c r="I5375" s="27" t="s">
        <v>5426</v>
      </c>
      <c r="J5375" s="27"/>
      <c r="K5375" s="28" t="s">
        <v>230</v>
      </c>
      <c r="L5375" s="29">
        <v>1</v>
      </c>
      <c r="M5375" s="37"/>
      <c r="N5375" s="30">
        <f ca="1">IF(AND(Popis01[[#This Row],[Poglavje]]="",Popis01[[#This Row],[Enota mere]]&lt;&gt;"*"),ROUND(Popis01[[#This Row],[Količina]]*Popis01[[#This Row],[Cena na enoto]],2),"")</f>
        <v>0</v>
      </c>
      <c r="O53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5" s="31"/>
      <c r="Q5375" s="30"/>
    </row>
    <row r="5376" spans="1:17" ht="156" x14ac:dyDescent="0.3">
      <c r="A5376" s="23">
        <v>16</v>
      </c>
      <c r="B5376" s="24">
        <v>3</v>
      </c>
      <c r="C5376" s="24">
        <v>1</v>
      </c>
      <c r="D5376" s="24">
        <v>3</v>
      </c>
      <c r="E53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6" s="25">
        <f ca="1">IF(Popis01[[#This Row],[Poglavje]]="",IF(OFFSET(Popis01[[#This Row],[Poglavje]],-1,0)="",OFFSET(Popis01[[#This Row],[Št. postavke]],-1,0)+1,1),Popis01[[#This Row],[Poglavje]])</f>
        <v>4</v>
      </c>
      <c r="H5376" s="26"/>
      <c r="I5376" s="27" t="s">
        <v>5427</v>
      </c>
      <c r="J5376" s="27"/>
      <c r="K5376" s="28" t="s">
        <v>246</v>
      </c>
      <c r="L5376" s="29">
        <v>3</v>
      </c>
      <c r="M5376" s="37"/>
      <c r="N5376" s="30">
        <f ca="1">IF(AND(Popis01[[#This Row],[Poglavje]]="",Popis01[[#This Row],[Enota mere]]&lt;&gt;"*"),ROUND(Popis01[[#This Row],[Količina]]*Popis01[[#This Row],[Cena na enoto]],2),"")</f>
        <v>0</v>
      </c>
      <c r="O53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6" s="31"/>
      <c r="Q5376" s="30"/>
    </row>
    <row r="5377" spans="1:17" ht="156" x14ac:dyDescent="0.3">
      <c r="A5377" s="23">
        <v>16</v>
      </c>
      <c r="B5377" s="24">
        <v>3</v>
      </c>
      <c r="C5377" s="24">
        <v>1</v>
      </c>
      <c r="D5377" s="24">
        <v>3</v>
      </c>
      <c r="E53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7" s="25">
        <f ca="1">IF(Popis01[[#This Row],[Poglavje]]="",IF(OFFSET(Popis01[[#This Row],[Poglavje]],-1,0)="",OFFSET(Popis01[[#This Row],[Št. postavke]],-1,0)+1,1),Popis01[[#This Row],[Poglavje]])</f>
        <v>5</v>
      </c>
      <c r="H5377" s="26"/>
      <c r="I5377" s="27" t="s">
        <v>5428</v>
      </c>
      <c r="J5377" s="27"/>
      <c r="K5377" s="28" t="s">
        <v>246</v>
      </c>
      <c r="L5377" s="29">
        <v>80</v>
      </c>
      <c r="M5377" s="37"/>
      <c r="N5377" s="30">
        <f ca="1">IF(AND(Popis01[[#This Row],[Poglavje]]="",Popis01[[#This Row],[Enota mere]]&lt;&gt;"*"),ROUND(Popis01[[#This Row],[Količina]]*Popis01[[#This Row],[Cena na enoto]],2),"")</f>
        <v>0</v>
      </c>
      <c r="O53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7" s="31"/>
      <c r="Q5377" s="30"/>
    </row>
    <row r="5378" spans="1:17" ht="96" x14ac:dyDescent="0.3">
      <c r="A5378" s="23">
        <v>16</v>
      </c>
      <c r="B5378" s="24">
        <v>3</v>
      </c>
      <c r="C5378" s="24">
        <v>1</v>
      </c>
      <c r="D5378" s="24">
        <v>3</v>
      </c>
      <c r="E53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8" s="25">
        <f ca="1">IF(Popis01[[#This Row],[Poglavje]]="",IF(OFFSET(Popis01[[#This Row],[Poglavje]],-1,0)="",OFFSET(Popis01[[#This Row],[Št. postavke]],-1,0)+1,1),Popis01[[#This Row],[Poglavje]])</f>
        <v>6</v>
      </c>
      <c r="H5378" s="26"/>
      <c r="I5378" s="27" t="s">
        <v>5429</v>
      </c>
      <c r="J5378" s="27"/>
      <c r="K5378" s="28" t="s">
        <v>230</v>
      </c>
      <c r="L5378" s="29">
        <v>1</v>
      </c>
      <c r="M5378" s="37"/>
      <c r="N5378" s="30">
        <f ca="1">IF(AND(Popis01[[#This Row],[Poglavje]]="",Popis01[[#This Row],[Enota mere]]&lt;&gt;"*"),ROUND(Popis01[[#This Row],[Količina]]*Popis01[[#This Row],[Cena na enoto]],2),"")</f>
        <v>0</v>
      </c>
      <c r="O53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8" s="31"/>
      <c r="Q5378" s="30"/>
    </row>
    <row r="5379" spans="1:17" ht="48" x14ac:dyDescent="0.3">
      <c r="A5379" s="23">
        <v>16</v>
      </c>
      <c r="B5379" s="24">
        <v>3</v>
      </c>
      <c r="C5379" s="24">
        <v>1</v>
      </c>
      <c r="D5379" s="24">
        <v>3</v>
      </c>
      <c r="E53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16.3.1.3.</v>
      </c>
      <c r="F53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79" s="25">
        <f ca="1">IF(Popis01[[#This Row],[Poglavje]]="",IF(OFFSET(Popis01[[#This Row],[Poglavje]],-1,0)="",OFFSET(Popis01[[#This Row],[Št. postavke]],-1,0)+1,1),Popis01[[#This Row],[Poglavje]])</f>
        <v>7</v>
      </c>
      <c r="H5379" s="26"/>
      <c r="I5379" s="27" t="s">
        <v>5430</v>
      </c>
      <c r="J5379" s="27"/>
      <c r="K5379" s="28" t="s">
        <v>206</v>
      </c>
      <c r="L5379" s="29">
        <v>1</v>
      </c>
      <c r="M5379" s="37"/>
      <c r="N5379" s="30">
        <f ca="1">IF(AND(Popis01[[#This Row],[Poglavje]]="",Popis01[[#This Row],[Enota mere]]&lt;&gt;"*"),ROUND(Popis01[[#This Row],[Količina]]*Popis01[[#This Row],[Cena na enoto]],2),"")</f>
        <v>0</v>
      </c>
      <c r="O53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79" s="31"/>
      <c r="Q5379" s="30"/>
    </row>
    <row r="5380" spans="1:17" x14ac:dyDescent="0.3">
      <c r="A5380" s="23">
        <v>16</v>
      </c>
      <c r="B5380" s="24">
        <v>3</v>
      </c>
      <c r="C5380" s="24">
        <v>1</v>
      </c>
      <c r="D5380" s="24">
        <v>4</v>
      </c>
      <c r="E53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16.3.1.4.</v>
      </c>
      <c r="G5380" s="25" t="str">
        <f ca="1">IF(Popis01[[#This Row],[Poglavje]]="",IF(OFFSET(Popis01[[#This Row],[Poglavje]],-1,0)="",OFFSET(Popis01[[#This Row],[Št. postavke]],-1,0)+1,1),Popis01[[#This Row],[Poglavje]])</f>
        <v>16.3.1.4.</v>
      </c>
      <c r="H5380" s="26"/>
      <c r="I5380" s="27" t="s">
        <v>4384</v>
      </c>
      <c r="J5380" s="27"/>
      <c r="K5380" s="28" t="s">
        <v>10</v>
      </c>
      <c r="L5380" s="29"/>
      <c r="M5380" s="30"/>
      <c r="N5380" s="30" t="str">
        <f ca="1">IF(AND(Popis01[[#This Row],[Poglavje]]="",Popis01[[#This Row],[Enota mere]]&lt;&gt;"*"),ROUND(Popis01[[#This Row],[Količina]]*Popis01[[#This Row],[Cena na enoto]],2),"")</f>
        <v/>
      </c>
      <c r="O53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80" s="31"/>
      <c r="Q5380" s="30"/>
    </row>
    <row r="5381" spans="1:17" ht="108" x14ac:dyDescent="0.3">
      <c r="A5381" s="23">
        <v>16</v>
      </c>
      <c r="B5381" s="24">
        <v>3</v>
      </c>
      <c r="C5381" s="24">
        <v>1</v>
      </c>
      <c r="D5381" s="24">
        <v>4</v>
      </c>
      <c r="E53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1" s="25">
        <f ca="1">IF(Popis01[[#This Row],[Poglavje]]="",IF(OFFSET(Popis01[[#This Row],[Poglavje]],-1,0)="",OFFSET(Popis01[[#This Row],[Št. postavke]],-1,0)+1,1),Popis01[[#This Row],[Poglavje]])</f>
        <v>1</v>
      </c>
      <c r="H5381" s="26"/>
      <c r="I5381" s="27" t="s">
        <v>5431</v>
      </c>
      <c r="J5381" s="27"/>
      <c r="K5381" s="28" t="s">
        <v>230</v>
      </c>
      <c r="L5381" s="29">
        <v>1</v>
      </c>
      <c r="M5381" s="37"/>
      <c r="N5381" s="30">
        <f ca="1">IF(AND(Popis01[[#This Row],[Poglavje]]="",Popis01[[#This Row],[Enota mere]]&lt;&gt;"*"),ROUND(Popis01[[#This Row],[Količina]]*Popis01[[#This Row],[Cena na enoto]],2),"")</f>
        <v>0</v>
      </c>
      <c r="O53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1" s="31"/>
      <c r="Q5381" s="30"/>
    </row>
    <row r="5382" spans="1:17" ht="48" x14ac:dyDescent="0.3">
      <c r="A5382" s="23">
        <v>16</v>
      </c>
      <c r="B5382" s="24">
        <v>3</v>
      </c>
      <c r="C5382" s="24">
        <v>1</v>
      </c>
      <c r="D5382" s="24">
        <v>4</v>
      </c>
      <c r="E53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2" s="25">
        <f ca="1">IF(Popis01[[#This Row],[Poglavje]]="",IF(OFFSET(Popis01[[#This Row],[Poglavje]],-1,0)="",OFFSET(Popis01[[#This Row],[Št. postavke]],-1,0)+1,1),Popis01[[#This Row],[Poglavje]])</f>
        <v>2</v>
      </c>
      <c r="H5382" s="26"/>
      <c r="I5382" s="27" t="s">
        <v>4385</v>
      </c>
      <c r="J5382" s="27"/>
      <c r="K5382" s="28" t="s">
        <v>246</v>
      </c>
      <c r="L5382" s="29">
        <v>45</v>
      </c>
      <c r="M5382" s="37"/>
      <c r="N5382" s="30">
        <f ca="1">IF(AND(Popis01[[#This Row],[Poglavje]]="",Popis01[[#This Row],[Enota mere]]&lt;&gt;"*"),ROUND(Popis01[[#This Row],[Količina]]*Popis01[[#This Row],[Cena na enoto]],2),"")</f>
        <v>0</v>
      </c>
      <c r="O53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2" s="31"/>
      <c r="Q5382" s="30"/>
    </row>
    <row r="5383" spans="1:17" ht="48" x14ac:dyDescent="0.3">
      <c r="A5383" s="23">
        <v>16</v>
      </c>
      <c r="B5383" s="24">
        <v>3</v>
      </c>
      <c r="C5383" s="24">
        <v>1</v>
      </c>
      <c r="D5383" s="24">
        <v>4</v>
      </c>
      <c r="E53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3" s="25">
        <f ca="1">IF(Popis01[[#This Row],[Poglavje]]="",IF(OFFSET(Popis01[[#This Row],[Poglavje]],-1,0)="",OFFSET(Popis01[[#This Row],[Št. postavke]],-1,0)+1,1),Popis01[[#This Row],[Poglavje]])</f>
        <v>3</v>
      </c>
      <c r="H5383" s="26"/>
      <c r="I5383" s="27" t="s">
        <v>5432</v>
      </c>
      <c r="J5383" s="27"/>
      <c r="K5383" s="28" t="s">
        <v>246</v>
      </c>
      <c r="L5383" s="29">
        <v>47</v>
      </c>
      <c r="M5383" s="37"/>
      <c r="N5383" s="30">
        <f ca="1">IF(AND(Popis01[[#This Row],[Poglavje]]="",Popis01[[#This Row],[Enota mere]]&lt;&gt;"*"),ROUND(Popis01[[#This Row],[Količina]]*Popis01[[#This Row],[Cena na enoto]],2),"")</f>
        <v>0</v>
      </c>
      <c r="O53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3" s="31"/>
      <c r="Q5383" s="30"/>
    </row>
    <row r="5384" spans="1:17" ht="48" x14ac:dyDescent="0.3">
      <c r="A5384" s="23">
        <v>16</v>
      </c>
      <c r="B5384" s="24">
        <v>3</v>
      </c>
      <c r="C5384" s="24">
        <v>1</v>
      </c>
      <c r="D5384" s="24">
        <v>4</v>
      </c>
      <c r="E53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4" s="25">
        <f ca="1">IF(Popis01[[#This Row],[Poglavje]]="",IF(OFFSET(Popis01[[#This Row],[Poglavje]],-1,0)="",OFFSET(Popis01[[#This Row],[Št. postavke]],-1,0)+1,1),Popis01[[#This Row],[Poglavje]])</f>
        <v>4</v>
      </c>
      <c r="H5384" s="26"/>
      <c r="I5384" s="27" t="s">
        <v>5433</v>
      </c>
      <c r="J5384" s="27"/>
      <c r="K5384" s="28" t="s">
        <v>246</v>
      </c>
      <c r="L5384" s="29">
        <v>5</v>
      </c>
      <c r="M5384" s="37"/>
      <c r="N5384" s="30">
        <f ca="1">IF(AND(Popis01[[#This Row],[Poglavje]]="",Popis01[[#This Row],[Enota mere]]&lt;&gt;"*"),ROUND(Popis01[[#This Row],[Količina]]*Popis01[[#This Row],[Cena na enoto]],2),"")</f>
        <v>0</v>
      </c>
      <c r="O53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4" s="31"/>
      <c r="Q5384" s="30"/>
    </row>
    <row r="5385" spans="1:17" ht="48" x14ac:dyDescent="0.3">
      <c r="A5385" s="23">
        <v>16</v>
      </c>
      <c r="B5385" s="24">
        <v>3</v>
      </c>
      <c r="C5385" s="24">
        <v>1</v>
      </c>
      <c r="D5385" s="24">
        <v>4</v>
      </c>
      <c r="E53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5" s="25">
        <f ca="1">IF(Popis01[[#This Row],[Poglavje]]="",IF(OFFSET(Popis01[[#This Row],[Poglavje]],-1,0)="",OFFSET(Popis01[[#This Row],[Št. postavke]],-1,0)+1,1),Popis01[[#This Row],[Poglavje]])</f>
        <v>5</v>
      </c>
      <c r="H5385" s="26"/>
      <c r="I5385" s="27" t="s">
        <v>5434</v>
      </c>
      <c r="J5385" s="27"/>
      <c r="K5385" s="28" t="s">
        <v>246</v>
      </c>
      <c r="L5385" s="29">
        <v>80</v>
      </c>
      <c r="M5385" s="37"/>
      <c r="N5385" s="30">
        <f ca="1">IF(AND(Popis01[[#This Row],[Poglavje]]="",Popis01[[#This Row],[Enota mere]]&lt;&gt;"*"),ROUND(Popis01[[#This Row],[Količina]]*Popis01[[#This Row],[Cena na enoto]],2),"")</f>
        <v>0</v>
      </c>
      <c r="O53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5" s="31"/>
      <c r="Q5385" s="30"/>
    </row>
    <row r="5386" spans="1:17" ht="72" x14ac:dyDescent="0.3">
      <c r="A5386" s="23">
        <v>16</v>
      </c>
      <c r="B5386" s="24">
        <v>3</v>
      </c>
      <c r="C5386" s="24">
        <v>1</v>
      </c>
      <c r="D5386" s="24">
        <v>4</v>
      </c>
      <c r="E53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16.3.1.4.</v>
      </c>
      <c r="F53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6" s="25">
        <f ca="1">IF(Popis01[[#This Row],[Poglavje]]="",IF(OFFSET(Popis01[[#This Row],[Poglavje]],-1,0)="",OFFSET(Popis01[[#This Row],[Št. postavke]],-1,0)+1,1),Popis01[[#This Row],[Poglavje]])</f>
        <v>6</v>
      </c>
      <c r="H5386" s="26"/>
      <c r="I5386" s="27" t="s">
        <v>5435</v>
      </c>
      <c r="J5386" s="27"/>
      <c r="K5386" s="28" t="s">
        <v>206</v>
      </c>
      <c r="L5386" s="29">
        <v>6</v>
      </c>
      <c r="M5386" s="37"/>
      <c r="N5386" s="30">
        <f ca="1">IF(AND(Popis01[[#This Row],[Poglavje]]="",Popis01[[#This Row],[Enota mere]]&lt;&gt;"*"),ROUND(Popis01[[#This Row],[Količina]]*Popis01[[#This Row],[Cena na enoto]],2),"")</f>
        <v>0</v>
      </c>
      <c r="O53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6" s="31"/>
      <c r="Q5386" s="30"/>
    </row>
    <row r="5387" spans="1:17" x14ac:dyDescent="0.3">
      <c r="A5387" s="23">
        <v>16</v>
      </c>
      <c r="B5387" s="24">
        <v>3</v>
      </c>
      <c r="C5387" s="24">
        <v>1</v>
      </c>
      <c r="D5387" s="24">
        <v>5</v>
      </c>
      <c r="E53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16.3.1.5.</v>
      </c>
      <c r="F53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16.3.1.5.</v>
      </c>
      <c r="G5387" s="25" t="str">
        <f ca="1">IF(Popis01[[#This Row],[Poglavje]]="",IF(OFFSET(Popis01[[#This Row],[Poglavje]],-1,0)="",OFFSET(Popis01[[#This Row],[Št. postavke]],-1,0)+1,1),Popis01[[#This Row],[Poglavje]])</f>
        <v>16.3.1.5.</v>
      </c>
      <c r="H5387" s="26"/>
      <c r="I5387" s="27" t="s">
        <v>5436</v>
      </c>
      <c r="J5387" s="27"/>
      <c r="K5387" s="28" t="s">
        <v>10</v>
      </c>
      <c r="L5387" s="29"/>
      <c r="M5387" s="30"/>
      <c r="N5387" s="30" t="str">
        <f ca="1">IF(AND(Popis01[[#This Row],[Poglavje]]="",Popis01[[#This Row],[Enota mere]]&lt;&gt;"*"),ROUND(Popis01[[#This Row],[Količina]]*Popis01[[#This Row],[Cena na enoto]],2),"")</f>
        <v/>
      </c>
      <c r="O538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87" s="31"/>
      <c r="Q5387" s="30"/>
    </row>
    <row r="5388" spans="1:17" ht="48" x14ac:dyDescent="0.3">
      <c r="A5388" s="23">
        <v>16</v>
      </c>
      <c r="B5388" s="24">
        <v>3</v>
      </c>
      <c r="C5388" s="24">
        <v>1</v>
      </c>
      <c r="D5388" s="24">
        <v>5</v>
      </c>
      <c r="E53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16.3.1.5.</v>
      </c>
      <c r="F53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8" s="25">
        <f ca="1">IF(Popis01[[#This Row],[Poglavje]]="",IF(OFFSET(Popis01[[#This Row],[Poglavje]],-1,0)="",OFFSET(Popis01[[#This Row],[Št. postavke]],-1,0)+1,1),Popis01[[#This Row],[Poglavje]])</f>
        <v>1</v>
      </c>
      <c r="H5388" s="26"/>
      <c r="I5388" s="27" t="s">
        <v>5437</v>
      </c>
      <c r="J5388" s="27"/>
      <c r="K5388" s="28" t="s">
        <v>246</v>
      </c>
      <c r="L5388" s="29">
        <v>150</v>
      </c>
      <c r="M5388" s="37"/>
      <c r="N5388" s="30">
        <f ca="1">IF(AND(Popis01[[#This Row],[Poglavje]]="",Popis01[[#This Row],[Enota mere]]&lt;&gt;"*"),ROUND(Popis01[[#This Row],[Količina]]*Popis01[[#This Row],[Cena na enoto]],2),"")</f>
        <v>0</v>
      </c>
      <c r="O53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8" s="31"/>
      <c r="Q5388" s="30"/>
    </row>
    <row r="5389" spans="1:17" ht="48" x14ac:dyDescent="0.3">
      <c r="A5389" s="23">
        <v>16</v>
      </c>
      <c r="B5389" s="24">
        <v>3</v>
      </c>
      <c r="C5389" s="24">
        <v>1</v>
      </c>
      <c r="D5389" s="24">
        <v>5</v>
      </c>
      <c r="E53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16.3.1.5.</v>
      </c>
      <c r="F53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89" s="25">
        <f ca="1">IF(Popis01[[#This Row],[Poglavje]]="",IF(OFFSET(Popis01[[#This Row],[Poglavje]],-1,0)="",OFFSET(Popis01[[#This Row],[Št. postavke]],-1,0)+1,1),Popis01[[#This Row],[Poglavje]])</f>
        <v>2</v>
      </c>
      <c r="H5389" s="26"/>
      <c r="I5389" s="27" t="s">
        <v>5438</v>
      </c>
      <c r="J5389" s="27"/>
      <c r="K5389" s="28" t="s">
        <v>246</v>
      </c>
      <c r="L5389" s="29">
        <v>80</v>
      </c>
      <c r="M5389" s="37"/>
      <c r="N5389" s="30">
        <f ca="1">IF(AND(Popis01[[#This Row],[Poglavje]]="",Popis01[[#This Row],[Enota mere]]&lt;&gt;"*"),ROUND(Popis01[[#This Row],[Količina]]*Popis01[[#This Row],[Cena na enoto]],2),"")</f>
        <v>0</v>
      </c>
      <c r="O53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89" s="31"/>
      <c r="Q5389" s="30"/>
    </row>
    <row r="5390" spans="1:17" x14ac:dyDescent="0.3">
      <c r="A5390" s="23">
        <v>16</v>
      </c>
      <c r="B5390" s="24">
        <v>3</v>
      </c>
      <c r="C5390" s="24">
        <v>1</v>
      </c>
      <c r="D5390" s="24">
        <v>6</v>
      </c>
      <c r="E53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16.3.1.6.</v>
      </c>
      <c r="F53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16.3.1.6.</v>
      </c>
      <c r="G5390" s="25" t="str">
        <f ca="1">IF(Popis01[[#This Row],[Poglavje]]="",IF(OFFSET(Popis01[[#This Row],[Poglavje]],-1,0)="",OFFSET(Popis01[[#This Row],[Št. postavke]],-1,0)+1,1),Popis01[[#This Row],[Poglavje]])</f>
        <v>16.3.1.6.</v>
      </c>
      <c r="H5390" s="26"/>
      <c r="I5390" s="27" t="s">
        <v>2104</v>
      </c>
      <c r="J5390" s="27"/>
      <c r="K5390" s="28" t="s">
        <v>10</v>
      </c>
      <c r="L5390" s="29"/>
      <c r="M5390" s="30"/>
      <c r="N5390" s="30" t="str">
        <f ca="1">IF(AND(Popis01[[#This Row],[Poglavje]]="",Popis01[[#This Row],[Enota mere]]&lt;&gt;"*"),ROUND(Popis01[[#This Row],[Količina]]*Popis01[[#This Row],[Cena na enoto]],2),"")</f>
        <v/>
      </c>
      <c r="O539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90" s="31"/>
      <c r="Q5390" s="30"/>
    </row>
    <row r="5391" spans="1:17" ht="24" x14ac:dyDescent="0.3">
      <c r="A5391" s="23">
        <v>16</v>
      </c>
      <c r="B5391" s="24">
        <v>3</v>
      </c>
      <c r="C5391" s="24">
        <v>1</v>
      </c>
      <c r="D5391" s="24">
        <v>6</v>
      </c>
      <c r="E53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16.3.1.6.</v>
      </c>
      <c r="F53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1" s="25">
        <f ca="1">IF(Popis01[[#This Row],[Poglavje]]="",IF(OFFSET(Popis01[[#This Row],[Poglavje]],-1,0)="",OFFSET(Popis01[[#This Row],[Št. postavke]],-1,0)+1,1),Popis01[[#This Row],[Poglavje]])</f>
        <v>1</v>
      </c>
      <c r="H5391" s="26"/>
      <c r="I5391" s="27" t="s">
        <v>4415</v>
      </c>
      <c r="J5391" s="27"/>
      <c r="K5391" s="28" t="s">
        <v>206</v>
      </c>
      <c r="L5391" s="29">
        <v>1</v>
      </c>
      <c r="M5391" s="37"/>
      <c r="N5391" s="30">
        <f ca="1">IF(AND(Popis01[[#This Row],[Poglavje]]="",Popis01[[#This Row],[Enota mere]]&lt;&gt;"*"),ROUND(Popis01[[#This Row],[Količina]]*Popis01[[#This Row],[Cena na enoto]],2),"")</f>
        <v>0</v>
      </c>
      <c r="O53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1" s="31"/>
      <c r="Q5391" s="30"/>
    </row>
    <row r="5392" spans="1:17" ht="36" x14ac:dyDescent="0.3">
      <c r="A5392" s="23">
        <v>16</v>
      </c>
      <c r="B5392" s="24">
        <v>3</v>
      </c>
      <c r="C5392" s="24">
        <v>2</v>
      </c>
      <c r="D5392" s="24"/>
      <c r="E53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v>
      </c>
      <c r="F53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16.3.2.</v>
      </c>
      <c r="G5392" s="25" t="str">
        <f ca="1">IF(Popis01[[#This Row],[Poglavje]]="",IF(OFFSET(Popis01[[#This Row],[Poglavje]],-1,0)="",OFFSET(Popis01[[#This Row],[Št. postavke]],-1,0)+1,1),Popis01[[#This Row],[Poglavje]])</f>
        <v>16.3.2.</v>
      </c>
      <c r="H5392" s="26"/>
      <c r="I5392" s="27" t="s">
        <v>4417</v>
      </c>
      <c r="J5392" s="27" t="s">
        <v>5439</v>
      </c>
      <c r="K5392" s="28" t="s">
        <v>10</v>
      </c>
      <c r="L5392" s="29"/>
      <c r="M5392" s="30"/>
      <c r="N5392" s="30" t="str">
        <f ca="1">IF(AND(Popis01[[#This Row],[Poglavje]]="",Popis01[[#This Row],[Enota mere]]&lt;&gt;"*"),ROUND(Popis01[[#This Row],[Količina]]*Popis01[[#This Row],[Cena na enoto]],2),"")</f>
        <v/>
      </c>
      <c r="O539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92" s="31"/>
      <c r="Q5392" s="30"/>
    </row>
    <row r="5393" spans="1:17" ht="24" x14ac:dyDescent="0.3">
      <c r="A5393" s="23">
        <v>16</v>
      </c>
      <c r="B5393" s="24">
        <v>3</v>
      </c>
      <c r="C5393" s="24">
        <v>2</v>
      </c>
      <c r="D5393" s="24">
        <v>1</v>
      </c>
      <c r="E53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16.3.2.1.</v>
      </c>
      <c r="G5393" s="25" t="str">
        <f ca="1">IF(Popis01[[#This Row],[Poglavje]]="",IF(OFFSET(Popis01[[#This Row],[Poglavje]],-1,0)="",OFFSET(Popis01[[#This Row],[Št. postavke]],-1,0)+1,1),Popis01[[#This Row],[Poglavje]])</f>
        <v>16.3.2.1.</v>
      </c>
      <c r="H5393" s="26"/>
      <c r="I5393" s="27" t="s">
        <v>5440</v>
      </c>
      <c r="J5393" s="27"/>
      <c r="K5393" s="28" t="s">
        <v>10</v>
      </c>
      <c r="L5393" s="29"/>
      <c r="M5393" s="30"/>
      <c r="N5393" s="30" t="str">
        <f ca="1">IF(AND(Popis01[[#This Row],[Poglavje]]="",Popis01[[#This Row],[Enota mere]]&lt;&gt;"*"),ROUND(Popis01[[#This Row],[Količina]]*Popis01[[#This Row],[Cena na enoto]],2),"")</f>
        <v/>
      </c>
      <c r="O539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393" s="31"/>
      <c r="Q5393" s="30"/>
    </row>
    <row r="5394" spans="1:17" ht="96" x14ac:dyDescent="0.3">
      <c r="A5394" s="23">
        <v>16</v>
      </c>
      <c r="B5394" s="24">
        <v>3</v>
      </c>
      <c r="C5394" s="24">
        <v>2</v>
      </c>
      <c r="D5394" s="24">
        <v>1</v>
      </c>
      <c r="E53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4" s="25">
        <f ca="1">IF(Popis01[[#This Row],[Poglavje]]="",IF(OFFSET(Popis01[[#This Row],[Poglavje]],-1,0)="",OFFSET(Popis01[[#This Row],[Št. postavke]],-1,0)+1,1),Popis01[[#This Row],[Poglavje]])</f>
        <v>1</v>
      </c>
      <c r="H5394" s="26"/>
      <c r="I5394" s="27" t="s">
        <v>5441</v>
      </c>
      <c r="J5394" s="27"/>
      <c r="K5394" s="28" t="s">
        <v>206</v>
      </c>
      <c r="L5394" s="29">
        <v>1</v>
      </c>
      <c r="M5394" s="37"/>
      <c r="N5394" s="30">
        <f ca="1">IF(AND(Popis01[[#This Row],[Poglavje]]="",Popis01[[#This Row],[Enota mere]]&lt;&gt;"*"),ROUND(Popis01[[#This Row],[Količina]]*Popis01[[#This Row],[Cena na enoto]],2),"")</f>
        <v>0</v>
      </c>
      <c r="O53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4" s="31"/>
      <c r="Q5394" s="30"/>
    </row>
    <row r="5395" spans="1:17" ht="60" x14ac:dyDescent="0.3">
      <c r="A5395" s="23">
        <v>16</v>
      </c>
      <c r="B5395" s="24">
        <v>3</v>
      </c>
      <c r="C5395" s="24">
        <v>2</v>
      </c>
      <c r="D5395" s="24">
        <v>1</v>
      </c>
      <c r="E53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5" s="25">
        <f ca="1">IF(Popis01[[#This Row],[Poglavje]]="",IF(OFFSET(Popis01[[#This Row],[Poglavje]],-1,0)="",OFFSET(Popis01[[#This Row],[Št. postavke]],-1,0)+1,1),Popis01[[#This Row],[Poglavje]])</f>
        <v>2</v>
      </c>
      <c r="H5395" s="26"/>
      <c r="I5395" s="27" t="s">
        <v>5442</v>
      </c>
      <c r="J5395" s="27" t="s">
        <v>5443</v>
      </c>
      <c r="K5395" s="28" t="s">
        <v>230</v>
      </c>
      <c r="L5395" s="29">
        <v>2</v>
      </c>
      <c r="M5395" s="37"/>
      <c r="N5395" s="30">
        <f ca="1">IF(AND(Popis01[[#This Row],[Poglavje]]="",Popis01[[#This Row],[Enota mere]]&lt;&gt;"*"),ROUND(Popis01[[#This Row],[Količina]]*Popis01[[#This Row],[Cena na enoto]],2),"")</f>
        <v>0</v>
      </c>
      <c r="O53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5" s="31"/>
      <c r="Q5395" s="30"/>
    </row>
    <row r="5396" spans="1:17" ht="60" x14ac:dyDescent="0.3">
      <c r="A5396" s="23">
        <v>16</v>
      </c>
      <c r="B5396" s="24">
        <v>3</v>
      </c>
      <c r="C5396" s="24">
        <v>2</v>
      </c>
      <c r="D5396" s="24">
        <v>1</v>
      </c>
      <c r="E53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6" s="25">
        <f ca="1">IF(Popis01[[#This Row],[Poglavje]]="",IF(OFFSET(Popis01[[#This Row],[Poglavje]],-1,0)="",OFFSET(Popis01[[#This Row],[Št. postavke]],-1,0)+1,1),Popis01[[#This Row],[Poglavje]])</f>
        <v>3</v>
      </c>
      <c r="H5396" s="26"/>
      <c r="I5396" s="27" t="s">
        <v>5444</v>
      </c>
      <c r="J5396" s="27" t="s">
        <v>5443</v>
      </c>
      <c r="K5396" s="28" t="s">
        <v>230</v>
      </c>
      <c r="L5396" s="29">
        <v>1</v>
      </c>
      <c r="M5396" s="37"/>
      <c r="N5396" s="30">
        <f ca="1">IF(AND(Popis01[[#This Row],[Poglavje]]="",Popis01[[#This Row],[Enota mere]]&lt;&gt;"*"),ROUND(Popis01[[#This Row],[Količina]]*Popis01[[#This Row],[Cena na enoto]],2),"")</f>
        <v>0</v>
      </c>
      <c r="O53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6" s="31"/>
      <c r="Q5396" s="30"/>
    </row>
    <row r="5397" spans="1:17" ht="60" x14ac:dyDescent="0.3">
      <c r="A5397" s="23">
        <v>16</v>
      </c>
      <c r="B5397" s="24">
        <v>3</v>
      </c>
      <c r="C5397" s="24">
        <v>2</v>
      </c>
      <c r="D5397" s="24">
        <v>1</v>
      </c>
      <c r="E53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7" s="25">
        <f ca="1">IF(Popis01[[#This Row],[Poglavje]]="",IF(OFFSET(Popis01[[#This Row],[Poglavje]],-1,0)="",OFFSET(Popis01[[#This Row],[Št. postavke]],-1,0)+1,1),Popis01[[#This Row],[Poglavje]])</f>
        <v>4</v>
      </c>
      <c r="H5397" s="26"/>
      <c r="I5397" s="27" t="s">
        <v>5445</v>
      </c>
      <c r="J5397" s="27" t="s">
        <v>5443</v>
      </c>
      <c r="K5397" s="28" t="s">
        <v>230</v>
      </c>
      <c r="L5397" s="29">
        <v>1</v>
      </c>
      <c r="M5397" s="37"/>
      <c r="N5397" s="30">
        <f ca="1">IF(AND(Popis01[[#This Row],[Poglavje]]="",Popis01[[#This Row],[Enota mere]]&lt;&gt;"*"),ROUND(Popis01[[#This Row],[Količina]]*Popis01[[#This Row],[Cena na enoto]],2),"")</f>
        <v>0</v>
      </c>
      <c r="O53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7" s="31"/>
      <c r="Q5397" s="30"/>
    </row>
    <row r="5398" spans="1:17" ht="60" x14ac:dyDescent="0.3">
      <c r="A5398" s="23">
        <v>16</v>
      </c>
      <c r="B5398" s="24">
        <v>3</v>
      </c>
      <c r="C5398" s="24">
        <v>2</v>
      </c>
      <c r="D5398" s="24">
        <v>1</v>
      </c>
      <c r="E53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8" s="25">
        <f ca="1">IF(Popis01[[#This Row],[Poglavje]]="",IF(OFFSET(Popis01[[#This Row],[Poglavje]],-1,0)="",OFFSET(Popis01[[#This Row],[Št. postavke]],-1,0)+1,1),Popis01[[#This Row],[Poglavje]])</f>
        <v>5</v>
      </c>
      <c r="H5398" s="26"/>
      <c r="I5398" s="27" t="s">
        <v>5446</v>
      </c>
      <c r="J5398" s="27" t="s">
        <v>5443</v>
      </c>
      <c r="K5398" s="28" t="s">
        <v>230</v>
      </c>
      <c r="L5398" s="29">
        <v>2</v>
      </c>
      <c r="M5398" s="37"/>
      <c r="N5398" s="30">
        <f ca="1">IF(AND(Popis01[[#This Row],[Poglavje]]="",Popis01[[#This Row],[Enota mere]]&lt;&gt;"*"),ROUND(Popis01[[#This Row],[Količina]]*Popis01[[#This Row],[Cena na enoto]],2),"")</f>
        <v>0</v>
      </c>
      <c r="O53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8" s="31"/>
      <c r="Q5398" s="30"/>
    </row>
    <row r="5399" spans="1:17" ht="60" x14ac:dyDescent="0.3">
      <c r="A5399" s="23">
        <v>16</v>
      </c>
      <c r="B5399" s="24">
        <v>3</v>
      </c>
      <c r="C5399" s="24">
        <v>2</v>
      </c>
      <c r="D5399" s="24">
        <v>1</v>
      </c>
      <c r="E53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3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399" s="25">
        <f ca="1">IF(Popis01[[#This Row],[Poglavje]]="",IF(OFFSET(Popis01[[#This Row],[Poglavje]],-1,0)="",OFFSET(Popis01[[#This Row],[Št. postavke]],-1,0)+1,1),Popis01[[#This Row],[Poglavje]])</f>
        <v>6</v>
      </c>
      <c r="H5399" s="26"/>
      <c r="I5399" s="27" t="s">
        <v>5447</v>
      </c>
      <c r="J5399" s="27" t="s">
        <v>5443</v>
      </c>
      <c r="K5399" s="28" t="s">
        <v>230</v>
      </c>
      <c r="L5399" s="29">
        <v>2</v>
      </c>
      <c r="M5399" s="37"/>
      <c r="N5399" s="30">
        <f ca="1">IF(AND(Popis01[[#This Row],[Poglavje]]="",Popis01[[#This Row],[Enota mere]]&lt;&gt;"*"),ROUND(Popis01[[#This Row],[Količina]]*Popis01[[#This Row],[Cena na enoto]],2),"")</f>
        <v>0</v>
      </c>
      <c r="O53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399" s="31"/>
      <c r="Q5399" s="30"/>
    </row>
    <row r="5400" spans="1:17" ht="60" x14ac:dyDescent="0.3">
      <c r="A5400" s="23">
        <v>16</v>
      </c>
      <c r="B5400" s="24">
        <v>3</v>
      </c>
      <c r="C5400" s="24">
        <v>2</v>
      </c>
      <c r="D5400" s="24">
        <v>1</v>
      </c>
      <c r="E54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0" s="25">
        <f ca="1">IF(Popis01[[#This Row],[Poglavje]]="",IF(OFFSET(Popis01[[#This Row],[Poglavje]],-1,0)="",OFFSET(Popis01[[#This Row],[Št. postavke]],-1,0)+1,1),Popis01[[#This Row],[Poglavje]])</f>
        <v>7</v>
      </c>
      <c r="H5400" s="26"/>
      <c r="I5400" s="27" t="s">
        <v>5448</v>
      </c>
      <c r="J5400" s="27" t="s">
        <v>5443</v>
      </c>
      <c r="K5400" s="28" t="s">
        <v>230</v>
      </c>
      <c r="L5400" s="29">
        <v>1</v>
      </c>
      <c r="M5400" s="37"/>
      <c r="N5400" s="30">
        <f ca="1">IF(AND(Popis01[[#This Row],[Poglavje]]="",Popis01[[#This Row],[Enota mere]]&lt;&gt;"*"),ROUND(Popis01[[#This Row],[Količina]]*Popis01[[#This Row],[Cena na enoto]],2),"")</f>
        <v>0</v>
      </c>
      <c r="O54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0" s="31"/>
      <c r="Q5400" s="30"/>
    </row>
    <row r="5401" spans="1:17" ht="60" x14ac:dyDescent="0.3">
      <c r="A5401" s="23">
        <v>16</v>
      </c>
      <c r="B5401" s="24">
        <v>3</v>
      </c>
      <c r="C5401" s="24">
        <v>2</v>
      </c>
      <c r="D5401" s="24">
        <v>1</v>
      </c>
      <c r="E54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1" s="25">
        <f ca="1">IF(Popis01[[#This Row],[Poglavje]]="",IF(OFFSET(Popis01[[#This Row],[Poglavje]],-1,0)="",OFFSET(Popis01[[#This Row],[Št. postavke]],-1,0)+1,1),Popis01[[#This Row],[Poglavje]])</f>
        <v>8</v>
      </c>
      <c r="H5401" s="26"/>
      <c r="I5401" s="27" t="s">
        <v>5449</v>
      </c>
      <c r="J5401" s="27" t="s">
        <v>5443</v>
      </c>
      <c r="K5401" s="28" t="s">
        <v>230</v>
      </c>
      <c r="L5401" s="29">
        <v>1</v>
      </c>
      <c r="M5401" s="37"/>
      <c r="N5401" s="30">
        <f ca="1">IF(AND(Popis01[[#This Row],[Poglavje]]="",Popis01[[#This Row],[Enota mere]]&lt;&gt;"*"),ROUND(Popis01[[#This Row],[Količina]]*Popis01[[#This Row],[Cena na enoto]],2),"")</f>
        <v>0</v>
      </c>
      <c r="O54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1" s="31"/>
      <c r="Q5401" s="30"/>
    </row>
    <row r="5402" spans="1:17" ht="72" x14ac:dyDescent="0.3">
      <c r="A5402" s="23">
        <v>16</v>
      </c>
      <c r="B5402" s="24">
        <v>3</v>
      </c>
      <c r="C5402" s="24">
        <v>2</v>
      </c>
      <c r="D5402" s="24">
        <v>1</v>
      </c>
      <c r="E54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2" s="25">
        <f ca="1">IF(Popis01[[#This Row],[Poglavje]]="",IF(OFFSET(Popis01[[#This Row],[Poglavje]],-1,0)="",OFFSET(Popis01[[#This Row],[Št. postavke]],-1,0)+1,1),Popis01[[#This Row],[Poglavje]])</f>
        <v>9</v>
      </c>
      <c r="H5402" s="26"/>
      <c r="I5402" s="27" t="s">
        <v>5450</v>
      </c>
      <c r="J5402" s="27" t="s">
        <v>5443</v>
      </c>
      <c r="K5402" s="28" t="s">
        <v>246</v>
      </c>
      <c r="L5402" s="29">
        <v>50</v>
      </c>
      <c r="M5402" s="37"/>
      <c r="N5402" s="30">
        <f ca="1">IF(AND(Popis01[[#This Row],[Poglavje]]="",Popis01[[#This Row],[Enota mere]]&lt;&gt;"*"),ROUND(Popis01[[#This Row],[Količina]]*Popis01[[#This Row],[Cena na enoto]],2),"")</f>
        <v>0</v>
      </c>
      <c r="O54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2" s="31"/>
      <c r="Q5402" s="30"/>
    </row>
    <row r="5403" spans="1:17" ht="36" x14ac:dyDescent="0.3">
      <c r="A5403" s="23">
        <v>16</v>
      </c>
      <c r="B5403" s="24">
        <v>3</v>
      </c>
      <c r="C5403" s="24">
        <v>2</v>
      </c>
      <c r="D5403" s="24">
        <v>1</v>
      </c>
      <c r="E54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3" s="25">
        <f ca="1">IF(Popis01[[#This Row],[Poglavje]]="",IF(OFFSET(Popis01[[#This Row],[Poglavje]],-1,0)="",OFFSET(Popis01[[#This Row],[Št. postavke]],-1,0)+1,1),Popis01[[#This Row],[Poglavje]])</f>
        <v>10</v>
      </c>
      <c r="H5403" s="26"/>
      <c r="I5403" s="27" t="s">
        <v>5451</v>
      </c>
      <c r="J5403" s="27" t="s">
        <v>5452</v>
      </c>
      <c r="K5403" s="28" t="s">
        <v>329</v>
      </c>
      <c r="L5403" s="29">
        <v>400</v>
      </c>
      <c r="M5403" s="37"/>
      <c r="N5403" s="30">
        <f ca="1">IF(AND(Popis01[[#This Row],[Poglavje]]="",Popis01[[#This Row],[Enota mere]]&lt;&gt;"*"),ROUND(Popis01[[#This Row],[Količina]]*Popis01[[#This Row],[Cena na enoto]],2),"")</f>
        <v>0</v>
      </c>
      <c r="O54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3" s="31"/>
      <c r="Q5403" s="30"/>
    </row>
    <row r="5404" spans="1:17" ht="228" x14ac:dyDescent="0.3">
      <c r="A5404" s="23">
        <v>16</v>
      </c>
      <c r="B5404" s="24">
        <v>3</v>
      </c>
      <c r="C5404" s="24">
        <v>2</v>
      </c>
      <c r="D5404" s="24">
        <v>1</v>
      </c>
      <c r="E54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4" s="25">
        <f ca="1">IF(Popis01[[#This Row],[Poglavje]]="",IF(OFFSET(Popis01[[#This Row],[Poglavje]],-1,0)="",OFFSET(Popis01[[#This Row],[Št. postavke]],-1,0)+1,1),Popis01[[#This Row],[Poglavje]])</f>
        <v>11</v>
      </c>
      <c r="H5404" s="26"/>
      <c r="I5404" s="27" t="s">
        <v>5453</v>
      </c>
      <c r="J5404" s="27"/>
      <c r="K5404" s="28" t="s">
        <v>246</v>
      </c>
      <c r="L5404" s="29">
        <v>15</v>
      </c>
      <c r="M5404" s="37"/>
      <c r="N5404" s="30">
        <f ca="1">IF(AND(Popis01[[#This Row],[Poglavje]]="",Popis01[[#This Row],[Enota mere]]&lt;&gt;"*"),ROUND(Popis01[[#This Row],[Količina]]*Popis01[[#This Row],[Cena na enoto]],2),"")</f>
        <v>0</v>
      </c>
      <c r="O54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4" s="31"/>
      <c r="Q5404" s="30"/>
    </row>
    <row r="5405" spans="1:17" ht="108" x14ac:dyDescent="0.3">
      <c r="A5405" s="23">
        <v>16</v>
      </c>
      <c r="B5405" s="24">
        <v>3</v>
      </c>
      <c r="C5405" s="24">
        <v>2</v>
      </c>
      <c r="D5405" s="24">
        <v>1</v>
      </c>
      <c r="E54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5" s="25">
        <f ca="1">IF(Popis01[[#This Row],[Poglavje]]="",IF(OFFSET(Popis01[[#This Row],[Poglavje]],-1,0)="",OFFSET(Popis01[[#This Row],[Št. postavke]],-1,0)+1,1),Popis01[[#This Row],[Poglavje]])</f>
        <v>12</v>
      </c>
      <c r="H5405" s="26"/>
      <c r="I5405" s="27" t="s">
        <v>5454</v>
      </c>
      <c r="J5405" s="27"/>
      <c r="K5405" s="28" t="s">
        <v>206</v>
      </c>
      <c r="L5405" s="29">
        <v>1</v>
      </c>
      <c r="M5405" s="37"/>
      <c r="N5405" s="30">
        <f ca="1">IF(AND(Popis01[[#This Row],[Poglavje]]="",Popis01[[#This Row],[Enota mere]]&lt;&gt;"*"),ROUND(Popis01[[#This Row],[Količina]]*Popis01[[#This Row],[Cena na enoto]],2),"")</f>
        <v>0</v>
      </c>
      <c r="O54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5" s="31"/>
      <c r="Q5405" s="30"/>
    </row>
    <row r="5406" spans="1:17" ht="216" x14ac:dyDescent="0.3">
      <c r="A5406" s="23">
        <v>16</v>
      </c>
      <c r="B5406" s="24">
        <v>3</v>
      </c>
      <c r="C5406" s="24">
        <v>2</v>
      </c>
      <c r="D5406" s="24">
        <v>1</v>
      </c>
      <c r="E54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6" s="25">
        <f ca="1">IF(Popis01[[#This Row],[Poglavje]]="",IF(OFFSET(Popis01[[#This Row],[Poglavje]],-1,0)="",OFFSET(Popis01[[#This Row],[Št. postavke]],-1,0)+1,1),Popis01[[#This Row],[Poglavje]])</f>
        <v>13</v>
      </c>
      <c r="H5406" s="26"/>
      <c r="I5406" s="27" t="s">
        <v>5455</v>
      </c>
      <c r="J5406" s="27"/>
      <c r="K5406" s="28" t="s">
        <v>230</v>
      </c>
      <c r="L5406" s="29">
        <v>1</v>
      </c>
      <c r="M5406" s="37"/>
      <c r="N5406" s="30">
        <f ca="1">IF(AND(Popis01[[#This Row],[Poglavje]]="",Popis01[[#This Row],[Enota mere]]&lt;&gt;"*"),ROUND(Popis01[[#This Row],[Količina]]*Popis01[[#This Row],[Cena na enoto]],2),"")</f>
        <v>0</v>
      </c>
      <c r="O54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6" s="31"/>
      <c r="Q5406" s="30"/>
    </row>
    <row r="5407" spans="1:17" ht="24" x14ac:dyDescent="0.3">
      <c r="A5407" s="23">
        <v>16</v>
      </c>
      <c r="B5407" s="24">
        <v>3</v>
      </c>
      <c r="C5407" s="24">
        <v>2</v>
      </c>
      <c r="D5407" s="24">
        <v>1</v>
      </c>
      <c r="E54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16.3.2.1.</v>
      </c>
      <c r="F54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7" s="25">
        <f ca="1">IF(Popis01[[#This Row],[Poglavje]]="",IF(OFFSET(Popis01[[#This Row],[Poglavje]],-1,0)="",OFFSET(Popis01[[#This Row],[Št. postavke]],-1,0)+1,1),Popis01[[#This Row],[Poglavje]])</f>
        <v>14</v>
      </c>
      <c r="H5407" s="26"/>
      <c r="I5407" s="27" t="s">
        <v>5456</v>
      </c>
      <c r="J5407" s="27"/>
      <c r="K5407" s="28" t="s">
        <v>206</v>
      </c>
      <c r="L5407" s="29">
        <v>1</v>
      </c>
      <c r="M5407" s="37"/>
      <c r="N5407" s="30">
        <f ca="1">IF(AND(Popis01[[#This Row],[Poglavje]]="",Popis01[[#This Row],[Enota mere]]&lt;&gt;"*"),ROUND(Popis01[[#This Row],[Količina]]*Popis01[[#This Row],[Cena na enoto]],2),"")</f>
        <v>0</v>
      </c>
      <c r="O54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7" s="31"/>
      <c r="Q5407" s="30"/>
    </row>
    <row r="5408" spans="1:17" x14ac:dyDescent="0.3">
      <c r="A5408" s="23">
        <v>16</v>
      </c>
      <c r="B5408" s="24">
        <v>3</v>
      </c>
      <c r="C5408" s="24">
        <v>2</v>
      </c>
      <c r="D5408" s="24">
        <v>2</v>
      </c>
      <c r="E54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16.3.2.2.</v>
      </c>
      <c r="G5408" s="25" t="str">
        <f ca="1">IF(Popis01[[#This Row],[Poglavje]]="",IF(OFFSET(Popis01[[#This Row],[Poglavje]],-1,0)="",OFFSET(Popis01[[#This Row],[Št. postavke]],-1,0)+1,1),Popis01[[#This Row],[Poglavje]])</f>
        <v>16.3.2.2.</v>
      </c>
      <c r="H5408" s="26"/>
      <c r="I5408" s="27" t="s">
        <v>4458</v>
      </c>
      <c r="J5408" s="27"/>
      <c r="K5408" s="28" t="s">
        <v>10</v>
      </c>
      <c r="L5408" s="29"/>
      <c r="M5408" s="30"/>
      <c r="N5408" s="30" t="str">
        <f ca="1">IF(AND(Popis01[[#This Row],[Poglavje]]="",Popis01[[#This Row],[Enota mere]]&lt;&gt;"*"),ROUND(Popis01[[#This Row],[Količina]]*Popis01[[#This Row],[Cena na enoto]],2),"")</f>
        <v/>
      </c>
      <c r="O5408"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08" s="31"/>
      <c r="Q5408" s="30"/>
    </row>
    <row r="5409" spans="1:17" ht="240" x14ac:dyDescent="0.3">
      <c r="A5409" s="23">
        <v>16</v>
      </c>
      <c r="B5409" s="24">
        <v>3</v>
      </c>
      <c r="C5409" s="24">
        <v>2</v>
      </c>
      <c r="D5409" s="24">
        <v>2</v>
      </c>
      <c r="E54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09" s="25">
        <f ca="1">IF(Popis01[[#This Row],[Poglavje]]="",IF(OFFSET(Popis01[[#This Row],[Poglavje]],-1,0)="",OFFSET(Popis01[[#This Row],[Št. postavke]],-1,0)+1,1),Popis01[[#This Row],[Poglavje]])</f>
        <v>1</v>
      </c>
      <c r="H5409" s="26"/>
      <c r="I5409" s="27" t="s">
        <v>5457</v>
      </c>
      <c r="J5409" s="27" t="s">
        <v>5458</v>
      </c>
      <c r="K5409" s="28" t="s">
        <v>206</v>
      </c>
      <c r="L5409" s="29">
        <v>1</v>
      </c>
      <c r="M5409" s="37"/>
      <c r="N5409" s="30">
        <f ca="1">IF(AND(Popis01[[#This Row],[Poglavje]]="",Popis01[[#This Row],[Enota mere]]&lt;&gt;"*"),ROUND(Popis01[[#This Row],[Količina]]*Popis01[[#This Row],[Cena na enoto]],2),"")</f>
        <v>0</v>
      </c>
      <c r="O54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09" s="31"/>
      <c r="Q5409" s="30"/>
    </row>
    <row r="5410" spans="1:17" ht="409.5" x14ac:dyDescent="0.3">
      <c r="A5410" s="23">
        <v>16</v>
      </c>
      <c r="B5410" s="24">
        <v>3</v>
      </c>
      <c r="C5410" s="24">
        <v>2</v>
      </c>
      <c r="D5410" s="24">
        <v>2</v>
      </c>
      <c r="E54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0" s="25">
        <f ca="1">IF(Popis01[[#This Row],[Poglavje]]="",IF(OFFSET(Popis01[[#This Row],[Poglavje]],-1,0)="",OFFSET(Popis01[[#This Row],[Št. postavke]],-1,0)+1,1),Popis01[[#This Row],[Poglavje]])</f>
        <v>2</v>
      </c>
      <c r="H5410" s="26"/>
      <c r="I5410" s="27" t="s">
        <v>5459</v>
      </c>
      <c r="J5410" s="27"/>
      <c r="K5410" s="28" t="s">
        <v>249</v>
      </c>
      <c r="L5410" s="29">
        <v>13</v>
      </c>
      <c r="M5410" s="37"/>
      <c r="N5410" s="30">
        <f ca="1">IF(AND(Popis01[[#This Row],[Poglavje]]="",Popis01[[#This Row],[Enota mere]]&lt;&gt;"*"),ROUND(Popis01[[#This Row],[Količina]]*Popis01[[#This Row],[Cena na enoto]],2),"")</f>
        <v>0</v>
      </c>
      <c r="O54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0" s="31"/>
      <c r="Q5410" s="30"/>
    </row>
    <row r="5411" spans="1:17" ht="409.5" x14ac:dyDescent="0.3">
      <c r="A5411" s="23">
        <v>16</v>
      </c>
      <c r="B5411" s="24">
        <v>3</v>
      </c>
      <c r="C5411" s="24">
        <v>2</v>
      </c>
      <c r="D5411" s="24">
        <v>2</v>
      </c>
      <c r="E54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1" s="25">
        <f ca="1">IF(Popis01[[#This Row],[Poglavje]]="",IF(OFFSET(Popis01[[#This Row],[Poglavje]],-1,0)="",OFFSET(Popis01[[#This Row],[Št. postavke]],-1,0)+1,1),Popis01[[#This Row],[Poglavje]])</f>
        <v>3</v>
      </c>
      <c r="H5411" s="26"/>
      <c r="I5411" s="27" t="s">
        <v>5460</v>
      </c>
      <c r="J5411" s="27"/>
      <c r="K5411" s="28" t="s">
        <v>249</v>
      </c>
      <c r="L5411" s="29">
        <v>17</v>
      </c>
      <c r="M5411" s="37"/>
      <c r="N5411" s="30">
        <f ca="1">IF(AND(Popis01[[#This Row],[Poglavje]]="",Popis01[[#This Row],[Enota mere]]&lt;&gt;"*"),ROUND(Popis01[[#This Row],[Količina]]*Popis01[[#This Row],[Cena na enoto]],2),"")</f>
        <v>0</v>
      </c>
      <c r="O54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1" s="31"/>
      <c r="Q5411" s="30"/>
    </row>
    <row r="5412" spans="1:17" ht="48" x14ac:dyDescent="0.3">
      <c r="A5412" s="23">
        <v>16</v>
      </c>
      <c r="B5412" s="24">
        <v>3</v>
      </c>
      <c r="C5412" s="24">
        <v>2</v>
      </c>
      <c r="D5412" s="24">
        <v>2</v>
      </c>
      <c r="E54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2" s="25">
        <f ca="1">IF(Popis01[[#This Row],[Poglavje]]="",IF(OFFSET(Popis01[[#This Row],[Poglavje]],-1,0)="",OFFSET(Popis01[[#This Row],[Št. postavke]],-1,0)+1,1),Popis01[[#This Row],[Poglavje]])</f>
        <v>4</v>
      </c>
      <c r="H5412" s="26"/>
      <c r="I5412" s="27" t="s">
        <v>5461</v>
      </c>
      <c r="J5412" s="27"/>
      <c r="K5412" s="28" t="s">
        <v>230</v>
      </c>
      <c r="L5412" s="29">
        <v>2</v>
      </c>
      <c r="M5412" s="37"/>
      <c r="N5412" s="30">
        <f ca="1">IF(AND(Popis01[[#This Row],[Poglavje]]="",Popis01[[#This Row],[Enota mere]]&lt;&gt;"*"),ROUND(Popis01[[#This Row],[Količina]]*Popis01[[#This Row],[Cena na enoto]],2),"")</f>
        <v>0</v>
      </c>
      <c r="O54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2" s="31"/>
      <c r="Q5412" s="30"/>
    </row>
    <row r="5413" spans="1:17" ht="48" x14ac:dyDescent="0.3">
      <c r="A5413" s="23">
        <v>16</v>
      </c>
      <c r="B5413" s="24">
        <v>3</v>
      </c>
      <c r="C5413" s="24">
        <v>2</v>
      </c>
      <c r="D5413" s="24">
        <v>2</v>
      </c>
      <c r="E54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3" s="25">
        <f ca="1">IF(Popis01[[#This Row],[Poglavje]]="",IF(OFFSET(Popis01[[#This Row],[Poglavje]],-1,0)="",OFFSET(Popis01[[#This Row],[Št. postavke]],-1,0)+1,1),Popis01[[#This Row],[Poglavje]])</f>
        <v>5</v>
      </c>
      <c r="H5413" s="26"/>
      <c r="I5413" s="27" t="s">
        <v>4426</v>
      </c>
      <c r="J5413" s="27"/>
      <c r="K5413" s="28" t="s">
        <v>230</v>
      </c>
      <c r="L5413" s="29">
        <v>2</v>
      </c>
      <c r="M5413" s="37"/>
      <c r="N5413" s="30">
        <f ca="1">IF(AND(Popis01[[#This Row],[Poglavje]]="",Popis01[[#This Row],[Enota mere]]&lt;&gt;"*"),ROUND(Popis01[[#This Row],[Količina]]*Popis01[[#This Row],[Cena na enoto]],2),"")</f>
        <v>0</v>
      </c>
      <c r="O54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3" s="31"/>
      <c r="Q5413" s="30"/>
    </row>
    <row r="5414" spans="1:17" ht="36" x14ac:dyDescent="0.3">
      <c r="A5414" s="23">
        <v>16</v>
      </c>
      <c r="B5414" s="24">
        <v>3</v>
      </c>
      <c r="C5414" s="24">
        <v>2</v>
      </c>
      <c r="D5414" s="24">
        <v>2</v>
      </c>
      <c r="E54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4" s="25">
        <f ca="1">IF(Popis01[[#This Row],[Poglavje]]="",IF(OFFSET(Popis01[[#This Row],[Poglavje]],-1,0)="",OFFSET(Popis01[[#This Row],[Št. postavke]],-1,0)+1,1),Popis01[[#This Row],[Poglavje]])</f>
        <v>6</v>
      </c>
      <c r="H5414" s="26"/>
      <c r="I5414" s="27" t="s">
        <v>5462</v>
      </c>
      <c r="J5414" s="27"/>
      <c r="K5414" s="28" t="s">
        <v>230</v>
      </c>
      <c r="L5414" s="29">
        <v>21</v>
      </c>
      <c r="M5414" s="37"/>
      <c r="N5414" s="30">
        <f ca="1">IF(AND(Popis01[[#This Row],[Poglavje]]="",Popis01[[#This Row],[Enota mere]]&lt;&gt;"*"),ROUND(Popis01[[#This Row],[Količina]]*Popis01[[#This Row],[Cena na enoto]],2),"")</f>
        <v>0</v>
      </c>
      <c r="O54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4" s="31"/>
      <c r="Q5414" s="30"/>
    </row>
    <row r="5415" spans="1:17" ht="36" x14ac:dyDescent="0.3">
      <c r="A5415" s="23">
        <v>16</v>
      </c>
      <c r="B5415" s="24">
        <v>3</v>
      </c>
      <c r="C5415" s="24">
        <v>2</v>
      </c>
      <c r="D5415" s="24">
        <v>2</v>
      </c>
      <c r="E54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5" s="25">
        <f ca="1">IF(Popis01[[#This Row],[Poglavje]]="",IF(OFFSET(Popis01[[#This Row],[Poglavje]],-1,0)="",OFFSET(Popis01[[#This Row],[Št. postavke]],-1,0)+1,1),Popis01[[#This Row],[Poglavje]])</f>
        <v>7</v>
      </c>
      <c r="H5415" s="26"/>
      <c r="I5415" s="27" t="s">
        <v>5463</v>
      </c>
      <c r="J5415" s="27"/>
      <c r="K5415" s="28" t="s">
        <v>230</v>
      </c>
      <c r="L5415" s="29">
        <v>4</v>
      </c>
      <c r="M5415" s="37"/>
      <c r="N5415" s="30">
        <f ca="1">IF(AND(Popis01[[#This Row],[Poglavje]]="",Popis01[[#This Row],[Enota mere]]&lt;&gt;"*"),ROUND(Popis01[[#This Row],[Količina]]*Popis01[[#This Row],[Cena na enoto]],2),"")</f>
        <v>0</v>
      </c>
      <c r="O54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5" s="31"/>
      <c r="Q5415" s="30"/>
    </row>
    <row r="5416" spans="1:17" ht="108" x14ac:dyDescent="0.3">
      <c r="A5416" s="23">
        <v>16</v>
      </c>
      <c r="B5416" s="24">
        <v>3</v>
      </c>
      <c r="C5416" s="24">
        <v>2</v>
      </c>
      <c r="D5416" s="24">
        <v>2</v>
      </c>
      <c r="E54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6" s="25">
        <f ca="1">IF(Popis01[[#This Row],[Poglavje]]="",IF(OFFSET(Popis01[[#This Row],[Poglavje]],-1,0)="",OFFSET(Popis01[[#This Row],[Št. postavke]],-1,0)+1,1),Popis01[[#This Row],[Poglavje]])</f>
        <v>8</v>
      </c>
      <c r="H5416" s="26"/>
      <c r="I5416" s="27" t="s">
        <v>5464</v>
      </c>
      <c r="J5416" s="27"/>
      <c r="K5416" s="28" t="s">
        <v>230</v>
      </c>
      <c r="L5416" s="29">
        <v>2</v>
      </c>
      <c r="M5416" s="37"/>
      <c r="N5416" s="30">
        <f ca="1">IF(AND(Popis01[[#This Row],[Poglavje]]="",Popis01[[#This Row],[Enota mere]]&lt;&gt;"*"),ROUND(Popis01[[#This Row],[Količina]]*Popis01[[#This Row],[Cena na enoto]],2),"")</f>
        <v>0</v>
      </c>
      <c r="O54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6" s="31"/>
      <c r="Q5416" s="30"/>
    </row>
    <row r="5417" spans="1:17" ht="264" x14ac:dyDescent="0.3">
      <c r="A5417" s="23">
        <v>16</v>
      </c>
      <c r="B5417" s="24">
        <v>3</v>
      </c>
      <c r="C5417" s="24">
        <v>2</v>
      </c>
      <c r="D5417" s="24">
        <v>2</v>
      </c>
      <c r="E54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7" s="25">
        <f ca="1">IF(Popis01[[#This Row],[Poglavje]]="",IF(OFFSET(Popis01[[#This Row],[Poglavje]],-1,0)="",OFFSET(Popis01[[#This Row],[Št. postavke]],-1,0)+1,1),Popis01[[#This Row],[Poglavje]])</f>
        <v>9</v>
      </c>
      <c r="H5417" s="26"/>
      <c r="I5417" s="27" t="s">
        <v>5465</v>
      </c>
      <c r="J5417" s="27"/>
      <c r="K5417" s="28" t="s">
        <v>246</v>
      </c>
      <c r="L5417" s="29">
        <v>60</v>
      </c>
      <c r="M5417" s="37"/>
      <c r="N5417" s="30">
        <f ca="1">IF(AND(Popis01[[#This Row],[Poglavje]]="",Popis01[[#This Row],[Enota mere]]&lt;&gt;"*"),ROUND(Popis01[[#This Row],[Količina]]*Popis01[[#This Row],[Cena na enoto]],2),"")</f>
        <v>0</v>
      </c>
      <c r="O54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7" s="31"/>
      <c r="Q5417" s="30"/>
    </row>
    <row r="5418" spans="1:17" ht="108" x14ac:dyDescent="0.3">
      <c r="A5418" s="23">
        <v>16</v>
      </c>
      <c r="B5418" s="24">
        <v>3</v>
      </c>
      <c r="C5418" s="24">
        <v>2</v>
      </c>
      <c r="D5418" s="24">
        <v>2</v>
      </c>
      <c r="E54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16.3.2.2.</v>
      </c>
      <c r="F54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18" s="25">
        <f ca="1">IF(Popis01[[#This Row],[Poglavje]]="",IF(OFFSET(Popis01[[#This Row],[Poglavje]],-1,0)="",OFFSET(Popis01[[#This Row],[Št. postavke]],-1,0)+1,1),Popis01[[#This Row],[Poglavje]])</f>
        <v>10</v>
      </c>
      <c r="H5418" s="26"/>
      <c r="I5418" s="27" t="s">
        <v>5466</v>
      </c>
      <c r="J5418" s="27"/>
      <c r="K5418" s="28" t="s">
        <v>206</v>
      </c>
      <c r="L5418" s="29">
        <v>16</v>
      </c>
      <c r="M5418" s="37"/>
      <c r="N5418" s="30">
        <f ca="1">IF(AND(Popis01[[#This Row],[Poglavje]]="",Popis01[[#This Row],[Enota mere]]&lt;&gt;"*"),ROUND(Popis01[[#This Row],[Količina]]*Popis01[[#This Row],[Cena na enoto]],2),"")</f>
        <v>0</v>
      </c>
      <c r="O54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18" s="31"/>
      <c r="Q5418" s="30"/>
    </row>
    <row r="5419" spans="1:17" x14ac:dyDescent="0.3">
      <c r="A5419" s="23">
        <v>16</v>
      </c>
      <c r="B5419" s="24">
        <v>3</v>
      </c>
      <c r="C5419" s="24">
        <v>2</v>
      </c>
      <c r="D5419" s="24">
        <v>3</v>
      </c>
      <c r="E54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16.3.2.3.</v>
      </c>
      <c r="G5419" s="25" t="str">
        <f ca="1">IF(Popis01[[#This Row],[Poglavje]]="",IF(OFFSET(Popis01[[#This Row],[Poglavje]],-1,0)="",OFFSET(Popis01[[#This Row],[Št. postavke]],-1,0)+1,1),Popis01[[#This Row],[Poglavje]])</f>
        <v>16.3.2.3.</v>
      </c>
      <c r="H5419" s="26"/>
      <c r="I5419" s="27" t="s">
        <v>5467</v>
      </c>
      <c r="J5419" s="27"/>
      <c r="K5419" s="28" t="s">
        <v>10</v>
      </c>
      <c r="L5419" s="29"/>
      <c r="M5419" s="30"/>
      <c r="N5419" s="30" t="str">
        <f ca="1">IF(AND(Popis01[[#This Row],[Poglavje]]="",Popis01[[#This Row],[Enota mere]]&lt;&gt;"*"),ROUND(Popis01[[#This Row],[Količina]]*Popis01[[#This Row],[Cena na enoto]],2),"")</f>
        <v/>
      </c>
      <c r="O541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19" s="31"/>
      <c r="Q5419" s="30"/>
    </row>
    <row r="5420" spans="1:17" ht="409.5" x14ac:dyDescent="0.3">
      <c r="A5420" s="23">
        <v>16</v>
      </c>
      <c r="B5420" s="24">
        <v>3</v>
      </c>
      <c r="C5420" s="24">
        <v>2</v>
      </c>
      <c r="D5420" s="24">
        <v>3</v>
      </c>
      <c r="E54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0" s="25">
        <f ca="1">IF(Popis01[[#This Row],[Poglavje]]="",IF(OFFSET(Popis01[[#This Row],[Poglavje]],-1,0)="",OFFSET(Popis01[[#This Row],[Št. postavke]],-1,0)+1,1),Popis01[[#This Row],[Poglavje]])</f>
        <v>1</v>
      </c>
      <c r="H5420" s="26"/>
      <c r="I5420" s="27" t="s">
        <v>5468</v>
      </c>
      <c r="J5420" s="27"/>
      <c r="K5420" s="28" t="s">
        <v>230</v>
      </c>
      <c r="L5420" s="29">
        <v>23</v>
      </c>
      <c r="M5420" s="37"/>
      <c r="N5420" s="30">
        <f ca="1">IF(AND(Popis01[[#This Row],[Poglavje]]="",Popis01[[#This Row],[Enota mere]]&lt;&gt;"*"),ROUND(Popis01[[#This Row],[Količina]]*Popis01[[#This Row],[Cena na enoto]],2),"")</f>
        <v>0</v>
      </c>
      <c r="O54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0" s="31"/>
      <c r="Q5420" s="30"/>
    </row>
    <row r="5421" spans="1:17" ht="409.5" x14ac:dyDescent="0.3">
      <c r="A5421" s="23">
        <v>16</v>
      </c>
      <c r="B5421" s="24">
        <v>3</v>
      </c>
      <c r="C5421" s="24">
        <v>2</v>
      </c>
      <c r="D5421" s="24">
        <v>3</v>
      </c>
      <c r="E54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1" s="25">
        <f ca="1">IF(Popis01[[#This Row],[Poglavje]]="",IF(OFFSET(Popis01[[#This Row],[Poglavje]],-1,0)="",OFFSET(Popis01[[#This Row],[Št. postavke]],-1,0)+1,1),Popis01[[#This Row],[Poglavje]])</f>
        <v>2</v>
      </c>
      <c r="H5421" s="26"/>
      <c r="I5421" s="27" t="s">
        <v>5469</v>
      </c>
      <c r="J5421" s="27"/>
      <c r="K5421" s="28" t="s">
        <v>230</v>
      </c>
      <c r="L5421" s="29">
        <v>9</v>
      </c>
      <c r="M5421" s="37"/>
      <c r="N5421" s="30">
        <f ca="1">IF(AND(Popis01[[#This Row],[Poglavje]]="",Popis01[[#This Row],[Enota mere]]&lt;&gt;"*"),ROUND(Popis01[[#This Row],[Količina]]*Popis01[[#This Row],[Cena na enoto]],2),"")</f>
        <v>0</v>
      </c>
      <c r="O54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1" s="31"/>
      <c r="Q5421" s="30"/>
    </row>
    <row r="5422" spans="1:17" ht="409.5" x14ac:dyDescent="0.3">
      <c r="A5422" s="23">
        <v>16</v>
      </c>
      <c r="B5422" s="24">
        <v>3</v>
      </c>
      <c r="C5422" s="24">
        <v>2</v>
      </c>
      <c r="D5422" s="24">
        <v>3</v>
      </c>
      <c r="E54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2" s="25">
        <f ca="1">IF(Popis01[[#This Row],[Poglavje]]="",IF(OFFSET(Popis01[[#This Row],[Poglavje]],-1,0)="",OFFSET(Popis01[[#This Row],[Št. postavke]],-1,0)+1,1),Popis01[[#This Row],[Poglavje]])</f>
        <v>3</v>
      </c>
      <c r="H5422" s="26"/>
      <c r="I5422" s="27" t="s">
        <v>5470</v>
      </c>
      <c r="J5422" s="27"/>
      <c r="K5422" s="28" t="s">
        <v>230</v>
      </c>
      <c r="L5422" s="29">
        <v>2</v>
      </c>
      <c r="M5422" s="37"/>
      <c r="N5422" s="30">
        <f ca="1">IF(AND(Popis01[[#This Row],[Poglavje]]="",Popis01[[#This Row],[Enota mere]]&lt;&gt;"*"),ROUND(Popis01[[#This Row],[Količina]]*Popis01[[#This Row],[Cena na enoto]],2),"")</f>
        <v>0</v>
      </c>
      <c r="O54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2" s="31"/>
      <c r="Q5422" s="30"/>
    </row>
    <row r="5423" spans="1:17" ht="36" x14ac:dyDescent="0.3">
      <c r="A5423" s="23">
        <v>16</v>
      </c>
      <c r="B5423" s="24">
        <v>3</v>
      </c>
      <c r="C5423" s="24">
        <v>2</v>
      </c>
      <c r="D5423" s="24">
        <v>3</v>
      </c>
      <c r="E54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3" s="25">
        <f ca="1">IF(Popis01[[#This Row],[Poglavje]]="",IF(OFFSET(Popis01[[#This Row],[Poglavje]],-1,0)="",OFFSET(Popis01[[#This Row],[Št. postavke]],-1,0)+1,1),Popis01[[#This Row],[Poglavje]])</f>
        <v>4</v>
      </c>
      <c r="H5423" s="26"/>
      <c r="I5423" s="27" t="s">
        <v>5471</v>
      </c>
      <c r="J5423" s="27"/>
      <c r="K5423" s="28" t="s">
        <v>230</v>
      </c>
      <c r="L5423" s="29">
        <v>10</v>
      </c>
      <c r="M5423" s="37"/>
      <c r="N5423" s="30">
        <f ca="1">IF(AND(Popis01[[#This Row],[Poglavje]]="",Popis01[[#This Row],[Enota mere]]&lt;&gt;"*"),ROUND(Popis01[[#This Row],[Količina]]*Popis01[[#This Row],[Cena na enoto]],2),"")</f>
        <v>0</v>
      </c>
      <c r="O54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3" s="31"/>
      <c r="Q5423" s="30"/>
    </row>
    <row r="5424" spans="1:17" ht="312" x14ac:dyDescent="0.3">
      <c r="A5424" s="23">
        <v>16</v>
      </c>
      <c r="B5424" s="24">
        <v>3</v>
      </c>
      <c r="C5424" s="24">
        <v>2</v>
      </c>
      <c r="D5424" s="24">
        <v>3</v>
      </c>
      <c r="E54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4" s="25">
        <f ca="1">IF(Popis01[[#This Row],[Poglavje]]="",IF(OFFSET(Popis01[[#This Row],[Poglavje]],-1,0)="",OFFSET(Popis01[[#This Row],[Št. postavke]],-1,0)+1,1),Popis01[[#This Row],[Poglavje]])</f>
        <v>5</v>
      </c>
      <c r="H5424" s="26"/>
      <c r="I5424" s="27" t="s">
        <v>5472</v>
      </c>
      <c r="J5424" s="27"/>
      <c r="K5424" s="28" t="s">
        <v>246</v>
      </c>
      <c r="L5424" s="29">
        <v>145</v>
      </c>
      <c r="M5424" s="37"/>
      <c r="N5424" s="30">
        <f ca="1">IF(AND(Popis01[[#This Row],[Poglavje]]="",Popis01[[#This Row],[Enota mere]]&lt;&gt;"*"),ROUND(Popis01[[#This Row],[Količina]]*Popis01[[#This Row],[Cena na enoto]],2),"")</f>
        <v>0</v>
      </c>
      <c r="O54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4" s="31"/>
      <c r="Q5424" s="30"/>
    </row>
    <row r="5425" spans="1:17" ht="312" x14ac:dyDescent="0.3">
      <c r="A5425" s="23">
        <v>16</v>
      </c>
      <c r="B5425" s="24">
        <v>3</v>
      </c>
      <c r="C5425" s="24">
        <v>2</v>
      </c>
      <c r="D5425" s="24">
        <v>3</v>
      </c>
      <c r="E54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5" s="25">
        <f ca="1">IF(Popis01[[#This Row],[Poglavje]]="",IF(OFFSET(Popis01[[#This Row],[Poglavje]],-1,0)="",OFFSET(Popis01[[#This Row],[Št. postavke]],-1,0)+1,1),Popis01[[#This Row],[Poglavje]])</f>
        <v>6</v>
      </c>
      <c r="H5425" s="26"/>
      <c r="I5425" s="27" t="s">
        <v>5473</v>
      </c>
      <c r="J5425" s="27"/>
      <c r="K5425" s="28" t="s">
        <v>246</v>
      </c>
      <c r="L5425" s="29">
        <v>66</v>
      </c>
      <c r="M5425" s="37"/>
      <c r="N5425" s="30">
        <f ca="1">IF(AND(Popis01[[#This Row],[Poglavje]]="",Popis01[[#This Row],[Enota mere]]&lt;&gt;"*"),ROUND(Popis01[[#This Row],[Količina]]*Popis01[[#This Row],[Cena na enoto]],2),"")</f>
        <v>0</v>
      </c>
      <c r="O54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5" s="31"/>
      <c r="Q5425" s="30"/>
    </row>
    <row r="5426" spans="1:17" ht="312" x14ac:dyDescent="0.3">
      <c r="A5426" s="23">
        <v>16</v>
      </c>
      <c r="B5426" s="24">
        <v>3</v>
      </c>
      <c r="C5426" s="24">
        <v>2</v>
      </c>
      <c r="D5426" s="24">
        <v>3</v>
      </c>
      <c r="E54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6" s="25">
        <f ca="1">IF(Popis01[[#This Row],[Poglavje]]="",IF(OFFSET(Popis01[[#This Row],[Poglavje]],-1,0)="",OFFSET(Popis01[[#This Row],[Št. postavke]],-1,0)+1,1),Popis01[[#This Row],[Poglavje]])</f>
        <v>7</v>
      </c>
      <c r="H5426" s="26"/>
      <c r="I5426" s="27" t="s">
        <v>5474</v>
      </c>
      <c r="J5426" s="27"/>
      <c r="K5426" s="28" t="s">
        <v>246</v>
      </c>
      <c r="L5426" s="29">
        <v>44</v>
      </c>
      <c r="M5426" s="37"/>
      <c r="N5426" s="30">
        <f ca="1">IF(AND(Popis01[[#This Row],[Poglavje]]="",Popis01[[#This Row],[Enota mere]]&lt;&gt;"*"),ROUND(Popis01[[#This Row],[Količina]]*Popis01[[#This Row],[Cena na enoto]],2),"")</f>
        <v>0</v>
      </c>
      <c r="O54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6" s="31"/>
      <c r="Q5426" s="30"/>
    </row>
    <row r="5427" spans="1:17" ht="312" x14ac:dyDescent="0.3">
      <c r="A5427" s="23">
        <v>16</v>
      </c>
      <c r="B5427" s="24">
        <v>3</v>
      </c>
      <c r="C5427" s="24">
        <v>2</v>
      </c>
      <c r="D5427" s="24">
        <v>3</v>
      </c>
      <c r="E54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7" s="25">
        <f ca="1">IF(Popis01[[#This Row],[Poglavje]]="",IF(OFFSET(Popis01[[#This Row],[Poglavje]],-1,0)="",OFFSET(Popis01[[#This Row],[Št. postavke]],-1,0)+1,1),Popis01[[#This Row],[Poglavje]])</f>
        <v>8</v>
      </c>
      <c r="H5427" s="26"/>
      <c r="I5427" s="27" t="s">
        <v>5475</v>
      </c>
      <c r="J5427" s="27"/>
      <c r="K5427" s="28" t="s">
        <v>246</v>
      </c>
      <c r="L5427" s="29">
        <v>40</v>
      </c>
      <c r="M5427" s="37"/>
      <c r="N5427" s="30">
        <f ca="1">IF(AND(Popis01[[#This Row],[Poglavje]]="",Popis01[[#This Row],[Enota mere]]&lt;&gt;"*"),ROUND(Popis01[[#This Row],[Količina]]*Popis01[[#This Row],[Cena na enoto]],2),"")</f>
        <v>0</v>
      </c>
      <c r="O54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7" s="31"/>
      <c r="Q5427" s="30"/>
    </row>
    <row r="5428" spans="1:17" ht="312" x14ac:dyDescent="0.3">
      <c r="A5428" s="23">
        <v>16</v>
      </c>
      <c r="B5428" s="24">
        <v>3</v>
      </c>
      <c r="C5428" s="24">
        <v>2</v>
      </c>
      <c r="D5428" s="24">
        <v>3</v>
      </c>
      <c r="E54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8" s="25">
        <f ca="1">IF(Popis01[[#This Row],[Poglavje]]="",IF(OFFSET(Popis01[[#This Row],[Poglavje]],-1,0)="",OFFSET(Popis01[[#This Row],[Št. postavke]],-1,0)+1,1),Popis01[[#This Row],[Poglavje]])</f>
        <v>9</v>
      </c>
      <c r="H5428" s="26"/>
      <c r="I5428" s="27" t="s">
        <v>5476</v>
      </c>
      <c r="J5428" s="27"/>
      <c r="K5428" s="28" t="s">
        <v>246</v>
      </c>
      <c r="L5428" s="29">
        <v>27</v>
      </c>
      <c r="M5428" s="37"/>
      <c r="N5428" s="30">
        <f ca="1">IF(AND(Popis01[[#This Row],[Poglavje]]="",Popis01[[#This Row],[Enota mere]]&lt;&gt;"*"),ROUND(Popis01[[#This Row],[Količina]]*Popis01[[#This Row],[Cena na enoto]],2),"")</f>
        <v>0</v>
      </c>
      <c r="O54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8" s="31"/>
      <c r="Q5428" s="30"/>
    </row>
    <row r="5429" spans="1:17" ht="312" x14ac:dyDescent="0.3">
      <c r="A5429" s="23">
        <v>16</v>
      </c>
      <c r="B5429" s="24">
        <v>3</v>
      </c>
      <c r="C5429" s="24">
        <v>2</v>
      </c>
      <c r="D5429" s="24">
        <v>3</v>
      </c>
      <c r="E54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29" s="25">
        <f ca="1">IF(Popis01[[#This Row],[Poglavje]]="",IF(OFFSET(Popis01[[#This Row],[Poglavje]],-1,0)="",OFFSET(Popis01[[#This Row],[Št. postavke]],-1,0)+1,1),Popis01[[#This Row],[Poglavje]])</f>
        <v>10</v>
      </c>
      <c r="H5429" s="26"/>
      <c r="I5429" s="27" t="s">
        <v>5477</v>
      </c>
      <c r="J5429" s="27"/>
      <c r="K5429" s="28" t="s">
        <v>246</v>
      </c>
      <c r="L5429" s="29">
        <v>20</v>
      </c>
      <c r="M5429" s="37"/>
      <c r="N5429" s="30">
        <f ca="1">IF(AND(Popis01[[#This Row],[Poglavje]]="",Popis01[[#This Row],[Enota mere]]&lt;&gt;"*"),ROUND(Popis01[[#This Row],[Količina]]*Popis01[[#This Row],[Cena na enoto]],2),"")</f>
        <v>0</v>
      </c>
      <c r="O54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29" s="31"/>
      <c r="Q5429" s="30"/>
    </row>
    <row r="5430" spans="1:17" ht="324" x14ac:dyDescent="0.3">
      <c r="A5430" s="23">
        <v>16</v>
      </c>
      <c r="B5430" s="24">
        <v>3</v>
      </c>
      <c r="C5430" s="24">
        <v>2</v>
      </c>
      <c r="D5430" s="24">
        <v>3</v>
      </c>
      <c r="E54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0" s="25">
        <f ca="1">IF(Popis01[[#This Row],[Poglavje]]="",IF(OFFSET(Popis01[[#This Row],[Poglavje]],-1,0)="",OFFSET(Popis01[[#This Row],[Št. postavke]],-1,0)+1,1),Popis01[[#This Row],[Poglavje]])</f>
        <v>11</v>
      </c>
      <c r="H5430" s="26"/>
      <c r="I5430" s="27" t="s">
        <v>5478</v>
      </c>
      <c r="J5430" s="27"/>
      <c r="K5430" s="28" t="s">
        <v>246</v>
      </c>
      <c r="L5430" s="29">
        <v>115</v>
      </c>
      <c r="M5430" s="37"/>
      <c r="N5430" s="30">
        <f ca="1">IF(AND(Popis01[[#This Row],[Poglavje]]="",Popis01[[#This Row],[Enota mere]]&lt;&gt;"*"),ROUND(Popis01[[#This Row],[Količina]]*Popis01[[#This Row],[Cena na enoto]],2),"")</f>
        <v>0</v>
      </c>
      <c r="O54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0" s="31"/>
      <c r="Q5430" s="30"/>
    </row>
    <row r="5431" spans="1:17" ht="324" x14ac:dyDescent="0.3">
      <c r="A5431" s="23">
        <v>16</v>
      </c>
      <c r="B5431" s="24">
        <v>3</v>
      </c>
      <c r="C5431" s="24">
        <v>2</v>
      </c>
      <c r="D5431" s="24">
        <v>3</v>
      </c>
      <c r="E54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1" s="25">
        <f ca="1">IF(Popis01[[#This Row],[Poglavje]]="",IF(OFFSET(Popis01[[#This Row],[Poglavje]],-1,0)="",OFFSET(Popis01[[#This Row],[Št. postavke]],-1,0)+1,1),Popis01[[#This Row],[Poglavje]])</f>
        <v>12</v>
      </c>
      <c r="H5431" s="26"/>
      <c r="I5431" s="27" t="s">
        <v>5479</v>
      </c>
      <c r="J5431" s="27"/>
      <c r="K5431" s="28" t="s">
        <v>246</v>
      </c>
      <c r="L5431" s="29">
        <v>191</v>
      </c>
      <c r="M5431" s="37"/>
      <c r="N5431" s="30">
        <f ca="1">IF(AND(Popis01[[#This Row],[Poglavje]]="",Popis01[[#This Row],[Enota mere]]&lt;&gt;"*"),ROUND(Popis01[[#This Row],[Količina]]*Popis01[[#This Row],[Cena na enoto]],2),"")</f>
        <v>0</v>
      </c>
      <c r="O54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1" s="31"/>
      <c r="Q5431" s="30"/>
    </row>
    <row r="5432" spans="1:17" ht="324" x14ac:dyDescent="0.3">
      <c r="A5432" s="23">
        <v>16</v>
      </c>
      <c r="B5432" s="24">
        <v>3</v>
      </c>
      <c r="C5432" s="24">
        <v>2</v>
      </c>
      <c r="D5432" s="24">
        <v>3</v>
      </c>
      <c r="E54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2" s="25">
        <f ca="1">IF(Popis01[[#This Row],[Poglavje]]="",IF(OFFSET(Popis01[[#This Row],[Poglavje]],-1,0)="",OFFSET(Popis01[[#This Row],[Št. postavke]],-1,0)+1,1),Popis01[[#This Row],[Poglavje]])</f>
        <v>13</v>
      </c>
      <c r="H5432" s="26"/>
      <c r="I5432" s="27" t="s">
        <v>5480</v>
      </c>
      <c r="J5432" s="27"/>
      <c r="K5432" s="28" t="s">
        <v>246</v>
      </c>
      <c r="L5432" s="29">
        <v>21</v>
      </c>
      <c r="M5432" s="37"/>
      <c r="N5432" s="30">
        <f ca="1">IF(AND(Popis01[[#This Row],[Poglavje]]="",Popis01[[#This Row],[Enota mere]]&lt;&gt;"*"),ROUND(Popis01[[#This Row],[Količina]]*Popis01[[#This Row],[Cena na enoto]],2),"")</f>
        <v>0</v>
      </c>
      <c r="O54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2" s="31"/>
      <c r="Q5432" s="30"/>
    </row>
    <row r="5433" spans="1:17" ht="324" x14ac:dyDescent="0.3">
      <c r="A5433" s="23">
        <v>16</v>
      </c>
      <c r="B5433" s="24">
        <v>3</v>
      </c>
      <c r="C5433" s="24">
        <v>2</v>
      </c>
      <c r="D5433" s="24">
        <v>3</v>
      </c>
      <c r="E54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3" s="25">
        <f ca="1">IF(Popis01[[#This Row],[Poglavje]]="",IF(OFFSET(Popis01[[#This Row],[Poglavje]],-1,0)="",OFFSET(Popis01[[#This Row],[Št. postavke]],-1,0)+1,1),Popis01[[#This Row],[Poglavje]])</f>
        <v>14</v>
      </c>
      <c r="H5433" s="26"/>
      <c r="I5433" s="27" t="s">
        <v>5481</v>
      </c>
      <c r="J5433" s="27"/>
      <c r="K5433" s="28" t="s">
        <v>246</v>
      </c>
      <c r="L5433" s="29">
        <v>57</v>
      </c>
      <c r="M5433" s="37"/>
      <c r="N5433" s="30">
        <f ca="1">IF(AND(Popis01[[#This Row],[Poglavje]]="",Popis01[[#This Row],[Enota mere]]&lt;&gt;"*"),ROUND(Popis01[[#This Row],[Količina]]*Popis01[[#This Row],[Cena na enoto]],2),"")</f>
        <v>0</v>
      </c>
      <c r="O54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3" s="31"/>
      <c r="Q5433" s="30"/>
    </row>
    <row r="5434" spans="1:17" ht="312" x14ac:dyDescent="0.3">
      <c r="A5434" s="23">
        <v>16</v>
      </c>
      <c r="B5434" s="24">
        <v>3</v>
      </c>
      <c r="C5434" s="24">
        <v>2</v>
      </c>
      <c r="D5434" s="24">
        <v>3</v>
      </c>
      <c r="E54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4" s="25">
        <f ca="1">IF(Popis01[[#This Row],[Poglavje]]="",IF(OFFSET(Popis01[[#This Row],[Poglavje]],-1,0)="",OFFSET(Popis01[[#This Row],[Št. postavke]],-1,0)+1,1),Popis01[[#This Row],[Poglavje]])</f>
        <v>15</v>
      </c>
      <c r="H5434" s="26"/>
      <c r="I5434" s="27" t="s">
        <v>4518</v>
      </c>
      <c r="J5434" s="27"/>
      <c r="K5434" s="28" t="s">
        <v>246</v>
      </c>
      <c r="L5434" s="29">
        <v>277</v>
      </c>
      <c r="M5434" s="37"/>
      <c r="N5434" s="30">
        <f ca="1">IF(AND(Popis01[[#This Row],[Poglavje]]="",Popis01[[#This Row],[Enota mere]]&lt;&gt;"*"),ROUND(Popis01[[#This Row],[Količina]]*Popis01[[#This Row],[Cena na enoto]],2),"")</f>
        <v>0</v>
      </c>
      <c r="O54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4" s="31"/>
      <c r="Q5434" s="30"/>
    </row>
    <row r="5435" spans="1:17" ht="312" x14ac:dyDescent="0.3">
      <c r="A5435" s="23">
        <v>16</v>
      </c>
      <c r="B5435" s="24">
        <v>3</v>
      </c>
      <c r="C5435" s="24">
        <v>2</v>
      </c>
      <c r="D5435" s="24">
        <v>3</v>
      </c>
      <c r="E54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5" s="25">
        <f ca="1">IF(Popis01[[#This Row],[Poglavje]]="",IF(OFFSET(Popis01[[#This Row],[Poglavje]],-1,0)="",OFFSET(Popis01[[#This Row],[Št. postavke]],-1,0)+1,1),Popis01[[#This Row],[Poglavje]])</f>
        <v>16</v>
      </c>
      <c r="H5435" s="26"/>
      <c r="I5435" s="27" t="s">
        <v>4519</v>
      </c>
      <c r="J5435" s="27"/>
      <c r="K5435" s="28" t="s">
        <v>246</v>
      </c>
      <c r="L5435" s="29">
        <v>121</v>
      </c>
      <c r="M5435" s="37"/>
      <c r="N5435" s="30">
        <f ca="1">IF(AND(Popis01[[#This Row],[Poglavje]]="",Popis01[[#This Row],[Enota mere]]&lt;&gt;"*"),ROUND(Popis01[[#This Row],[Količina]]*Popis01[[#This Row],[Cena na enoto]],2),"")</f>
        <v>0</v>
      </c>
      <c r="O54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5" s="31"/>
      <c r="Q5435" s="30"/>
    </row>
    <row r="5436" spans="1:17" ht="312" x14ac:dyDescent="0.3">
      <c r="A5436" s="23">
        <v>16</v>
      </c>
      <c r="B5436" s="24">
        <v>3</v>
      </c>
      <c r="C5436" s="24">
        <v>2</v>
      </c>
      <c r="D5436" s="24">
        <v>3</v>
      </c>
      <c r="E54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6" s="25">
        <f ca="1">IF(Popis01[[#This Row],[Poglavje]]="",IF(OFFSET(Popis01[[#This Row],[Poglavje]],-1,0)="",OFFSET(Popis01[[#This Row],[Št. postavke]],-1,0)+1,1),Popis01[[#This Row],[Poglavje]])</f>
        <v>17</v>
      </c>
      <c r="H5436" s="26"/>
      <c r="I5436" s="27" t="s">
        <v>4520</v>
      </c>
      <c r="J5436" s="27"/>
      <c r="K5436" s="28" t="s">
        <v>246</v>
      </c>
      <c r="L5436" s="29">
        <v>49</v>
      </c>
      <c r="M5436" s="37"/>
      <c r="N5436" s="30">
        <f ca="1">IF(AND(Popis01[[#This Row],[Poglavje]]="",Popis01[[#This Row],[Enota mere]]&lt;&gt;"*"),ROUND(Popis01[[#This Row],[Količina]]*Popis01[[#This Row],[Cena na enoto]],2),"")</f>
        <v>0</v>
      </c>
      <c r="O54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6" s="31"/>
      <c r="Q5436" s="30"/>
    </row>
    <row r="5437" spans="1:17" ht="312" x14ac:dyDescent="0.3">
      <c r="A5437" s="23">
        <v>16</v>
      </c>
      <c r="B5437" s="24">
        <v>3</v>
      </c>
      <c r="C5437" s="24">
        <v>2</v>
      </c>
      <c r="D5437" s="24">
        <v>3</v>
      </c>
      <c r="E54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7" s="25">
        <f ca="1">IF(Popis01[[#This Row],[Poglavje]]="",IF(OFFSET(Popis01[[#This Row],[Poglavje]],-1,0)="",OFFSET(Popis01[[#This Row],[Št. postavke]],-1,0)+1,1),Popis01[[#This Row],[Poglavje]])</f>
        <v>18</v>
      </c>
      <c r="H5437" s="26"/>
      <c r="I5437" s="27" t="s">
        <v>4521</v>
      </c>
      <c r="J5437" s="27"/>
      <c r="K5437" s="28" t="s">
        <v>246</v>
      </c>
      <c r="L5437" s="29">
        <v>205</v>
      </c>
      <c r="M5437" s="37"/>
      <c r="N5437" s="30">
        <f ca="1">IF(AND(Popis01[[#This Row],[Poglavje]]="",Popis01[[#This Row],[Enota mere]]&lt;&gt;"*"),ROUND(Popis01[[#This Row],[Količina]]*Popis01[[#This Row],[Cena na enoto]],2),"")</f>
        <v>0</v>
      </c>
      <c r="O54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7" s="31"/>
      <c r="Q5437" s="30"/>
    </row>
    <row r="5438" spans="1:17" ht="312" x14ac:dyDescent="0.3">
      <c r="A5438" s="23">
        <v>16</v>
      </c>
      <c r="B5438" s="24">
        <v>3</v>
      </c>
      <c r="C5438" s="24">
        <v>2</v>
      </c>
      <c r="D5438" s="24">
        <v>3</v>
      </c>
      <c r="E54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8" s="25">
        <f ca="1">IF(Popis01[[#This Row],[Poglavje]]="",IF(OFFSET(Popis01[[#This Row],[Poglavje]],-1,0)="",OFFSET(Popis01[[#This Row],[Št. postavke]],-1,0)+1,1),Popis01[[#This Row],[Poglavje]])</f>
        <v>19</v>
      </c>
      <c r="H5438" s="26"/>
      <c r="I5438" s="27" t="s">
        <v>4522</v>
      </c>
      <c r="J5438" s="27"/>
      <c r="K5438" s="28" t="s">
        <v>246</v>
      </c>
      <c r="L5438" s="29">
        <v>40</v>
      </c>
      <c r="M5438" s="37"/>
      <c r="N5438" s="30">
        <f ca="1">IF(AND(Popis01[[#This Row],[Poglavje]]="",Popis01[[#This Row],[Enota mere]]&lt;&gt;"*"),ROUND(Popis01[[#This Row],[Količina]]*Popis01[[#This Row],[Cena na enoto]],2),"")</f>
        <v>0</v>
      </c>
      <c r="O54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8" s="31"/>
      <c r="Q5438" s="30"/>
    </row>
    <row r="5439" spans="1:17" ht="312" x14ac:dyDescent="0.3">
      <c r="A5439" s="23">
        <v>16</v>
      </c>
      <c r="B5439" s="24">
        <v>3</v>
      </c>
      <c r="C5439" s="24">
        <v>2</v>
      </c>
      <c r="D5439" s="24">
        <v>3</v>
      </c>
      <c r="E54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39" s="25">
        <f ca="1">IF(Popis01[[#This Row],[Poglavje]]="",IF(OFFSET(Popis01[[#This Row],[Poglavje]],-1,0)="",OFFSET(Popis01[[#This Row],[Št. postavke]],-1,0)+1,1),Popis01[[#This Row],[Poglavje]])</f>
        <v>20</v>
      </c>
      <c r="H5439" s="26"/>
      <c r="I5439" s="27" t="s">
        <v>4523</v>
      </c>
      <c r="J5439" s="27"/>
      <c r="K5439" s="28" t="s">
        <v>246</v>
      </c>
      <c r="L5439" s="29">
        <v>82</v>
      </c>
      <c r="M5439" s="37"/>
      <c r="N5439" s="30">
        <f ca="1">IF(AND(Popis01[[#This Row],[Poglavje]]="",Popis01[[#This Row],[Enota mere]]&lt;&gt;"*"),ROUND(Popis01[[#This Row],[Količina]]*Popis01[[#This Row],[Cena na enoto]],2),"")</f>
        <v>0</v>
      </c>
      <c r="O54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39" s="31"/>
      <c r="Q5439" s="30"/>
    </row>
    <row r="5440" spans="1:17" ht="60" x14ac:dyDescent="0.3">
      <c r="A5440" s="23">
        <v>16</v>
      </c>
      <c r="B5440" s="24">
        <v>3</v>
      </c>
      <c r="C5440" s="24">
        <v>2</v>
      </c>
      <c r="D5440" s="24">
        <v>3</v>
      </c>
      <c r="E54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16.3.2.3.</v>
      </c>
      <c r="F54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0" s="25">
        <f ca="1">IF(Popis01[[#This Row],[Poglavje]]="",IF(OFFSET(Popis01[[#This Row],[Poglavje]],-1,0)="",OFFSET(Popis01[[#This Row],[Št. postavke]],-1,0)+1,1),Popis01[[#This Row],[Poglavje]])</f>
        <v>21</v>
      </c>
      <c r="H5440" s="26"/>
      <c r="I5440" s="27" t="s">
        <v>4524</v>
      </c>
      <c r="J5440" s="27"/>
      <c r="K5440" s="28" t="s">
        <v>230</v>
      </c>
      <c r="L5440" s="29">
        <v>68</v>
      </c>
      <c r="M5440" s="37"/>
      <c r="N5440" s="30">
        <f ca="1">IF(AND(Popis01[[#This Row],[Poglavje]]="",Popis01[[#This Row],[Enota mere]]&lt;&gt;"*"),ROUND(Popis01[[#This Row],[Količina]]*Popis01[[#This Row],[Cena na enoto]],2),"")</f>
        <v>0</v>
      </c>
      <c r="O54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0" s="31"/>
      <c r="Q5440" s="30"/>
    </row>
    <row r="5441" spans="1:17" x14ac:dyDescent="0.3">
      <c r="A5441" s="23">
        <v>16</v>
      </c>
      <c r="B5441" s="24">
        <v>3</v>
      </c>
      <c r="C5441" s="24">
        <v>2</v>
      </c>
      <c r="D5441" s="24">
        <v>4</v>
      </c>
      <c r="E54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16.3.2.4.</v>
      </c>
      <c r="F54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16.3.2.4.</v>
      </c>
      <c r="G5441" s="25" t="str">
        <f ca="1">IF(Popis01[[#This Row],[Poglavje]]="",IF(OFFSET(Popis01[[#This Row],[Poglavje]],-1,0)="",OFFSET(Popis01[[#This Row],[Št. postavke]],-1,0)+1,1),Popis01[[#This Row],[Poglavje]])</f>
        <v>16.3.2.4.</v>
      </c>
      <c r="H5441" s="26"/>
      <c r="I5441" s="27" t="s">
        <v>4537</v>
      </c>
      <c r="J5441" s="27"/>
      <c r="K5441" s="28" t="s">
        <v>10</v>
      </c>
      <c r="L5441" s="29"/>
      <c r="M5441" s="30"/>
      <c r="N5441" s="30" t="str">
        <f ca="1">IF(AND(Popis01[[#This Row],[Poglavje]]="",Popis01[[#This Row],[Enota mere]]&lt;&gt;"*"),ROUND(Popis01[[#This Row],[Količina]]*Popis01[[#This Row],[Cena na enoto]],2),"")</f>
        <v/>
      </c>
      <c r="O544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41" s="31"/>
      <c r="Q5441" s="30"/>
    </row>
    <row r="5442" spans="1:17" ht="300" x14ac:dyDescent="0.3">
      <c r="A5442" s="23">
        <v>16</v>
      </c>
      <c r="B5442" s="24">
        <v>3</v>
      </c>
      <c r="C5442" s="24">
        <v>2</v>
      </c>
      <c r="D5442" s="24">
        <v>4</v>
      </c>
      <c r="E54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16.3.2.4.</v>
      </c>
      <c r="F54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2" s="25">
        <f ca="1">IF(Popis01[[#This Row],[Poglavje]]="",IF(OFFSET(Popis01[[#This Row],[Poglavje]],-1,0)="",OFFSET(Popis01[[#This Row],[Št. postavke]],-1,0)+1,1),Popis01[[#This Row],[Poglavje]])</f>
        <v>1</v>
      </c>
      <c r="H5442" s="26"/>
      <c r="I5442" s="27" t="s">
        <v>5482</v>
      </c>
      <c r="J5442" s="27"/>
      <c r="K5442" s="28" t="s">
        <v>206</v>
      </c>
      <c r="L5442" s="29">
        <v>3</v>
      </c>
      <c r="M5442" s="37"/>
      <c r="N5442" s="30">
        <f ca="1">IF(AND(Popis01[[#This Row],[Poglavje]]="",Popis01[[#This Row],[Enota mere]]&lt;&gt;"*"),ROUND(Popis01[[#This Row],[Količina]]*Popis01[[#This Row],[Cena na enoto]],2),"")</f>
        <v>0</v>
      </c>
      <c r="O54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2" s="31"/>
      <c r="Q5442" s="30"/>
    </row>
    <row r="5443" spans="1:17" ht="216" x14ac:dyDescent="0.3">
      <c r="A5443" s="23">
        <v>16</v>
      </c>
      <c r="B5443" s="24">
        <v>3</v>
      </c>
      <c r="C5443" s="24">
        <v>2</v>
      </c>
      <c r="D5443" s="24">
        <v>4</v>
      </c>
      <c r="E54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16.3.2.4.</v>
      </c>
      <c r="F54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3" s="25">
        <f ca="1">IF(Popis01[[#This Row],[Poglavje]]="",IF(OFFSET(Popis01[[#This Row],[Poglavje]],-1,0)="",OFFSET(Popis01[[#This Row],[Št. postavke]],-1,0)+1,1),Popis01[[#This Row],[Poglavje]])</f>
        <v>2</v>
      </c>
      <c r="H5443" s="26"/>
      <c r="I5443" s="27" t="s">
        <v>5483</v>
      </c>
      <c r="J5443" s="27"/>
      <c r="K5443" s="28" t="s">
        <v>206</v>
      </c>
      <c r="L5443" s="29">
        <v>3</v>
      </c>
      <c r="M5443" s="37"/>
      <c r="N5443" s="30">
        <f ca="1">IF(AND(Popis01[[#This Row],[Poglavje]]="",Popis01[[#This Row],[Enota mere]]&lt;&gt;"*"),ROUND(Popis01[[#This Row],[Količina]]*Popis01[[#This Row],[Cena na enoto]],2),"")</f>
        <v>0</v>
      </c>
      <c r="O54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3" s="31"/>
      <c r="Q5443" s="30"/>
    </row>
    <row r="5444" spans="1:17" ht="96" x14ac:dyDescent="0.3">
      <c r="A5444" s="23">
        <v>16</v>
      </c>
      <c r="B5444" s="24">
        <v>3</v>
      </c>
      <c r="C5444" s="24">
        <v>2</v>
      </c>
      <c r="D5444" s="24">
        <v>4</v>
      </c>
      <c r="E54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16.3.2.4.</v>
      </c>
      <c r="F54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4" s="25">
        <f ca="1">IF(Popis01[[#This Row],[Poglavje]]="",IF(OFFSET(Popis01[[#This Row],[Poglavje]],-1,0)="",OFFSET(Popis01[[#This Row],[Št. postavke]],-1,0)+1,1),Popis01[[#This Row],[Poglavje]])</f>
        <v>3</v>
      </c>
      <c r="H5444" s="26"/>
      <c r="I5444" s="27" t="s">
        <v>5484</v>
      </c>
      <c r="J5444" s="27" t="s">
        <v>4545</v>
      </c>
      <c r="K5444" s="28" t="s">
        <v>246</v>
      </c>
      <c r="L5444" s="29">
        <v>35</v>
      </c>
      <c r="M5444" s="37"/>
      <c r="N5444" s="30">
        <f ca="1">IF(AND(Popis01[[#This Row],[Poglavje]]="",Popis01[[#This Row],[Enota mere]]&lt;&gt;"*"),ROUND(Popis01[[#This Row],[Količina]]*Popis01[[#This Row],[Cena na enoto]],2),"")</f>
        <v>0</v>
      </c>
      <c r="O54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4" s="31"/>
      <c r="Q5444" s="30"/>
    </row>
    <row r="5445" spans="1:17" ht="96" x14ac:dyDescent="0.3">
      <c r="A5445" s="23">
        <v>16</v>
      </c>
      <c r="B5445" s="24">
        <v>3</v>
      </c>
      <c r="C5445" s="24">
        <v>2</v>
      </c>
      <c r="D5445" s="24">
        <v>4</v>
      </c>
      <c r="E54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16.3.2.4.</v>
      </c>
      <c r="F54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5" s="25">
        <f ca="1">IF(Popis01[[#This Row],[Poglavje]]="",IF(OFFSET(Popis01[[#This Row],[Poglavje]],-1,0)="",OFFSET(Popis01[[#This Row],[Št. postavke]],-1,0)+1,1),Popis01[[#This Row],[Poglavje]])</f>
        <v>4</v>
      </c>
      <c r="H5445" s="26"/>
      <c r="I5445" s="27" t="s">
        <v>5485</v>
      </c>
      <c r="J5445" s="27" t="s">
        <v>4545</v>
      </c>
      <c r="K5445" s="28" t="s">
        <v>246</v>
      </c>
      <c r="L5445" s="29">
        <v>35</v>
      </c>
      <c r="M5445" s="37"/>
      <c r="N5445" s="30">
        <f ca="1">IF(AND(Popis01[[#This Row],[Poglavje]]="",Popis01[[#This Row],[Enota mere]]&lt;&gt;"*"),ROUND(Popis01[[#This Row],[Količina]]*Popis01[[#This Row],[Cena na enoto]],2),"")</f>
        <v>0</v>
      </c>
      <c r="O54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5" s="31"/>
      <c r="Q5445" s="30"/>
    </row>
    <row r="5446" spans="1:17" x14ac:dyDescent="0.3">
      <c r="A5446" s="23">
        <v>16</v>
      </c>
      <c r="B5446" s="24">
        <v>3</v>
      </c>
      <c r="C5446" s="24">
        <v>2</v>
      </c>
      <c r="D5446" s="24">
        <v>5</v>
      </c>
      <c r="E54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16.3.2.5.</v>
      </c>
      <c r="G5446" s="25" t="str">
        <f ca="1">IF(Popis01[[#This Row],[Poglavje]]="",IF(OFFSET(Popis01[[#This Row],[Poglavje]],-1,0)="",OFFSET(Popis01[[#This Row],[Št. postavke]],-1,0)+1,1),Popis01[[#This Row],[Poglavje]])</f>
        <v>16.3.2.5.</v>
      </c>
      <c r="H5446" s="26"/>
      <c r="I5446" s="27" t="s">
        <v>2104</v>
      </c>
      <c r="J5446" s="27"/>
      <c r="K5446" s="28" t="s">
        <v>10</v>
      </c>
      <c r="L5446" s="29"/>
      <c r="M5446" s="30"/>
      <c r="N5446" s="30" t="str">
        <f ca="1">IF(AND(Popis01[[#This Row],[Poglavje]]="",Popis01[[#This Row],[Enota mere]]&lt;&gt;"*"),ROUND(Popis01[[#This Row],[Količina]]*Popis01[[#This Row],[Cena na enoto]],2),"")</f>
        <v/>
      </c>
      <c r="O544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46" s="31"/>
      <c r="Q5446" s="30"/>
    </row>
    <row r="5447" spans="1:17" ht="396" x14ac:dyDescent="0.3">
      <c r="A5447" s="23">
        <v>16</v>
      </c>
      <c r="B5447" s="24">
        <v>3</v>
      </c>
      <c r="C5447" s="24">
        <v>2</v>
      </c>
      <c r="D5447" s="24">
        <v>5</v>
      </c>
      <c r="E54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7" s="25">
        <f ca="1">IF(Popis01[[#This Row],[Poglavje]]="",IF(OFFSET(Popis01[[#This Row],[Poglavje]],-1,0)="",OFFSET(Popis01[[#This Row],[Št. postavke]],-1,0)+1,1),Popis01[[#This Row],[Poglavje]])</f>
        <v>1</v>
      </c>
      <c r="H5447" s="26"/>
      <c r="I5447" s="27" t="s">
        <v>5486</v>
      </c>
      <c r="J5447" s="27"/>
      <c r="K5447" s="28" t="s">
        <v>230</v>
      </c>
      <c r="L5447" s="29">
        <v>10</v>
      </c>
      <c r="M5447" s="37"/>
      <c r="N5447" s="30">
        <f ca="1">IF(AND(Popis01[[#This Row],[Poglavje]]="",Popis01[[#This Row],[Enota mere]]&lt;&gt;"*"),ROUND(Popis01[[#This Row],[Količina]]*Popis01[[#This Row],[Cena na enoto]],2),"")</f>
        <v>0</v>
      </c>
      <c r="O54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7" s="31"/>
      <c r="Q5447" s="30"/>
    </row>
    <row r="5448" spans="1:17" ht="396" x14ac:dyDescent="0.3">
      <c r="A5448" s="23">
        <v>16</v>
      </c>
      <c r="B5448" s="24">
        <v>3</v>
      </c>
      <c r="C5448" s="24">
        <v>2</v>
      </c>
      <c r="D5448" s="24">
        <v>5</v>
      </c>
      <c r="E54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8" s="25">
        <f ca="1">IF(Popis01[[#This Row],[Poglavje]]="",IF(OFFSET(Popis01[[#This Row],[Poglavje]],-1,0)="",OFFSET(Popis01[[#This Row],[Št. postavke]],-1,0)+1,1),Popis01[[#This Row],[Poglavje]])</f>
        <v>2</v>
      </c>
      <c r="H5448" s="26"/>
      <c r="I5448" s="27" t="s">
        <v>5487</v>
      </c>
      <c r="J5448" s="27"/>
      <c r="K5448" s="28" t="s">
        <v>230</v>
      </c>
      <c r="L5448" s="29">
        <v>2</v>
      </c>
      <c r="M5448" s="37"/>
      <c r="N5448" s="30">
        <f ca="1">IF(AND(Popis01[[#This Row],[Poglavje]]="",Popis01[[#This Row],[Enota mere]]&lt;&gt;"*"),ROUND(Popis01[[#This Row],[Količina]]*Popis01[[#This Row],[Cena na enoto]],2),"")</f>
        <v>0</v>
      </c>
      <c r="O54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8" s="31"/>
      <c r="Q5448" s="30"/>
    </row>
    <row r="5449" spans="1:17" ht="396" x14ac:dyDescent="0.3">
      <c r="A5449" s="23">
        <v>16</v>
      </c>
      <c r="B5449" s="24">
        <v>3</v>
      </c>
      <c r="C5449" s="24">
        <v>2</v>
      </c>
      <c r="D5449" s="24">
        <v>5</v>
      </c>
      <c r="E54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49" s="25">
        <f ca="1">IF(Popis01[[#This Row],[Poglavje]]="",IF(OFFSET(Popis01[[#This Row],[Poglavje]],-1,0)="",OFFSET(Popis01[[#This Row],[Št. postavke]],-1,0)+1,1),Popis01[[#This Row],[Poglavje]])</f>
        <v>3</v>
      </c>
      <c r="H5449" s="26"/>
      <c r="I5449" s="27" t="s">
        <v>5488</v>
      </c>
      <c r="J5449" s="27"/>
      <c r="K5449" s="28" t="s">
        <v>230</v>
      </c>
      <c r="L5449" s="29">
        <v>2</v>
      </c>
      <c r="M5449" s="37"/>
      <c r="N5449" s="30">
        <f ca="1">IF(AND(Popis01[[#This Row],[Poglavje]]="",Popis01[[#This Row],[Enota mere]]&lt;&gt;"*"),ROUND(Popis01[[#This Row],[Količina]]*Popis01[[#This Row],[Cena na enoto]],2),"")</f>
        <v>0</v>
      </c>
      <c r="O54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49" s="31"/>
      <c r="Q5449" s="30"/>
    </row>
    <row r="5450" spans="1:17" ht="396" x14ac:dyDescent="0.3">
      <c r="A5450" s="23">
        <v>16</v>
      </c>
      <c r="B5450" s="24">
        <v>3</v>
      </c>
      <c r="C5450" s="24">
        <v>2</v>
      </c>
      <c r="D5450" s="24">
        <v>5</v>
      </c>
      <c r="E54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0" s="25">
        <f ca="1">IF(Popis01[[#This Row],[Poglavje]]="",IF(OFFSET(Popis01[[#This Row],[Poglavje]],-1,0)="",OFFSET(Popis01[[#This Row],[Št. postavke]],-1,0)+1,1),Popis01[[#This Row],[Poglavje]])</f>
        <v>4</v>
      </c>
      <c r="H5450" s="26"/>
      <c r="I5450" s="27" t="s">
        <v>5489</v>
      </c>
      <c r="J5450" s="27"/>
      <c r="K5450" s="28" t="s">
        <v>230</v>
      </c>
      <c r="L5450" s="29">
        <v>1</v>
      </c>
      <c r="M5450" s="37"/>
      <c r="N5450" s="30">
        <f ca="1">IF(AND(Popis01[[#This Row],[Poglavje]]="",Popis01[[#This Row],[Enota mere]]&lt;&gt;"*"),ROUND(Popis01[[#This Row],[Količina]]*Popis01[[#This Row],[Cena na enoto]],2),"")</f>
        <v>0</v>
      </c>
      <c r="O54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0" s="31"/>
      <c r="Q5450" s="30"/>
    </row>
    <row r="5451" spans="1:17" ht="36" x14ac:dyDescent="0.3">
      <c r="A5451" s="23">
        <v>16</v>
      </c>
      <c r="B5451" s="24">
        <v>3</v>
      </c>
      <c r="C5451" s="24">
        <v>2</v>
      </c>
      <c r="D5451" s="24">
        <v>5</v>
      </c>
      <c r="E54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1" s="25">
        <f ca="1">IF(Popis01[[#This Row],[Poglavje]]="",IF(OFFSET(Popis01[[#This Row],[Poglavje]],-1,0)="",OFFSET(Popis01[[#This Row],[Št. postavke]],-1,0)+1,1),Popis01[[#This Row],[Poglavje]])</f>
        <v>5</v>
      </c>
      <c r="H5451" s="26"/>
      <c r="I5451" s="27" t="s">
        <v>4556</v>
      </c>
      <c r="J5451" s="27"/>
      <c r="K5451" s="28" t="s">
        <v>206</v>
      </c>
      <c r="L5451" s="29">
        <v>1</v>
      </c>
      <c r="M5451" s="37"/>
      <c r="N5451" s="30">
        <f ca="1">IF(AND(Popis01[[#This Row],[Poglavje]]="",Popis01[[#This Row],[Enota mere]]&lt;&gt;"*"),ROUND(Popis01[[#This Row],[Količina]]*Popis01[[#This Row],[Cena na enoto]],2),"")</f>
        <v>0</v>
      </c>
      <c r="O54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1" s="31"/>
      <c r="Q5451" s="30"/>
    </row>
    <row r="5452" spans="1:17" ht="36" x14ac:dyDescent="0.3">
      <c r="A5452" s="23">
        <v>16</v>
      </c>
      <c r="B5452" s="24">
        <v>3</v>
      </c>
      <c r="C5452" s="24">
        <v>2</v>
      </c>
      <c r="D5452" s="24">
        <v>5</v>
      </c>
      <c r="E54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2" s="25">
        <f ca="1">IF(Popis01[[#This Row],[Poglavje]]="",IF(OFFSET(Popis01[[#This Row],[Poglavje]],-1,0)="",OFFSET(Popis01[[#This Row],[Št. postavke]],-1,0)+1,1),Popis01[[#This Row],[Poglavje]])</f>
        <v>6</v>
      </c>
      <c r="H5452" s="26"/>
      <c r="I5452" s="27" t="s">
        <v>4557</v>
      </c>
      <c r="J5452" s="27"/>
      <c r="K5452" s="28" t="s">
        <v>206</v>
      </c>
      <c r="L5452" s="29">
        <v>1</v>
      </c>
      <c r="M5452" s="37"/>
      <c r="N5452" s="30">
        <f ca="1">IF(AND(Popis01[[#This Row],[Poglavje]]="",Popis01[[#This Row],[Enota mere]]&lt;&gt;"*"),ROUND(Popis01[[#This Row],[Količina]]*Popis01[[#This Row],[Cena na enoto]],2),"")</f>
        <v>0</v>
      </c>
      <c r="O54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2" s="31"/>
      <c r="Q5452" s="30"/>
    </row>
    <row r="5453" spans="1:17" ht="48" x14ac:dyDescent="0.3">
      <c r="A5453" s="23">
        <v>16</v>
      </c>
      <c r="B5453" s="24">
        <v>3</v>
      </c>
      <c r="C5453" s="24">
        <v>2</v>
      </c>
      <c r="D5453" s="24">
        <v>5</v>
      </c>
      <c r="E54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3" s="25">
        <f ca="1">IF(Popis01[[#This Row],[Poglavje]]="",IF(OFFSET(Popis01[[#This Row],[Poglavje]],-1,0)="",OFFSET(Popis01[[#This Row],[Št. postavke]],-1,0)+1,1),Popis01[[#This Row],[Poglavje]])</f>
        <v>7</v>
      </c>
      <c r="H5453" s="26"/>
      <c r="I5453" s="27" t="s">
        <v>4558</v>
      </c>
      <c r="J5453" s="27"/>
      <c r="K5453" s="28" t="s">
        <v>230</v>
      </c>
      <c r="L5453" s="29">
        <v>20</v>
      </c>
      <c r="M5453" s="37"/>
      <c r="N5453" s="30">
        <f ca="1">IF(AND(Popis01[[#This Row],[Poglavje]]="",Popis01[[#This Row],[Enota mere]]&lt;&gt;"*"),ROUND(Popis01[[#This Row],[Količina]]*Popis01[[#This Row],[Cena na enoto]],2),"")</f>
        <v>0</v>
      </c>
      <c r="O54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3" s="31"/>
      <c r="Q5453" s="30"/>
    </row>
    <row r="5454" spans="1:17" ht="36" x14ac:dyDescent="0.3">
      <c r="A5454" s="23">
        <v>16</v>
      </c>
      <c r="B5454" s="24">
        <v>3</v>
      </c>
      <c r="C5454" s="24">
        <v>2</v>
      </c>
      <c r="D5454" s="24">
        <v>5</v>
      </c>
      <c r="E54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4" s="25">
        <f ca="1">IF(Popis01[[#This Row],[Poglavje]]="",IF(OFFSET(Popis01[[#This Row],[Poglavje]],-1,0)="",OFFSET(Popis01[[#This Row],[Št. postavke]],-1,0)+1,1),Popis01[[#This Row],[Poglavje]])</f>
        <v>8</v>
      </c>
      <c r="H5454" s="26"/>
      <c r="I5454" s="27" t="s">
        <v>5490</v>
      </c>
      <c r="J5454" s="27"/>
      <c r="K5454" s="28" t="s">
        <v>249</v>
      </c>
      <c r="L5454" s="29">
        <v>30</v>
      </c>
      <c r="M5454" s="37"/>
      <c r="N5454" s="30">
        <f ca="1">IF(AND(Popis01[[#This Row],[Poglavje]]="",Popis01[[#This Row],[Enota mere]]&lt;&gt;"*"),ROUND(Popis01[[#This Row],[Količina]]*Popis01[[#This Row],[Cena na enoto]],2),"")</f>
        <v>0</v>
      </c>
      <c r="O54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4" s="31"/>
      <c r="Q5454" s="30"/>
    </row>
    <row r="5455" spans="1:17" ht="48" x14ac:dyDescent="0.3">
      <c r="A5455" s="23">
        <v>16</v>
      </c>
      <c r="B5455" s="24">
        <v>3</v>
      </c>
      <c r="C5455" s="24">
        <v>2</v>
      </c>
      <c r="D5455" s="24">
        <v>5</v>
      </c>
      <c r="E54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5" s="25">
        <f ca="1">IF(Popis01[[#This Row],[Poglavje]]="",IF(OFFSET(Popis01[[#This Row],[Poglavje]],-1,0)="",OFFSET(Popis01[[#This Row],[Št. postavke]],-1,0)+1,1),Popis01[[#This Row],[Poglavje]])</f>
        <v>9</v>
      </c>
      <c r="H5455" s="26"/>
      <c r="I5455" s="27" t="s">
        <v>5491</v>
      </c>
      <c r="J5455" s="27"/>
      <c r="K5455" s="28" t="s">
        <v>206</v>
      </c>
      <c r="L5455" s="29">
        <v>2</v>
      </c>
      <c r="M5455" s="37"/>
      <c r="N5455" s="30">
        <f ca="1">IF(AND(Popis01[[#This Row],[Poglavje]]="",Popis01[[#This Row],[Enota mere]]&lt;&gt;"*"),ROUND(Popis01[[#This Row],[Količina]]*Popis01[[#This Row],[Cena na enoto]],2),"")</f>
        <v>0</v>
      </c>
      <c r="O54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5" s="31"/>
      <c r="Q5455" s="30"/>
    </row>
    <row r="5456" spans="1:17" ht="144" x14ac:dyDescent="0.3">
      <c r="A5456" s="23">
        <v>16</v>
      </c>
      <c r="B5456" s="24">
        <v>3</v>
      </c>
      <c r="C5456" s="24">
        <v>2</v>
      </c>
      <c r="D5456" s="24">
        <v>5</v>
      </c>
      <c r="E54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6" s="25">
        <f ca="1">IF(Popis01[[#This Row],[Poglavje]]="",IF(OFFSET(Popis01[[#This Row],[Poglavje]],-1,0)="",OFFSET(Popis01[[#This Row],[Št. postavke]],-1,0)+1,1),Popis01[[#This Row],[Poglavje]])</f>
        <v>10</v>
      </c>
      <c r="H5456" s="26"/>
      <c r="I5456" s="27" t="s">
        <v>4561</v>
      </c>
      <c r="J5456" s="27"/>
      <c r="K5456" s="28" t="s">
        <v>4503</v>
      </c>
      <c r="L5456" s="29">
        <v>450</v>
      </c>
      <c r="M5456" s="37"/>
      <c r="N5456" s="30">
        <f ca="1">IF(AND(Popis01[[#This Row],[Poglavje]]="",Popis01[[#This Row],[Enota mere]]&lt;&gt;"*"),ROUND(Popis01[[#This Row],[Količina]]*Popis01[[#This Row],[Cena na enoto]],2),"")</f>
        <v>0</v>
      </c>
      <c r="O54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6" s="31"/>
      <c r="Q5456" s="30"/>
    </row>
    <row r="5457" spans="1:17" ht="36" x14ac:dyDescent="0.3">
      <c r="A5457" s="23">
        <v>16</v>
      </c>
      <c r="B5457" s="24">
        <v>3</v>
      </c>
      <c r="C5457" s="24">
        <v>2</v>
      </c>
      <c r="D5457" s="24">
        <v>5</v>
      </c>
      <c r="E54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7" s="25">
        <f ca="1">IF(Popis01[[#This Row],[Poglavje]]="",IF(OFFSET(Popis01[[#This Row],[Poglavje]],-1,0)="",OFFSET(Popis01[[#This Row],[Št. postavke]],-1,0)+1,1),Popis01[[#This Row],[Poglavje]])</f>
        <v>11</v>
      </c>
      <c r="H5457" s="26"/>
      <c r="I5457" s="27" t="s">
        <v>5492</v>
      </c>
      <c r="J5457" s="27"/>
      <c r="K5457" s="28" t="s">
        <v>4503</v>
      </c>
      <c r="L5457" s="29">
        <v>900</v>
      </c>
      <c r="M5457" s="37"/>
      <c r="N5457" s="30">
        <f ca="1">IF(AND(Popis01[[#This Row],[Poglavje]]="",Popis01[[#This Row],[Enota mere]]&lt;&gt;"*"),ROUND(Popis01[[#This Row],[Količina]]*Popis01[[#This Row],[Cena na enoto]],2),"")</f>
        <v>0</v>
      </c>
      <c r="O54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7" s="31"/>
      <c r="Q5457" s="30"/>
    </row>
    <row r="5458" spans="1:17" ht="36" x14ac:dyDescent="0.3">
      <c r="A5458" s="23">
        <v>16</v>
      </c>
      <c r="B5458" s="24">
        <v>3</v>
      </c>
      <c r="C5458" s="24">
        <v>2</v>
      </c>
      <c r="D5458" s="24">
        <v>5</v>
      </c>
      <c r="E54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8" s="25">
        <f ca="1">IF(Popis01[[#This Row],[Poglavje]]="",IF(OFFSET(Popis01[[#This Row],[Poglavje]],-1,0)="",OFFSET(Popis01[[#This Row],[Št. postavke]],-1,0)+1,1),Popis01[[#This Row],[Poglavje]])</f>
        <v>12</v>
      </c>
      <c r="H5458" s="26"/>
      <c r="I5458" s="27" t="s">
        <v>4563</v>
      </c>
      <c r="J5458" s="27"/>
      <c r="K5458" s="28" t="s">
        <v>206</v>
      </c>
      <c r="L5458" s="29">
        <v>1</v>
      </c>
      <c r="M5458" s="37"/>
      <c r="N5458" s="30">
        <f ca="1">IF(AND(Popis01[[#This Row],[Poglavje]]="",Popis01[[#This Row],[Enota mere]]&lt;&gt;"*"),ROUND(Popis01[[#This Row],[Količina]]*Popis01[[#This Row],[Cena na enoto]],2),"")</f>
        <v>0</v>
      </c>
      <c r="O54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8" s="31"/>
      <c r="Q5458" s="30"/>
    </row>
    <row r="5459" spans="1:17" ht="24" x14ac:dyDescent="0.3">
      <c r="A5459" s="23">
        <v>16</v>
      </c>
      <c r="B5459" s="24">
        <v>3</v>
      </c>
      <c r="C5459" s="24">
        <v>2</v>
      </c>
      <c r="D5459" s="24">
        <v>5</v>
      </c>
      <c r="E54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16.3.2.5.</v>
      </c>
      <c r="F54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59" s="25">
        <f ca="1">IF(Popis01[[#This Row],[Poglavje]]="",IF(OFFSET(Popis01[[#This Row],[Poglavje]],-1,0)="",OFFSET(Popis01[[#This Row],[Št. postavke]],-1,0)+1,1),Popis01[[#This Row],[Poglavje]])</f>
        <v>13</v>
      </c>
      <c r="H5459" s="26"/>
      <c r="I5459" s="27" t="s">
        <v>5493</v>
      </c>
      <c r="J5459" s="27"/>
      <c r="K5459" s="28" t="s">
        <v>329</v>
      </c>
      <c r="L5459" s="29">
        <v>500</v>
      </c>
      <c r="M5459" s="37"/>
      <c r="N5459" s="30">
        <f ca="1">IF(AND(Popis01[[#This Row],[Poglavje]]="",Popis01[[#This Row],[Enota mere]]&lt;&gt;"*"),ROUND(Popis01[[#This Row],[Količina]]*Popis01[[#This Row],[Cena na enoto]],2),"")</f>
        <v>0</v>
      </c>
      <c r="O54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59" s="31"/>
      <c r="Q5459" s="30"/>
    </row>
    <row r="5460" spans="1:17" x14ac:dyDescent="0.3">
      <c r="A5460" s="23">
        <v>16</v>
      </c>
      <c r="B5460" s="24">
        <v>3</v>
      </c>
      <c r="C5460" s="24">
        <v>3</v>
      </c>
      <c r="D5460" s="24"/>
      <c r="E54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v>
      </c>
      <c r="F54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16.3.3.</v>
      </c>
      <c r="G5460" s="25" t="str">
        <f ca="1">IF(Popis01[[#This Row],[Poglavje]]="",IF(OFFSET(Popis01[[#This Row],[Poglavje]],-1,0)="",OFFSET(Popis01[[#This Row],[Št. postavke]],-1,0)+1,1),Popis01[[#This Row],[Poglavje]])</f>
        <v>16.3.3.</v>
      </c>
      <c r="H5460" s="26"/>
      <c r="I5460" s="27" t="s">
        <v>4565</v>
      </c>
      <c r="J5460" s="27" t="s">
        <v>5494</v>
      </c>
      <c r="K5460" s="28" t="s">
        <v>10</v>
      </c>
      <c r="L5460" s="29"/>
      <c r="M5460" s="30"/>
      <c r="N5460" s="30" t="str">
        <f ca="1">IF(AND(Popis01[[#This Row],[Poglavje]]="",Popis01[[#This Row],[Enota mere]]&lt;&gt;"*"),ROUND(Popis01[[#This Row],[Količina]]*Popis01[[#This Row],[Cena na enoto]],2),"")</f>
        <v/>
      </c>
      <c r="O546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60" s="31"/>
      <c r="Q5460" s="30"/>
    </row>
    <row r="5461" spans="1:17" x14ac:dyDescent="0.3">
      <c r="A5461" s="23">
        <v>16</v>
      </c>
      <c r="B5461" s="24">
        <v>3</v>
      </c>
      <c r="C5461" s="24">
        <v>3</v>
      </c>
      <c r="D5461" s="24">
        <v>1</v>
      </c>
      <c r="E54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16.3.3.1.</v>
      </c>
      <c r="F54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16.3.3.1.</v>
      </c>
      <c r="G5461" s="25" t="str">
        <f ca="1">IF(Popis01[[#This Row],[Poglavje]]="",IF(OFFSET(Popis01[[#This Row],[Poglavje]],-1,0)="",OFFSET(Popis01[[#This Row],[Št. postavke]],-1,0)+1,1),Popis01[[#This Row],[Poglavje]])</f>
        <v>16.3.3.1.</v>
      </c>
      <c r="H5461" s="26"/>
      <c r="I5461" s="27" t="s">
        <v>4567</v>
      </c>
      <c r="J5461" s="27"/>
      <c r="K5461" s="28" t="s">
        <v>10</v>
      </c>
      <c r="L5461" s="29"/>
      <c r="M5461" s="30"/>
      <c r="N5461" s="30" t="str">
        <f ca="1">IF(AND(Popis01[[#This Row],[Poglavje]]="",Popis01[[#This Row],[Enota mere]]&lt;&gt;"*"),ROUND(Popis01[[#This Row],[Količina]]*Popis01[[#This Row],[Cena na enoto]],2),"")</f>
        <v/>
      </c>
      <c r="O546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61" s="31"/>
      <c r="Q5461" s="30"/>
    </row>
    <row r="5462" spans="1:17" ht="348" x14ac:dyDescent="0.3">
      <c r="A5462" s="23">
        <v>16</v>
      </c>
      <c r="B5462" s="24">
        <v>3</v>
      </c>
      <c r="C5462" s="24">
        <v>3</v>
      </c>
      <c r="D5462" s="24">
        <v>1</v>
      </c>
      <c r="E54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16.3.3.1.</v>
      </c>
      <c r="F54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2" s="25">
        <f ca="1">IF(Popis01[[#This Row],[Poglavje]]="",IF(OFFSET(Popis01[[#This Row],[Poglavje]],-1,0)="",OFFSET(Popis01[[#This Row],[Št. postavke]],-1,0)+1,1),Popis01[[#This Row],[Poglavje]])</f>
        <v>1</v>
      </c>
      <c r="H5462" s="26"/>
      <c r="I5462" s="27" t="s">
        <v>5495</v>
      </c>
      <c r="J5462" s="27" t="s">
        <v>5496</v>
      </c>
      <c r="K5462" s="28" t="s">
        <v>230</v>
      </c>
      <c r="L5462" s="29">
        <v>1</v>
      </c>
      <c r="M5462" s="37"/>
      <c r="N5462" s="30">
        <f ca="1">IF(AND(Popis01[[#This Row],[Poglavje]]="",Popis01[[#This Row],[Enota mere]]&lt;&gt;"*"),ROUND(Popis01[[#This Row],[Količina]]*Popis01[[#This Row],[Cena na enoto]],2),"")</f>
        <v>0</v>
      </c>
      <c r="O54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2" s="31"/>
      <c r="Q5462" s="30"/>
    </row>
    <row r="5463" spans="1:17" ht="409.5" x14ac:dyDescent="0.3">
      <c r="A5463" s="23">
        <v>16</v>
      </c>
      <c r="B5463" s="24">
        <v>3</v>
      </c>
      <c r="C5463" s="24">
        <v>3</v>
      </c>
      <c r="D5463" s="24">
        <v>1</v>
      </c>
      <c r="E54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16.3.3.1.</v>
      </c>
      <c r="F54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3" s="25">
        <f ca="1">IF(Popis01[[#This Row],[Poglavje]]="",IF(OFFSET(Popis01[[#This Row],[Poglavje]],-1,0)="",OFFSET(Popis01[[#This Row],[Št. postavke]],-1,0)+1,1),Popis01[[#This Row],[Poglavje]])</f>
        <v>2</v>
      </c>
      <c r="H5463" s="26"/>
      <c r="I5463" s="27" t="s">
        <v>5497</v>
      </c>
      <c r="J5463" s="27"/>
      <c r="K5463" s="28" t="s">
        <v>230</v>
      </c>
      <c r="L5463" s="29">
        <v>3</v>
      </c>
      <c r="M5463" s="37"/>
      <c r="N5463" s="30">
        <f ca="1">IF(AND(Popis01[[#This Row],[Poglavje]]="",Popis01[[#This Row],[Enota mere]]&lt;&gt;"*"),ROUND(Popis01[[#This Row],[Količina]]*Popis01[[#This Row],[Cena na enoto]],2),"")</f>
        <v>0</v>
      </c>
      <c r="O54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3" s="31"/>
      <c r="Q5463" s="30"/>
    </row>
    <row r="5464" spans="1:17" ht="96" x14ac:dyDescent="0.3">
      <c r="A5464" s="23">
        <v>16</v>
      </c>
      <c r="B5464" s="24">
        <v>3</v>
      </c>
      <c r="C5464" s="24">
        <v>3</v>
      </c>
      <c r="D5464" s="24">
        <v>1</v>
      </c>
      <c r="E54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16.3.3.1.</v>
      </c>
      <c r="F54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4" s="25">
        <f ca="1">IF(Popis01[[#This Row],[Poglavje]]="",IF(OFFSET(Popis01[[#This Row],[Poglavje]],-1,0)="",OFFSET(Popis01[[#This Row],[Št. postavke]],-1,0)+1,1),Popis01[[#This Row],[Poglavje]])</f>
        <v>3</v>
      </c>
      <c r="H5464" s="26"/>
      <c r="I5464" s="27" t="s">
        <v>5498</v>
      </c>
      <c r="J5464" s="27"/>
      <c r="K5464" s="28" t="s">
        <v>230</v>
      </c>
      <c r="L5464" s="29">
        <v>6</v>
      </c>
      <c r="M5464" s="37"/>
      <c r="N5464" s="30">
        <f ca="1">IF(AND(Popis01[[#This Row],[Poglavje]]="",Popis01[[#This Row],[Enota mere]]&lt;&gt;"*"),ROUND(Popis01[[#This Row],[Količina]]*Popis01[[#This Row],[Cena na enoto]],2),"")</f>
        <v>0</v>
      </c>
      <c r="O54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4" s="31"/>
      <c r="Q5464" s="30"/>
    </row>
    <row r="5465" spans="1:17" x14ac:dyDescent="0.3">
      <c r="A5465" s="23">
        <v>16</v>
      </c>
      <c r="B5465" s="24">
        <v>3</v>
      </c>
      <c r="C5465" s="24">
        <v>3</v>
      </c>
      <c r="D5465" s="24">
        <v>2</v>
      </c>
      <c r="E54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16.3.3.2.</v>
      </c>
      <c r="G5465" s="25" t="str">
        <f ca="1">IF(Popis01[[#This Row],[Poglavje]]="",IF(OFFSET(Popis01[[#This Row],[Poglavje]],-1,0)="",OFFSET(Popis01[[#This Row],[Št. postavke]],-1,0)+1,1),Popis01[[#This Row],[Poglavje]])</f>
        <v>16.3.3.2.</v>
      </c>
      <c r="H5465" s="26"/>
      <c r="I5465" s="27" t="s">
        <v>4571</v>
      </c>
      <c r="J5465" s="27"/>
      <c r="K5465" s="28"/>
      <c r="L5465" s="29"/>
      <c r="M5465" s="30"/>
      <c r="N5465" s="30" t="str">
        <f ca="1">IF(AND(Popis01[[#This Row],[Poglavje]]="",Popis01[[#This Row],[Enota mere]]&lt;&gt;"*"),ROUND(Popis01[[#This Row],[Količina]]*Popis01[[#This Row],[Cena na enoto]],2),"")</f>
        <v/>
      </c>
      <c r="O546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65" s="31"/>
      <c r="Q5465" s="30"/>
    </row>
    <row r="5466" spans="1:17" ht="409.5" x14ac:dyDescent="0.3">
      <c r="A5466" s="23">
        <v>16</v>
      </c>
      <c r="B5466" s="24">
        <v>3</v>
      </c>
      <c r="C5466" s="24">
        <v>3</v>
      </c>
      <c r="D5466" s="24">
        <v>2</v>
      </c>
      <c r="E54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6" s="25">
        <f ca="1">IF(Popis01[[#This Row],[Poglavje]]="",IF(OFFSET(Popis01[[#This Row],[Poglavje]],-1,0)="",OFFSET(Popis01[[#This Row],[Št. postavke]],-1,0)+1,1),Popis01[[#This Row],[Poglavje]])</f>
        <v>1</v>
      </c>
      <c r="H5466" s="26"/>
      <c r="I5466" s="27" t="s">
        <v>4572</v>
      </c>
      <c r="J5466" s="27"/>
      <c r="K5466" s="28" t="s">
        <v>249</v>
      </c>
      <c r="L5466" s="29">
        <v>246</v>
      </c>
      <c r="M5466" s="37"/>
      <c r="N5466" s="30">
        <f ca="1">IF(AND(Popis01[[#This Row],[Poglavje]]="",Popis01[[#This Row],[Enota mere]]&lt;&gt;"*"),ROUND(Popis01[[#This Row],[Količina]]*Popis01[[#This Row],[Cena na enoto]],2),"")</f>
        <v>0</v>
      </c>
      <c r="O54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6" s="31"/>
      <c r="Q5466" s="30"/>
    </row>
    <row r="5467" spans="1:17" ht="409.5" x14ac:dyDescent="0.3">
      <c r="A5467" s="23">
        <v>16</v>
      </c>
      <c r="B5467" s="24">
        <v>3</v>
      </c>
      <c r="C5467" s="24">
        <v>3</v>
      </c>
      <c r="D5467" s="24">
        <v>2</v>
      </c>
      <c r="E54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7" s="25">
        <f ca="1">IF(Popis01[[#This Row],[Poglavje]]="",IF(OFFSET(Popis01[[#This Row],[Poglavje]],-1,0)="",OFFSET(Popis01[[#This Row],[Št. postavke]],-1,0)+1,1),Popis01[[#This Row],[Poglavje]])</f>
        <v>2</v>
      </c>
      <c r="H5467" s="26"/>
      <c r="I5467" s="27" t="s">
        <v>4573</v>
      </c>
      <c r="J5467" s="27"/>
      <c r="K5467" s="28" t="s">
        <v>249</v>
      </c>
      <c r="L5467" s="29">
        <v>23</v>
      </c>
      <c r="M5467" s="37"/>
      <c r="N5467" s="30">
        <f ca="1">IF(AND(Popis01[[#This Row],[Poglavje]]="",Popis01[[#This Row],[Enota mere]]&lt;&gt;"*"),ROUND(Popis01[[#This Row],[Količina]]*Popis01[[#This Row],[Cena na enoto]],2),"")</f>
        <v>0</v>
      </c>
      <c r="O54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7" s="31"/>
      <c r="Q5467" s="30"/>
    </row>
    <row r="5468" spans="1:17" ht="409.5" x14ac:dyDescent="0.3">
      <c r="A5468" s="23">
        <v>16</v>
      </c>
      <c r="B5468" s="24">
        <v>3</v>
      </c>
      <c r="C5468" s="24">
        <v>3</v>
      </c>
      <c r="D5468" s="24">
        <v>2</v>
      </c>
      <c r="E54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8" s="25">
        <f ca="1">IF(Popis01[[#This Row],[Poglavje]]="",IF(OFFSET(Popis01[[#This Row],[Poglavje]],-1,0)="",OFFSET(Popis01[[#This Row],[Št. postavke]],-1,0)+1,1),Popis01[[#This Row],[Poglavje]])</f>
        <v>3</v>
      </c>
      <c r="H5468" s="26"/>
      <c r="I5468" s="27" t="s">
        <v>5499</v>
      </c>
      <c r="J5468" s="27"/>
      <c r="K5468" s="28" t="s">
        <v>249</v>
      </c>
      <c r="L5468" s="29">
        <v>78</v>
      </c>
      <c r="M5468" s="37"/>
      <c r="N5468" s="30">
        <f ca="1">IF(AND(Popis01[[#This Row],[Poglavje]]="",Popis01[[#This Row],[Enota mere]]&lt;&gt;"*"),ROUND(Popis01[[#This Row],[Količina]]*Popis01[[#This Row],[Cena na enoto]],2),"")</f>
        <v>0</v>
      </c>
      <c r="O54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8" s="31"/>
      <c r="Q5468" s="30"/>
    </row>
    <row r="5469" spans="1:17" ht="409.5" x14ac:dyDescent="0.3">
      <c r="A5469" s="23">
        <v>16</v>
      </c>
      <c r="B5469" s="24">
        <v>3</v>
      </c>
      <c r="C5469" s="24">
        <v>3</v>
      </c>
      <c r="D5469" s="24">
        <v>2</v>
      </c>
      <c r="E54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69" s="25">
        <f ca="1">IF(Popis01[[#This Row],[Poglavje]]="",IF(OFFSET(Popis01[[#This Row],[Poglavje]],-1,0)="",OFFSET(Popis01[[#This Row],[Št. postavke]],-1,0)+1,1),Popis01[[#This Row],[Poglavje]])</f>
        <v>4</v>
      </c>
      <c r="H5469" s="26"/>
      <c r="I5469" s="27" t="s">
        <v>5500</v>
      </c>
      <c r="J5469" s="27"/>
      <c r="K5469" s="28" t="s">
        <v>249</v>
      </c>
      <c r="L5469" s="29">
        <v>4</v>
      </c>
      <c r="M5469" s="37"/>
      <c r="N5469" s="30">
        <f ca="1">IF(AND(Popis01[[#This Row],[Poglavje]]="",Popis01[[#This Row],[Enota mere]]&lt;&gt;"*"),ROUND(Popis01[[#This Row],[Količina]]*Popis01[[#This Row],[Cena na enoto]],2),"")</f>
        <v>0</v>
      </c>
      <c r="O54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69" s="31"/>
      <c r="Q5469" s="30"/>
    </row>
    <row r="5470" spans="1:17" ht="132" x14ac:dyDescent="0.3">
      <c r="A5470" s="23">
        <v>16</v>
      </c>
      <c r="B5470" s="24">
        <v>3</v>
      </c>
      <c r="C5470" s="24">
        <v>3</v>
      </c>
      <c r="D5470" s="24">
        <v>2</v>
      </c>
      <c r="E54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0" s="25">
        <f ca="1">IF(Popis01[[#This Row],[Poglavje]]="",IF(OFFSET(Popis01[[#This Row],[Poglavje]],-1,0)="",OFFSET(Popis01[[#This Row],[Št. postavke]],-1,0)+1,1),Popis01[[#This Row],[Poglavje]])</f>
        <v>5</v>
      </c>
      <c r="H5470" s="26"/>
      <c r="I5470" s="27" t="s">
        <v>5501</v>
      </c>
      <c r="J5470" s="27"/>
      <c r="K5470" s="28" t="s">
        <v>246</v>
      </c>
      <c r="L5470" s="29">
        <v>30</v>
      </c>
      <c r="M5470" s="37"/>
      <c r="N5470" s="30">
        <f ca="1">IF(AND(Popis01[[#This Row],[Poglavje]]="",Popis01[[#This Row],[Enota mere]]&lt;&gt;"*"),ROUND(Popis01[[#This Row],[Količina]]*Popis01[[#This Row],[Cena na enoto]],2),"")</f>
        <v>0</v>
      </c>
      <c r="O54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0" s="31"/>
      <c r="Q5470" s="30"/>
    </row>
    <row r="5471" spans="1:17" ht="132" x14ac:dyDescent="0.3">
      <c r="A5471" s="23">
        <v>16</v>
      </c>
      <c r="B5471" s="24">
        <v>3</v>
      </c>
      <c r="C5471" s="24">
        <v>3</v>
      </c>
      <c r="D5471" s="24">
        <v>2</v>
      </c>
      <c r="E54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1" s="25">
        <f ca="1">IF(Popis01[[#This Row],[Poglavje]]="",IF(OFFSET(Popis01[[#This Row],[Poglavje]],-1,0)="",OFFSET(Popis01[[#This Row],[Št. postavke]],-1,0)+1,1),Popis01[[#This Row],[Poglavje]])</f>
        <v>6</v>
      </c>
      <c r="H5471" s="26"/>
      <c r="I5471" s="27" t="s">
        <v>5502</v>
      </c>
      <c r="J5471" s="27"/>
      <c r="K5471" s="28" t="s">
        <v>246</v>
      </c>
      <c r="L5471" s="29">
        <v>10</v>
      </c>
      <c r="M5471" s="37"/>
      <c r="N5471" s="30">
        <f ca="1">IF(AND(Popis01[[#This Row],[Poglavje]]="",Popis01[[#This Row],[Enota mere]]&lt;&gt;"*"),ROUND(Popis01[[#This Row],[Količina]]*Popis01[[#This Row],[Cena na enoto]],2),"")</f>
        <v>0</v>
      </c>
      <c r="O54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1" s="31"/>
      <c r="Q5471" s="30"/>
    </row>
    <row r="5472" spans="1:17" ht="132" x14ac:dyDescent="0.3">
      <c r="A5472" s="23">
        <v>16</v>
      </c>
      <c r="B5472" s="24">
        <v>3</v>
      </c>
      <c r="C5472" s="24">
        <v>3</v>
      </c>
      <c r="D5472" s="24">
        <v>2</v>
      </c>
      <c r="E54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2" s="25">
        <f ca="1">IF(Popis01[[#This Row],[Poglavje]]="",IF(OFFSET(Popis01[[#This Row],[Poglavje]],-1,0)="",OFFSET(Popis01[[#This Row],[Št. postavke]],-1,0)+1,1),Popis01[[#This Row],[Poglavje]])</f>
        <v>7</v>
      </c>
      <c r="H5472" s="26"/>
      <c r="I5472" s="27" t="s">
        <v>5503</v>
      </c>
      <c r="J5472" s="27"/>
      <c r="K5472" s="28" t="s">
        <v>246</v>
      </c>
      <c r="L5472" s="29">
        <v>1</v>
      </c>
      <c r="M5472" s="37"/>
      <c r="N5472" s="30">
        <f ca="1">IF(AND(Popis01[[#This Row],[Poglavje]]="",Popis01[[#This Row],[Enota mere]]&lt;&gt;"*"),ROUND(Popis01[[#This Row],[Količina]]*Popis01[[#This Row],[Cena na enoto]],2),"")</f>
        <v>0</v>
      </c>
      <c r="O54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2" s="31"/>
      <c r="Q5472" s="30"/>
    </row>
    <row r="5473" spans="1:17" ht="132" x14ac:dyDescent="0.3">
      <c r="A5473" s="23">
        <v>16</v>
      </c>
      <c r="B5473" s="24">
        <v>3</v>
      </c>
      <c r="C5473" s="24">
        <v>3</v>
      </c>
      <c r="D5473" s="24">
        <v>2</v>
      </c>
      <c r="E54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3" s="25">
        <f ca="1">IF(Popis01[[#This Row],[Poglavje]]="",IF(OFFSET(Popis01[[#This Row],[Poglavje]],-1,0)="",OFFSET(Popis01[[#This Row],[Št. postavke]],-1,0)+1,1),Popis01[[#This Row],[Poglavje]])</f>
        <v>8</v>
      </c>
      <c r="H5473" s="26"/>
      <c r="I5473" s="27" t="s">
        <v>5504</v>
      </c>
      <c r="J5473" s="27"/>
      <c r="K5473" s="28" t="s">
        <v>246</v>
      </c>
      <c r="L5473" s="29">
        <v>114</v>
      </c>
      <c r="M5473" s="37"/>
      <c r="N5473" s="30">
        <f ca="1">IF(AND(Popis01[[#This Row],[Poglavje]]="",Popis01[[#This Row],[Enota mere]]&lt;&gt;"*"),ROUND(Popis01[[#This Row],[Količina]]*Popis01[[#This Row],[Cena na enoto]],2),"")</f>
        <v>0</v>
      </c>
      <c r="O54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3" s="31"/>
      <c r="Q5473" s="30"/>
    </row>
    <row r="5474" spans="1:17" ht="132" x14ac:dyDescent="0.3">
      <c r="A5474" s="23">
        <v>16</v>
      </c>
      <c r="B5474" s="24">
        <v>3</v>
      </c>
      <c r="C5474" s="24">
        <v>3</v>
      </c>
      <c r="D5474" s="24">
        <v>2</v>
      </c>
      <c r="E54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4" s="25">
        <f ca="1">IF(Popis01[[#This Row],[Poglavje]]="",IF(OFFSET(Popis01[[#This Row],[Poglavje]],-1,0)="",OFFSET(Popis01[[#This Row],[Št. postavke]],-1,0)+1,1),Popis01[[#This Row],[Poglavje]])</f>
        <v>9</v>
      </c>
      <c r="H5474" s="26"/>
      <c r="I5474" s="27" t="s">
        <v>5505</v>
      </c>
      <c r="J5474" s="27"/>
      <c r="K5474" s="28" t="s">
        <v>246</v>
      </c>
      <c r="L5474" s="29">
        <v>53</v>
      </c>
      <c r="M5474" s="37"/>
      <c r="N5474" s="30">
        <f ca="1">IF(AND(Popis01[[#This Row],[Poglavje]]="",Popis01[[#This Row],[Enota mere]]&lt;&gt;"*"),ROUND(Popis01[[#This Row],[Količina]]*Popis01[[#This Row],[Cena na enoto]],2),"")</f>
        <v>0</v>
      </c>
      <c r="O54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4" s="31"/>
      <c r="Q5474" s="30"/>
    </row>
    <row r="5475" spans="1:17" ht="132" x14ac:dyDescent="0.3">
      <c r="A5475" s="23">
        <v>16</v>
      </c>
      <c r="B5475" s="24">
        <v>3</v>
      </c>
      <c r="C5475" s="24">
        <v>3</v>
      </c>
      <c r="D5475" s="24">
        <v>2</v>
      </c>
      <c r="E54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5" s="25">
        <f ca="1">IF(Popis01[[#This Row],[Poglavje]]="",IF(OFFSET(Popis01[[#This Row],[Poglavje]],-1,0)="",OFFSET(Popis01[[#This Row],[Št. postavke]],-1,0)+1,1),Popis01[[#This Row],[Poglavje]])</f>
        <v>10</v>
      </c>
      <c r="H5475" s="26"/>
      <c r="I5475" s="27" t="s">
        <v>5506</v>
      </c>
      <c r="J5475" s="27"/>
      <c r="K5475" s="28" t="s">
        <v>246</v>
      </c>
      <c r="L5475" s="29">
        <v>29</v>
      </c>
      <c r="M5475" s="37"/>
      <c r="N5475" s="30">
        <f ca="1">IF(AND(Popis01[[#This Row],[Poglavje]]="",Popis01[[#This Row],[Enota mere]]&lt;&gt;"*"),ROUND(Popis01[[#This Row],[Količina]]*Popis01[[#This Row],[Cena na enoto]],2),"")</f>
        <v>0</v>
      </c>
      <c r="O54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5" s="31"/>
      <c r="Q5475" s="30"/>
    </row>
    <row r="5476" spans="1:17" ht="132" x14ac:dyDescent="0.3">
      <c r="A5476" s="23">
        <v>16</v>
      </c>
      <c r="B5476" s="24">
        <v>3</v>
      </c>
      <c r="C5476" s="24">
        <v>3</v>
      </c>
      <c r="D5476" s="24">
        <v>2</v>
      </c>
      <c r="E54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6" s="25">
        <f ca="1">IF(Popis01[[#This Row],[Poglavje]]="",IF(OFFSET(Popis01[[#This Row],[Poglavje]],-1,0)="",OFFSET(Popis01[[#This Row],[Št. postavke]],-1,0)+1,1),Popis01[[#This Row],[Poglavje]])</f>
        <v>11</v>
      </c>
      <c r="H5476" s="26"/>
      <c r="I5476" s="27" t="s">
        <v>5507</v>
      </c>
      <c r="J5476" s="27"/>
      <c r="K5476" s="28" t="s">
        <v>246</v>
      </c>
      <c r="L5476" s="29">
        <v>15</v>
      </c>
      <c r="M5476" s="37"/>
      <c r="N5476" s="30">
        <f ca="1">IF(AND(Popis01[[#This Row],[Poglavje]]="",Popis01[[#This Row],[Enota mere]]&lt;&gt;"*"),ROUND(Popis01[[#This Row],[Količina]]*Popis01[[#This Row],[Cena na enoto]],2),"")</f>
        <v>0</v>
      </c>
      <c r="O54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6" s="31"/>
      <c r="Q5476" s="30"/>
    </row>
    <row r="5477" spans="1:17" ht="132" x14ac:dyDescent="0.3">
      <c r="A5477" s="23">
        <v>16</v>
      </c>
      <c r="B5477" s="24">
        <v>3</v>
      </c>
      <c r="C5477" s="24">
        <v>3</v>
      </c>
      <c r="D5477" s="24">
        <v>2</v>
      </c>
      <c r="E54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7" s="25">
        <f ca="1">IF(Popis01[[#This Row],[Poglavje]]="",IF(OFFSET(Popis01[[#This Row],[Poglavje]],-1,0)="",OFFSET(Popis01[[#This Row],[Št. postavke]],-1,0)+1,1),Popis01[[#This Row],[Poglavje]])</f>
        <v>12</v>
      </c>
      <c r="H5477" s="26"/>
      <c r="I5477" s="27" t="s">
        <v>5508</v>
      </c>
      <c r="J5477" s="27"/>
      <c r="K5477" s="28" t="s">
        <v>246</v>
      </c>
      <c r="L5477" s="29">
        <v>18</v>
      </c>
      <c r="M5477" s="37"/>
      <c r="N5477" s="30">
        <f ca="1">IF(AND(Popis01[[#This Row],[Poglavje]]="",Popis01[[#This Row],[Enota mere]]&lt;&gt;"*"),ROUND(Popis01[[#This Row],[Količina]]*Popis01[[#This Row],[Cena na enoto]],2),"")</f>
        <v>0</v>
      </c>
      <c r="O54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7" s="31"/>
      <c r="Q5477" s="30"/>
    </row>
    <row r="5478" spans="1:17" ht="132" x14ac:dyDescent="0.3">
      <c r="A5478" s="23">
        <v>16</v>
      </c>
      <c r="B5478" s="24">
        <v>3</v>
      </c>
      <c r="C5478" s="24">
        <v>3</v>
      </c>
      <c r="D5478" s="24">
        <v>2</v>
      </c>
      <c r="E54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8" s="25">
        <f ca="1">IF(Popis01[[#This Row],[Poglavje]]="",IF(OFFSET(Popis01[[#This Row],[Poglavje]],-1,0)="",OFFSET(Popis01[[#This Row],[Št. postavke]],-1,0)+1,1),Popis01[[#This Row],[Poglavje]])</f>
        <v>13</v>
      </c>
      <c r="H5478" s="26"/>
      <c r="I5478" s="27" t="s">
        <v>5509</v>
      </c>
      <c r="J5478" s="27"/>
      <c r="K5478" s="28" t="s">
        <v>246</v>
      </c>
      <c r="L5478" s="29">
        <v>34</v>
      </c>
      <c r="M5478" s="37"/>
      <c r="N5478" s="30">
        <f ca="1">IF(AND(Popis01[[#This Row],[Poglavje]]="",Popis01[[#This Row],[Enota mere]]&lt;&gt;"*"),ROUND(Popis01[[#This Row],[Količina]]*Popis01[[#This Row],[Cena na enoto]],2),"")</f>
        <v>0</v>
      </c>
      <c r="O54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8" s="31"/>
      <c r="Q5478" s="30"/>
    </row>
    <row r="5479" spans="1:17" ht="132" x14ac:dyDescent="0.3">
      <c r="A5479" s="23">
        <v>16</v>
      </c>
      <c r="B5479" s="24">
        <v>3</v>
      </c>
      <c r="C5479" s="24">
        <v>3</v>
      </c>
      <c r="D5479" s="24">
        <v>2</v>
      </c>
      <c r="E54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79" s="25">
        <f ca="1">IF(Popis01[[#This Row],[Poglavje]]="",IF(OFFSET(Popis01[[#This Row],[Poglavje]],-1,0)="",OFFSET(Popis01[[#This Row],[Št. postavke]],-1,0)+1,1),Popis01[[#This Row],[Poglavje]])</f>
        <v>14</v>
      </c>
      <c r="H5479" s="26"/>
      <c r="I5479" s="27" t="s">
        <v>5510</v>
      </c>
      <c r="J5479" s="27"/>
      <c r="K5479" s="28" t="s">
        <v>246</v>
      </c>
      <c r="L5479" s="29">
        <v>25</v>
      </c>
      <c r="M5479" s="37"/>
      <c r="N5479" s="30">
        <f ca="1">IF(AND(Popis01[[#This Row],[Poglavje]]="",Popis01[[#This Row],[Enota mere]]&lt;&gt;"*"),ROUND(Popis01[[#This Row],[Količina]]*Popis01[[#This Row],[Cena na enoto]],2),"")</f>
        <v>0</v>
      </c>
      <c r="O54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79" s="31"/>
      <c r="Q5479" s="30"/>
    </row>
    <row r="5480" spans="1:17" ht="168" x14ac:dyDescent="0.3">
      <c r="A5480" s="23">
        <v>16</v>
      </c>
      <c r="B5480" s="24">
        <v>3</v>
      </c>
      <c r="C5480" s="24">
        <v>3</v>
      </c>
      <c r="D5480" s="24">
        <v>2</v>
      </c>
      <c r="E54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0" s="25">
        <f ca="1">IF(Popis01[[#This Row],[Poglavje]]="",IF(OFFSET(Popis01[[#This Row],[Poglavje]],-1,0)="",OFFSET(Popis01[[#This Row],[Št. postavke]],-1,0)+1,1),Popis01[[#This Row],[Poglavje]])</f>
        <v>15</v>
      </c>
      <c r="H5480" s="26"/>
      <c r="I5480" s="27" t="s">
        <v>4601</v>
      </c>
      <c r="J5480" s="27"/>
      <c r="K5480" s="28" t="s">
        <v>230</v>
      </c>
      <c r="L5480" s="29">
        <v>2</v>
      </c>
      <c r="M5480" s="37"/>
      <c r="N5480" s="30">
        <f ca="1">IF(AND(Popis01[[#This Row],[Poglavje]]="",Popis01[[#This Row],[Enota mere]]&lt;&gt;"*"),ROUND(Popis01[[#This Row],[Količina]]*Popis01[[#This Row],[Cena na enoto]],2),"")</f>
        <v>0</v>
      </c>
      <c r="O54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0" s="31"/>
      <c r="Q5480" s="30"/>
    </row>
    <row r="5481" spans="1:17" ht="168" x14ac:dyDescent="0.3">
      <c r="A5481" s="23">
        <v>16</v>
      </c>
      <c r="B5481" s="24">
        <v>3</v>
      </c>
      <c r="C5481" s="24">
        <v>3</v>
      </c>
      <c r="D5481" s="24">
        <v>2</v>
      </c>
      <c r="E54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1" s="25">
        <f ca="1">IF(Popis01[[#This Row],[Poglavje]]="",IF(OFFSET(Popis01[[#This Row],[Poglavje]],-1,0)="",OFFSET(Popis01[[#This Row],[Št. postavke]],-1,0)+1,1),Popis01[[#This Row],[Poglavje]])</f>
        <v>16</v>
      </c>
      <c r="H5481" s="26"/>
      <c r="I5481" s="27" t="s">
        <v>5511</v>
      </c>
      <c r="J5481" s="27"/>
      <c r="K5481" s="28" t="s">
        <v>230</v>
      </c>
      <c r="L5481" s="29">
        <v>30</v>
      </c>
      <c r="M5481" s="37"/>
      <c r="N5481" s="30">
        <f ca="1">IF(AND(Popis01[[#This Row],[Poglavje]]="",Popis01[[#This Row],[Enota mere]]&lt;&gt;"*"),ROUND(Popis01[[#This Row],[Količina]]*Popis01[[#This Row],[Cena na enoto]],2),"")</f>
        <v>0</v>
      </c>
      <c r="O54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1" s="31"/>
      <c r="Q5481" s="30"/>
    </row>
    <row r="5482" spans="1:17" ht="168" x14ac:dyDescent="0.3">
      <c r="A5482" s="23">
        <v>16</v>
      </c>
      <c r="B5482" s="24">
        <v>3</v>
      </c>
      <c r="C5482" s="24">
        <v>3</v>
      </c>
      <c r="D5482" s="24">
        <v>2</v>
      </c>
      <c r="E54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16.3.3.2.</v>
      </c>
      <c r="F54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2" s="25">
        <f ca="1">IF(Popis01[[#This Row],[Poglavje]]="",IF(OFFSET(Popis01[[#This Row],[Poglavje]],-1,0)="",OFFSET(Popis01[[#This Row],[Št. postavke]],-1,0)+1,1),Popis01[[#This Row],[Poglavje]])</f>
        <v>17</v>
      </c>
      <c r="H5482" s="26"/>
      <c r="I5482" s="27" t="s">
        <v>5512</v>
      </c>
      <c r="J5482" s="27"/>
      <c r="K5482" s="28" t="s">
        <v>230</v>
      </c>
      <c r="L5482" s="29">
        <v>4</v>
      </c>
      <c r="M5482" s="37"/>
      <c r="N5482" s="30">
        <f ca="1">IF(AND(Popis01[[#This Row],[Poglavje]]="",Popis01[[#This Row],[Enota mere]]&lt;&gt;"*"),ROUND(Popis01[[#This Row],[Količina]]*Popis01[[#This Row],[Cena na enoto]],2),"")</f>
        <v>0</v>
      </c>
      <c r="O54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2" s="31"/>
      <c r="Q5482" s="30"/>
    </row>
    <row r="5483" spans="1:17" x14ac:dyDescent="0.3">
      <c r="A5483" s="23">
        <v>16</v>
      </c>
      <c r="B5483" s="24">
        <v>3</v>
      </c>
      <c r="C5483" s="24">
        <v>3</v>
      </c>
      <c r="D5483" s="24">
        <v>3</v>
      </c>
      <c r="E54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16.3.3.3.</v>
      </c>
      <c r="G5483" s="25" t="str">
        <f ca="1">IF(Popis01[[#This Row],[Poglavje]]="",IF(OFFSET(Popis01[[#This Row],[Poglavje]],-1,0)="",OFFSET(Popis01[[#This Row],[Št. postavke]],-1,0)+1,1),Popis01[[#This Row],[Poglavje]])</f>
        <v>16.3.3.3.</v>
      </c>
      <c r="H5483" s="26"/>
      <c r="I5483" s="27" t="s">
        <v>4604</v>
      </c>
      <c r="J5483" s="27"/>
      <c r="K5483" s="28"/>
      <c r="L5483" s="29"/>
      <c r="M5483" s="30"/>
      <c r="N5483" s="30" t="str">
        <f ca="1">IF(AND(Popis01[[#This Row],[Poglavje]]="",Popis01[[#This Row],[Enota mere]]&lt;&gt;"*"),ROUND(Popis01[[#This Row],[Količina]]*Popis01[[#This Row],[Cena na enoto]],2),"")</f>
        <v/>
      </c>
      <c r="O548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483" s="31"/>
      <c r="Q5483" s="30"/>
    </row>
    <row r="5484" spans="1:17" ht="48" x14ac:dyDescent="0.3">
      <c r="A5484" s="23">
        <v>16</v>
      </c>
      <c r="B5484" s="24">
        <v>3</v>
      </c>
      <c r="C5484" s="24">
        <v>3</v>
      </c>
      <c r="D5484" s="24">
        <v>3</v>
      </c>
      <c r="E54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4" s="25">
        <f ca="1">IF(Popis01[[#This Row],[Poglavje]]="",IF(OFFSET(Popis01[[#This Row],[Poglavje]],-1,0)="",OFFSET(Popis01[[#This Row],[Št. postavke]],-1,0)+1,1),Popis01[[#This Row],[Poglavje]])</f>
        <v>1</v>
      </c>
      <c r="H5484" s="26"/>
      <c r="I5484" s="27" t="s">
        <v>4619</v>
      </c>
      <c r="J5484" s="27"/>
      <c r="K5484" s="28" t="s">
        <v>230</v>
      </c>
      <c r="L5484" s="29">
        <v>11</v>
      </c>
      <c r="M5484" s="37"/>
      <c r="N5484" s="30">
        <f ca="1">IF(AND(Popis01[[#This Row],[Poglavje]]="",Popis01[[#This Row],[Enota mere]]&lt;&gt;"*"),ROUND(Popis01[[#This Row],[Količina]]*Popis01[[#This Row],[Cena na enoto]],2),"")</f>
        <v>0</v>
      </c>
      <c r="O54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4" s="31"/>
      <c r="Q5484" s="30"/>
    </row>
    <row r="5485" spans="1:17" ht="48" x14ac:dyDescent="0.3">
      <c r="A5485" s="23">
        <v>16</v>
      </c>
      <c r="B5485" s="24">
        <v>3</v>
      </c>
      <c r="C5485" s="24">
        <v>3</v>
      </c>
      <c r="D5485" s="24">
        <v>3</v>
      </c>
      <c r="E54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5" s="25">
        <f ca="1">IF(Popis01[[#This Row],[Poglavje]]="",IF(OFFSET(Popis01[[#This Row],[Poglavje]],-1,0)="",OFFSET(Popis01[[#This Row],[Št. postavke]],-1,0)+1,1),Popis01[[#This Row],[Poglavje]])</f>
        <v>2</v>
      </c>
      <c r="H5485" s="26"/>
      <c r="I5485" s="27" t="s">
        <v>4620</v>
      </c>
      <c r="J5485" s="27"/>
      <c r="K5485" s="28" t="s">
        <v>230</v>
      </c>
      <c r="L5485" s="29">
        <v>26</v>
      </c>
      <c r="M5485" s="37"/>
      <c r="N5485" s="30">
        <f ca="1">IF(AND(Popis01[[#This Row],[Poglavje]]="",Popis01[[#This Row],[Enota mere]]&lt;&gt;"*"),ROUND(Popis01[[#This Row],[Količina]]*Popis01[[#This Row],[Cena na enoto]],2),"")</f>
        <v>0</v>
      </c>
      <c r="O54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5" s="31"/>
      <c r="Q5485" s="30"/>
    </row>
    <row r="5486" spans="1:17" ht="48" x14ac:dyDescent="0.3">
      <c r="A5486" s="23">
        <v>16</v>
      </c>
      <c r="B5486" s="24">
        <v>3</v>
      </c>
      <c r="C5486" s="24">
        <v>3</v>
      </c>
      <c r="D5486" s="24">
        <v>3</v>
      </c>
      <c r="E54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6" s="25">
        <f ca="1">IF(Popis01[[#This Row],[Poglavje]]="",IF(OFFSET(Popis01[[#This Row],[Poglavje]],-1,0)="",OFFSET(Popis01[[#This Row],[Št. postavke]],-1,0)+1,1),Popis01[[#This Row],[Poglavje]])</f>
        <v>3</v>
      </c>
      <c r="H5486" s="26"/>
      <c r="I5486" s="27" t="s">
        <v>4621</v>
      </c>
      <c r="J5486" s="27"/>
      <c r="K5486" s="28" t="s">
        <v>230</v>
      </c>
      <c r="L5486" s="29">
        <v>8</v>
      </c>
      <c r="M5486" s="37"/>
      <c r="N5486" s="30">
        <f ca="1">IF(AND(Popis01[[#This Row],[Poglavje]]="",Popis01[[#This Row],[Enota mere]]&lt;&gt;"*"),ROUND(Popis01[[#This Row],[Količina]]*Popis01[[#This Row],[Cena na enoto]],2),"")</f>
        <v>0</v>
      </c>
      <c r="O54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6" s="31"/>
      <c r="Q5486" s="30"/>
    </row>
    <row r="5487" spans="1:17" ht="48" x14ac:dyDescent="0.3">
      <c r="A5487" s="23">
        <v>16</v>
      </c>
      <c r="B5487" s="24">
        <v>3</v>
      </c>
      <c r="C5487" s="24">
        <v>3</v>
      </c>
      <c r="D5487" s="24">
        <v>3</v>
      </c>
      <c r="E54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7" s="25">
        <f ca="1">IF(Popis01[[#This Row],[Poglavje]]="",IF(OFFSET(Popis01[[#This Row],[Poglavje]],-1,0)="",OFFSET(Popis01[[#This Row],[Št. postavke]],-1,0)+1,1),Popis01[[#This Row],[Poglavje]])</f>
        <v>4</v>
      </c>
      <c r="H5487" s="26"/>
      <c r="I5487" s="27" t="s">
        <v>4622</v>
      </c>
      <c r="J5487" s="27"/>
      <c r="K5487" s="28" t="s">
        <v>230</v>
      </c>
      <c r="L5487" s="29">
        <v>19</v>
      </c>
      <c r="M5487" s="37"/>
      <c r="N5487" s="30">
        <f ca="1">IF(AND(Popis01[[#This Row],[Poglavje]]="",Popis01[[#This Row],[Enota mere]]&lt;&gt;"*"),ROUND(Popis01[[#This Row],[Količina]]*Popis01[[#This Row],[Cena na enoto]],2),"")</f>
        <v>0</v>
      </c>
      <c r="O54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7" s="31"/>
      <c r="Q5487" s="30"/>
    </row>
    <row r="5488" spans="1:17" ht="72" x14ac:dyDescent="0.3">
      <c r="A5488" s="23">
        <v>16</v>
      </c>
      <c r="B5488" s="24">
        <v>3</v>
      </c>
      <c r="C5488" s="24">
        <v>3</v>
      </c>
      <c r="D5488" s="24">
        <v>3</v>
      </c>
      <c r="E54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8" s="25">
        <f ca="1">IF(Popis01[[#This Row],[Poglavje]]="",IF(OFFSET(Popis01[[#This Row],[Poglavje]],-1,0)="",OFFSET(Popis01[[#This Row],[Št. postavke]],-1,0)+1,1),Popis01[[#This Row],[Poglavje]])</f>
        <v>5</v>
      </c>
      <c r="H5488" s="26"/>
      <c r="I5488" s="27" t="s">
        <v>5513</v>
      </c>
      <c r="J5488" s="27"/>
      <c r="K5488" s="28" t="s">
        <v>230</v>
      </c>
      <c r="L5488" s="29">
        <v>4</v>
      </c>
      <c r="M5488" s="37"/>
      <c r="N5488" s="30">
        <f ca="1">IF(AND(Popis01[[#This Row],[Poglavje]]="",Popis01[[#This Row],[Enota mere]]&lt;&gt;"*"),ROUND(Popis01[[#This Row],[Količina]]*Popis01[[#This Row],[Cena na enoto]],2),"")</f>
        <v>0</v>
      </c>
      <c r="O54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8" s="31"/>
      <c r="Q5488" s="30"/>
    </row>
    <row r="5489" spans="1:17" ht="72" x14ac:dyDescent="0.3">
      <c r="A5489" s="23">
        <v>16</v>
      </c>
      <c r="B5489" s="24">
        <v>3</v>
      </c>
      <c r="C5489" s="24">
        <v>3</v>
      </c>
      <c r="D5489" s="24">
        <v>3</v>
      </c>
      <c r="E54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89" s="25">
        <f ca="1">IF(Popis01[[#This Row],[Poglavje]]="",IF(OFFSET(Popis01[[#This Row],[Poglavje]],-1,0)="",OFFSET(Popis01[[#This Row],[Št. postavke]],-1,0)+1,1),Popis01[[#This Row],[Poglavje]])</f>
        <v>6</v>
      </c>
      <c r="H5489" s="26"/>
      <c r="I5489" s="27" t="s">
        <v>5514</v>
      </c>
      <c r="J5489" s="27"/>
      <c r="K5489" s="28" t="s">
        <v>230</v>
      </c>
      <c r="L5489" s="29">
        <v>1</v>
      </c>
      <c r="M5489" s="37"/>
      <c r="N5489" s="30">
        <f ca="1">IF(AND(Popis01[[#This Row],[Poglavje]]="",Popis01[[#This Row],[Enota mere]]&lt;&gt;"*"),ROUND(Popis01[[#This Row],[Količina]]*Popis01[[#This Row],[Cena na enoto]],2),"")</f>
        <v>0</v>
      </c>
      <c r="O54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89" s="31"/>
      <c r="Q5489" s="30"/>
    </row>
    <row r="5490" spans="1:17" ht="72" x14ac:dyDescent="0.3">
      <c r="A5490" s="23">
        <v>16</v>
      </c>
      <c r="B5490" s="24">
        <v>3</v>
      </c>
      <c r="C5490" s="24">
        <v>3</v>
      </c>
      <c r="D5490" s="24">
        <v>3</v>
      </c>
      <c r="E54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0" s="25">
        <f ca="1">IF(Popis01[[#This Row],[Poglavje]]="",IF(OFFSET(Popis01[[#This Row],[Poglavje]],-1,0)="",OFFSET(Popis01[[#This Row],[Št. postavke]],-1,0)+1,1),Popis01[[#This Row],[Poglavje]])</f>
        <v>7</v>
      </c>
      <c r="H5490" s="26"/>
      <c r="I5490" s="27" t="s">
        <v>5515</v>
      </c>
      <c r="J5490" s="27"/>
      <c r="K5490" s="28" t="s">
        <v>230</v>
      </c>
      <c r="L5490" s="29">
        <v>2</v>
      </c>
      <c r="M5490" s="37"/>
      <c r="N5490" s="30">
        <f ca="1">IF(AND(Popis01[[#This Row],[Poglavje]]="",Popis01[[#This Row],[Enota mere]]&lt;&gt;"*"),ROUND(Popis01[[#This Row],[Količina]]*Popis01[[#This Row],[Cena na enoto]],2),"")</f>
        <v>0</v>
      </c>
      <c r="O54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0" s="31"/>
      <c r="Q5490" s="30"/>
    </row>
    <row r="5491" spans="1:17" ht="120" x14ac:dyDescent="0.3">
      <c r="A5491" s="23">
        <v>16</v>
      </c>
      <c r="B5491" s="24">
        <v>3</v>
      </c>
      <c r="C5491" s="24">
        <v>3</v>
      </c>
      <c r="D5491" s="24">
        <v>3</v>
      </c>
      <c r="E54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1" s="25">
        <f ca="1">IF(Popis01[[#This Row],[Poglavje]]="",IF(OFFSET(Popis01[[#This Row],[Poglavje]],-1,0)="",OFFSET(Popis01[[#This Row],[Št. postavke]],-1,0)+1,1),Popis01[[#This Row],[Poglavje]])</f>
        <v>8</v>
      </c>
      <c r="H5491" s="26"/>
      <c r="I5491" s="27" t="s">
        <v>5516</v>
      </c>
      <c r="J5491" s="27"/>
      <c r="K5491" s="28" t="s">
        <v>230</v>
      </c>
      <c r="L5491" s="29">
        <v>6</v>
      </c>
      <c r="M5491" s="37"/>
      <c r="N5491" s="30">
        <f ca="1">IF(AND(Popis01[[#This Row],[Poglavje]]="",Popis01[[#This Row],[Enota mere]]&lt;&gt;"*"),ROUND(Popis01[[#This Row],[Količina]]*Popis01[[#This Row],[Cena na enoto]],2),"")</f>
        <v>0</v>
      </c>
      <c r="O54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1" s="31"/>
      <c r="Q5491" s="30"/>
    </row>
    <row r="5492" spans="1:17" ht="120" x14ac:dyDescent="0.3">
      <c r="A5492" s="23">
        <v>16</v>
      </c>
      <c r="B5492" s="24">
        <v>3</v>
      </c>
      <c r="C5492" s="24">
        <v>3</v>
      </c>
      <c r="D5492" s="24">
        <v>3</v>
      </c>
      <c r="E54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2" s="25">
        <f ca="1">IF(Popis01[[#This Row],[Poglavje]]="",IF(OFFSET(Popis01[[#This Row],[Poglavje]],-1,0)="",OFFSET(Popis01[[#This Row],[Št. postavke]],-1,0)+1,1),Popis01[[#This Row],[Poglavje]])</f>
        <v>9</v>
      </c>
      <c r="H5492" s="26"/>
      <c r="I5492" s="27" t="s">
        <v>5517</v>
      </c>
      <c r="J5492" s="27"/>
      <c r="K5492" s="28" t="s">
        <v>230</v>
      </c>
      <c r="L5492" s="29">
        <v>2</v>
      </c>
      <c r="M5492" s="37"/>
      <c r="N5492" s="30">
        <f ca="1">IF(AND(Popis01[[#This Row],[Poglavje]]="",Popis01[[#This Row],[Enota mere]]&lt;&gt;"*"),ROUND(Popis01[[#This Row],[Količina]]*Popis01[[#This Row],[Cena na enoto]],2),"")</f>
        <v>0</v>
      </c>
      <c r="O54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2" s="31"/>
      <c r="Q5492" s="30"/>
    </row>
    <row r="5493" spans="1:17" ht="120" x14ac:dyDescent="0.3">
      <c r="A5493" s="23">
        <v>16</v>
      </c>
      <c r="B5493" s="24">
        <v>3</v>
      </c>
      <c r="C5493" s="24">
        <v>3</v>
      </c>
      <c r="D5493" s="24">
        <v>3</v>
      </c>
      <c r="E54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3" s="25">
        <f ca="1">IF(Popis01[[#This Row],[Poglavje]]="",IF(OFFSET(Popis01[[#This Row],[Poglavje]],-1,0)="",OFFSET(Popis01[[#This Row],[Št. postavke]],-1,0)+1,1),Popis01[[#This Row],[Poglavje]])</f>
        <v>10</v>
      </c>
      <c r="H5493" s="26"/>
      <c r="I5493" s="27" t="s">
        <v>5518</v>
      </c>
      <c r="J5493" s="27"/>
      <c r="K5493" s="28" t="s">
        <v>230</v>
      </c>
      <c r="L5493" s="29">
        <v>8</v>
      </c>
      <c r="M5493" s="37"/>
      <c r="N5493" s="30">
        <f ca="1">IF(AND(Popis01[[#This Row],[Poglavje]]="",Popis01[[#This Row],[Enota mere]]&lt;&gt;"*"),ROUND(Popis01[[#This Row],[Količina]]*Popis01[[#This Row],[Cena na enoto]],2),"")</f>
        <v>0</v>
      </c>
      <c r="O54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3" s="31"/>
      <c r="Q5493" s="30"/>
    </row>
    <row r="5494" spans="1:17" ht="120" x14ac:dyDescent="0.3">
      <c r="A5494" s="23">
        <v>16</v>
      </c>
      <c r="B5494" s="24">
        <v>3</v>
      </c>
      <c r="C5494" s="24">
        <v>3</v>
      </c>
      <c r="D5494" s="24">
        <v>3</v>
      </c>
      <c r="E54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4" s="25">
        <f ca="1">IF(Popis01[[#This Row],[Poglavje]]="",IF(OFFSET(Popis01[[#This Row],[Poglavje]],-1,0)="",OFFSET(Popis01[[#This Row],[Št. postavke]],-1,0)+1,1),Popis01[[#This Row],[Poglavje]])</f>
        <v>11</v>
      </c>
      <c r="H5494" s="26"/>
      <c r="I5494" s="27" t="s">
        <v>5519</v>
      </c>
      <c r="J5494" s="27"/>
      <c r="K5494" s="28" t="s">
        <v>230</v>
      </c>
      <c r="L5494" s="29">
        <v>3</v>
      </c>
      <c r="M5494" s="37"/>
      <c r="N5494" s="30">
        <f ca="1">IF(AND(Popis01[[#This Row],[Poglavje]]="",Popis01[[#This Row],[Enota mere]]&lt;&gt;"*"),ROUND(Popis01[[#This Row],[Količina]]*Popis01[[#This Row],[Cena na enoto]],2),"")</f>
        <v>0</v>
      </c>
      <c r="O54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4" s="31"/>
      <c r="Q5494" s="30"/>
    </row>
    <row r="5495" spans="1:17" ht="409.5" x14ac:dyDescent="0.3">
      <c r="A5495" s="23">
        <v>16</v>
      </c>
      <c r="B5495" s="24">
        <v>3</v>
      </c>
      <c r="C5495" s="24">
        <v>3</v>
      </c>
      <c r="D5495" s="24">
        <v>3</v>
      </c>
      <c r="E54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5" s="25">
        <f ca="1">IF(Popis01[[#This Row],[Poglavje]]="",IF(OFFSET(Popis01[[#This Row],[Poglavje]],-1,0)="",OFFSET(Popis01[[#This Row],[Št. postavke]],-1,0)+1,1),Popis01[[#This Row],[Poglavje]])</f>
        <v>12</v>
      </c>
      <c r="H5495" s="26"/>
      <c r="I5495" s="27" t="s">
        <v>5520</v>
      </c>
      <c r="J5495" s="27"/>
      <c r="K5495" s="28" t="s">
        <v>230</v>
      </c>
      <c r="L5495" s="29">
        <v>4</v>
      </c>
      <c r="M5495" s="37"/>
      <c r="N5495" s="30">
        <f ca="1">IF(AND(Popis01[[#This Row],[Poglavje]]="",Popis01[[#This Row],[Enota mere]]&lt;&gt;"*"),ROUND(Popis01[[#This Row],[Količina]]*Popis01[[#This Row],[Cena na enoto]],2),"")</f>
        <v>0</v>
      </c>
      <c r="O54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5" s="31"/>
      <c r="Q5495" s="30"/>
    </row>
    <row r="5496" spans="1:17" ht="409.5" x14ac:dyDescent="0.3">
      <c r="A5496" s="23">
        <v>16</v>
      </c>
      <c r="B5496" s="24">
        <v>3</v>
      </c>
      <c r="C5496" s="24">
        <v>3</v>
      </c>
      <c r="D5496" s="24">
        <v>3</v>
      </c>
      <c r="E54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6" s="25">
        <f ca="1">IF(Popis01[[#This Row],[Poglavje]]="",IF(OFFSET(Popis01[[#This Row],[Poglavje]],-1,0)="",OFFSET(Popis01[[#This Row],[Št. postavke]],-1,0)+1,1),Popis01[[#This Row],[Poglavje]])</f>
        <v>13</v>
      </c>
      <c r="H5496" s="26"/>
      <c r="I5496" s="27" t="s">
        <v>5521</v>
      </c>
      <c r="J5496" s="27"/>
      <c r="K5496" s="28" t="s">
        <v>230</v>
      </c>
      <c r="L5496" s="29">
        <v>4</v>
      </c>
      <c r="M5496" s="37"/>
      <c r="N5496" s="30">
        <f ca="1">IF(AND(Popis01[[#This Row],[Poglavje]]="",Popis01[[#This Row],[Enota mere]]&lt;&gt;"*"),ROUND(Popis01[[#This Row],[Količina]]*Popis01[[#This Row],[Cena na enoto]],2),"")</f>
        <v>0</v>
      </c>
      <c r="O54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6" s="31"/>
      <c r="Q5496" s="30"/>
    </row>
    <row r="5497" spans="1:17" ht="409.5" x14ac:dyDescent="0.3">
      <c r="A5497" s="23">
        <v>16</v>
      </c>
      <c r="B5497" s="24">
        <v>3</v>
      </c>
      <c r="C5497" s="24">
        <v>3</v>
      </c>
      <c r="D5497" s="24">
        <v>3</v>
      </c>
      <c r="E54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7" s="25">
        <f ca="1">IF(Popis01[[#This Row],[Poglavje]]="",IF(OFFSET(Popis01[[#This Row],[Poglavje]],-1,0)="",OFFSET(Popis01[[#This Row],[Št. postavke]],-1,0)+1,1),Popis01[[#This Row],[Poglavje]])</f>
        <v>14</v>
      </c>
      <c r="H5497" s="26"/>
      <c r="I5497" s="27" t="s">
        <v>5522</v>
      </c>
      <c r="J5497" s="27"/>
      <c r="K5497" s="28" t="s">
        <v>230</v>
      </c>
      <c r="L5497" s="29">
        <v>1</v>
      </c>
      <c r="M5497" s="37"/>
      <c r="N5497" s="30">
        <f ca="1">IF(AND(Popis01[[#This Row],[Poglavje]]="",Popis01[[#This Row],[Enota mere]]&lt;&gt;"*"),ROUND(Popis01[[#This Row],[Količina]]*Popis01[[#This Row],[Cena na enoto]],2),"")</f>
        <v>0</v>
      </c>
      <c r="O54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7" s="31"/>
      <c r="Q5497" s="30"/>
    </row>
    <row r="5498" spans="1:17" ht="409.5" x14ac:dyDescent="0.3">
      <c r="A5498" s="23">
        <v>16</v>
      </c>
      <c r="B5498" s="24">
        <v>3</v>
      </c>
      <c r="C5498" s="24">
        <v>3</v>
      </c>
      <c r="D5498" s="24">
        <v>3</v>
      </c>
      <c r="E54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8" s="25">
        <f ca="1">IF(Popis01[[#This Row],[Poglavje]]="",IF(OFFSET(Popis01[[#This Row],[Poglavje]],-1,0)="",OFFSET(Popis01[[#This Row],[Št. postavke]],-1,0)+1,1),Popis01[[#This Row],[Poglavje]])</f>
        <v>15</v>
      </c>
      <c r="H5498" s="26"/>
      <c r="I5498" s="27" t="s">
        <v>5523</v>
      </c>
      <c r="J5498" s="27"/>
      <c r="K5498" s="28" t="s">
        <v>230</v>
      </c>
      <c r="L5498" s="29">
        <v>1</v>
      </c>
      <c r="M5498" s="37"/>
      <c r="N5498" s="30">
        <f ca="1">IF(AND(Popis01[[#This Row],[Poglavje]]="",Popis01[[#This Row],[Enota mere]]&lt;&gt;"*"),ROUND(Popis01[[#This Row],[Količina]]*Popis01[[#This Row],[Cena na enoto]],2),"")</f>
        <v>0</v>
      </c>
      <c r="O54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8" s="31"/>
      <c r="Q5498" s="30"/>
    </row>
    <row r="5499" spans="1:17" ht="409.5" x14ac:dyDescent="0.3">
      <c r="A5499" s="23">
        <v>16</v>
      </c>
      <c r="B5499" s="24">
        <v>3</v>
      </c>
      <c r="C5499" s="24">
        <v>3</v>
      </c>
      <c r="D5499" s="24">
        <v>3</v>
      </c>
      <c r="E54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4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499" s="25">
        <f ca="1">IF(Popis01[[#This Row],[Poglavje]]="",IF(OFFSET(Popis01[[#This Row],[Poglavje]],-1,0)="",OFFSET(Popis01[[#This Row],[Št. postavke]],-1,0)+1,1),Popis01[[#This Row],[Poglavje]])</f>
        <v>16</v>
      </c>
      <c r="H5499" s="26"/>
      <c r="I5499" s="27" t="s">
        <v>5524</v>
      </c>
      <c r="J5499" s="27"/>
      <c r="K5499" s="28" t="s">
        <v>230</v>
      </c>
      <c r="L5499" s="29">
        <v>14</v>
      </c>
      <c r="M5499" s="37"/>
      <c r="N5499" s="30">
        <f ca="1">IF(AND(Popis01[[#This Row],[Poglavje]]="",Popis01[[#This Row],[Enota mere]]&lt;&gt;"*"),ROUND(Popis01[[#This Row],[Količina]]*Popis01[[#This Row],[Cena na enoto]],2),"")</f>
        <v>0</v>
      </c>
      <c r="O54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499" s="31"/>
      <c r="Q5499" s="30"/>
    </row>
    <row r="5500" spans="1:17" ht="409.5" x14ac:dyDescent="0.3">
      <c r="A5500" s="23">
        <v>16</v>
      </c>
      <c r="B5500" s="24">
        <v>3</v>
      </c>
      <c r="C5500" s="24">
        <v>3</v>
      </c>
      <c r="D5500" s="24">
        <v>3</v>
      </c>
      <c r="E55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5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0" s="25">
        <f ca="1">IF(Popis01[[#This Row],[Poglavje]]="",IF(OFFSET(Popis01[[#This Row],[Poglavje]],-1,0)="",OFFSET(Popis01[[#This Row],[Št. postavke]],-1,0)+1,1),Popis01[[#This Row],[Poglavje]])</f>
        <v>17</v>
      </c>
      <c r="H5500" s="26"/>
      <c r="I5500" s="27" t="s">
        <v>5525</v>
      </c>
      <c r="J5500" s="27"/>
      <c r="K5500" s="28" t="s">
        <v>230</v>
      </c>
      <c r="L5500" s="29">
        <v>1</v>
      </c>
      <c r="M5500" s="37"/>
      <c r="N5500" s="30">
        <f ca="1">IF(AND(Popis01[[#This Row],[Poglavje]]="",Popis01[[#This Row],[Enota mere]]&lt;&gt;"*"),ROUND(Popis01[[#This Row],[Količina]]*Popis01[[#This Row],[Cena na enoto]],2),"")</f>
        <v>0</v>
      </c>
      <c r="O55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0" s="31"/>
      <c r="Q5500" s="30"/>
    </row>
    <row r="5501" spans="1:17" ht="409.5" x14ac:dyDescent="0.3">
      <c r="A5501" s="23">
        <v>16</v>
      </c>
      <c r="B5501" s="24">
        <v>3</v>
      </c>
      <c r="C5501" s="24">
        <v>3</v>
      </c>
      <c r="D5501" s="24">
        <v>3</v>
      </c>
      <c r="E55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5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1" s="25">
        <f ca="1">IF(Popis01[[#This Row],[Poglavje]]="",IF(OFFSET(Popis01[[#This Row],[Poglavje]],-1,0)="",OFFSET(Popis01[[#This Row],[Št. postavke]],-1,0)+1,1),Popis01[[#This Row],[Poglavje]])</f>
        <v>18</v>
      </c>
      <c r="H5501" s="26"/>
      <c r="I5501" s="27" t="s">
        <v>5526</v>
      </c>
      <c r="J5501" s="27"/>
      <c r="K5501" s="28" t="s">
        <v>230</v>
      </c>
      <c r="L5501" s="29">
        <v>1</v>
      </c>
      <c r="M5501" s="37"/>
      <c r="N5501" s="30">
        <f ca="1">IF(AND(Popis01[[#This Row],[Poglavje]]="",Popis01[[#This Row],[Enota mere]]&lt;&gt;"*"),ROUND(Popis01[[#This Row],[Količina]]*Popis01[[#This Row],[Cena na enoto]],2),"")</f>
        <v>0</v>
      </c>
      <c r="O55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1" s="31"/>
      <c r="Q5501" s="30"/>
    </row>
    <row r="5502" spans="1:17" ht="409.5" x14ac:dyDescent="0.3">
      <c r="A5502" s="23">
        <v>16</v>
      </c>
      <c r="B5502" s="24">
        <v>3</v>
      </c>
      <c r="C5502" s="24">
        <v>3</v>
      </c>
      <c r="D5502" s="24">
        <v>3</v>
      </c>
      <c r="E55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16.3.3.3.</v>
      </c>
      <c r="F55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2" s="25">
        <f ca="1">IF(Popis01[[#This Row],[Poglavje]]="",IF(OFFSET(Popis01[[#This Row],[Poglavje]],-1,0)="",OFFSET(Popis01[[#This Row],[Št. postavke]],-1,0)+1,1),Popis01[[#This Row],[Poglavje]])</f>
        <v>19</v>
      </c>
      <c r="H5502" s="26"/>
      <c r="I5502" s="27" t="s">
        <v>5527</v>
      </c>
      <c r="J5502" s="27"/>
      <c r="K5502" s="28" t="s">
        <v>230</v>
      </c>
      <c r="L5502" s="29">
        <v>2</v>
      </c>
      <c r="M5502" s="37"/>
      <c r="N5502" s="30">
        <f ca="1">IF(AND(Popis01[[#This Row],[Poglavje]]="",Popis01[[#This Row],[Enota mere]]&lt;&gt;"*"),ROUND(Popis01[[#This Row],[Količina]]*Popis01[[#This Row],[Cena na enoto]],2),"")</f>
        <v>0</v>
      </c>
      <c r="O55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2" s="31"/>
      <c r="Q5502" s="30"/>
    </row>
    <row r="5503" spans="1:17" x14ac:dyDescent="0.3">
      <c r="A5503" s="23">
        <v>16</v>
      </c>
      <c r="B5503" s="24">
        <v>3</v>
      </c>
      <c r="C5503" s="24">
        <v>3</v>
      </c>
      <c r="D5503" s="24">
        <v>4</v>
      </c>
      <c r="E55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16.3.3.4.</v>
      </c>
      <c r="G5503" s="25" t="str">
        <f ca="1">IF(Popis01[[#This Row],[Poglavje]]="",IF(OFFSET(Popis01[[#This Row],[Poglavje]],-1,0)="",OFFSET(Popis01[[#This Row],[Št. postavke]],-1,0)+1,1),Popis01[[#This Row],[Poglavje]])</f>
        <v>16.3.3.4.</v>
      </c>
      <c r="H5503" s="26"/>
      <c r="I5503" s="27" t="s">
        <v>2104</v>
      </c>
      <c r="J5503" s="27"/>
      <c r="K5503" s="28"/>
      <c r="L5503" s="29"/>
      <c r="M5503" s="30"/>
      <c r="N5503" s="30" t="str">
        <f ca="1">IF(AND(Popis01[[#This Row],[Poglavje]]="",Popis01[[#This Row],[Enota mere]]&lt;&gt;"*"),ROUND(Popis01[[#This Row],[Količina]]*Popis01[[#This Row],[Cena na enoto]],2),"")</f>
        <v/>
      </c>
      <c r="O550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03" s="31"/>
      <c r="Q5503" s="30"/>
    </row>
    <row r="5504" spans="1:17" ht="36" x14ac:dyDescent="0.3">
      <c r="A5504" s="23">
        <v>16</v>
      </c>
      <c r="B5504" s="24">
        <v>3</v>
      </c>
      <c r="C5504" s="24">
        <v>3</v>
      </c>
      <c r="D5504" s="24">
        <v>4</v>
      </c>
      <c r="E55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4" s="25">
        <f ca="1">IF(Popis01[[#This Row],[Poglavje]]="",IF(OFFSET(Popis01[[#This Row],[Poglavje]],-1,0)="",OFFSET(Popis01[[#This Row],[Št. postavke]],-1,0)+1,1),Popis01[[#This Row],[Poglavje]])</f>
        <v>1</v>
      </c>
      <c r="H5504" s="26"/>
      <c r="I5504" s="27" t="s">
        <v>5528</v>
      </c>
      <c r="J5504" s="27"/>
      <c r="K5504" s="28" t="s">
        <v>230</v>
      </c>
      <c r="L5504" s="29">
        <v>14</v>
      </c>
      <c r="M5504" s="37"/>
      <c r="N5504" s="30">
        <f ca="1">IF(AND(Popis01[[#This Row],[Poglavje]]="",Popis01[[#This Row],[Enota mere]]&lt;&gt;"*"),ROUND(Popis01[[#This Row],[Količina]]*Popis01[[#This Row],[Cena na enoto]],2),"")</f>
        <v>0</v>
      </c>
      <c r="O55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4" s="31"/>
      <c r="Q5504" s="30"/>
    </row>
    <row r="5505" spans="1:17" ht="24" x14ac:dyDescent="0.3">
      <c r="A5505" s="23">
        <v>16</v>
      </c>
      <c r="B5505" s="24">
        <v>3</v>
      </c>
      <c r="C5505" s="24">
        <v>3</v>
      </c>
      <c r="D5505" s="24">
        <v>4</v>
      </c>
      <c r="E55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5" s="25">
        <f ca="1">IF(Popis01[[#This Row],[Poglavje]]="",IF(OFFSET(Popis01[[#This Row],[Poglavje]],-1,0)="",OFFSET(Popis01[[#This Row],[Št. postavke]],-1,0)+1,1),Popis01[[#This Row],[Poglavje]])</f>
        <v>2</v>
      </c>
      <c r="H5505" s="26"/>
      <c r="I5505" s="27" t="s">
        <v>4644</v>
      </c>
      <c r="J5505" s="27"/>
      <c r="K5505" s="28" t="s">
        <v>230</v>
      </c>
      <c r="L5505" s="29">
        <v>90</v>
      </c>
      <c r="M5505" s="37"/>
      <c r="N5505" s="30">
        <f ca="1">IF(AND(Popis01[[#This Row],[Poglavje]]="",Popis01[[#This Row],[Enota mere]]&lt;&gt;"*"),ROUND(Popis01[[#This Row],[Količina]]*Popis01[[#This Row],[Cena na enoto]],2),"")</f>
        <v>0</v>
      </c>
      <c r="O55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5" s="31"/>
      <c r="Q5505" s="30"/>
    </row>
    <row r="5506" spans="1:17" ht="24" x14ac:dyDescent="0.3">
      <c r="A5506" s="23">
        <v>16</v>
      </c>
      <c r="B5506" s="24">
        <v>3</v>
      </c>
      <c r="C5506" s="24">
        <v>3</v>
      </c>
      <c r="D5506" s="24">
        <v>4</v>
      </c>
      <c r="E55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6" s="25">
        <f ca="1">IF(Popis01[[#This Row],[Poglavje]]="",IF(OFFSET(Popis01[[#This Row],[Poglavje]],-1,0)="",OFFSET(Popis01[[#This Row],[Št. postavke]],-1,0)+1,1),Popis01[[#This Row],[Poglavje]])</f>
        <v>3</v>
      </c>
      <c r="H5506" s="26"/>
      <c r="I5506" s="27" t="s">
        <v>4324</v>
      </c>
      <c r="J5506" s="27"/>
      <c r="K5506" s="28" t="s">
        <v>230</v>
      </c>
      <c r="L5506" s="29">
        <v>30</v>
      </c>
      <c r="M5506" s="37"/>
      <c r="N5506" s="30">
        <f ca="1">IF(AND(Popis01[[#This Row],[Poglavje]]="",Popis01[[#This Row],[Enota mere]]&lt;&gt;"*"),ROUND(Popis01[[#This Row],[Količina]]*Popis01[[#This Row],[Cena na enoto]],2),"")</f>
        <v>0</v>
      </c>
      <c r="O55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6" s="31"/>
      <c r="Q5506" s="30"/>
    </row>
    <row r="5507" spans="1:17" ht="36" x14ac:dyDescent="0.3">
      <c r="A5507" s="23">
        <v>16</v>
      </c>
      <c r="B5507" s="24">
        <v>3</v>
      </c>
      <c r="C5507" s="24">
        <v>3</v>
      </c>
      <c r="D5507" s="24">
        <v>4</v>
      </c>
      <c r="E55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7" s="25">
        <f ca="1">IF(Popis01[[#This Row],[Poglavje]]="",IF(OFFSET(Popis01[[#This Row],[Poglavje]],-1,0)="",OFFSET(Popis01[[#This Row],[Št. postavke]],-1,0)+1,1),Popis01[[#This Row],[Poglavje]])</f>
        <v>4</v>
      </c>
      <c r="H5507" s="26"/>
      <c r="I5507" s="27" t="s">
        <v>5529</v>
      </c>
      <c r="J5507" s="27"/>
      <c r="K5507" s="28" t="s">
        <v>329</v>
      </c>
      <c r="L5507" s="29">
        <v>850</v>
      </c>
      <c r="M5507" s="37"/>
      <c r="N5507" s="30">
        <f ca="1">IF(AND(Popis01[[#This Row],[Poglavje]]="",Popis01[[#This Row],[Enota mere]]&lt;&gt;"*"),ROUND(Popis01[[#This Row],[Količina]]*Popis01[[#This Row],[Cena na enoto]],2),"")</f>
        <v>0</v>
      </c>
      <c r="O55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7" s="31"/>
      <c r="Q5507" s="30"/>
    </row>
    <row r="5508" spans="1:17" ht="48" x14ac:dyDescent="0.3">
      <c r="A5508" s="23">
        <v>16</v>
      </c>
      <c r="B5508" s="24">
        <v>3</v>
      </c>
      <c r="C5508" s="24">
        <v>3</v>
      </c>
      <c r="D5508" s="24">
        <v>4</v>
      </c>
      <c r="E55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8" s="25">
        <f ca="1">IF(Popis01[[#This Row],[Poglavje]]="",IF(OFFSET(Popis01[[#This Row],[Poglavje]],-1,0)="",OFFSET(Popis01[[#This Row],[Št. postavke]],-1,0)+1,1),Popis01[[#This Row],[Poglavje]])</f>
        <v>5</v>
      </c>
      <c r="H5508" s="26"/>
      <c r="I5508" s="27" t="s">
        <v>4647</v>
      </c>
      <c r="J5508" s="27"/>
      <c r="K5508" s="28" t="s">
        <v>206</v>
      </c>
      <c r="L5508" s="29">
        <v>1</v>
      </c>
      <c r="M5508" s="37"/>
      <c r="N5508" s="30">
        <f ca="1">IF(AND(Popis01[[#This Row],[Poglavje]]="",Popis01[[#This Row],[Enota mere]]&lt;&gt;"*"),ROUND(Popis01[[#This Row],[Količina]]*Popis01[[#This Row],[Cena na enoto]],2),"")</f>
        <v>0</v>
      </c>
      <c r="O55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8" s="31"/>
      <c r="Q5508" s="30"/>
    </row>
    <row r="5509" spans="1:17" ht="48" x14ac:dyDescent="0.3">
      <c r="A5509" s="23">
        <v>16</v>
      </c>
      <c r="B5509" s="24">
        <v>3</v>
      </c>
      <c r="C5509" s="24">
        <v>3</v>
      </c>
      <c r="D5509" s="24">
        <v>4</v>
      </c>
      <c r="E55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09" s="25">
        <f ca="1">IF(Popis01[[#This Row],[Poglavje]]="",IF(OFFSET(Popis01[[#This Row],[Poglavje]],-1,0)="",OFFSET(Popis01[[#This Row],[Št. postavke]],-1,0)+1,1),Popis01[[#This Row],[Poglavje]])</f>
        <v>6</v>
      </c>
      <c r="H5509" s="26"/>
      <c r="I5509" s="27" t="s">
        <v>4649</v>
      </c>
      <c r="J5509" s="27"/>
      <c r="K5509" s="28" t="s">
        <v>206</v>
      </c>
      <c r="L5509" s="29">
        <v>1</v>
      </c>
      <c r="M5509" s="37"/>
      <c r="N5509" s="30">
        <f ca="1">IF(AND(Popis01[[#This Row],[Poglavje]]="",Popis01[[#This Row],[Enota mere]]&lt;&gt;"*"),ROUND(Popis01[[#This Row],[Količina]]*Popis01[[#This Row],[Cena na enoto]],2),"")</f>
        <v>0</v>
      </c>
      <c r="O55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09" s="31"/>
      <c r="Q5509" s="30"/>
    </row>
    <row r="5510" spans="1:17" ht="48" x14ac:dyDescent="0.3">
      <c r="A5510" s="23">
        <v>16</v>
      </c>
      <c r="B5510" s="24">
        <v>3</v>
      </c>
      <c r="C5510" s="24">
        <v>3</v>
      </c>
      <c r="D5510" s="24">
        <v>4</v>
      </c>
      <c r="E55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16.3.3.4.</v>
      </c>
      <c r="F55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0" s="25">
        <f ca="1">IF(Popis01[[#This Row],[Poglavje]]="",IF(OFFSET(Popis01[[#This Row],[Poglavje]],-1,0)="",OFFSET(Popis01[[#This Row],[Št. postavke]],-1,0)+1,1),Popis01[[#This Row],[Poglavje]])</f>
        <v>7</v>
      </c>
      <c r="H5510" s="26"/>
      <c r="I5510" s="27" t="s">
        <v>5530</v>
      </c>
      <c r="J5510" s="27"/>
      <c r="K5510" s="28" t="s">
        <v>206</v>
      </c>
      <c r="L5510" s="29">
        <v>1</v>
      </c>
      <c r="M5510" s="37"/>
      <c r="N5510" s="30">
        <f ca="1">IF(AND(Popis01[[#This Row],[Poglavje]]="",Popis01[[#This Row],[Enota mere]]&lt;&gt;"*"),ROUND(Popis01[[#This Row],[Količina]]*Popis01[[#This Row],[Cena na enoto]],2),"")</f>
        <v>0</v>
      </c>
      <c r="O55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0" s="31"/>
      <c r="Q5510" s="30"/>
    </row>
    <row r="5511" spans="1:17" x14ac:dyDescent="0.3">
      <c r="A5511" s="23">
        <v>17</v>
      </c>
      <c r="B5511" s="24"/>
      <c r="C5511" s="24"/>
      <c r="D5511" s="24"/>
      <c r="E55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17.</v>
      </c>
      <c r="G5511" s="25" t="str">
        <f ca="1">IF(Popis01[[#This Row],[Poglavje]]="",IF(OFFSET(Popis01[[#This Row],[Poglavje]],-1,0)="",OFFSET(Popis01[[#This Row],[Št. postavke]],-1,0)+1,1),Popis01[[#This Row],[Poglavje]])</f>
        <v>17.</v>
      </c>
      <c r="H5511" s="26"/>
      <c r="I5511" s="27" t="s">
        <v>164</v>
      </c>
      <c r="J5511" s="27"/>
      <c r="K5511" s="28"/>
      <c r="L5511" s="29"/>
      <c r="M5511" s="30"/>
      <c r="N5511" s="30" t="str">
        <f ca="1">IF(AND(Popis01[[#This Row],[Poglavje]]="",Popis01[[#This Row],[Enota mere]]&lt;&gt;"*"),ROUND(Popis01[[#This Row],[Količina]]*Popis01[[#This Row],[Cena na enoto]],2),"")</f>
        <v/>
      </c>
      <c r="O551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11" s="31"/>
      <c r="Q5511" s="30"/>
    </row>
    <row r="5512" spans="1:17" ht="36" x14ac:dyDescent="0.3">
      <c r="A5512" s="23">
        <v>17</v>
      </c>
      <c r="B5512" s="24"/>
      <c r="C5512" s="24"/>
      <c r="D5512" s="24"/>
      <c r="E55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2" s="25">
        <f ca="1">IF(Popis01[[#This Row],[Poglavje]]="",IF(OFFSET(Popis01[[#This Row],[Poglavje]],-1,0)="",OFFSET(Popis01[[#This Row],[Št. postavke]],-1,0)+1,1),Popis01[[#This Row],[Poglavje]])</f>
        <v>1</v>
      </c>
      <c r="H5512" s="26"/>
      <c r="I5512" s="27" t="s">
        <v>5531</v>
      </c>
      <c r="J5512" s="27"/>
      <c r="K5512" s="28" t="s">
        <v>206</v>
      </c>
      <c r="L5512" s="29">
        <v>2</v>
      </c>
      <c r="M5512" s="37"/>
      <c r="N5512" s="30">
        <f ca="1">IF(AND(Popis01[[#This Row],[Poglavje]]="",Popis01[[#This Row],[Enota mere]]&lt;&gt;"*"),ROUND(Popis01[[#This Row],[Količina]]*Popis01[[#This Row],[Cena na enoto]],2),"")</f>
        <v>0</v>
      </c>
      <c r="O55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2" s="31"/>
      <c r="Q5512" s="30"/>
    </row>
    <row r="5513" spans="1:17" ht="168" x14ac:dyDescent="0.3">
      <c r="A5513" s="23">
        <v>17</v>
      </c>
      <c r="B5513" s="24"/>
      <c r="C5513" s="24"/>
      <c r="D5513" s="24"/>
      <c r="E55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3" s="25">
        <f ca="1">IF(Popis01[[#This Row],[Poglavje]]="",IF(OFFSET(Popis01[[#This Row],[Poglavje]],-1,0)="",OFFSET(Popis01[[#This Row],[Št. postavke]],-1,0)+1,1),Popis01[[#This Row],[Poglavje]])</f>
        <v>2</v>
      </c>
      <c r="H5513" s="26"/>
      <c r="I5513" s="27" t="s">
        <v>5532</v>
      </c>
      <c r="J5513" s="27"/>
      <c r="K5513" s="28" t="s">
        <v>206</v>
      </c>
      <c r="L5513" s="29">
        <v>2</v>
      </c>
      <c r="M5513" s="37"/>
      <c r="N5513" s="30">
        <f ca="1">IF(AND(Popis01[[#This Row],[Poglavje]]="",Popis01[[#This Row],[Enota mere]]&lt;&gt;"*"),ROUND(Popis01[[#This Row],[Količina]]*Popis01[[#This Row],[Cena na enoto]],2),"")</f>
        <v>0</v>
      </c>
      <c r="O55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3" s="31"/>
      <c r="Q5513" s="30"/>
    </row>
    <row r="5514" spans="1:17" ht="24" x14ac:dyDescent="0.3">
      <c r="A5514" s="23">
        <v>17</v>
      </c>
      <c r="B5514" s="24"/>
      <c r="C5514" s="24"/>
      <c r="D5514" s="24"/>
      <c r="E55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4" s="25">
        <f ca="1">IF(Popis01[[#This Row],[Poglavje]]="",IF(OFFSET(Popis01[[#This Row],[Poglavje]],-1,0)="",OFFSET(Popis01[[#This Row],[Št. postavke]],-1,0)+1,1),Popis01[[#This Row],[Poglavje]])</f>
        <v>3</v>
      </c>
      <c r="H5514" s="26"/>
      <c r="I5514" s="27" t="s">
        <v>5533</v>
      </c>
      <c r="J5514" s="27"/>
      <c r="K5514" s="28" t="s">
        <v>206</v>
      </c>
      <c r="L5514" s="29">
        <v>9</v>
      </c>
      <c r="M5514" s="37"/>
      <c r="N5514" s="30">
        <f ca="1">IF(AND(Popis01[[#This Row],[Poglavje]]="",Popis01[[#This Row],[Enota mere]]&lt;&gt;"*"),ROUND(Popis01[[#This Row],[Količina]]*Popis01[[#This Row],[Cena na enoto]],2),"")</f>
        <v>0</v>
      </c>
      <c r="O55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4" s="31"/>
      <c r="Q5514" s="30"/>
    </row>
    <row r="5515" spans="1:17" ht="24" x14ac:dyDescent="0.3">
      <c r="A5515" s="23">
        <v>17</v>
      </c>
      <c r="B5515" s="24"/>
      <c r="C5515" s="24"/>
      <c r="D5515" s="24"/>
      <c r="E55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5" s="25">
        <f ca="1">IF(Popis01[[#This Row],[Poglavje]]="",IF(OFFSET(Popis01[[#This Row],[Poglavje]],-1,0)="",OFFSET(Popis01[[#This Row],[Št. postavke]],-1,0)+1,1),Popis01[[#This Row],[Poglavje]])</f>
        <v>4</v>
      </c>
      <c r="H5515" s="26"/>
      <c r="I5515" s="27" t="s">
        <v>5534</v>
      </c>
      <c r="J5515" s="27"/>
      <c r="K5515" s="28" t="s">
        <v>206</v>
      </c>
      <c r="L5515" s="29">
        <v>2</v>
      </c>
      <c r="M5515" s="37"/>
      <c r="N5515" s="30">
        <f ca="1">IF(AND(Popis01[[#This Row],[Poglavje]]="",Popis01[[#This Row],[Enota mere]]&lt;&gt;"*"),ROUND(Popis01[[#This Row],[Količina]]*Popis01[[#This Row],[Cena na enoto]],2),"")</f>
        <v>0</v>
      </c>
      <c r="O55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5" s="31"/>
      <c r="Q5515" s="30"/>
    </row>
    <row r="5516" spans="1:17" ht="24" x14ac:dyDescent="0.3">
      <c r="A5516" s="23">
        <v>17</v>
      </c>
      <c r="B5516" s="24"/>
      <c r="C5516" s="24"/>
      <c r="D5516" s="24"/>
      <c r="E55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6" s="25">
        <f ca="1">IF(Popis01[[#This Row],[Poglavje]]="",IF(OFFSET(Popis01[[#This Row],[Poglavje]],-1,0)="",OFFSET(Popis01[[#This Row],[Št. postavke]],-1,0)+1,1),Popis01[[#This Row],[Poglavje]])</f>
        <v>5</v>
      </c>
      <c r="H5516" s="26"/>
      <c r="I5516" s="27" t="s">
        <v>5535</v>
      </c>
      <c r="J5516" s="27"/>
      <c r="K5516" s="28" t="s">
        <v>206</v>
      </c>
      <c r="L5516" s="29">
        <v>9</v>
      </c>
      <c r="M5516" s="37"/>
      <c r="N5516" s="30">
        <f ca="1">IF(AND(Popis01[[#This Row],[Poglavje]]="",Popis01[[#This Row],[Enota mere]]&lt;&gt;"*"),ROUND(Popis01[[#This Row],[Količina]]*Popis01[[#This Row],[Cena na enoto]],2),"")</f>
        <v>0</v>
      </c>
      <c r="O55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6" s="31"/>
      <c r="Q5516" s="30"/>
    </row>
    <row r="5517" spans="1:17" ht="36" x14ac:dyDescent="0.3">
      <c r="A5517" s="23">
        <v>17</v>
      </c>
      <c r="B5517" s="24"/>
      <c r="C5517" s="24"/>
      <c r="D5517" s="24"/>
      <c r="E55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7" s="25">
        <f ca="1">IF(Popis01[[#This Row],[Poglavje]]="",IF(OFFSET(Popis01[[#This Row],[Poglavje]],-1,0)="",OFFSET(Popis01[[#This Row],[Št. postavke]],-1,0)+1,1),Popis01[[#This Row],[Poglavje]])</f>
        <v>6</v>
      </c>
      <c r="H5517" s="26"/>
      <c r="I5517" s="27" t="s">
        <v>5536</v>
      </c>
      <c r="J5517" s="27"/>
      <c r="K5517" s="28" t="s">
        <v>206</v>
      </c>
      <c r="L5517" s="29">
        <v>9</v>
      </c>
      <c r="M5517" s="37"/>
      <c r="N5517" s="30">
        <f ca="1">IF(AND(Popis01[[#This Row],[Poglavje]]="",Popis01[[#This Row],[Enota mere]]&lt;&gt;"*"),ROUND(Popis01[[#This Row],[Količina]]*Popis01[[#This Row],[Cena na enoto]],2),"")</f>
        <v>0</v>
      </c>
      <c r="O55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7" s="31"/>
      <c r="Q5517" s="30"/>
    </row>
    <row r="5518" spans="1:17" ht="84" x14ac:dyDescent="0.3">
      <c r="A5518" s="23">
        <v>17</v>
      </c>
      <c r="B5518" s="24"/>
      <c r="C5518" s="24"/>
      <c r="D5518" s="24"/>
      <c r="E55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8" s="25">
        <f ca="1">IF(Popis01[[#This Row],[Poglavje]]="",IF(OFFSET(Popis01[[#This Row],[Poglavje]],-1,0)="",OFFSET(Popis01[[#This Row],[Št. postavke]],-1,0)+1,1),Popis01[[#This Row],[Poglavje]])</f>
        <v>7</v>
      </c>
      <c r="H5518" s="26"/>
      <c r="I5518" s="27" t="s">
        <v>5537</v>
      </c>
      <c r="J5518" s="27"/>
      <c r="K5518" s="28" t="s">
        <v>230</v>
      </c>
      <c r="L5518" s="29">
        <v>2</v>
      </c>
      <c r="M5518" s="37"/>
      <c r="N5518" s="30">
        <f ca="1">IF(AND(Popis01[[#This Row],[Poglavje]]="",Popis01[[#This Row],[Enota mere]]&lt;&gt;"*"),ROUND(Popis01[[#This Row],[Količina]]*Popis01[[#This Row],[Cena na enoto]],2),"")</f>
        <v>0</v>
      </c>
      <c r="O55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8" s="31"/>
      <c r="Q5518" s="30"/>
    </row>
    <row r="5519" spans="1:17" ht="36" x14ac:dyDescent="0.3">
      <c r="A5519" s="23">
        <v>17</v>
      </c>
      <c r="B5519" s="24"/>
      <c r="C5519" s="24"/>
      <c r="D5519" s="24"/>
      <c r="E55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19" s="25">
        <f ca="1">IF(Popis01[[#This Row],[Poglavje]]="",IF(OFFSET(Popis01[[#This Row],[Poglavje]],-1,0)="",OFFSET(Popis01[[#This Row],[Št. postavke]],-1,0)+1,1),Popis01[[#This Row],[Poglavje]])</f>
        <v>8</v>
      </c>
      <c r="H5519" s="26"/>
      <c r="I5519" s="27" t="s">
        <v>5538</v>
      </c>
      <c r="J5519" s="27"/>
      <c r="K5519" s="28" t="s">
        <v>246</v>
      </c>
      <c r="L5519" s="29">
        <v>100</v>
      </c>
      <c r="M5519" s="37"/>
      <c r="N5519" s="30">
        <f ca="1">IF(AND(Popis01[[#This Row],[Poglavje]]="",Popis01[[#This Row],[Enota mere]]&lt;&gt;"*"),ROUND(Popis01[[#This Row],[Količina]]*Popis01[[#This Row],[Cena na enoto]],2),"")</f>
        <v>0</v>
      </c>
      <c r="O55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19" s="31"/>
      <c r="Q5519" s="30"/>
    </row>
    <row r="5520" spans="1:17" ht="24" x14ac:dyDescent="0.3">
      <c r="A5520" s="23">
        <v>17</v>
      </c>
      <c r="B5520" s="24"/>
      <c r="C5520" s="24"/>
      <c r="D5520" s="24"/>
      <c r="E55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0" s="25">
        <f ca="1">IF(Popis01[[#This Row],[Poglavje]]="",IF(OFFSET(Popis01[[#This Row],[Poglavje]],-1,0)="",OFFSET(Popis01[[#This Row],[Št. postavke]],-1,0)+1,1),Popis01[[#This Row],[Poglavje]])</f>
        <v>9</v>
      </c>
      <c r="H5520" s="26"/>
      <c r="I5520" s="27" t="s">
        <v>5539</v>
      </c>
      <c r="J5520" s="27"/>
      <c r="K5520" s="28" t="s">
        <v>246</v>
      </c>
      <c r="L5520" s="29">
        <v>200</v>
      </c>
      <c r="M5520" s="37"/>
      <c r="N5520" s="30">
        <f ca="1">IF(AND(Popis01[[#This Row],[Poglavje]]="",Popis01[[#This Row],[Enota mere]]&lt;&gt;"*"),ROUND(Popis01[[#This Row],[Količina]]*Popis01[[#This Row],[Cena na enoto]],2),"")</f>
        <v>0</v>
      </c>
      <c r="O55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0" s="31"/>
      <c r="Q5520" s="30"/>
    </row>
    <row r="5521" spans="1:17" ht="36" x14ac:dyDescent="0.3">
      <c r="A5521" s="23">
        <v>17</v>
      </c>
      <c r="B5521" s="24"/>
      <c r="C5521" s="24"/>
      <c r="D5521" s="24"/>
      <c r="E55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1" s="25">
        <f ca="1">IF(Popis01[[#This Row],[Poglavje]]="",IF(OFFSET(Popis01[[#This Row],[Poglavje]],-1,0)="",OFFSET(Popis01[[#This Row],[Št. postavke]],-1,0)+1,1),Popis01[[#This Row],[Poglavje]])</f>
        <v>10</v>
      </c>
      <c r="H5521" s="26"/>
      <c r="I5521" s="27" t="s">
        <v>5540</v>
      </c>
      <c r="J5521" s="27"/>
      <c r="K5521" s="28" t="s">
        <v>206</v>
      </c>
      <c r="L5521" s="29">
        <v>2</v>
      </c>
      <c r="M5521" s="37"/>
      <c r="N5521" s="30">
        <f ca="1">IF(AND(Popis01[[#This Row],[Poglavje]]="",Popis01[[#This Row],[Enota mere]]&lt;&gt;"*"),ROUND(Popis01[[#This Row],[Količina]]*Popis01[[#This Row],[Cena na enoto]],2),"")</f>
        <v>0</v>
      </c>
      <c r="O55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1" s="31"/>
      <c r="Q5521" s="30"/>
    </row>
    <row r="5522" spans="1:17" x14ac:dyDescent="0.3">
      <c r="A5522" s="23">
        <v>17</v>
      </c>
      <c r="B5522" s="24"/>
      <c r="C5522" s="24"/>
      <c r="D5522" s="24"/>
      <c r="E55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2" s="25">
        <f ca="1">IF(Popis01[[#This Row],[Poglavje]]="",IF(OFFSET(Popis01[[#This Row],[Poglavje]],-1,0)="",OFFSET(Popis01[[#This Row],[Št. postavke]],-1,0)+1,1),Popis01[[#This Row],[Poglavje]])</f>
        <v>11</v>
      </c>
      <c r="H5522" s="26"/>
      <c r="I5522" s="27" t="s">
        <v>5541</v>
      </c>
      <c r="J5522" s="27"/>
      <c r="K5522" s="28" t="s">
        <v>246</v>
      </c>
      <c r="L5522" s="29">
        <v>300</v>
      </c>
      <c r="M5522" s="37"/>
      <c r="N5522" s="30">
        <f ca="1">IF(AND(Popis01[[#This Row],[Poglavje]]="",Popis01[[#This Row],[Enota mere]]&lt;&gt;"*"),ROUND(Popis01[[#This Row],[Količina]]*Popis01[[#This Row],[Cena na enoto]],2),"")</f>
        <v>0</v>
      </c>
      <c r="O55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2" s="31"/>
      <c r="Q5522" s="30"/>
    </row>
    <row r="5523" spans="1:17" x14ac:dyDescent="0.3">
      <c r="A5523" s="23">
        <v>17</v>
      </c>
      <c r="B5523" s="24"/>
      <c r="C5523" s="24"/>
      <c r="D5523" s="24"/>
      <c r="E55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3" s="25">
        <f ca="1">IF(Popis01[[#This Row],[Poglavje]]="",IF(OFFSET(Popis01[[#This Row],[Poglavje]],-1,0)="",OFFSET(Popis01[[#This Row],[Št. postavke]],-1,0)+1,1),Popis01[[#This Row],[Poglavje]])</f>
        <v>12</v>
      </c>
      <c r="H5523" s="26"/>
      <c r="I5523" s="27" t="s">
        <v>5542</v>
      </c>
      <c r="J5523" s="27"/>
      <c r="K5523" s="28" t="s">
        <v>246</v>
      </c>
      <c r="L5523" s="29">
        <v>300</v>
      </c>
      <c r="M5523" s="37"/>
      <c r="N5523" s="30">
        <f ca="1">IF(AND(Popis01[[#This Row],[Poglavje]]="",Popis01[[#This Row],[Enota mere]]&lt;&gt;"*"),ROUND(Popis01[[#This Row],[Količina]]*Popis01[[#This Row],[Cena na enoto]],2),"")</f>
        <v>0</v>
      </c>
      <c r="O55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3" s="31"/>
      <c r="Q5523" s="30"/>
    </row>
    <row r="5524" spans="1:17" x14ac:dyDescent="0.3">
      <c r="A5524" s="23">
        <v>17</v>
      </c>
      <c r="B5524" s="24"/>
      <c r="C5524" s="24"/>
      <c r="D5524" s="24"/>
      <c r="E55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4" s="25">
        <f ca="1">IF(Popis01[[#This Row],[Poglavje]]="",IF(OFFSET(Popis01[[#This Row],[Poglavje]],-1,0)="",OFFSET(Popis01[[#This Row],[Št. postavke]],-1,0)+1,1),Popis01[[#This Row],[Poglavje]])</f>
        <v>13</v>
      </c>
      <c r="H5524" s="26"/>
      <c r="I5524" s="27" t="s">
        <v>5543</v>
      </c>
      <c r="J5524" s="27"/>
      <c r="K5524" s="28" t="s">
        <v>246</v>
      </c>
      <c r="L5524" s="29">
        <v>300</v>
      </c>
      <c r="M5524" s="37"/>
      <c r="N5524" s="30">
        <f ca="1">IF(AND(Popis01[[#This Row],[Poglavje]]="",Popis01[[#This Row],[Enota mere]]&lt;&gt;"*"),ROUND(Popis01[[#This Row],[Količina]]*Popis01[[#This Row],[Cena na enoto]],2),"")</f>
        <v>0</v>
      </c>
      <c r="O55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4" s="31"/>
      <c r="Q5524" s="30"/>
    </row>
    <row r="5525" spans="1:17" ht="24" x14ac:dyDescent="0.3">
      <c r="A5525" s="23">
        <v>17</v>
      </c>
      <c r="B5525" s="24"/>
      <c r="C5525" s="24"/>
      <c r="D5525" s="24"/>
      <c r="E55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5" s="25">
        <f ca="1">IF(Popis01[[#This Row],[Poglavje]]="",IF(OFFSET(Popis01[[#This Row],[Poglavje]],-1,0)="",OFFSET(Popis01[[#This Row],[Št. postavke]],-1,0)+1,1),Popis01[[#This Row],[Poglavje]])</f>
        <v>14</v>
      </c>
      <c r="H5525" s="26"/>
      <c r="I5525" s="27" t="s">
        <v>5544</v>
      </c>
      <c r="J5525" s="27"/>
      <c r="K5525" s="28" t="s">
        <v>246</v>
      </c>
      <c r="L5525" s="29">
        <v>500</v>
      </c>
      <c r="M5525" s="37"/>
      <c r="N5525" s="30">
        <f ca="1">IF(AND(Popis01[[#This Row],[Poglavje]]="",Popis01[[#This Row],[Enota mere]]&lt;&gt;"*"),ROUND(Popis01[[#This Row],[Količina]]*Popis01[[#This Row],[Cena na enoto]],2),"")</f>
        <v>0</v>
      </c>
      <c r="O55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5" s="31"/>
      <c r="Q5525" s="30"/>
    </row>
    <row r="5526" spans="1:17" ht="36" x14ac:dyDescent="0.3">
      <c r="A5526" s="23">
        <v>17</v>
      </c>
      <c r="B5526" s="24"/>
      <c r="C5526" s="24"/>
      <c r="D5526" s="24"/>
      <c r="E55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6" s="25">
        <f ca="1">IF(Popis01[[#This Row],[Poglavje]]="",IF(OFFSET(Popis01[[#This Row],[Poglavje]],-1,0)="",OFFSET(Popis01[[#This Row],[Št. postavke]],-1,0)+1,1),Popis01[[#This Row],[Poglavje]])</f>
        <v>15</v>
      </c>
      <c r="H5526" s="26"/>
      <c r="I5526" s="27" t="s">
        <v>5545</v>
      </c>
      <c r="J5526" s="27"/>
      <c r="K5526" s="28" t="s">
        <v>206</v>
      </c>
      <c r="L5526" s="29">
        <v>1</v>
      </c>
      <c r="M5526" s="37"/>
      <c r="N5526" s="30">
        <f ca="1">IF(AND(Popis01[[#This Row],[Poglavje]]="",Popis01[[#This Row],[Enota mere]]&lt;&gt;"*"),ROUND(Popis01[[#This Row],[Količina]]*Popis01[[#This Row],[Cena na enoto]],2),"")</f>
        <v>0</v>
      </c>
      <c r="O55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6" s="31"/>
      <c r="Q5526" s="30"/>
    </row>
    <row r="5527" spans="1:17" ht="60" x14ac:dyDescent="0.3">
      <c r="A5527" s="23">
        <v>17</v>
      </c>
      <c r="B5527" s="24"/>
      <c r="C5527" s="24"/>
      <c r="D5527" s="24"/>
      <c r="E55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7" s="25">
        <f ca="1">IF(Popis01[[#This Row],[Poglavje]]="",IF(OFFSET(Popis01[[#This Row],[Poglavje]],-1,0)="",OFFSET(Popis01[[#This Row],[Št. postavke]],-1,0)+1,1),Popis01[[#This Row],[Poglavje]])</f>
        <v>16</v>
      </c>
      <c r="H5527" s="26"/>
      <c r="I5527" s="27" t="s">
        <v>5546</v>
      </c>
      <c r="J5527" s="27"/>
      <c r="K5527" s="28" t="s">
        <v>206</v>
      </c>
      <c r="L5527" s="29">
        <v>1</v>
      </c>
      <c r="M5527" s="37"/>
      <c r="N5527" s="30">
        <f ca="1">IF(AND(Popis01[[#This Row],[Poglavje]]="",Popis01[[#This Row],[Enota mere]]&lt;&gt;"*"),ROUND(Popis01[[#This Row],[Količina]]*Popis01[[#This Row],[Cena na enoto]],2),"")</f>
        <v>0</v>
      </c>
      <c r="O55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7" s="31"/>
      <c r="Q5527" s="30"/>
    </row>
    <row r="5528" spans="1:17" ht="24" x14ac:dyDescent="0.3">
      <c r="A5528" s="23">
        <v>17</v>
      </c>
      <c r="B5528" s="24"/>
      <c r="C5528" s="24"/>
      <c r="D5528" s="24"/>
      <c r="E55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17.</v>
      </c>
      <c r="F55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28" s="25">
        <f ca="1">IF(Popis01[[#This Row],[Poglavje]]="",IF(OFFSET(Popis01[[#This Row],[Poglavje]],-1,0)="",OFFSET(Popis01[[#This Row],[Št. postavke]],-1,0)+1,1),Popis01[[#This Row],[Poglavje]])</f>
        <v>17</v>
      </c>
      <c r="H5528" s="26"/>
      <c r="I5528" s="27" t="s">
        <v>5547</v>
      </c>
      <c r="J5528" s="27"/>
      <c r="K5528" s="28" t="s">
        <v>206</v>
      </c>
      <c r="L5528" s="29">
        <v>1</v>
      </c>
      <c r="M5528" s="37"/>
      <c r="N5528" s="30">
        <f ca="1">IF(AND(Popis01[[#This Row],[Poglavje]]="",Popis01[[#This Row],[Enota mere]]&lt;&gt;"*"),ROUND(Popis01[[#This Row],[Količina]]*Popis01[[#This Row],[Cena na enoto]],2),"")</f>
        <v>0</v>
      </c>
      <c r="O55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28" s="31"/>
      <c r="Q5528" s="30"/>
    </row>
    <row r="5529" spans="1:17" x14ac:dyDescent="0.3">
      <c r="A5529" s="23">
        <v>18</v>
      </c>
      <c r="B5529" s="24"/>
      <c r="C5529" s="24"/>
      <c r="D5529" s="24"/>
      <c r="E55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v>
      </c>
      <c r="F55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v>
      </c>
      <c r="G5529" s="25" t="str">
        <f ca="1">IF(Popis01[[#This Row],[Poglavje]]="",IF(OFFSET(Popis01[[#This Row],[Poglavje]],-1,0)="",OFFSET(Popis01[[#This Row],[Št. postavke]],-1,0)+1,1),Popis01[[#This Row],[Poglavje]])</f>
        <v>18.</v>
      </c>
      <c r="H5529" s="26"/>
      <c r="I5529" s="27" t="s">
        <v>166</v>
      </c>
      <c r="J5529" s="27"/>
      <c r="K5529" s="28" t="s">
        <v>10</v>
      </c>
      <c r="L5529" s="29"/>
      <c r="M5529" s="30"/>
      <c r="N5529" s="30" t="str">
        <f ca="1">IF(AND(Popis01[[#This Row],[Poglavje]]="",Popis01[[#This Row],[Enota mere]]&lt;&gt;"*"),ROUND(Popis01[[#This Row],[Količina]]*Popis01[[#This Row],[Cena na enoto]],2),"")</f>
        <v/>
      </c>
      <c r="O552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29" s="31"/>
      <c r="Q5529" s="30"/>
    </row>
    <row r="5530" spans="1:17" x14ac:dyDescent="0.3">
      <c r="A5530" s="23">
        <v>18</v>
      </c>
      <c r="B5530" s="24">
        <v>1</v>
      </c>
      <c r="C5530" s="24"/>
      <c r="D5530" s="24"/>
      <c r="E55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v>
      </c>
      <c r="F55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v>
      </c>
      <c r="G5530" s="25" t="str">
        <f ca="1">IF(Popis01[[#This Row],[Poglavje]]="",IF(OFFSET(Popis01[[#This Row],[Poglavje]],-1,0)="",OFFSET(Popis01[[#This Row],[Št. postavke]],-1,0)+1,1),Popis01[[#This Row],[Poglavje]])</f>
        <v>18.1.</v>
      </c>
      <c r="H5530" s="26"/>
      <c r="I5530" s="27" t="s">
        <v>146</v>
      </c>
      <c r="J5530" s="27"/>
      <c r="K5530" s="28" t="s">
        <v>10</v>
      </c>
      <c r="L5530" s="29"/>
      <c r="M5530" s="30"/>
      <c r="N5530" s="30" t="str">
        <f ca="1">IF(AND(Popis01[[#This Row],[Poglavje]]="",Popis01[[#This Row],[Enota mere]]&lt;&gt;"*"),ROUND(Popis01[[#This Row],[Količina]]*Popis01[[#This Row],[Cena na enoto]],2),"")</f>
        <v/>
      </c>
      <c r="O553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30" s="31"/>
      <c r="Q5530" s="30"/>
    </row>
    <row r="5531" spans="1:17" x14ac:dyDescent="0.3">
      <c r="A5531" s="23">
        <v>18</v>
      </c>
      <c r="B5531" s="24">
        <v>1</v>
      </c>
      <c r="C5531" s="24">
        <v>1</v>
      </c>
      <c r="D5531" s="24"/>
      <c r="E55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v>
      </c>
      <c r="F55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18.1.1.</v>
      </c>
      <c r="G5531" s="25" t="str">
        <f ca="1">IF(Popis01[[#This Row],[Poglavje]]="",IF(OFFSET(Popis01[[#This Row],[Poglavje]],-1,0)="",OFFSET(Popis01[[#This Row],[Št. postavke]],-1,0)+1,1),Popis01[[#This Row],[Poglavje]])</f>
        <v>18.1.1.</v>
      </c>
      <c r="H5531" s="26"/>
      <c r="I5531" s="27" t="s">
        <v>16</v>
      </c>
      <c r="J5531" s="27"/>
      <c r="K5531" s="28" t="s">
        <v>10</v>
      </c>
      <c r="L5531" s="29"/>
      <c r="M5531" s="30"/>
      <c r="N5531" s="30" t="str">
        <f ca="1">IF(AND(Popis01[[#This Row],[Poglavje]]="",Popis01[[#This Row],[Enota mere]]&lt;&gt;"*"),ROUND(Popis01[[#This Row],[Količina]]*Popis01[[#This Row],[Cena na enoto]],2),"")</f>
        <v/>
      </c>
      <c r="O553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31" s="31"/>
      <c r="Q5531" s="30"/>
    </row>
    <row r="5532" spans="1:17" ht="48" x14ac:dyDescent="0.3">
      <c r="A5532" s="23">
        <v>18</v>
      </c>
      <c r="B5532" s="24">
        <v>1</v>
      </c>
      <c r="C5532" s="24">
        <v>1</v>
      </c>
      <c r="D5532" s="24"/>
      <c r="E55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v>
      </c>
      <c r="F55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2" s="25">
        <f ca="1">IF(Popis01[[#This Row],[Poglavje]]="",IF(OFFSET(Popis01[[#This Row],[Poglavje]],-1,0)="",OFFSET(Popis01[[#This Row],[Št. postavke]],-1,0)+1,1),Popis01[[#This Row],[Poglavje]])</f>
        <v>1</v>
      </c>
      <c r="H5532" s="26"/>
      <c r="I5532" s="27" t="s">
        <v>5548</v>
      </c>
      <c r="J5532" s="27" t="s">
        <v>5549</v>
      </c>
      <c r="K5532" s="28" t="s">
        <v>206</v>
      </c>
      <c r="L5532" s="29">
        <v>1</v>
      </c>
      <c r="M5532" s="37"/>
      <c r="N5532" s="30">
        <f ca="1">IF(AND(Popis01[[#This Row],[Poglavje]]="",Popis01[[#This Row],[Enota mere]]&lt;&gt;"*"),ROUND(Popis01[[#This Row],[Količina]]*Popis01[[#This Row],[Cena na enoto]],2),"")</f>
        <v>0</v>
      </c>
      <c r="O55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2" s="31"/>
      <c r="Q5532" s="30"/>
    </row>
    <row r="5533" spans="1:17" x14ac:dyDescent="0.3">
      <c r="A5533" s="23">
        <v>18</v>
      </c>
      <c r="B5533" s="24">
        <v>1</v>
      </c>
      <c r="C5533" s="24">
        <v>2</v>
      </c>
      <c r="D5533" s="24"/>
      <c r="E55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18.1.2.</v>
      </c>
      <c r="G5533" s="25" t="str">
        <f ca="1">IF(Popis01[[#This Row],[Poglavje]]="",IF(OFFSET(Popis01[[#This Row],[Poglavje]],-1,0)="",OFFSET(Popis01[[#This Row],[Št. postavke]],-1,0)+1,1),Popis01[[#This Row],[Poglavje]])</f>
        <v>18.1.2.</v>
      </c>
      <c r="H5533" s="26"/>
      <c r="I5533" s="27" t="s">
        <v>2377</v>
      </c>
      <c r="J5533" s="27"/>
      <c r="K5533" s="28" t="s">
        <v>10</v>
      </c>
      <c r="L5533" s="29"/>
      <c r="M5533" s="30"/>
      <c r="N5533" s="30" t="str">
        <f ca="1">IF(AND(Popis01[[#This Row],[Poglavje]]="",Popis01[[#This Row],[Enota mere]]&lt;&gt;"*"),ROUND(Popis01[[#This Row],[Količina]]*Popis01[[#This Row],[Cena na enoto]],2),"")</f>
        <v/>
      </c>
      <c r="O553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33" s="31"/>
      <c r="Q5533" s="30"/>
    </row>
    <row r="5534" spans="1:17" ht="24" x14ac:dyDescent="0.3">
      <c r="A5534" s="23">
        <v>18</v>
      </c>
      <c r="B5534" s="24">
        <v>1</v>
      </c>
      <c r="C5534" s="24">
        <v>2</v>
      </c>
      <c r="D5534" s="24"/>
      <c r="E55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4" s="25">
        <f ca="1">IF(Popis01[[#This Row],[Poglavje]]="",IF(OFFSET(Popis01[[#This Row],[Poglavje]],-1,0)="",OFFSET(Popis01[[#This Row],[Št. postavke]],-1,0)+1,1),Popis01[[#This Row],[Poglavje]])</f>
        <v>1</v>
      </c>
      <c r="H5534" s="26"/>
      <c r="I5534" s="27" t="s">
        <v>289</v>
      </c>
      <c r="J5534" s="27" t="s">
        <v>5550</v>
      </c>
      <c r="K5534" s="28" t="s">
        <v>206</v>
      </c>
      <c r="L5534" s="29">
        <v>1</v>
      </c>
      <c r="M5534" s="37"/>
      <c r="N5534" s="30">
        <f ca="1">IF(AND(Popis01[[#This Row],[Poglavje]]="",Popis01[[#This Row],[Enota mere]]&lt;&gt;"*"),ROUND(Popis01[[#This Row],[Količina]]*Popis01[[#This Row],[Cena na enoto]],2),"")</f>
        <v>0</v>
      </c>
      <c r="O55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4" s="31"/>
      <c r="Q5534" s="30"/>
    </row>
    <row r="5535" spans="1:17" ht="84" x14ac:dyDescent="0.3">
      <c r="A5535" s="23">
        <v>18</v>
      </c>
      <c r="B5535" s="24">
        <v>1</v>
      </c>
      <c r="C5535" s="24">
        <v>2</v>
      </c>
      <c r="D5535" s="24"/>
      <c r="E55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5" s="25">
        <f ca="1">IF(Popis01[[#This Row],[Poglavje]]="",IF(OFFSET(Popis01[[#This Row],[Poglavje]],-1,0)="",OFFSET(Popis01[[#This Row],[Št. postavke]],-1,0)+1,1),Popis01[[#This Row],[Poglavje]])</f>
        <v>2</v>
      </c>
      <c r="H5535" s="26"/>
      <c r="I5535" s="27" t="s">
        <v>5551</v>
      </c>
      <c r="J5535" s="27" t="s">
        <v>5552</v>
      </c>
      <c r="K5535" s="28" t="s">
        <v>261</v>
      </c>
      <c r="L5535" s="29">
        <v>7400</v>
      </c>
      <c r="M5535" s="37"/>
      <c r="N5535" s="30">
        <f ca="1">IF(AND(Popis01[[#This Row],[Poglavje]]="",Popis01[[#This Row],[Enota mere]]&lt;&gt;"*"),ROUND(Popis01[[#This Row],[Količina]]*Popis01[[#This Row],[Cena na enoto]],2),"")</f>
        <v>0</v>
      </c>
      <c r="O55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5" s="31"/>
      <c r="Q5535" s="30"/>
    </row>
    <row r="5536" spans="1:17" ht="36" x14ac:dyDescent="0.3">
      <c r="A5536" s="23">
        <v>18</v>
      </c>
      <c r="B5536" s="24">
        <v>1</v>
      </c>
      <c r="C5536" s="24">
        <v>2</v>
      </c>
      <c r="D5536" s="24"/>
      <c r="E55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6" s="25">
        <f ca="1">IF(Popis01[[#This Row],[Poglavje]]="",IF(OFFSET(Popis01[[#This Row],[Poglavje]],-1,0)="",OFFSET(Popis01[[#This Row],[Št. postavke]],-1,0)+1,1),Popis01[[#This Row],[Poglavje]])</f>
        <v>3</v>
      </c>
      <c r="H5536" s="26"/>
      <c r="I5536" s="27" t="s">
        <v>5553</v>
      </c>
      <c r="J5536" s="27" t="s">
        <v>5554</v>
      </c>
      <c r="K5536" s="28" t="s">
        <v>261</v>
      </c>
      <c r="L5536" s="29">
        <v>62</v>
      </c>
      <c r="M5536" s="37"/>
      <c r="N5536" s="30">
        <f ca="1">IF(AND(Popis01[[#This Row],[Poglavje]]="",Popis01[[#This Row],[Enota mere]]&lt;&gt;"*"),ROUND(Popis01[[#This Row],[Količina]]*Popis01[[#This Row],[Cena na enoto]],2),"")</f>
        <v>0</v>
      </c>
      <c r="O55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6" s="31"/>
      <c r="Q5536" s="30"/>
    </row>
    <row r="5537" spans="1:17" ht="36" x14ac:dyDescent="0.3">
      <c r="A5537" s="23">
        <v>18</v>
      </c>
      <c r="B5537" s="24">
        <v>1</v>
      </c>
      <c r="C5537" s="24">
        <v>2</v>
      </c>
      <c r="D5537" s="24"/>
      <c r="E55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7" s="25">
        <f ca="1">IF(Popis01[[#This Row],[Poglavje]]="",IF(OFFSET(Popis01[[#This Row],[Poglavje]],-1,0)="",OFFSET(Popis01[[#This Row],[Št. postavke]],-1,0)+1,1),Popis01[[#This Row],[Poglavje]])</f>
        <v>4</v>
      </c>
      <c r="H5537" s="26"/>
      <c r="I5537" s="27" t="s">
        <v>5555</v>
      </c>
      <c r="J5537" s="27" t="s">
        <v>5552</v>
      </c>
      <c r="K5537" s="28" t="s">
        <v>249</v>
      </c>
      <c r="L5537" s="29">
        <v>2535</v>
      </c>
      <c r="M5537" s="37"/>
      <c r="N5537" s="30">
        <f ca="1">IF(AND(Popis01[[#This Row],[Poglavje]]="",Popis01[[#This Row],[Enota mere]]&lt;&gt;"*"),ROUND(Popis01[[#This Row],[Količina]]*Popis01[[#This Row],[Cena na enoto]],2),"")</f>
        <v>0</v>
      </c>
      <c r="O55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7" s="31"/>
      <c r="Q5537" s="30"/>
    </row>
    <row r="5538" spans="1:17" ht="36" x14ac:dyDescent="0.3">
      <c r="A5538" s="23">
        <v>18</v>
      </c>
      <c r="B5538" s="24">
        <v>1</v>
      </c>
      <c r="C5538" s="24">
        <v>2</v>
      </c>
      <c r="D5538" s="24"/>
      <c r="E55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8" s="25">
        <f ca="1">IF(Popis01[[#This Row],[Poglavje]]="",IF(OFFSET(Popis01[[#This Row],[Poglavje]],-1,0)="",OFFSET(Popis01[[#This Row],[Št. postavke]],-1,0)+1,1),Popis01[[#This Row],[Poglavje]])</f>
        <v>5</v>
      </c>
      <c r="H5538" s="26"/>
      <c r="I5538" s="27" t="s">
        <v>5556</v>
      </c>
      <c r="J5538" s="27" t="s">
        <v>5554</v>
      </c>
      <c r="K5538" s="28" t="s">
        <v>249</v>
      </c>
      <c r="L5538" s="29">
        <v>44</v>
      </c>
      <c r="M5538" s="37"/>
      <c r="N5538" s="30">
        <f ca="1">IF(AND(Popis01[[#This Row],[Poglavje]]="",Popis01[[#This Row],[Enota mere]]&lt;&gt;"*"),ROUND(Popis01[[#This Row],[Količina]]*Popis01[[#This Row],[Cena na enoto]],2),"")</f>
        <v>0</v>
      </c>
      <c r="O55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8" s="31"/>
      <c r="Q5538" s="30"/>
    </row>
    <row r="5539" spans="1:17" ht="48" x14ac:dyDescent="0.3">
      <c r="A5539" s="23">
        <v>18</v>
      </c>
      <c r="B5539" s="24">
        <v>1</v>
      </c>
      <c r="C5539" s="24">
        <v>2</v>
      </c>
      <c r="D5539" s="24"/>
      <c r="E55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39" s="25">
        <f ca="1">IF(Popis01[[#This Row],[Poglavje]]="",IF(OFFSET(Popis01[[#This Row],[Poglavje]],-1,0)="",OFFSET(Popis01[[#This Row],[Št. postavke]],-1,0)+1,1),Popis01[[#This Row],[Poglavje]])</f>
        <v>6</v>
      </c>
      <c r="H5539" s="26"/>
      <c r="I5539" s="27" t="s">
        <v>5557</v>
      </c>
      <c r="J5539" s="27" t="s">
        <v>5558</v>
      </c>
      <c r="K5539" s="28" t="s">
        <v>249</v>
      </c>
      <c r="L5539" s="29">
        <v>3300</v>
      </c>
      <c r="M5539" s="37"/>
      <c r="N5539" s="30">
        <f ca="1">IF(AND(Popis01[[#This Row],[Poglavje]]="",Popis01[[#This Row],[Enota mere]]&lt;&gt;"*"),ROUND(Popis01[[#This Row],[Količina]]*Popis01[[#This Row],[Cena na enoto]],2),"")</f>
        <v>0</v>
      </c>
      <c r="O55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39" s="31"/>
      <c r="Q5539" s="30"/>
    </row>
    <row r="5540" spans="1:17" ht="48" x14ac:dyDescent="0.3">
      <c r="A5540" s="23">
        <v>18</v>
      </c>
      <c r="B5540" s="24">
        <v>1</v>
      </c>
      <c r="C5540" s="24">
        <v>2</v>
      </c>
      <c r="D5540" s="24"/>
      <c r="E55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0" s="25">
        <f ca="1">IF(Popis01[[#This Row],[Poglavje]]="",IF(OFFSET(Popis01[[#This Row],[Poglavje]],-1,0)="",OFFSET(Popis01[[#This Row],[Št. postavke]],-1,0)+1,1),Popis01[[#This Row],[Poglavje]])</f>
        <v>7</v>
      </c>
      <c r="H5540" s="26"/>
      <c r="I5540" s="27" t="s">
        <v>5559</v>
      </c>
      <c r="J5540" s="27" t="s">
        <v>5558</v>
      </c>
      <c r="K5540" s="28" t="s">
        <v>261</v>
      </c>
      <c r="L5540" s="29">
        <v>650</v>
      </c>
      <c r="M5540" s="37"/>
      <c r="N5540" s="30">
        <f ca="1">IF(AND(Popis01[[#This Row],[Poglavje]]="",Popis01[[#This Row],[Enota mere]]&lt;&gt;"*"),ROUND(Popis01[[#This Row],[Količina]]*Popis01[[#This Row],[Cena na enoto]],2),"")</f>
        <v>0</v>
      </c>
      <c r="O55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0" s="31"/>
      <c r="Q5540" s="30"/>
    </row>
    <row r="5541" spans="1:17" ht="48" x14ac:dyDescent="0.3">
      <c r="A5541" s="23">
        <v>18</v>
      </c>
      <c r="B5541" s="24">
        <v>1</v>
      </c>
      <c r="C5541" s="24">
        <v>2</v>
      </c>
      <c r="D5541" s="24"/>
      <c r="E55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18.1.2.</v>
      </c>
      <c r="F55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1" s="25">
        <f ca="1">IF(Popis01[[#This Row],[Poglavje]]="",IF(OFFSET(Popis01[[#This Row],[Poglavje]],-1,0)="",OFFSET(Popis01[[#This Row],[Št. postavke]],-1,0)+1,1),Popis01[[#This Row],[Poglavje]])</f>
        <v>8</v>
      </c>
      <c r="H5541" s="26"/>
      <c r="I5541" s="27" t="s">
        <v>5560</v>
      </c>
      <c r="J5541" s="27" t="s">
        <v>5558</v>
      </c>
      <c r="K5541" s="28" t="s">
        <v>261</v>
      </c>
      <c r="L5541" s="29">
        <v>5823</v>
      </c>
      <c r="M5541" s="37"/>
      <c r="N5541" s="30">
        <f ca="1">IF(AND(Popis01[[#This Row],[Poglavje]]="",Popis01[[#This Row],[Enota mere]]&lt;&gt;"*"),ROUND(Popis01[[#This Row],[Količina]]*Popis01[[#This Row],[Cena na enoto]],2),"")</f>
        <v>0</v>
      </c>
      <c r="O55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1" s="31"/>
      <c r="Q5541" s="30"/>
    </row>
    <row r="5542" spans="1:17" x14ac:dyDescent="0.3">
      <c r="A5542" s="23">
        <v>18</v>
      </c>
      <c r="B5542" s="24">
        <v>1</v>
      </c>
      <c r="C5542" s="24">
        <v>3</v>
      </c>
      <c r="D5542" s="24"/>
      <c r="E55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18.1.3.</v>
      </c>
      <c r="G5542" s="25" t="str">
        <f ca="1">IF(Popis01[[#This Row],[Poglavje]]="",IF(OFFSET(Popis01[[#This Row],[Poglavje]],-1,0)="",OFFSET(Popis01[[#This Row],[Št. postavke]],-1,0)+1,1),Popis01[[#This Row],[Poglavje]])</f>
        <v>18.1.3.</v>
      </c>
      <c r="H5542" s="26"/>
      <c r="I5542" s="27" t="s">
        <v>4701</v>
      </c>
      <c r="J5542" s="27"/>
      <c r="K5542" s="28" t="s">
        <v>10</v>
      </c>
      <c r="L5542" s="29"/>
      <c r="M5542" s="30"/>
      <c r="N5542" s="30" t="str">
        <f ca="1">IF(AND(Popis01[[#This Row],[Poglavje]]="",Popis01[[#This Row],[Enota mere]]&lt;&gt;"*"),ROUND(Popis01[[#This Row],[Količina]]*Popis01[[#This Row],[Cena na enoto]],2),"")</f>
        <v/>
      </c>
      <c r="O554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42" s="31"/>
      <c r="Q5542" s="30"/>
    </row>
    <row r="5543" spans="1:17" ht="228" x14ac:dyDescent="0.3">
      <c r="A5543" s="23">
        <v>18</v>
      </c>
      <c r="B5543" s="24">
        <v>1</v>
      </c>
      <c r="C5543" s="24">
        <v>3</v>
      </c>
      <c r="D5543" s="24"/>
      <c r="E55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3" s="25">
        <f ca="1">IF(Popis01[[#This Row],[Poglavje]]="",IF(OFFSET(Popis01[[#This Row],[Poglavje]],-1,0)="",OFFSET(Popis01[[#This Row],[Št. postavke]],-1,0)+1,1),Popis01[[#This Row],[Poglavje]])</f>
        <v>1</v>
      </c>
      <c r="H5543" s="26"/>
      <c r="I5543" s="27" t="s">
        <v>5561</v>
      </c>
      <c r="J5543" s="27" t="s">
        <v>2411</v>
      </c>
      <c r="K5543" s="28" t="s">
        <v>238</v>
      </c>
      <c r="L5543" s="29"/>
      <c r="M5543" s="30"/>
      <c r="N5543" s="30" t="str">
        <f ca="1">IF(AND(Popis01[[#This Row],[Poglavje]]="",Popis01[[#This Row],[Enota mere]]&lt;&gt;"*"),ROUND(Popis01[[#This Row],[Količina]]*Popis01[[#This Row],[Cena na enoto]],2),"")</f>
        <v/>
      </c>
      <c r="O55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3" s="31"/>
      <c r="Q5543" s="30"/>
    </row>
    <row r="5544" spans="1:17" ht="24" x14ac:dyDescent="0.3">
      <c r="A5544" s="23">
        <v>18</v>
      </c>
      <c r="B5544" s="24">
        <v>1</v>
      </c>
      <c r="C5544" s="24">
        <v>3</v>
      </c>
      <c r="D5544" s="24"/>
      <c r="E55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4" s="25">
        <f ca="1">IF(Popis01[[#This Row],[Poglavje]]="",IF(OFFSET(Popis01[[#This Row],[Poglavje]],-1,0)="",OFFSET(Popis01[[#This Row],[Št. postavke]],-1,0)+1,1),Popis01[[#This Row],[Poglavje]])</f>
        <v>2</v>
      </c>
      <c r="H5544" s="26"/>
      <c r="I5544" s="27" t="s">
        <v>5562</v>
      </c>
      <c r="J5544" s="27" t="s">
        <v>5563</v>
      </c>
      <c r="K5544" s="28" t="s">
        <v>261</v>
      </c>
      <c r="L5544" s="29">
        <v>162</v>
      </c>
      <c r="M5544" s="37"/>
      <c r="N5544" s="30">
        <f ca="1">IF(AND(Popis01[[#This Row],[Poglavje]]="",Popis01[[#This Row],[Enota mere]]&lt;&gt;"*"),ROUND(Popis01[[#This Row],[Količina]]*Popis01[[#This Row],[Cena na enoto]],2),"")</f>
        <v>0</v>
      </c>
      <c r="O55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4" s="31"/>
      <c r="Q5544" s="30"/>
    </row>
    <row r="5545" spans="1:17" ht="48" x14ac:dyDescent="0.3">
      <c r="A5545" s="23">
        <v>18</v>
      </c>
      <c r="B5545" s="24">
        <v>1</v>
      </c>
      <c r="C5545" s="24">
        <v>3</v>
      </c>
      <c r="D5545" s="24"/>
      <c r="E55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5" s="25">
        <f ca="1">IF(Popis01[[#This Row],[Poglavje]]="",IF(OFFSET(Popis01[[#This Row],[Poglavje]],-1,0)="",OFFSET(Popis01[[#This Row],[Št. postavke]],-1,0)+1,1),Popis01[[#This Row],[Poglavje]])</f>
        <v>3</v>
      </c>
      <c r="H5545" s="26"/>
      <c r="I5545" s="27" t="s">
        <v>5564</v>
      </c>
      <c r="J5545" s="27" t="s">
        <v>5565</v>
      </c>
      <c r="K5545" s="28" t="s">
        <v>261</v>
      </c>
      <c r="L5545" s="29">
        <v>561</v>
      </c>
      <c r="M5545" s="37"/>
      <c r="N5545" s="30">
        <f ca="1">IF(AND(Popis01[[#This Row],[Poglavje]]="",Popis01[[#This Row],[Enota mere]]&lt;&gt;"*"),ROUND(Popis01[[#This Row],[Količina]]*Popis01[[#This Row],[Cena na enoto]],2),"")</f>
        <v>0</v>
      </c>
      <c r="O55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5" s="31"/>
      <c r="Q5545" s="30"/>
    </row>
    <row r="5546" spans="1:17" ht="60" x14ac:dyDescent="0.3">
      <c r="A5546" s="23">
        <v>18</v>
      </c>
      <c r="B5546" s="24">
        <v>1</v>
      </c>
      <c r="C5546" s="24">
        <v>3</v>
      </c>
      <c r="D5546" s="24"/>
      <c r="E55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6" s="25">
        <f ca="1">IF(Popis01[[#This Row],[Poglavje]]="",IF(OFFSET(Popis01[[#This Row],[Poglavje]],-1,0)="",OFFSET(Popis01[[#This Row],[Št. postavke]],-1,0)+1,1),Popis01[[#This Row],[Poglavje]])</f>
        <v>4</v>
      </c>
      <c r="H5546" s="26"/>
      <c r="I5546" s="27" t="s">
        <v>5566</v>
      </c>
      <c r="J5546" s="27" t="s">
        <v>5565</v>
      </c>
      <c r="K5546" s="28" t="s">
        <v>249</v>
      </c>
      <c r="L5546" s="29">
        <v>701</v>
      </c>
      <c r="M5546" s="37"/>
      <c r="N5546" s="30">
        <f ca="1">IF(AND(Popis01[[#This Row],[Poglavje]]="",Popis01[[#This Row],[Enota mere]]&lt;&gt;"*"),ROUND(Popis01[[#This Row],[Količina]]*Popis01[[#This Row],[Cena na enoto]],2),"")</f>
        <v>0</v>
      </c>
      <c r="O55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6" s="31"/>
      <c r="Q5546" s="30"/>
    </row>
    <row r="5547" spans="1:17" ht="60" x14ac:dyDescent="0.3">
      <c r="A5547" s="23">
        <v>18</v>
      </c>
      <c r="B5547" s="24">
        <v>1</v>
      </c>
      <c r="C5547" s="24">
        <v>3</v>
      </c>
      <c r="D5547" s="24"/>
      <c r="E55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7" s="25">
        <f ca="1">IF(Popis01[[#This Row],[Poglavje]]="",IF(OFFSET(Popis01[[#This Row],[Poglavje]],-1,0)="",OFFSET(Popis01[[#This Row],[Št. postavke]],-1,0)+1,1),Popis01[[#This Row],[Poglavje]])</f>
        <v>5</v>
      </c>
      <c r="H5547" s="26"/>
      <c r="I5547" s="27" t="s">
        <v>5567</v>
      </c>
      <c r="J5547" s="27" t="s">
        <v>5568</v>
      </c>
      <c r="K5547" s="28" t="s">
        <v>261</v>
      </c>
      <c r="L5547" s="29">
        <v>1800</v>
      </c>
      <c r="M5547" s="37"/>
      <c r="N5547" s="30">
        <f ca="1">IF(AND(Popis01[[#This Row],[Poglavje]]="",Popis01[[#This Row],[Enota mere]]&lt;&gt;"*"),ROUND(Popis01[[#This Row],[Količina]]*Popis01[[#This Row],[Cena na enoto]],2),"")</f>
        <v>0</v>
      </c>
      <c r="O55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7" s="31"/>
      <c r="Q5547" s="30"/>
    </row>
    <row r="5548" spans="1:17" ht="48" x14ac:dyDescent="0.3">
      <c r="A5548" s="23">
        <v>18</v>
      </c>
      <c r="B5548" s="24">
        <v>1</v>
      </c>
      <c r="C5548" s="24">
        <v>3</v>
      </c>
      <c r="D5548" s="24"/>
      <c r="E55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8" s="25">
        <f ca="1">IF(Popis01[[#This Row],[Poglavje]]="",IF(OFFSET(Popis01[[#This Row],[Poglavje]],-1,0)="",OFFSET(Popis01[[#This Row],[Št. postavke]],-1,0)+1,1),Popis01[[#This Row],[Poglavje]])</f>
        <v>6</v>
      </c>
      <c r="H5548" s="26"/>
      <c r="I5548" s="27" t="s">
        <v>5569</v>
      </c>
      <c r="J5548" s="27" t="s">
        <v>5570</v>
      </c>
      <c r="K5548" s="28" t="s">
        <v>261</v>
      </c>
      <c r="L5548" s="29">
        <v>19.2</v>
      </c>
      <c r="M5548" s="37"/>
      <c r="N5548" s="30">
        <f ca="1">IF(AND(Popis01[[#This Row],[Poglavje]]="",Popis01[[#This Row],[Enota mere]]&lt;&gt;"*"),ROUND(Popis01[[#This Row],[Količina]]*Popis01[[#This Row],[Cena na enoto]],2),"")</f>
        <v>0</v>
      </c>
      <c r="O55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8" s="31"/>
      <c r="Q5548" s="30"/>
    </row>
    <row r="5549" spans="1:17" ht="60" x14ac:dyDescent="0.3">
      <c r="A5549" s="23">
        <v>18</v>
      </c>
      <c r="B5549" s="24">
        <v>1</v>
      </c>
      <c r="C5549" s="24">
        <v>3</v>
      </c>
      <c r="D5549" s="24"/>
      <c r="E55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49" s="25">
        <f ca="1">IF(Popis01[[#This Row],[Poglavje]]="",IF(OFFSET(Popis01[[#This Row],[Poglavje]],-1,0)="",OFFSET(Popis01[[#This Row],[Št. postavke]],-1,0)+1,1),Popis01[[#This Row],[Poglavje]])</f>
        <v>7</v>
      </c>
      <c r="H5549" s="26"/>
      <c r="I5549" s="27" t="s">
        <v>5571</v>
      </c>
      <c r="J5549" s="27" t="s">
        <v>5570</v>
      </c>
      <c r="K5549" s="28" t="s">
        <v>249</v>
      </c>
      <c r="L5549" s="29">
        <v>22</v>
      </c>
      <c r="M5549" s="37"/>
      <c r="N5549" s="30">
        <f ca="1">IF(AND(Popis01[[#This Row],[Poglavje]]="",Popis01[[#This Row],[Enota mere]]&lt;&gt;"*"),ROUND(Popis01[[#This Row],[Količina]]*Popis01[[#This Row],[Cena na enoto]],2),"")</f>
        <v>0</v>
      </c>
      <c r="O55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49" s="31"/>
      <c r="Q5549" s="30"/>
    </row>
    <row r="5550" spans="1:17" ht="63" customHeight="1" x14ac:dyDescent="0.3">
      <c r="A5550" s="23">
        <v>18</v>
      </c>
      <c r="B5550" s="24">
        <v>1</v>
      </c>
      <c r="C5550" s="24">
        <v>3</v>
      </c>
      <c r="D5550" s="24"/>
      <c r="E55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0" s="25">
        <f ca="1">IF(Popis01[[#This Row],[Poglavje]]="",IF(OFFSET(Popis01[[#This Row],[Poglavje]],-1,0)="",OFFSET(Popis01[[#This Row],[Št. postavke]],-1,0)+1,1),Popis01[[#This Row],[Poglavje]])</f>
        <v>8</v>
      </c>
      <c r="H5550" s="26"/>
      <c r="I5550" s="27" t="s">
        <v>5572</v>
      </c>
      <c r="J5550" s="27" t="s">
        <v>5573</v>
      </c>
      <c r="K5550" s="28" t="s">
        <v>261</v>
      </c>
      <c r="L5550" s="29">
        <v>11.5</v>
      </c>
      <c r="M5550" s="37"/>
      <c r="N5550" s="30">
        <f ca="1">IF(AND(Popis01[[#This Row],[Poglavje]]="",Popis01[[#This Row],[Enota mere]]&lt;&gt;"*"),ROUND(Popis01[[#This Row],[Količina]]*Popis01[[#This Row],[Cena na enoto]],2),"")</f>
        <v>0</v>
      </c>
      <c r="O55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0" s="31"/>
      <c r="Q5550" s="30"/>
    </row>
    <row r="5551" spans="1:17" ht="72" x14ac:dyDescent="0.3">
      <c r="A5551" s="23">
        <v>18</v>
      </c>
      <c r="B5551" s="24">
        <v>1</v>
      </c>
      <c r="C5551" s="24">
        <v>3</v>
      </c>
      <c r="D5551" s="24"/>
      <c r="E55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1" s="25">
        <f ca="1">IF(Popis01[[#This Row],[Poglavje]]="",IF(OFFSET(Popis01[[#This Row],[Poglavje]],-1,0)="",OFFSET(Popis01[[#This Row],[Št. postavke]],-1,0)+1,1),Popis01[[#This Row],[Poglavje]])</f>
        <v>9</v>
      </c>
      <c r="H5551" s="26"/>
      <c r="I5551" s="27" t="s">
        <v>5574</v>
      </c>
      <c r="J5551" s="27" t="s">
        <v>5573</v>
      </c>
      <c r="K5551" s="28" t="s">
        <v>249</v>
      </c>
      <c r="L5551" s="29">
        <v>103</v>
      </c>
      <c r="M5551" s="37"/>
      <c r="N5551" s="30">
        <f ca="1">IF(AND(Popis01[[#This Row],[Poglavje]]="",Popis01[[#This Row],[Enota mere]]&lt;&gt;"*"),ROUND(Popis01[[#This Row],[Količina]]*Popis01[[#This Row],[Cena na enoto]],2),"")</f>
        <v>0</v>
      </c>
      <c r="O55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1" s="31"/>
      <c r="Q5551" s="30"/>
    </row>
    <row r="5552" spans="1:17" ht="48" x14ac:dyDescent="0.3">
      <c r="A5552" s="23">
        <v>18</v>
      </c>
      <c r="B5552" s="24">
        <v>1</v>
      </c>
      <c r="C5552" s="24">
        <v>3</v>
      </c>
      <c r="D5552" s="24"/>
      <c r="E55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2" s="25">
        <f ca="1">IF(Popis01[[#This Row],[Poglavje]]="",IF(OFFSET(Popis01[[#This Row],[Poglavje]],-1,0)="",OFFSET(Popis01[[#This Row],[Št. postavke]],-1,0)+1,1),Popis01[[#This Row],[Poglavje]])</f>
        <v>10</v>
      </c>
      <c r="H5552" s="26"/>
      <c r="I5552" s="27" t="s">
        <v>5575</v>
      </c>
      <c r="J5552" s="27" t="s">
        <v>5576</v>
      </c>
      <c r="K5552" s="28" t="s">
        <v>329</v>
      </c>
      <c r="L5552" s="29">
        <v>235000</v>
      </c>
      <c r="M5552" s="37"/>
      <c r="N5552" s="30">
        <f ca="1">IF(AND(Popis01[[#This Row],[Poglavje]]="",Popis01[[#This Row],[Enota mere]]&lt;&gt;"*"),ROUND(Popis01[[#This Row],[Količina]]*Popis01[[#This Row],[Cena na enoto]],2),"")</f>
        <v>0</v>
      </c>
      <c r="O55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2" s="31"/>
      <c r="Q5552" s="30"/>
    </row>
    <row r="5553" spans="1:17" ht="48" x14ac:dyDescent="0.3">
      <c r="A5553" s="23">
        <v>18</v>
      </c>
      <c r="B5553" s="24">
        <v>1</v>
      </c>
      <c r="C5553" s="24">
        <v>3</v>
      </c>
      <c r="D5553" s="24"/>
      <c r="E55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3" s="25">
        <f ca="1">IF(Popis01[[#This Row],[Poglavje]]="",IF(OFFSET(Popis01[[#This Row],[Poglavje]],-1,0)="",OFFSET(Popis01[[#This Row],[Št. postavke]],-1,0)+1,1),Popis01[[#This Row],[Poglavje]])</f>
        <v>11</v>
      </c>
      <c r="H5553" s="26"/>
      <c r="I5553" s="27" t="s">
        <v>5577</v>
      </c>
      <c r="J5553" s="27" t="s">
        <v>5576</v>
      </c>
      <c r="K5553" s="28" t="s">
        <v>329</v>
      </c>
      <c r="L5553" s="29">
        <v>179000</v>
      </c>
      <c r="M5553" s="37"/>
      <c r="N5553" s="30">
        <f ca="1">IF(AND(Popis01[[#This Row],[Poglavje]]="",Popis01[[#This Row],[Enota mere]]&lt;&gt;"*"),ROUND(Popis01[[#This Row],[Količina]]*Popis01[[#This Row],[Cena na enoto]],2),"")</f>
        <v>0</v>
      </c>
      <c r="O55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3" s="31"/>
      <c r="Q5553" s="30"/>
    </row>
    <row r="5554" spans="1:17" ht="36" x14ac:dyDescent="0.3">
      <c r="A5554" s="23">
        <v>18</v>
      </c>
      <c r="B5554" s="24">
        <v>1</v>
      </c>
      <c r="C5554" s="24">
        <v>3</v>
      </c>
      <c r="D5554" s="24"/>
      <c r="E55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4" s="25">
        <f ca="1">IF(Popis01[[#This Row],[Poglavje]]="",IF(OFFSET(Popis01[[#This Row],[Poglavje]],-1,0)="",OFFSET(Popis01[[#This Row],[Št. postavke]],-1,0)+1,1),Popis01[[#This Row],[Poglavje]])</f>
        <v>12</v>
      </c>
      <c r="H5554" s="26"/>
      <c r="I5554" s="27" t="s">
        <v>5578</v>
      </c>
      <c r="J5554" s="27" t="s">
        <v>5576</v>
      </c>
      <c r="K5554" s="28" t="s">
        <v>329</v>
      </c>
      <c r="L5554" s="29">
        <v>12000</v>
      </c>
      <c r="M5554" s="37"/>
      <c r="N5554" s="30">
        <f ca="1">IF(AND(Popis01[[#This Row],[Poglavje]]="",Popis01[[#This Row],[Enota mere]]&lt;&gt;"*"),ROUND(Popis01[[#This Row],[Količina]]*Popis01[[#This Row],[Cena na enoto]],2),"")</f>
        <v>0</v>
      </c>
      <c r="O55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4" s="31"/>
      <c r="Q5554" s="30"/>
    </row>
    <row r="5555" spans="1:17" ht="48" x14ac:dyDescent="0.3">
      <c r="A5555" s="23">
        <v>18</v>
      </c>
      <c r="B5555" s="24">
        <v>1</v>
      </c>
      <c r="C5555" s="24">
        <v>3</v>
      </c>
      <c r="D5555" s="24"/>
      <c r="E55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18.1.3.</v>
      </c>
      <c r="F55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5" s="25">
        <f ca="1">IF(Popis01[[#This Row],[Poglavje]]="",IF(OFFSET(Popis01[[#This Row],[Poglavje]],-1,0)="",OFFSET(Popis01[[#This Row],[Št. postavke]],-1,0)+1,1),Popis01[[#This Row],[Poglavje]])</f>
        <v>13</v>
      </c>
      <c r="H5555" s="26"/>
      <c r="I5555" s="27" t="s">
        <v>5579</v>
      </c>
      <c r="J5555" s="27" t="s">
        <v>5580</v>
      </c>
      <c r="K5555" s="28" t="s">
        <v>261</v>
      </c>
      <c r="L5555" s="29">
        <v>29</v>
      </c>
      <c r="M5555" s="37"/>
      <c r="N5555" s="30">
        <f ca="1">IF(AND(Popis01[[#This Row],[Poglavje]]="",Popis01[[#This Row],[Enota mere]]&lt;&gt;"*"),ROUND(Popis01[[#This Row],[Količina]]*Popis01[[#This Row],[Cena na enoto]],2),"")</f>
        <v>0</v>
      </c>
      <c r="O55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5" s="31"/>
      <c r="Q5555" s="30"/>
    </row>
    <row r="5556" spans="1:17" x14ac:dyDescent="0.3">
      <c r="A5556" s="23">
        <v>18</v>
      </c>
      <c r="B5556" s="24">
        <v>1</v>
      </c>
      <c r="C5556" s="24">
        <v>4</v>
      </c>
      <c r="D5556" s="24"/>
      <c r="E55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18.1.4.</v>
      </c>
      <c r="G5556" s="25" t="str">
        <f ca="1">IF(Popis01[[#This Row],[Poglavje]]="",IF(OFFSET(Popis01[[#This Row],[Poglavje]],-1,0)="",OFFSET(Popis01[[#This Row],[Št. postavke]],-1,0)+1,1),Popis01[[#This Row],[Poglavje]])</f>
        <v>18.1.4.</v>
      </c>
      <c r="H5556" s="26"/>
      <c r="I5556" s="27" t="s">
        <v>5581</v>
      </c>
      <c r="J5556" s="27"/>
      <c r="K5556" s="28" t="s">
        <v>10</v>
      </c>
      <c r="L5556" s="29"/>
      <c r="M5556" s="30"/>
      <c r="N5556" s="30" t="str">
        <f ca="1">IF(AND(Popis01[[#This Row],[Poglavje]]="",Popis01[[#This Row],[Enota mere]]&lt;&gt;"*"),ROUND(Popis01[[#This Row],[Količina]]*Popis01[[#This Row],[Cena na enoto]],2),"")</f>
        <v/>
      </c>
      <c r="O555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56" s="31"/>
      <c r="Q5556" s="30"/>
    </row>
    <row r="5557" spans="1:17" ht="84" x14ac:dyDescent="0.3">
      <c r="A5557" s="23">
        <v>18</v>
      </c>
      <c r="B5557" s="24">
        <v>1</v>
      </c>
      <c r="C5557" s="24">
        <v>4</v>
      </c>
      <c r="D5557" s="24"/>
      <c r="E55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7" s="25">
        <f ca="1">IF(Popis01[[#This Row],[Poglavje]]="",IF(OFFSET(Popis01[[#This Row],[Poglavje]],-1,0)="",OFFSET(Popis01[[#This Row],[Št. postavke]],-1,0)+1,1),Popis01[[#This Row],[Poglavje]])</f>
        <v>1</v>
      </c>
      <c r="H5557" s="26"/>
      <c r="I5557" s="27" t="s">
        <v>5582</v>
      </c>
      <c r="J5557" s="27" t="s">
        <v>5583</v>
      </c>
      <c r="K5557" s="28" t="s">
        <v>238</v>
      </c>
      <c r="L5557" s="29"/>
      <c r="M5557" s="30"/>
      <c r="N5557" s="30" t="str">
        <f ca="1">IF(AND(Popis01[[#This Row],[Poglavje]]="",Popis01[[#This Row],[Enota mere]]&lt;&gt;"*"),ROUND(Popis01[[#This Row],[Količina]]*Popis01[[#This Row],[Cena na enoto]],2),"")</f>
        <v/>
      </c>
      <c r="O55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7" s="31"/>
      <c r="Q5557" s="30"/>
    </row>
    <row r="5558" spans="1:17" ht="84" x14ac:dyDescent="0.3">
      <c r="A5558" s="23">
        <v>18</v>
      </c>
      <c r="B5558" s="24">
        <v>1</v>
      </c>
      <c r="C5558" s="24">
        <v>4</v>
      </c>
      <c r="D5558" s="24"/>
      <c r="E55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8" s="25">
        <f ca="1">IF(Popis01[[#This Row],[Poglavje]]="",IF(OFFSET(Popis01[[#This Row],[Poglavje]],-1,0)="",OFFSET(Popis01[[#This Row],[Št. postavke]],-1,0)+1,1),Popis01[[#This Row],[Poglavje]])</f>
        <v>2</v>
      </c>
      <c r="H5558" s="26"/>
      <c r="I5558" s="27" t="s">
        <v>5584</v>
      </c>
      <c r="J5558" s="27" t="s">
        <v>5583</v>
      </c>
      <c r="K5558" s="28" t="s">
        <v>238</v>
      </c>
      <c r="L5558" s="29"/>
      <c r="M5558" s="30"/>
      <c r="N5558" s="30" t="str">
        <f ca="1">IF(AND(Popis01[[#This Row],[Poglavje]]="",Popis01[[#This Row],[Enota mere]]&lt;&gt;"*"),ROUND(Popis01[[#This Row],[Količina]]*Popis01[[#This Row],[Cena na enoto]],2),"")</f>
        <v/>
      </c>
      <c r="O55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8" s="31"/>
      <c r="Q5558" s="30"/>
    </row>
    <row r="5559" spans="1:17" ht="84" x14ac:dyDescent="0.3">
      <c r="A5559" s="23">
        <v>18</v>
      </c>
      <c r="B5559" s="24">
        <v>1</v>
      </c>
      <c r="C5559" s="24">
        <v>4</v>
      </c>
      <c r="D5559" s="24"/>
      <c r="E55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59" s="25">
        <f ca="1">IF(Popis01[[#This Row],[Poglavje]]="",IF(OFFSET(Popis01[[#This Row],[Poglavje]],-1,0)="",OFFSET(Popis01[[#This Row],[Št. postavke]],-1,0)+1,1),Popis01[[#This Row],[Poglavje]])</f>
        <v>3</v>
      </c>
      <c r="H5559" s="26"/>
      <c r="I5559" s="27" t="s">
        <v>5585</v>
      </c>
      <c r="J5559" s="27" t="s">
        <v>5583</v>
      </c>
      <c r="K5559" s="28" t="s">
        <v>238</v>
      </c>
      <c r="L5559" s="29"/>
      <c r="M5559" s="30"/>
      <c r="N5559" s="30" t="str">
        <f ca="1">IF(AND(Popis01[[#This Row],[Poglavje]]="",Popis01[[#This Row],[Enota mere]]&lt;&gt;"*"),ROUND(Popis01[[#This Row],[Količina]]*Popis01[[#This Row],[Cena na enoto]],2),"")</f>
        <v/>
      </c>
      <c r="O55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59" s="31"/>
      <c r="Q5559" s="30"/>
    </row>
    <row r="5560" spans="1:17" ht="72" x14ac:dyDescent="0.3">
      <c r="A5560" s="23">
        <v>18</v>
      </c>
      <c r="B5560" s="24">
        <v>1</v>
      </c>
      <c r="C5560" s="24">
        <v>4</v>
      </c>
      <c r="D5560" s="24"/>
      <c r="E55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0" s="25">
        <f ca="1">IF(Popis01[[#This Row],[Poglavje]]="",IF(OFFSET(Popis01[[#This Row],[Poglavje]],-1,0)="",OFFSET(Popis01[[#This Row],[Št. postavke]],-1,0)+1,1),Popis01[[#This Row],[Poglavje]])</f>
        <v>4</v>
      </c>
      <c r="H5560" s="26"/>
      <c r="I5560" s="27" t="s">
        <v>5586</v>
      </c>
      <c r="J5560" s="27" t="s">
        <v>5583</v>
      </c>
      <c r="K5560" s="28" t="s">
        <v>238</v>
      </c>
      <c r="L5560" s="29"/>
      <c r="M5560" s="30"/>
      <c r="N5560" s="30" t="str">
        <f ca="1">IF(AND(Popis01[[#This Row],[Poglavje]]="",Popis01[[#This Row],[Enota mere]]&lt;&gt;"*"),ROUND(Popis01[[#This Row],[Količina]]*Popis01[[#This Row],[Cena na enoto]],2),"")</f>
        <v/>
      </c>
      <c r="O55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0" s="31"/>
      <c r="Q5560" s="30"/>
    </row>
    <row r="5561" spans="1:17" ht="204" x14ac:dyDescent="0.3">
      <c r="A5561" s="23">
        <v>18</v>
      </c>
      <c r="B5561" s="24">
        <v>1</v>
      </c>
      <c r="C5561" s="24">
        <v>4</v>
      </c>
      <c r="D5561" s="24"/>
      <c r="E55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1" s="25">
        <f ca="1">IF(Popis01[[#This Row],[Poglavje]]="",IF(OFFSET(Popis01[[#This Row],[Poglavje]],-1,0)="",OFFSET(Popis01[[#This Row],[Št. postavke]],-1,0)+1,1),Popis01[[#This Row],[Poglavje]])</f>
        <v>5</v>
      </c>
      <c r="H5561" s="26"/>
      <c r="I5561" s="27" t="s">
        <v>5587</v>
      </c>
      <c r="J5561" s="27" t="s">
        <v>2411</v>
      </c>
      <c r="K5561" s="28" t="s">
        <v>238</v>
      </c>
      <c r="L5561" s="29"/>
      <c r="M5561" s="30"/>
      <c r="N5561" s="30" t="str">
        <f ca="1">IF(AND(Popis01[[#This Row],[Poglavje]]="",Popis01[[#This Row],[Enota mere]]&lt;&gt;"*"),ROUND(Popis01[[#This Row],[Količina]]*Popis01[[#This Row],[Cena na enoto]],2),"")</f>
        <v/>
      </c>
      <c r="O55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1" s="31"/>
      <c r="Q5561" s="30"/>
    </row>
    <row r="5562" spans="1:17" ht="120" x14ac:dyDescent="0.3">
      <c r="A5562" s="23">
        <v>18</v>
      </c>
      <c r="B5562" s="24">
        <v>1</v>
      </c>
      <c r="C5562" s="24">
        <v>4</v>
      </c>
      <c r="D5562" s="24"/>
      <c r="E55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2" s="25">
        <f ca="1">IF(Popis01[[#This Row],[Poglavje]]="",IF(OFFSET(Popis01[[#This Row],[Poglavje]],-1,0)="",OFFSET(Popis01[[#This Row],[Št. postavke]],-1,0)+1,1),Popis01[[#This Row],[Poglavje]])</f>
        <v>6</v>
      </c>
      <c r="H5562" s="26"/>
      <c r="I5562" s="27" t="s">
        <v>5588</v>
      </c>
      <c r="J5562" s="27"/>
      <c r="K5562" s="28" t="s">
        <v>230</v>
      </c>
      <c r="L5562" s="29">
        <v>137</v>
      </c>
      <c r="M5562" s="37"/>
      <c r="N5562" s="30">
        <f ca="1">IF(AND(Popis01[[#This Row],[Poglavje]]="",Popis01[[#This Row],[Enota mere]]&lt;&gt;"*"),ROUND(Popis01[[#This Row],[Količina]]*Popis01[[#This Row],[Cena na enoto]],2),"")</f>
        <v>0</v>
      </c>
      <c r="O55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2" s="31"/>
      <c r="Q5562" s="30"/>
    </row>
    <row r="5563" spans="1:17" ht="132" x14ac:dyDescent="0.3">
      <c r="A5563" s="23">
        <v>18</v>
      </c>
      <c r="B5563" s="24">
        <v>1</v>
      </c>
      <c r="C5563" s="24">
        <v>4</v>
      </c>
      <c r="D5563" s="24"/>
      <c r="E55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3" s="25">
        <f ca="1">IF(Popis01[[#This Row],[Poglavje]]="",IF(OFFSET(Popis01[[#This Row],[Poglavje]],-1,0)="",OFFSET(Popis01[[#This Row],[Št. postavke]],-1,0)+1,1),Popis01[[#This Row],[Poglavje]])</f>
        <v>7</v>
      </c>
      <c r="H5563" s="26"/>
      <c r="I5563" s="27" t="s">
        <v>5589</v>
      </c>
      <c r="J5563" s="27"/>
      <c r="K5563" s="28" t="s">
        <v>230</v>
      </c>
      <c r="L5563" s="29">
        <v>36</v>
      </c>
      <c r="M5563" s="37"/>
      <c r="N5563" s="30">
        <f ca="1">IF(AND(Popis01[[#This Row],[Poglavje]]="",Popis01[[#This Row],[Enota mere]]&lt;&gt;"*"),ROUND(Popis01[[#This Row],[Količina]]*Popis01[[#This Row],[Cena na enoto]],2),"")</f>
        <v>0</v>
      </c>
      <c r="O55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3" s="31"/>
      <c r="Q5563" s="30"/>
    </row>
    <row r="5564" spans="1:17" ht="96" x14ac:dyDescent="0.3">
      <c r="A5564" s="23">
        <v>18</v>
      </c>
      <c r="B5564" s="24">
        <v>1</v>
      </c>
      <c r="C5564" s="24">
        <v>4</v>
      </c>
      <c r="D5564" s="24"/>
      <c r="E55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4" s="25">
        <f ca="1">IF(Popis01[[#This Row],[Poglavje]]="",IF(OFFSET(Popis01[[#This Row],[Poglavje]],-1,0)="",OFFSET(Popis01[[#This Row],[Št. postavke]],-1,0)+1,1),Popis01[[#This Row],[Poglavje]])</f>
        <v>8</v>
      </c>
      <c r="H5564" s="26"/>
      <c r="I5564" s="27" t="s">
        <v>5590</v>
      </c>
      <c r="J5564" s="27"/>
      <c r="K5564" s="28" t="s">
        <v>230</v>
      </c>
      <c r="L5564" s="29">
        <v>144</v>
      </c>
      <c r="M5564" s="37"/>
      <c r="N5564" s="30">
        <f ca="1">IF(AND(Popis01[[#This Row],[Poglavje]]="",Popis01[[#This Row],[Enota mere]]&lt;&gt;"*"),ROUND(Popis01[[#This Row],[Količina]]*Popis01[[#This Row],[Cena na enoto]],2),"")</f>
        <v>0</v>
      </c>
      <c r="O55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4" s="31"/>
      <c r="Q5564" s="30"/>
    </row>
    <row r="5565" spans="1:17" ht="96" x14ac:dyDescent="0.3">
      <c r="A5565" s="23">
        <v>18</v>
      </c>
      <c r="B5565" s="24">
        <v>1</v>
      </c>
      <c r="C5565" s="24">
        <v>4</v>
      </c>
      <c r="D5565" s="24"/>
      <c r="E55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5" s="25">
        <f ca="1">IF(Popis01[[#This Row],[Poglavje]]="",IF(OFFSET(Popis01[[#This Row],[Poglavje]],-1,0)="",OFFSET(Popis01[[#This Row],[Št. postavke]],-1,0)+1,1),Popis01[[#This Row],[Poglavje]])</f>
        <v>9</v>
      </c>
      <c r="H5565" s="26"/>
      <c r="I5565" s="27" t="s">
        <v>5591</v>
      </c>
      <c r="J5565" s="27"/>
      <c r="K5565" s="28" t="s">
        <v>230</v>
      </c>
      <c r="L5565" s="29">
        <v>36</v>
      </c>
      <c r="M5565" s="37"/>
      <c r="N5565" s="30">
        <f ca="1">IF(AND(Popis01[[#This Row],[Poglavje]]="",Popis01[[#This Row],[Enota mere]]&lt;&gt;"*"),ROUND(Popis01[[#This Row],[Količina]]*Popis01[[#This Row],[Cena na enoto]],2),"")</f>
        <v>0</v>
      </c>
      <c r="O55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5" s="31"/>
      <c r="Q5565" s="30"/>
    </row>
    <row r="5566" spans="1:17" ht="72" x14ac:dyDescent="0.3">
      <c r="A5566" s="23">
        <v>18</v>
      </c>
      <c r="B5566" s="24">
        <v>1</v>
      </c>
      <c r="C5566" s="24">
        <v>4</v>
      </c>
      <c r="D5566" s="24"/>
      <c r="E55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6" s="25">
        <f ca="1">IF(Popis01[[#This Row],[Poglavje]]="",IF(OFFSET(Popis01[[#This Row],[Poglavje]],-1,0)="",OFFSET(Popis01[[#This Row],[Št. postavke]],-1,0)+1,1),Popis01[[#This Row],[Poglavje]])</f>
        <v>10</v>
      </c>
      <c r="H5566" s="26"/>
      <c r="I5566" s="27" t="s">
        <v>5592</v>
      </c>
      <c r="J5566" s="27"/>
      <c r="K5566" s="28" t="s">
        <v>230</v>
      </c>
      <c r="L5566" s="29">
        <v>167</v>
      </c>
      <c r="M5566" s="37"/>
      <c r="N5566" s="30">
        <f ca="1">IF(AND(Popis01[[#This Row],[Poglavje]]="",Popis01[[#This Row],[Enota mere]]&lt;&gt;"*"),ROUND(Popis01[[#This Row],[Količina]]*Popis01[[#This Row],[Cena na enoto]],2),"")</f>
        <v>0</v>
      </c>
      <c r="O55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6" s="31"/>
      <c r="Q5566" s="30"/>
    </row>
    <row r="5567" spans="1:17" ht="72" x14ac:dyDescent="0.3">
      <c r="A5567" s="23">
        <v>18</v>
      </c>
      <c r="B5567" s="24">
        <v>1</v>
      </c>
      <c r="C5567" s="24">
        <v>4</v>
      </c>
      <c r="D5567" s="24"/>
      <c r="E55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7" s="25">
        <f ca="1">IF(Popis01[[#This Row],[Poglavje]]="",IF(OFFSET(Popis01[[#This Row],[Poglavje]],-1,0)="",OFFSET(Popis01[[#This Row],[Št. postavke]],-1,0)+1,1),Popis01[[#This Row],[Poglavje]])</f>
        <v>11</v>
      </c>
      <c r="H5567" s="26"/>
      <c r="I5567" s="27" t="s">
        <v>5593</v>
      </c>
      <c r="J5567" s="27"/>
      <c r="K5567" s="28" t="s">
        <v>230</v>
      </c>
      <c r="L5567" s="29">
        <v>334</v>
      </c>
      <c r="M5567" s="37"/>
      <c r="N5567" s="30">
        <f ca="1">IF(AND(Popis01[[#This Row],[Poglavje]]="",Popis01[[#This Row],[Enota mere]]&lt;&gt;"*"),ROUND(Popis01[[#This Row],[Količina]]*Popis01[[#This Row],[Cena na enoto]],2),"")</f>
        <v>0</v>
      </c>
      <c r="O55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7" s="31"/>
      <c r="Q5567" s="30"/>
    </row>
    <row r="5568" spans="1:17" ht="72" x14ac:dyDescent="0.3">
      <c r="A5568" s="23">
        <v>18</v>
      </c>
      <c r="B5568" s="24">
        <v>1</v>
      </c>
      <c r="C5568" s="24">
        <v>4</v>
      </c>
      <c r="D5568" s="24"/>
      <c r="E55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8" s="25">
        <f ca="1">IF(Popis01[[#This Row],[Poglavje]]="",IF(OFFSET(Popis01[[#This Row],[Poglavje]],-1,0)="",OFFSET(Popis01[[#This Row],[Št. postavke]],-1,0)+1,1),Popis01[[#This Row],[Poglavje]])</f>
        <v>12</v>
      </c>
      <c r="H5568" s="26"/>
      <c r="I5568" s="27" t="s">
        <v>5594</v>
      </c>
      <c r="J5568" s="27"/>
      <c r="K5568" s="28" t="s">
        <v>329</v>
      </c>
      <c r="L5568" s="29">
        <v>13300</v>
      </c>
      <c r="M5568" s="37"/>
      <c r="N5568" s="30">
        <f ca="1">IF(AND(Popis01[[#This Row],[Poglavje]]="",Popis01[[#This Row],[Enota mere]]&lt;&gt;"*"),ROUND(Popis01[[#This Row],[Količina]]*Popis01[[#This Row],[Cena na enoto]],2),"")</f>
        <v>0</v>
      </c>
      <c r="O55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8" s="31"/>
      <c r="Q5568" s="30"/>
    </row>
    <row r="5569" spans="1:17" ht="84" x14ac:dyDescent="0.3">
      <c r="A5569" s="23">
        <v>18</v>
      </c>
      <c r="B5569" s="24">
        <v>1</v>
      </c>
      <c r="C5569" s="24">
        <v>4</v>
      </c>
      <c r="D5569" s="24"/>
      <c r="E55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69" s="25">
        <f ca="1">IF(Popis01[[#This Row],[Poglavje]]="",IF(OFFSET(Popis01[[#This Row],[Poglavje]],-1,0)="",OFFSET(Popis01[[#This Row],[Št. postavke]],-1,0)+1,1),Popis01[[#This Row],[Poglavje]])</f>
        <v>13</v>
      </c>
      <c r="H5569" s="26"/>
      <c r="I5569" s="27" t="s">
        <v>5595</v>
      </c>
      <c r="J5569" s="27"/>
      <c r="K5569" s="28" t="s">
        <v>329</v>
      </c>
      <c r="L5569" s="29">
        <v>32047</v>
      </c>
      <c r="M5569" s="37"/>
      <c r="N5569" s="30">
        <f ca="1">IF(AND(Popis01[[#This Row],[Poglavje]]="",Popis01[[#This Row],[Enota mere]]&lt;&gt;"*"),ROUND(Popis01[[#This Row],[Količina]]*Popis01[[#This Row],[Cena na enoto]],2),"")</f>
        <v>0</v>
      </c>
      <c r="O55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69" s="31"/>
      <c r="Q5569" s="30"/>
    </row>
    <row r="5570" spans="1:17" ht="120" x14ac:dyDescent="0.3">
      <c r="A5570" s="23">
        <v>18</v>
      </c>
      <c r="B5570" s="24">
        <v>1</v>
      </c>
      <c r="C5570" s="24">
        <v>4</v>
      </c>
      <c r="D5570" s="24"/>
      <c r="E55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18.1.4.</v>
      </c>
      <c r="F55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0" s="25">
        <f ca="1">IF(Popis01[[#This Row],[Poglavje]]="",IF(OFFSET(Popis01[[#This Row],[Poglavje]],-1,0)="",OFFSET(Popis01[[#This Row],[Št. postavke]],-1,0)+1,1),Popis01[[#This Row],[Poglavje]])</f>
        <v>14</v>
      </c>
      <c r="H5570" s="26"/>
      <c r="I5570" s="27" t="s">
        <v>5596</v>
      </c>
      <c r="J5570" s="27"/>
      <c r="K5570" s="28" t="s">
        <v>230</v>
      </c>
      <c r="L5570" s="29">
        <v>3</v>
      </c>
      <c r="M5570" s="37"/>
      <c r="N5570" s="30">
        <f ca="1">IF(AND(Popis01[[#This Row],[Poglavje]]="",Popis01[[#This Row],[Enota mere]]&lt;&gt;"*"),ROUND(Popis01[[#This Row],[Količina]]*Popis01[[#This Row],[Cena na enoto]],2),"")</f>
        <v>0</v>
      </c>
      <c r="O55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0" s="31"/>
      <c r="Q5570" s="30"/>
    </row>
    <row r="5571" spans="1:17" x14ac:dyDescent="0.3">
      <c r="A5571" s="23">
        <v>18</v>
      </c>
      <c r="B5571" s="24">
        <v>1</v>
      </c>
      <c r="C5571" s="24">
        <v>5</v>
      </c>
      <c r="D5571" s="24"/>
      <c r="E55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18.1.5.</v>
      </c>
      <c r="F55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18.1.5.</v>
      </c>
      <c r="G5571" s="25" t="str">
        <f ca="1">IF(Popis01[[#This Row],[Poglavje]]="",IF(OFFSET(Popis01[[#This Row],[Poglavje]],-1,0)="",OFFSET(Popis01[[#This Row],[Št. postavke]],-1,0)+1,1),Popis01[[#This Row],[Poglavje]])</f>
        <v>18.1.5.</v>
      </c>
      <c r="H5571" s="26"/>
      <c r="I5571" s="27" t="s">
        <v>5597</v>
      </c>
      <c r="J5571" s="27"/>
      <c r="K5571" s="28" t="s">
        <v>10</v>
      </c>
      <c r="L5571" s="29"/>
      <c r="M5571" s="30"/>
      <c r="N5571" s="30" t="str">
        <f ca="1">IF(AND(Popis01[[#This Row],[Poglavje]]="",Popis01[[#This Row],[Enota mere]]&lt;&gt;"*"),ROUND(Popis01[[#This Row],[Količina]]*Popis01[[#This Row],[Cena na enoto]],2),"")</f>
        <v/>
      </c>
      <c r="O557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71" s="31"/>
      <c r="Q5571" s="30"/>
    </row>
    <row r="5572" spans="1:17" ht="132" x14ac:dyDescent="0.3">
      <c r="A5572" s="23">
        <v>18</v>
      </c>
      <c r="B5572" s="24">
        <v>1</v>
      </c>
      <c r="C5572" s="24">
        <v>5</v>
      </c>
      <c r="D5572" s="24"/>
      <c r="E55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18.1.5.</v>
      </c>
      <c r="F55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2" s="25">
        <f ca="1">IF(Popis01[[#This Row],[Poglavje]]="",IF(OFFSET(Popis01[[#This Row],[Poglavje]],-1,0)="",OFFSET(Popis01[[#This Row],[Št. postavke]],-1,0)+1,1),Popis01[[#This Row],[Poglavje]])</f>
        <v>1</v>
      </c>
      <c r="H5572" s="26"/>
      <c r="I5572" s="27" t="s">
        <v>5598</v>
      </c>
      <c r="J5572" s="27" t="s">
        <v>5599</v>
      </c>
      <c r="K5572" s="28" t="s">
        <v>261</v>
      </c>
      <c r="L5572" s="29">
        <v>140.4</v>
      </c>
      <c r="M5572" s="37"/>
      <c r="N5572" s="30">
        <f ca="1">IF(AND(Popis01[[#This Row],[Poglavje]]="",Popis01[[#This Row],[Enota mere]]&lt;&gt;"*"),ROUND(Popis01[[#This Row],[Količina]]*Popis01[[#This Row],[Cena na enoto]],2),"")</f>
        <v>0</v>
      </c>
      <c r="O55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2" s="31"/>
      <c r="Q5572" s="30"/>
    </row>
    <row r="5573" spans="1:17" x14ac:dyDescent="0.3">
      <c r="A5573" s="23">
        <v>18</v>
      </c>
      <c r="B5573" s="24">
        <v>1</v>
      </c>
      <c r="C5573" s="24">
        <v>6</v>
      </c>
      <c r="D5573" s="24"/>
      <c r="E55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18.1.6.</v>
      </c>
      <c r="G5573" s="25" t="str">
        <f ca="1">IF(Popis01[[#This Row],[Poglavje]]="",IF(OFFSET(Popis01[[#This Row],[Poglavje]],-1,0)="",OFFSET(Popis01[[#This Row],[Št. postavke]],-1,0)+1,1),Popis01[[#This Row],[Poglavje]])</f>
        <v>18.1.6.</v>
      </c>
      <c r="H5573" s="26"/>
      <c r="I5573" s="27" t="s">
        <v>2663</v>
      </c>
      <c r="J5573" s="27"/>
      <c r="K5573" s="28" t="s">
        <v>10</v>
      </c>
      <c r="L5573" s="29"/>
      <c r="M5573" s="30"/>
      <c r="N5573" s="30" t="str">
        <f ca="1">IF(AND(Popis01[[#This Row],[Poglavje]]="",Popis01[[#This Row],[Enota mere]]&lt;&gt;"*"),ROUND(Popis01[[#This Row],[Količina]]*Popis01[[#This Row],[Cena na enoto]],2),"")</f>
        <v/>
      </c>
      <c r="O557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73" s="31"/>
      <c r="Q5573" s="30"/>
    </row>
    <row r="5574" spans="1:17" ht="24" x14ac:dyDescent="0.3">
      <c r="A5574" s="23">
        <v>18</v>
      </c>
      <c r="B5574" s="24">
        <v>1</v>
      </c>
      <c r="C5574" s="24">
        <v>6</v>
      </c>
      <c r="D5574" s="24"/>
      <c r="E55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4" s="25">
        <f ca="1">IF(Popis01[[#This Row],[Poglavje]]="",IF(OFFSET(Popis01[[#This Row],[Poglavje]],-1,0)="",OFFSET(Popis01[[#This Row],[Št. postavke]],-1,0)+1,1),Popis01[[#This Row],[Poglavje]])</f>
        <v>1</v>
      </c>
      <c r="H5574" s="26"/>
      <c r="I5574" s="27" t="s">
        <v>5600</v>
      </c>
      <c r="J5574" s="27"/>
      <c r="K5574" s="28" t="s">
        <v>246</v>
      </c>
      <c r="L5574" s="29">
        <v>2194</v>
      </c>
      <c r="M5574" s="37"/>
      <c r="N5574" s="30">
        <f ca="1">IF(AND(Popis01[[#This Row],[Poglavje]]="",Popis01[[#This Row],[Enota mere]]&lt;&gt;"*"),ROUND(Popis01[[#This Row],[Količina]]*Popis01[[#This Row],[Cena na enoto]],2),"")</f>
        <v>0</v>
      </c>
      <c r="O55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4" s="31"/>
      <c r="Q5574" s="30"/>
    </row>
    <row r="5575" spans="1:17" ht="48" x14ac:dyDescent="0.3">
      <c r="A5575" s="23">
        <v>18</v>
      </c>
      <c r="B5575" s="24">
        <v>1</v>
      </c>
      <c r="C5575" s="24">
        <v>6</v>
      </c>
      <c r="D5575" s="24"/>
      <c r="E55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5" s="25">
        <f ca="1">IF(Popis01[[#This Row],[Poglavje]]="",IF(OFFSET(Popis01[[#This Row],[Poglavje]],-1,0)="",OFFSET(Popis01[[#This Row],[Št. postavke]],-1,0)+1,1),Popis01[[#This Row],[Poglavje]])</f>
        <v>2</v>
      </c>
      <c r="H5575" s="26"/>
      <c r="I5575" s="27" t="s">
        <v>2666</v>
      </c>
      <c r="J5575" s="27"/>
      <c r="K5575" s="28" t="s">
        <v>261</v>
      </c>
      <c r="L5575" s="29">
        <v>3394</v>
      </c>
      <c r="M5575" s="37"/>
      <c r="N5575" s="30">
        <f ca="1">IF(AND(Popis01[[#This Row],[Poglavje]]="",Popis01[[#This Row],[Enota mere]]&lt;&gt;"*"),ROUND(Popis01[[#This Row],[Količina]]*Popis01[[#This Row],[Cena na enoto]],2),"")</f>
        <v>0</v>
      </c>
      <c r="O55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5" s="31"/>
      <c r="Q5575" s="30"/>
    </row>
    <row r="5576" spans="1:17" ht="48" x14ac:dyDescent="0.3">
      <c r="A5576" s="23">
        <v>18</v>
      </c>
      <c r="B5576" s="24">
        <v>1</v>
      </c>
      <c r="C5576" s="24">
        <v>6</v>
      </c>
      <c r="D5576" s="24"/>
      <c r="E55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6" s="25">
        <f ca="1">IF(Popis01[[#This Row],[Poglavje]]="",IF(OFFSET(Popis01[[#This Row],[Poglavje]],-1,0)="",OFFSET(Popis01[[#This Row],[Št. postavke]],-1,0)+1,1),Popis01[[#This Row],[Poglavje]])</f>
        <v>3</v>
      </c>
      <c r="H5576" s="26"/>
      <c r="I5576" s="27" t="s">
        <v>2667</v>
      </c>
      <c r="J5576" s="27"/>
      <c r="K5576" s="28" t="s">
        <v>261</v>
      </c>
      <c r="L5576" s="29">
        <v>846</v>
      </c>
      <c r="M5576" s="37"/>
      <c r="N5576" s="30">
        <f ca="1">IF(AND(Popis01[[#This Row],[Poglavje]]="",Popis01[[#This Row],[Enota mere]]&lt;&gt;"*"),ROUND(Popis01[[#This Row],[Količina]]*Popis01[[#This Row],[Cena na enoto]],2),"")</f>
        <v>0</v>
      </c>
      <c r="O55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6" s="31"/>
      <c r="Q5576" s="30"/>
    </row>
    <row r="5577" spans="1:17" ht="36" x14ac:dyDescent="0.3">
      <c r="A5577" s="23">
        <v>18</v>
      </c>
      <c r="B5577" s="24">
        <v>1</v>
      </c>
      <c r="C5577" s="24">
        <v>6</v>
      </c>
      <c r="D5577" s="24"/>
      <c r="E55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7" s="25">
        <f ca="1">IF(Popis01[[#This Row],[Poglavje]]="",IF(OFFSET(Popis01[[#This Row],[Poglavje]],-1,0)="",OFFSET(Popis01[[#This Row],[Št. postavke]],-1,0)+1,1),Popis01[[#This Row],[Poglavje]])</f>
        <v>4</v>
      </c>
      <c r="H5577" s="26"/>
      <c r="I5577" s="27" t="s">
        <v>2668</v>
      </c>
      <c r="J5577" s="27"/>
      <c r="K5577" s="28" t="s">
        <v>249</v>
      </c>
      <c r="L5577" s="29">
        <v>1512</v>
      </c>
      <c r="M5577" s="37"/>
      <c r="N5577" s="30">
        <f ca="1">IF(AND(Popis01[[#This Row],[Poglavje]]="",Popis01[[#This Row],[Enota mere]]&lt;&gt;"*"),ROUND(Popis01[[#This Row],[Količina]]*Popis01[[#This Row],[Cena na enoto]],2),"")</f>
        <v>0</v>
      </c>
      <c r="O55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7" s="31"/>
      <c r="Q5577" s="30"/>
    </row>
    <row r="5578" spans="1:17" ht="48" x14ac:dyDescent="0.3">
      <c r="A5578" s="23">
        <v>18</v>
      </c>
      <c r="B5578" s="24">
        <v>1</v>
      </c>
      <c r="C5578" s="24">
        <v>6</v>
      </c>
      <c r="D5578" s="24"/>
      <c r="E55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8" s="25">
        <f ca="1">IF(Popis01[[#This Row],[Poglavje]]="",IF(OFFSET(Popis01[[#This Row],[Poglavje]],-1,0)="",OFFSET(Popis01[[#This Row],[Št. postavke]],-1,0)+1,1),Popis01[[#This Row],[Poglavje]])</f>
        <v>5</v>
      </c>
      <c r="H5578" s="26"/>
      <c r="I5578" s="27" t="s">
        <v>2670</v>
      </c>
      <c r="J5578" s="27"/>
      <c r="K5578" s="28" t="s">
        <v>261</v>
      </c>
      <c r="L5578" s="29">
        <v>3840</v>
      </c>
      <c r="M5578" s="37"/>
      <c r="N5578" s="30">
        <f ca="1">IF(AND(Popis01[[#This Row],[Poglavje]]="",Popis01[[#This Row],[Enota mere]]&lt;&gt;"*"),ROUND(Popis01[[#This Row],[Količina]]*Popis01[[#This Row],[Cena na enoto]],2),"")</f>
        <v>0</v>
      </c>
      <c r="O55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8" s="31"/>
      <c r="Q5578" s="30"/>
    </row>
    <row r="5579" spans="1:17" ht="48" x14ac:dyDescent="0.3">
      <c r="A5579" s="23">
        <v>18</v>
      </c>
      <c r="B5579" s="24">
        <v>1</v>
      </c>
      <c r="C5579" s="24">
        <v>6</v>
      </c>
      <c r="D5579" s="24"/>
      <c r="E55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79" s="25">
        <f ca="1">IF(Popis01[[#This Row],[Poglavje]]="",IF(OFFSET(Popis01[[#This Row],[Poglavje]],-1,0)="",OFFSET(Popis01[[#This Row],[Št. postavke]],-1,0)+1,1),Popis01[[#This Row],[Poglavje]])</f>
        <v>6</v>
      </c>
      <c r="H5579" s="26"/>
      <c r="I5579" s="27" t="s">
        <v>5601</v>
      </c>
      <c r="J5579" s="27" t="s">
        <v>5602</v>
      </c>
      <c r="K5579" s="28" t="s">
        <v>246</v>
      </c>
      <c r="L5579" s="29">
        <v>608</v>
      </c>
      <c r="M5579" s="37"/>
      <c r="N5579" s="30">
        <f ca="1">IF(AND(Popis01[[#This Row],[Poglavje]]="",Popis01[[#This Row],[Enota mere]]&lt;&gt;"*"),ROUND(Popis01[[#This Row],[Količina]]*Popis01[[#This Row],[Cena na enoto]],2),"")</f>
        <v>0</v>
      </c>
      <c r="O55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79" s="31"/>
      <c r="Q5579" s="30"/>
    </row>
    <row r="5580" spans="1:17" ht="48" x14ac:dyDescent="0.3">
      <c r="A5580" s="23">
        <v>18</v>
      </c>
      <c r="B5580" s="24">
        <v>1</v>
      </c>
      <c r="C5580" s="24">
        <v>6</v>
      </c>
      <c r="D5580" s="24"/>
      <c r="E55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0" s="25">
        <f ca="1">IF(Popis01[[#This Row],[Poglavje]]="",IF(OFFSET(Popis01[[#This Row],[Poglavje]],-1,0)="",OFFSET(Popis01[[#This Row],[Št. postavke]],-1,0)+1,1),Popis01[[#This Row],[Poglavje]])</f>
        <v>7</v>
      </c>
      <c r="H5580" s="26"/>
      <c r="I5580" s="27" t="s">
        <v>2673</v>
      </c>
      <c r="J5580" s="27" t="s">
        <v>5603</v>
      </c>
      <c r="K5580" s="28" t="s">
        <v>246</v>
      </c>
      <c r="L5580" s="29">
        <v>1586</v>
      </c>
      <c r="M5580" s="37"/>
      <c r="N5580" s="30">
        <f ca="1">IF(AND(Popis01[[#This Row],[Poglavje]]="",Popis01[[#This Row],[Enota mere]]&lt;&gt;"*"),ROUND(Popis01[[#This Row],[Količina]]*Popis01[[#This Row],[Cena na enoto]],2),"")</f>
        <v>0</v>
      </c>
      <c r="O55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0" s="31"/>
      <c r="Q5580" s="30"/>
    </row>
    <row r="5581" spans="1:17" ht="48" x14ac:dyDescent="0.3">
      <c r="A5581" s="23">
        <v>18</v>
      </c>
      <c r="B5581" s="24">
        <v>1</v>
      </c>
      <c r="C5581" s="24">
        <v>6</v>
      </c>
      <c r="D5581" s="24"/>
      <c r="E55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1" s="25">
        <f ca="1">IF(Popis01[[#This Row],[Poglavje]]="",IF(OFFSET(Popis01[[#This Row],[Poglavje]],-1,0)="",OFFSET(Popis01[[#This Row],[Št. postavke]],-1,0)+1,1),Popis01[[#This Row],[Poglavje]])</f>
        <v>8</v>
      </c>
      <c r="H5581" s="26"/>
      <c r="I5581" s="27" t="s">
        <v>5604</v>
      </c>
      <c r="J5581" s="27" t="s">
        <v>4900</v>
      </c>
      <c r="K5581" s="28" t="s">
        <v>230</v>
      </c>
      <c r="L5581" s="29">
        <v>38</v>
      </c>
      <c r="M5581" s="37"/>
      <c r="N5581" s="30">
        <f ca="1">IF(AND(Popis01[[#This Row],[Poglavje]]="",Popis01[[#This Row],[Enota mere]]&lt;&gt;"*"),ROUND(Popis01[[#This Row],[Količina]]*Popis01[[#This Row],[Cena na enoto]],2),"")</f>
        <v>0</v>
      </c>
      <c r="O55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1" s="31"/>
      <c r="Q5581" s="30"/>
    </row>
    <row r="5582" spans="1:17" ht="156" x14ac:dyDescent="0.3">
      <c r="A5582" s="23">
        <v>18</v>
      </c>
      <c r="B5582" s="24">
        <v>1</v>
      </c>
      <c r="C5582" s="24">
        <v>6</v>
      </c>
      <c r="D5582" s="24"/>
      <c r="E55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2" s="25">
        <f ca="1">IF(Popis01[[#This Row],[Poglavje]]="",IF(OFFSET(Popis01[[#This Row],[Poglavje]],-1,0)="",OFFSET(Popis01[[#This Row],[Št. postavke]],-1,0)+1,1),Popis01[[#This Row],[Poglavje]])</f>
        <v>9</v>
      </c>
      <c r="H5582" s="26"/>
      <c r="I5582" s="27" t="s">
        <v>5605</v>
      </c>
      <c r="J5582" s="27" t="s">
        <v>4907</v>
      </c>
      <c r="K5582" s="28" t="s">
        <v>230</v>
      </c>
      <c r="L5582" s="29"/>
      <c r="M5582" s="30"/>
      <c r="N5582" s="30">
        <f ca="1">IF(AND(Popis01[[#This Row],[Poglavje]]="",Popis01[[#This Row],[Enota mere]]&lt;&gt;"*"),ROUND(Popis01[[#This Row],[Količina]]*Popis01[[#This Row],[Cena na enoto]],2),"")</f>
        <v>0</v>
      </c>
      <c r="O55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2" s="31"/>
      <c r="Q5582" s="30"/>
    </row>
    <row r="5583" spans="1:17" ht="156" x14ac:dyDescent="0.3">
      <c r="A5583" s="23">
        <v>18</v>
      </c>
      <c r="B5583" s="24">
        <v>1</v>
      </c>
      <c r="C5583" s="24">
        <v>6</v>
      </c>
      <c r="D5583" s="24"/>
      <c r="E55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3" s="25">
        <f ca="1">IF(Popis01[[#This Row],[Poglavje]]="",IF(OFFSET(Popis01[[#This Row],[Poglavje]],-1,0)="",OFFSET(Popis01[[#This Row],[Št. postavke]],-1,0)+1,1),Popis01[[#This Row],[Poglavje]])</f>
        <v>10</v>
      </c>
      <c r="H5583" s="26"/>
      <c r="I5583" s="27" t="s">
        <v>5606</v>
      </c>
      <c r="J5583" s="27" t="s">
        <v>4907</v>
      </c>
      <c r="K5583" s="28" t="s">
        <v>230</v>
      </c>
      <c r="L5583" s="29">
        <v>9</v>
      </c>
      <c r="M5583" s="37"/>
      <c r="N5583" s="30">
        <f ca="1">IF(AND(Popis01[[#This Row],[Poglavje]]="",Popis01[[#This Row],[Enota mere]]&lt;&gt;"*"),ROUND(Popis01[[#This Row],[Količina]]*Popis01[[#This Row],[Cena na enoto]],2),"")</f>
        <v>0</v>
      </c>
      <c r="O55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3" s="31"/>
      <c r="Q5583" s="30"/>
    </row>
    <row r="5584" spans="1:17" ht="132" x14ac:dyDescent="0.3">
      <c r="A5584" s="23">
        <v>18</v>
      </c>
      <c r="B5584" s="24">
        <v>1</v>
      </c>
      <c r="C5584" s="24">
        <v>6</v>
      </c>
      <c r="D5584" s="24"/>
      <c r="E55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18.1.6.</v>
      </c>
      <c r="F55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4" s="25">
        <f ca="1">IF(Popis01[[#This Row],[Poglavje]]="",IF(OFFSET(Popis01[[#This Row],[Poglavje]],-1,0)="",OFFSET(Popis01[[#This Row],[Št. postavke]],-1,0)+1,1),Popis01[[#This Row],[Poglavje]])</f>
        <v>11</v>
      </c>
      <c r="H5584" s="26"/>
      <c r="I5584" s="27" t="s">
        <v>2695</v>
      </c>
      <c r="J5584" s="27" t="s">
        <v>5607</v>
      </c>
      <c r="K5584" s="28" t="s">
        <v>230</v>
      </c>
      <c r="L5584" s="29">
        <v>47</v>
      </c>
      <c r="M5584" s="37"/>
      <c r="N5584" s="30">
        <f ca="1">IF(AND(Popis01[[#This Row],[Poglavje]]="",Popis01[[#This Row],[Enota mere]]&lt;&gt;"*"),ROUND(Popis01[[#This Row],[Količina]]*Popis01[[#This Row],[Cena na enoto]],2),"")</f>
        <v>0</v>
      </c>
      <c r="O55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4" s="31"/>
      <c r="Q5584" s="30"/>
    </row>
    <row r="5585" spans="1:17" x14ac:dyDescent="0.3">
      <c r="A5585" s="23">
        <v>18</v>
      </c>
      <c r="B5585" s="24">
        <v>1</v>
      </c>
      <c r="C5585" s="24">
        <v>7</v>
      </c>
      <c r="D5585" s="24"/>
      <c r="E55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18.1.7.</v>
      </c>
      <c r="G5585" s="25" t="str">
        <f ca="1">IF(Popis01[[#This Row],[Poglavje]]="",IF(OFFSET(Popis01[[#This Row],[Poglavje]],-1,0)="",OFFSET(Popis01[[#This Row],[Št. postavke]],-1,0)+1,1),Popis01[[#This Row],[Poglavje]])</f>
        <v>18.1.7.</v>
      </c>
      <c r="H5585" s="26"/>
      <c r="I5585" s="27" t="s">
        <v>5608</v>
      </c>
      <c r="J5585" s="27"/>
      <c r="K5585" s="28" t="s">
        <v>10</v>
      </c>
      <c r="L5585" s="29"/>
      <c r="M5585" s="30"/>
      <c r="N5585" s="30" t="str">
        <f ca="1">IF(AND(Popis01[[#This Row],[Poglavje]]="",Popis01[[#This Row],[Enota mere]]&lt;&gt;"*"),ROUND(Popis01[[#This Row],[Količina]]*Popis01[[#This Row],[Cena na enoto]],2),"")</f>
        <v/>
      </c>
      <c r="O558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585" s="31"/>
      <c r="Q5585" s="30"/>
    </row>
    <row r="5586" spans="1:17" ht="96" x14ac:dyDescent="0.3">
      <c r="A5586" s="23">
        <v>18</v>
      </c>
      <c r="B5586" s="24">
        <v>1</v>
      </c>
      <c r="C5586" s="24">
        <v>7</v>
      </c>
      <c r="D5586" s="24"/>
      <c r="E55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6" s="25">
        <f ca="1">IF(Popis01[[#This Row],[Poglavje]]="",IF(OFFSET(Popis01[[#This Row],[Poglavje]],-1,0)="",OFFSET(Popis01[[#This Row],[Št. postavke]],-1,0)+1,1),Popis01[[#This Row],[Poglavje]])</f>
        <v>1</v>
      </c>
      <c r="H5586" s="26"/>
      <c r="I5586" s="27" t="s">
        <v>5609</v>
      </c>
      <c r="J5586" s="27" t="s">
        <v>5610</v>
      </c>
      <c r="K5586" s="28" t="s">
        <v>249</v>
      </c>
      <c r="L5586" s="29">
        <v>13500</v>
      </c>
      <c r="M5586" s="37"/>
      <c r="N5586" s="30">
        <f ca="1">IF(AND(Popis01[[#This Row],[Poglavje]]="",Popis01[[#This Row],[Enota mere]]&lt;&gt;"*"),ROUND(Popis01[[#This Row],[Količina]]*Popis01[[#This Row],[Cena na enoto]],2),"")</f>
        <v>0</v>
      </c>
      <c r="O55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6" s="31"/>
      <c r="Q5586" s="30"/>
    </row>
    <row r="5587" spans="1:17" ht="60" x14ac:dyDescent="0.3">
      <c r="A5587" s="23">
        <v>18</v>
      </c>
      <c r="B5587" s="24">
        <v>1</v>
      </c>
      <c r="C5587" s="24">
        <v>7</v>
      </c>
      <c r="D5587" s="24"/>
      <c r="E55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7" s="25">
        <f ca="1">IF(Popis01[[#This Row],[Poglavje]]="",IF(OFFSET(Popis01[[#This Row],[Poglavje]],-1,0)="",OFFSET(Popis01[[#This Row],[Št. postavke]],-1,0)+1,1),Popis01[[#This Row],[Poglavje]])</f>
        <v>2</v>
      </c>
      <c r="H5587" s="26"/>
      <c r="I5587" s="27" t="s">
        <v>5611</v>
      </c>
      <c r="J5587" s="27" t="s">
        <v>5612</v>
      </c>
      <c r="K5587" s="28" t="s">
        <v>249</v>
      </c>
      <c r="L5587" s="29">
        <v>8200</v>
      </c>
      <c r="M5587" s="37"/>
      <c r="N5587" s="30">
        <f ca="1">IF(AND(Popis01[[#This Row],[Poglavje]]="",Popis01[[#This Row],[Enota mere]]&lt;&gt;"*"),ROUND(Popis01[[#This Row],[Količina]]*Popis01[[#This Row],[Cena na enoto]],2),"")</f>
        <v>0</v>
      </c>
      <c r="O55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7" s="31"/>
      <c r="Q5587" s="30"/>
    </row>
    <row r="5588" spans="1:17" ht="72" x14ac:dyDescent="0.3">
      <c r="A5588" s="23">
        <v>18</v>
      </c>
      <c r="B5588" s="24">
        <v>1</v>
      </c>
      <c r="C5588" s="24">
        <v>7</v>
      </c>
      <c r="D5588" s="24"/>
      <c r="E55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8" s="25">
        <f ca="1">IF(Popis01[[#This Row],[Poglavje]]="",IF(OFFSET(Popis01[[#This Row],[Poglavje]],-1,0)="",OFFSET(Popis01[[#This Row],[Št. postavke]],-1,0)+1,1),Popis01[[#This Row],[Poglavje]])</f>
        <v>3</v>
      </c>
      <c r="H5588" s="26"/>
      <c r="I5588" s="27" t="s">
        <v>5613</v>
      </c>
      <c r="J5588" s="27" t="s">
        <v>5610</v>
      </c>
      <c r="K5588" s="28" t="s">
        <v>230</v>
      </c>
      <c r="L5588" s="29">
        <v>144</v>
      </c>
      <c r="M5588" s="37"/>
      <c r="N5588" s="30">
        <f ca="1">IF(AND(Popis01[[#This Row],[Poglavje]]="",Popis01[[#This Row],[Enota mere]]&lt;&gt;"*"),ROUND(Popis01[[#This Row],[Količina]]*Popis01[[#This Row],[Cena na enoto]],2),"")</f>
        <v>0</v>
      </c>
      <c r="O55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8" s="31"/>
      <c r="Q5588" s="30"/>
    </row>
    <row r="5589" spans="1:17" ht="72" x14ac:dyDescent="0.3">
      <c r="A5589" s="23">
        <v>18</v>
      </c>
      <c r="B5589" s="24">
        <v>1</v>
      </c>
      <c r="C5589" s="24">
        <v>7</v>
      </c>
      <c r="D5589" s="24"/>
      <c r="E55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89" s="25">
        <f ca="1">IF(Popis01[[#This Row],[Poglavje]]="",IF(OFFSET(Popis01[[#This Row],[Poglavje]],-1,0)="",OFFSET(Popis01[[#This Row],[Št. postavke]],-1,0)+1,1),Popis01[[#This Row],[Poglavje]])</f>
        <v>4</v>
      </c>
      <c r="H5589" s="26"/>
      <c r="I5589" s="27" t="s">
        <v>5614</v>
      </c>
      <c r="J5589" s="27" t="s">
        <v>5610</v>
      </c>
      <c r="K5589" s="28" t="s">
        <v>230</v>
      </c>
      <c r="L5589" s="29">
        <v>18</v>
      </c>
      <c r="M5589" s="37"/>
      <c r="N5589" s="30">
        <f ca="1">IF(AND(Popis01[[#This Row],[Poglavje]]="",Popis01[[#This Row],[Enota mere]]&lt;&gt;"*"),ROUND(Popis01[[#This Row],[Količina]]*Popis01[[#This Row],[Cena na enoto]],2),"")</f>
        <v>0</v>
      </c>
      <c r="O55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89" s="31"/>
      <c r="Q5589" s="30"/>
    </row>
    <row r="5590" spans="1:17" ht="84" x14ac:dyDescent="0.3">
      <c r="A5590" s="23">
        <v>18</v>
      </c>
      <c r="B5590" s="24">
        <v>1</v>
      </c>
      <c r="C5590" s="24">
        <v>7</v>
      </c>
      <c r="D5590" s="24"/>
      <c r="E55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0" s="25">
        <f ca="1">IF(Popis01[[#This Row],[Poglavje]]="",IF(OFFSET(Popis01[[#This Row],[Poglavje]],-1,0)="",OFFSET(Popis01[[#This Row],[Št. postavke]],-1,0)+1,1),Popis01[[#This Row],[Poglavje]])</f>
        <v>5</v>
      </c>
      <c r="H5590" s="26"/>
      <c r="I5590" s="27" t="s">
        <v>5615</v>
      </c>
      <c r="J5590" s="27" t="s">
        <v>5610</v>
      </c>
      <c r="K5590" s="28" t="s">
        <v>230</v>
      </c>
      <c r="L5590" s="29">
        <v>5</v>
      </c>
      <c r="M5590" s="37"/>
      <c r="N5590" s="30">
        <f ca="1">IF(AND(Popis01[[#This Row],[Poglavje]]="",Popis01[[#This Row],[Enota mere]]&lt;&gt;"*"),ROUND(Popis01[[#This Row],[Količina]]*Popis01[[#This Row],[Cena na enoto]],2),"")</f>
        <v>0</v>
      </c>
      <c r="O55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0" s="31"/>
      <c r="Q5590" s="30"/>
    </row>
    <row r="5591" spans="1:17" ht="36" x14ac:dyDescent="0.3">
      <c r="A5591" s="23">
        <v>18</v>
      </c>
      <c r="B5591" s="24">
        <v>1</v>
      </c>
      <c r="C5591" s="24">
        <v>7</v>
      </c>
      <c r="D5591" s="24"/>
      <c r="E55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1" s="25">
        <f ca="1">IF(Popis01[[#This Row],[Poglavje]]="",IF(OFFSET(Popis01[[#This Row],[Poglavje]],-1,0)="",OFFSET(Popis01[[#This Row],[Št. postavke]],-1,0)+1,1),Popis01[[#This Row],[Poglavje]])</f>
        <v>6</v>
      </c>
      <c r="H5591" s="26"/>
      <c r="I5591" s="27" t="s">
        <v>5616</v>
      </c>
      <c r="J5591" s="27" t="s">
        <v>5617</v>
      </c>
      <c r="K5591" s="28" t="s">
        <v>230</v>
      </c>
      <c r="L5591" s="29">
        <v>167</v>
      </c>
      <c r="M5591" s="37"/>
      <c r="N5591" s="30">
        <f ca="1">IF(AND(Popis01[[#This Row],[Poglavje]]="",Popis01[[#This Row],[Enota mere]]&lt;&gt;"*"),ROUND(Popis01[[#This Row],[Količina]]*Popis01[[#This Row],[Cena na enoto]],2),"")</f>
        <v>0</v>
      </c>
      <c r="O55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1" s="31"/>
      <c r="Q5591" s="30"/>
    </row>
    <row r="5592" spans="1:17" ht="36" x14ac:dyDescent="0.3">
      <c r="A5592" s="23">
        <v>18</v>
      </c>
      <c r="B5592" s="24">
        <v>1</v>
      </c>
      <c r="C5592" s="24">
        <v>7</v>
      </c>
      <c r="D5592" s="24"/>
      <c r="E55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2" s="25">
        <f ca="1">IF(Popis01[[#This Row],[Poglavje]]="",IF(OFFSET(Popis01[[#This Row],[Poglavje]],-1,0)="",OFFSET(Popis01[[#This Row],[Št. postavke]],-1,0)+1,1),Popis01[[#This Row],[Poglavje]])</f>
        <v>7</v>
      </c>
      <c r="H5592" s="26"/>
      <c r="I5592" s="27" t="s">
        <v>5618</v>
      </c>
      <c r="J5592" s="27" t="s">
        <v>5617</v>
      </c>
      <c r="K5592" s="28" t="s">
        <v>261</v>
      </c>
      <c r="L5592" s="29">
        <v>9</v>
      </c>
      <c r="M5592" s="37"/>
      <c r="N5592" s="30">
        <f ca="1">IF(AND(Popis01[[#This Row],[Poglavje]]="",Popis01[[#This Row],[Enota mere]]&lt;&gt;"*"),ROUND(Popis01[[#This Row],[Količina]]*Popis01[[#This Row],[Cena na enoto]],2),"")</f>
        <v>0</v>
      </c>
      <c r="O55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2" s="31"/>
      <c r="Q5592" s="30"/>
    </row>
    <row r="5593" spans="1:17" ht="36" x14ac:dyDescent="0.3">
      <c r="A5593" s="23">
        <v>18</v>
      </c>
      <c r="B5593" s="24">
        <v>1</v>
      </c>
      <c r="C5593" s="24">
        <v>7</v>
      </c>
      <c r="D5593" s="24"/>
      <c r="E55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3" s="25">
        <f ca="1">IF(Popis01[[#This Row],[Poglavje]]="",IF(OFFSET(Popis01[[#This Row],[Poglavje]],-1,0)="",OFFSET(Popis01[[#This Row],[Št. postavke]],-1,0)+1,1),Popis01[[#This Row],[Poglavje]])</f>
        <v>8</v>
      </c>
      <c r="H5593" s="26"/>
      <c r="I5593" s="27" t="s">
        <v>5619</v>
      </c>
      <c r="J5593" s="27" t="s">
        <v>5610</v>
      </c>
      <c r="K5593" s="28" t="s">
        <v>230</v>
      </c>
      <c r="L5593" s="29">
        <v>167</v>
      </c>
      <c r="M5593" s="37"/>
      <c r="N5593" s="30">
        <f ca="1">IF(AND(Popis01[[#This Row],[Poglavje]]="",Popis01[[#This Row],[Enota mere]]&lt;&gt;"*"),ROUND(Popis01[[#This Row],[Količina]]*Popis01[[#This Row],[Cena na enoto]],2),"")</f>
        <v>0</v>
      </c>
      <c r="O55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3" s="31"/>
      <c r="Q5593" s="30"/>
    </row>
    <row r="5594" spans="1:17" ht="60" x14ac:dyDescent="0.3">
      <c r="A5594" s="23">
        <v>18</v>
      </c>
      <c r="B5594" s="24">
        <v>1</v>
      </c>
      <c r="C5594" s="24">
        <v>7</v>
      </c>
      <c r="D5594" s="24"/>
      <c r="E55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4" s="25">
        <f ca="1">IF(Popis01[[#This Row],[Poglavje]]="",IF(OFFSET(Popis01[[#This Row],[Poglavje]],-1,0)="",OFFSET(Popis01[[#This Row],[Št. postavke]],-1,0)+1,1),Popis01[[#This Row],[Poglavje]])</f>
        <v>9</v>
      </c>
      <c r="H5594" s="26"/>
      <c r="I5594" s="27" t="s">
        <v>5620</v>
      </c>
      <c r="J5594" s="27" t="s">
        <v>5621</v>
      </c>
      <c r="K5594" s="28" t="s">
        <v>246</v>
      </c>
      <c r="L5594" s="29">
        <v>370</v>
      </c>
      <c r="M5594" s="37"/>
      <c r="N5594" s="30">
        <f ca="1">IF(AND(Popis01[[#This Row],[Poglavje]]="",Popis01[[#This Row],[Enota mere]]&lt;&gt;"*"),ROUND(Popis01[[#This Row],[Količina]]*Popis01[[#This Row],[Cena na enoto]],2),"")</f>
        <v>0</v>
      </c>
      <c r="O55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4" s="31"/>
      <c r="Q5594" s="30"/>
    </row>
    <row r="5595" spans="1:17" ht="48" x14ac:dyDescent="0.3">
      <c r="A5595" s="23">
        <v>18</v>
      </c>
      <c r="B5595" s="24">
        <v>1</v>
      </c>
      <c r="C5595" s="24">
        <v>7</v>
      </c>
      <c r="D5595" s="24"/>
      <c r="E55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5" s="25">
        <f ca="1">IF(Popis01[[#This Row],[Poglavje]]="",IF(OFFSET(Popis01[[#This Row],[Poglavje]],-1,0)="",OFFSET(Popis01[[#This Row],[Št. postavke]],-1,0)+1,1),Popis01[[#This Row],[Poglavje]])</f>
        <v>10</v>
      </c>
      <c r="H5595" s="26"/>
      <c r="I5595" s="27" t="s">
        <v>5622</v>
      </c>
      <c r="J5595" s="27" t="s">
        <v>5623</v>
      </c>
      <c r="K5595" s="28" t="s">
        <v>246</v>
      </c>
      <c r="L5595" s="29">
        <v>45.5</v>
      </c>
      <c r="M5595" s="37"/>
      <c r="N5595" s="30">
        <f ca="1">IF(AND(Popis01[[#This Row],[Poglavje]]="",Popis01[[#This Row],[Enota mere]]&lt;&gt;"*"),ROUND(Popis01[[#This Row],[Količina]]*Popis01[[#This Row],[Cena na enoto]],2),"")</f>
        <v>0</v>
      </c>
      <c r="O55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5" s="31"/>
      <c r="Q5595" s="30"/>
    </row>
    <row r="5596" spans="1:17" ht="48" x14ac:dyDescent="0.3">
      <c r="A5596" s="23">
        <v>18</v>
      </c>
      <c r="B5596" s="24">
        <v>1</v>
      </c>
      <c r="C5596" s="24">
        <v>7</v>
      </c>
      <c r="D5596" s="24"/>
      <c r="E55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6" s="25">
        <f ca="1">IF(Popis01[[#This Row],[Poglavje]]="",IF(OFFSET(Popis01[[#This Row],[Poglavje]],-1,0)="",OFFSET(Popis01[[#This Row],[Št. postavke]],-1,0)+1,1),Popis01[[#This Row],[Poglavje]])</f>
        <v>11</v>
      </c>
      <c r="H5596" s="26"/>
      <c r="I5596" s="27" t="s">
        <v>5624</v>
      </c>
      <c r="J5596" s="27" t="s">
        <v>5625</v>
      </c>
      <c r="K5596" s="28" t="s">
        <v>246</v>
      </c>
      <c r="L5596" s="29">
        <v>41.1</v>
      </c>
      <c r="M5596" s="37"/>
      <c r="N5596" s="30">
        <f ca="1">IF(AND(Popis01[[#This Row],[Poglavje]]="",Popis01[[#This Row],[Enota mere]]&lt;&gt;"*"),ROUND(Popis01[[#This Row],[Količina]]*Popis01[[#This Row],[Cena na enoto]],2),"")</f>
        <v>0</v>
      </c>
      <c r="O55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6" s="31"/>
      <c r="Q5596" s="30"/>
    </row>
    <row r="5597" spans="1:17" ht="48" x14ac:dyDescent="0.3">
      <c r="A5597" s="23">
        <v>18</v>
      </c>
      <c r="B5597" s="24">
        <v>1</v>
      </c>
      <c r="C5597" s="24">
        <v>7</v>
      </c>
      <c r="D5597" s="24"/>
      <c r="E55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7" s="25">
        <f ca="1">IF(Popis01[[#This Row],[Poglavje]]="",IF(OFFSET(Popis01[[#This Row],[Poglavje]],-1,0)="",OFFSET(Popis01[[#This Row],[Št. postavke]],-1,0)+1,1),Popis01[[#This Row],[Poglavje]])</f>
        <v>12</v>
      </c>
      <c r="H5597" s="26"/>
      <c r="I5597" s="27" t="s">
        <v>5626</v>
      </c>
      <c r="J5597" s="27" t="s">
        <v>5627</v>
      </c>
      <c r="K5597" s="28" t="s">
        <v>246</v>
      </c>
      <c r="L5597" s="29">
        <v>41.1</v>
      </c>
      <c r="M5597" s="37"/>
      <c r="N5597" s="30">
        <f ca="1">IF(AND(Popis01[[#This Row],[Poglavje]]="",Popis01[[#This Row],[Enota mere]]&lt;&gt;"*"),ROUND(Popis01[[#This Row],[Količina]]*Popis01[[#This Row],[Cena na enoto]],2),"")</f>
        <v>0</v>
      </c>
      <c r="O55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7" s="31"/>
      <c r="Q5597" s="30"/>
    </row>
    <row r="5598" spans="1:17" ht="48" x14ac:dyDescent="0.3">
      <c r="A5598" s="23">
        <v>18</v>
      </c>
      <c r="B5598" s="24">
        <v>1</v>
      </c>
      <c r="C5598" s="24">
        <v>7</v>
      </c>
      <c r="D5598" s="24"/>
      <c r="E55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8" s="25">
        <f ca="1">IF(Popis01[[#This Row],[Poglavje]]="",IF(OFFSET(Popis01[[#This Row],[Poglavje]],-1,0)="",OFFSET(Popis01[[#This Row],[Št. postavke]],-1,0)+1,1),Popis01[[#This Row],[Poglavje]])</f>
        <v>13</v>
      </c>
      <c r="H5598" s="26"/>
      <c r="I5598" s="27" t="s">
        <v>5628</v>
      </c>
      <c r="J5598" s="27" t="s">
        <v>5629</v>
      </c>
      <c r="K5598" s="28" t="s">
        <v>230</v>
      </c>
      <c r="L5598" s="29">
        <v>2</v>
      </c>
      <c r="M5598" s="37"/>
      <c r="N5598" s="30">
        <f ca="1">IF(AND(Popis01[[#This Row],[Poglavje]]="",Popis01[[#This Row],[Enota mere]]&lt;&gt;"*"),ROUND(Popis01[[#This Row],[Količina]]*Popis01[[#This Row],[Cena na enoto]],2),"")</f>
        <v>0</v>
      </c>
      <c r="O55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8" s="31"/>
      <c r="Q5598" s="30"/>
    </row>
    <row r="5599" spans="1:17" ht="48" x14ac:dyDescent="0.3">
      <c r="A5599" s="23">
        <v>18</v>
      </c>
      <c r="B5599" s="24">
        <v>1</v>
      </c>
      <c r="C5599" s="24">
        <v>7</v>
      </c>
      <c r="D5599" s="24"/>
      <c r="E55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18.1.7.</v>
      </c>
      <c r="F55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599" s="25">
        <f ca="1">IF(Popis01[[#This Row],[Poglavje]]="",IF(OFFSET(Popis01[[#This Row],[Poglavje]],-1,0)="",OFFSET(Popis01[[#This Row],[Št. postavke]],-1,0)+1,1),Popis01[[#This Row],[Poglavje]])</f>
        <v>14</v>
      </c>
      <c r="H5599" s="26"/>
      <c r="I5599" s="27" t="s">
        <v>5630</v>
      </c>
      <c r="J5599" s="27" t="s">
        <v>5631</v>
      </c>
      <c r="K5599" s="28" t="s">
        <v>246</v>
      </c>
      <c r="L5599" s="29">
        <v>13</v>
      </c>
      <c r="M5599" s="37"/>
      <c r="N5599" s="30">
        <f ca="1">IF(AND(Popis01[[#This Row],[Poglavje]]="",Popis01[[#This Row],[Enota mere]]&lt;&gt;"*"),ROUND(Popis01[[#This Row],[Količina]]*Popis01[[#This Row],[Cena na enoto]],2),"")</f>
        <v>0</v>
      </c>
      <c r="O55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599" s="31"/>
      <c r="Q5599" s="30"/>
    </row>
    <row r="5600" spans="1:17" x14ac:dyDescent="0.3">
      <c r="A5600" s="23">
        <v>18</v>
      </c>
      <c r="B5600" s="24">
        <v>1</v>
      </c>
      <c r="C5600" s="24">
        <v>8</v>
      </c>
      <c r="D5600" s="24"/>
      <c r="E56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18.1.8.</v>
      </c>
      <c r="F56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18.1.8.</v>
      </c>
      <c r="G5600" s="25" t="str">
        <f ca="1">IF(Popis01[[#This Row],[Poglavje]]="",IF(OFFSET(Popis01[[#This Row],[Poglavje]],-1,0)="",OFFSET(Popis01[[#This Row],[Št. postavke]],-1,0)+1,1),Popis01[[#This Row],[Poglavje]])</f>
        <v>18.1.8.</v>
      </c>
      <c r="H5600" s="26"/>
      <c r="I5600" s="27" t="s">
        <v>5632</v>
      </c>
      <c r="J5600" s="27"/>
      <c r="K5600" s="28" t="s">
        <v>10</v>
      </c>
      <c r="L5600" s="29"/>
      <c r="M5600" s="30"/>
      <c r="N5600" s="30" t="str">
        <f ca="1">IF(AND(Popis01[[#This Row],[Poglavje]]="",Popis01[[#This Row],[Enota mere]]&lt;&gt;"*"),ROUND(Popis01[[#This Row],[Količina]]*Popis01[[#This Row],[Cena na enoto]],2),"")</f>
        <v/>
      </c>
      <c r="O560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00" s="31"/>
      <c r="Q5600" s="30"/>
    </row>
    <row r="5601" spans="1:17" ht="264" x14ac:dyDescent="0.3">
      <c r="A5601" s="23">
        <v>18</v>
      </c>
      <c r="B5601" s="24">
        <v>1</v>
      </c>
      <c r="C5601" s="24">
        <v>8</v>
      </c>
      <c r="D5601" s="24"/>
      <c r="E56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18.1.8.</v>
      </c>
      <c r="F56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1" s="25">
        <f ca="1">IF(Popis01[[#This Row],[Poglavje]]="",IF(OFFSET(Popis01[[#This Row],[Poglavje]],-1,0)="",OFFSET(Popis01[[#This Row],[Št. postavke]],-1,0)+1,1),Popis01[[#This Row],[Poglavje]])</f>
        <v>1</v>
      </c>
      <c r="H5601" s="26"/>
      <c r="I5601" s="27" t="s">
        <v>5633</v>
      </c>
      <c r="J5601" s="27" t="s">
        <v>5634</v>
      </c>
      <c r="K5601" s="28" t="s">
        <v>249</v>
      </c>
      <c r="L5601" s="29">
        <v>553</v>
      </c>
      <c r="M5601" s="37"/>
      <c r="N5601" s="30">
        <f ca="1">IF(AND(Popis01[[#This Row],[Poglavje]]="",Popis01[[#This Row],[Enota mere]]&lt;&gt;"*"),ROUND(Popis01[[#This Row],[Količina]]*Popis01[[#This Row],[Cena na enoto]],2),"")</f>
        <v>0</v>
      </c>
      <c r="O56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1" s="31"/>
      <c r="Q5601" s="30"/>
    </row>
    <row r="5602" spans="1:17" x14ac:dyDescent="0.3">
      <c r="A5602" s="23">
        <v>18</v>
      </c>
      <c r="B5602" s="24">
        <v>1</v>
      </c>
      <c r="C5602" s="24">
        <v>9</v>
      </c>
      <c r="D5602" s="24"/>
      <c r="E56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18.1.9.</v>
      </c>
      <c r="F56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18.1.9.</v>
      </c>
      <c r="G5602" s="25" t="str">
        <f ca="1">IF(Popis01[[#This Row],[Poglavje]]="",IF(OFFSET(Popis01[[#This Row],[Poglavje]],-1,0)="",OFFSET(Popis01[[#This Row],[Št. postavke]],-1,0)+1,1),Popis01[[#This Row],[Poglavje]])</f>
        <v>18.1.9.</v>
      </c>
      <c r="H5602" s="26"/>
      <c r="I5602" s="27" t="s">
        <v>5635</v>
      </c>
      <c r="J5602" s="27"/>
      <c r="K5602" s="28" t="s">
        <v>10</v>
      </c>
      <c r="L5602" s="29"/>
      <c r="M5602" s="30"/>
      <c r="N5602" s="30" t="str">
        <f ca="1">IF(AND(Popis01[[#This Row],[Poglavje]]="",Popis01[[#This Row],[Enota mere]]&lt;&gt;"*"),ROUND(Popis01[[#This Row],[Količina]]*Popis01[[#This Row],[Cena na enoto]],2),"")</f>
        <v/>
      </c>
      <c r="O560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02" s="31"/>
      <c r="Q5602" s="30"/>
    </row>
    <row r="5603" spans="1:17" ht="84" x14ac:dyDescent="0.3">
      <c r="A5603" s="23">
        <v>18</v>
      </c>
      <c r="B5603" s="24">
        <v>1</v>
      </c>
      <c r="C5603" s="24">
        <v>9</v>
      </c>
      <c r="D5603" s="24"/>
      <c r="E56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18.1.9.</v>
      </c>
      <c r="F56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3" s="25">
        <f ca="1">IF(Popis01[[#This Row],[Poglavje]]="",IF(OFFSET(Popis01[[#This Row],[Poglavje]],-1,0)="",OFFSET(Popis01[[#This Row],[Št. postavke]],-1,0)+1,1),Popis01[[#This Row],[Poglavje]])</f>
        <v>1</v>
      </c>
      <c r="H5603" s="26"/>
      <c r="I5603" s="27" t="s">
        <v>5636</v>
      </c>
      <c r="J5603" s="27" t="s">
        <v>5637</v>
      </c>
      <c r="K5603" s="28" t="s">
        <v>230</v>
      </c>
      <c r="L5603" s="29">
        <v>48</v>
      </c>
      <c r="M5603" s="37"/>
      <c r="N5603" s="30">
        <f ca="1">IF(AND(Popis01[[#This Row],[Poglavje]]="",Popis01[[#This Row],[Enota mere]]&lt;&gt;"*"),ROUND(Popis01[[#This Row],[Količina]]*Popis01[[#This Row],[Cena na enoto]],2),"")</f>
        <v>0</v>
      </c>
      <c r="O56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3" s="31"/>
      <c r="Q5603" s="30"/>
    </row>
    <row r="5604" spans="1:17" ht="132" x14ac:dyDescent="0.3">
      <c r="A5604" s="23">
        <v>18</v>
      </c>
      <c r="B5604" s="24">
        <v>1</v>
      </c>
      <c r="C5604" s="24">
        <v>9</v>
      </c>
      <c r="D5604" s="24"/>
      <c r="E56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18.1.9.</v>
      </c>
      <c r="F56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4" s="25">
        <f ca="1">IF(Popis01[[#This Row],[Poglavje]]="",IF(OFFSET(Popis01[[#This Row],[Poglavje]],-1,0)="",OFFSET(Popis01[[#This Row],[Št. postavke]],-1,0)+1,1),Popis01[[#This Row],[Poglavje]])</f>
        <v>2</v>
      </c>
      <c r="H5604" s="26"/>
      <c r="I5604" s="27" t="s">
        <v>5638</v>
      </c>
      <c r="J5604" s="27" t="s">
        <v>5639</v>
      </c>
      <c r="K5604" s="28" t="s">
        <v>206</v>
      </c>
      <c r="L5604" s="29">
        <v>6</v>
      </c>
      <c r="M5604" s="37"/>
      <c r="N5604" s="30">
        <f ca="1">IF(AND(Popis01[[#This Row],[Poglavje]]="",Popis01[[#This Row],[Enota mere]]&lt;&gt;"*"),ROUND(Popis01[[#This Row],[Količina]]*Popis01[[#This Row],[Cena na enoto]],2),"")</f>
        <v>0</v>
      </c>
      <c r="O56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4" s="31"/>
      <c r="Q5604" s="30"/>
    </row>
    <row r="5605" spans="1:17" ht="84" x14ac:dyDescent="0.3">
      <c r="A5605" s="23">
        <v>18</v>
      </c>
      <c r="B5605" s="24">
        <v>1</v>
      </c>
      <c r="C5605" s="24">
        <v>9</v>
      </c>
      <c r="D5605" s="24"/>
      <c r="E56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18.1.9.</v>
      </c>
      <c r="F56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5" s="25">
        <f ca="1">IF(Popis01[[#This Row],[Poglavje]]="",IF(OFFSET(Popis01[[#This Row],[Poglavje]],-1,0)="",OFFSET(Popis01[[#This Row],[Št. postavke]],-1,0)+1,1),Popis01[[#This Row],[Poglavje]])</f>
        <v>3</v>
      </c>
      <c r="H5605" s="26"/>
      <c r="I5605" s="27" t="s">
        <v>5640</v>
      </c>
      <c r="J5605" s="27" t="s">
        <v>5641</v>
      </c>
      <c r="K5605" s="28" t="s">
        <v>206</v>
      </c>
      <c r="L5605" s="29">
        <v>6</v>
      </c>
      <c r="M5605" s="37"/>
      <c r="N5605" s="30">
        <f ca="1">IF(AND(Popis01[[#This Row],[Poglavje]]="",Popis01[[#This Row],[Enota mere]]&lt;&gt;"*"),ROUND(Popis01[[#This Row],[Količina]]*Popis01[[#This Row],[Cena na enoto]],2),"")</f>
        <v>0</v>
      </c>
      <c r="O56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5" s="31"/>
      <c r="Q5605" s="30"/>
    </row>
    <row r="5606" spans="1:17" ht="72" x14ac:dyDescent="0.3">
      <c r="A5606" s="23">
        <v>18</v>
      </c>
      <c r="B5606" s="24">
        <v>1</v>
      </c>
      <c r="C5606" s="24">
        <v>9</v>
      </c>
      <c r="D5606" s="24"/>
      <c r="E56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18.1.9.</v>
      </c>
      <c r="F56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6" s="25">
        <f ca="1">IF(Popis01[[#This Row],[Poglavje]]="",IF(OFFSET(Popis01[[#This Row],[Poglavje]],-1,0)="",OFFSET(Popis01[[#This Row],[Št. postavke]],-1,0)+1,1),Popis01[[#This Row],[Poglavje]])</f>
        <v>4</v>
      </c>
      <c r="H5606" s="26"/>
      <c r="I5606" s="27" t="s">
        <v>5642</v>
      </c>
      <c r="J5606" s="27" t="s">
        <v>5643</v>
      </c>
      <c r="K5606" s="28" t="s">
        <v>206</v>
      </c>
      <c r="L5606" s="29">
        <v>6</v>
      </c>
      <c r="M5606" s="37"/>
      <c r="N5606" s="30">
        <f ca="1">IF(AND(Popis01[[#This Row],[Poglavje]]="",Popis01[[#This Row],[Enota mere]]&lt;&gt;"*"),ROUND(Popis01[[#This Row],[Količina]]*Popis01[[#This Row],[Cena na enoto]],2),"")</f>
        <v>0</v>
      </c>
      <c r="O56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6" s="31"/>
      <c r="Q5606" s="30"/>
    </row>
    <row r="5607" spans="1:17" x14ac:dyDescent="0.3">
      <c r="A5607" s="23">
        <v>18</v>
      </c>
      <c r="B5607" s="24">
        <v>1</v>
      </c>
      <c r="C5607" s="24">
        <v>10</v>
      </c>
      <c r="D5607" s="24"/>
      <c r="E56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18.1.10.</v>
      </c>
      <c r="F56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18.1.10.</v>
      </c>
      <c r="G5607" s="25" t="str">
        <f ca="1">IF(Popis01[[#This Row],[Poglavje]]="",IF(OFFSET(Popis01[[#This Row],[Poglavje]],-1,0)="",OFFSET(Popis01[[#This Row],[Št. postavke]],-1,0)+1,1),Popis01[[#This Row],[Poglavje]])</f>
        <v>18.1.10.</v>
      </c>
      <c r="H5607" s="26"/>
      <c r="I5607" s="27" t="s">
        <v>5644</v>
      </c>
      <c r="J5607" s="27"/>
      <c r="K5607" s="28" t="s">
        <v>10</v>
      </c>
      <c r="L5607" s="29"/>
      <c r="M5607" s="30"/>
      <c r="N5607" s="30" t="str">
        <f ca="1">IF(AND(Popis01[[#This Row],[Poglavje]]="",Popis01[[#This Row],[Enota mere]]&lt;&gt;"*"),ROUND(Popis01[[#This Row],[Količina]]*Popis01[[#This Row],[Cena na enoto]],2),"")</f>
        <v/>
      </c>
      <c r="O560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07" s="31"/>
      <c r="Q5607" s="30"/>
    </row>
    <row r="5608" spans="1:17" ht="144" x14ac:dyDescent="0.3">
      <c r="A5608" s="23">
        <v>18</v>
      </c>
      <c r="B5608" s="24">
        <v>1</v>
      </c>
      <c r="C5608" s="24">
        <v>10</v>
      </c>
      <c r="D5608" s="24"/>
      <c r="E56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18.1.10.</v>
      </c>
      <c r="F56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8" s="25">
        <f ca="1">IF(Popis01[[#This Row],[Poglavje]]="",IF(OFFSET(Popis01[[#This Row],[Poglavje]],-1,0)="",OFFSET(Popis01[[#This Row],[Št. postavke]],-1,0)+1,1),Popis01[[#This Row],[Poglavje]])</f>
        <v>1</v>
      </c>
      <c r="H5608" s="26"/>
      <c r="I5608" s="27" t="s">
        <v>5645</v>
      </c>
      <c r="J5608" s="27" t="s">
        <v>5646</v>
      </c>
      <c r="K5608" s="28" t="s">
        <v>230</v>
      </c>
      <c r="L5608" s="29">
        <v>96</v>
      </c>
      <c r="M5608" s="37"/>
      <c r="N5608" s="30">
        <f ca="1">IF(AND(Popis01[[#This Row],[Poglavje]]="",Popis01[[#This Row],[Enota mere]]&lt;&gt;"*"),ROUND(Popis01[[#This Row],[Količina]]*Popis01[[#This Row],[Cena na enoto]],2),"")</f>
        <v>0</v>
      </c>
      <c r="O56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8" s="31"/>
      <c r="Q5608" s="30"/>
    </row>
    <row r="5609" spans="1:17" ht="36" x14ac:dyDescent="0.3">
      <c r="A5609" s="23">
        <v>18</v>
      </c>
      <c r="B5609" s="24">
        <v>1</v>
      </c>
      <c r="C5609" s="24">
        <v>10</v>
      </c>
      <c r="D5609" s="24"/>
      <c r="E56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18.1.10.</v>
      </c>
      <c r="F56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09" s="25">
        <f ca="1">IF(Popis01[[#This Row],[Poglavje]]="",IF(OFFSET(Popis01[[#This Row],[Poglavje]],-1,0)="",OFFSET(Popis01[[#This Row],[Št. postavke]],-1,0)+1,1),Popis01[[#This Row],[Poglavje]])</f>
        <v>2</v>
      </c>
      <c r="H5609" s="26"/>
      <c r="I5609" s="27" t="s">
        <v>5647</v>
      </c>
      <c r="J5609" s="27" t="s">
        <v>5648</v>
      </c>
      <c r="K5609" s="28" t="s">
        <v>230</v>
      </c>
      <c r="L5609" s="29">
        <v>48</v>
      </c>
      <c r="M5609" s="37"/>
      <c r="N5609" s="30">
        <f ca="1">IF(AND(Popis01[[#This Row],[Poglavje]]="",Popis01[[#This Row],[Enota mere]]&lt;&gt;"*"),ROUND(Popis01[[#This Row],[Količina]]*Popis01[[#This Row],[Cena na enoto]],2),"")</f>
        <v>0</v>
      </c>
      <c r="O56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09" s="31"/>
      <c r="Q5609" s="30"/>
    </row>
    <row r="5610" spans="1:17" ht="144" x14ac:dyDescent="0.3">
      <c r="A5610" s="23">
        <v>18</v>
      </c>
      <c r="B5610" s="24">
        <v>1</v>
      </c>
      <c r="C5610" s="24">
        <v>10</v>
      </c>
      <c r="D5610" s="24"/>
      <c r="E56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18.1.10.</v>
      </c>
      <c r="F56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0" s="25">
        <f ca="1">IF(Popis01[[#This Row],[Poglavje]]="",IF(OFFSET(Popis01[[#This Row],[Poglavje]],-1,0)="",OFFSET(Popis01[[#This Row],[Št. postavke]],-1,0)+1,1),Popis01[[#This Row],[Poglavje]])</f>
        <v>3</v>
      </c>
      <c r="H5610" s="26"/>
      <c r="I5610" s="27" t="s">
        <v>5649</v>
      </c>
      <c r="J5610" s="27" t="s">
        <v>5650</v>
      </c>
      <c r="K5610" s="28" t="s">
        <v>230</v>
      </c>
      <c r="L5610" s="29">
        <v>38</v>
      </c>
      <c r="M5610" s="37"/>
      <c r="N5610" s="30">
        <f ca="1">IF(AND(Popis01[[#This Row],[Poglavje]]="",Popis01[[#This Row],[Enota mere]]&lt;&gt;"*"),ROUND(Popis01[[#This Row],[Količina]]*Popis01[[#This Row],[Cena na enoto]],2),"")</f>
        <v>0</v>
      </c>
      <c r="O56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0" s="31"/>
      <c r="Q5610" s="30"/>
    </row>
    <row r="5611" spans="1:17" ht="108" x14ac:dyDescent="0.3">
      <c r="A5611" s="23">
        <v>18</v>
      </c>
      <c r="B5611" s="24">
        <v>1</v>
      </c>
      <c r="C5611" s="24">
        <v>10</v>
      </c>
      <c r="D5611" s="24"/>
      <c r="E56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18.1.10.</v>
      </c>
      <c r="F56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1" s="25">
        <f ca="1">IF(Popis01[[#This Row],[Poglavje]]="",IF(OFFSET(Popis01[[#This Row],[Poglavje]],-1,0)="",OFFSET(Popis01[[#This Row],[Št. postavke]],-1,0)+1,1),Popis01[[#This Row],[Poglavje]])</f>
        <v>4</v>
      </c>
      <c r="H5611" s="26"/>
      <c r="I5611" s="27" t="s">
        <v>5651</v>
      </c>
      <c r="J5611" s="27" t="s">
        <v>5652</v>
      </c>
      <c r="K5611" s="28" t="s">
        <v>230</v>
      </c>
      <c r="L5611" s="29">
        <v>150</v>
      </c>
      <c r="M5611" s="37"/>
      <c r="N5611" s="30">
        <f ca="1">IF(AND(Popis01[[#This Row],[Poglavje]]="",Popis01[[#This Row],[Enota mere]]&lt;&gt;"*"),ROUND(Popis01[[#This Row],[Količina]]*Popis01[[#This Row],[Cena na enoto]],2),"")</f>
        <v>0</v>
      </c>
      <c r="O56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1" s="31"/>
      <c r="Q5611" s="30"/>
    </row>
    <row r="5612" spans="1:17" x14ac:dyDescent="0.3">
      <c r="A5612" s="23">
        <v>18</v>
      </c>
      <c r="B5612" s="24">
        <v>2</v>
      </c>
      <c r="C5612" s="24"/>
      <c r="D5612" s="24"/>
      <c r="E56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v>
      </c>
      <c r="F56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v>
      </c>
      <c r="G5612" s="25" t="str">
        <f ca="1">IF(Popis01[[#This Row],[Poglavje]]="",IF(OFFSET(Popis01[[#This Row],[Poglavje]],-1,0)="",OFFSET(Popis01[[#This Row],[Št. postavke]],-1,0)+1,1),Popis01[[#This Row],[Poglavje]])</f>
        <v>18.2.</v>
      </c>
      <c r="H5612" s="26"/>
      <c r="I5612" s="27" t="s">
        <v>169</v>
      </c>
      <c r="J5612" s="27"/>
      <c r="K5612" s="28" t="s">
        <v>10</v>
      </c>
      <c r="L5612" s="29"/>
      <c r="M5612" s="30"/>
      <c r="N5612" s="30" t="str">
        <f ca="1">IF(AND(Popis01[[#This Row],[Poglavje]]="",Popis01[[#This Row],[Enota mere]]&lt;&gt;"*"),ROUND(Popis01[[#This Row],[Količina]]*Popis01[[#This Row],[Cena na enoto]],2),"")</f>
        <v/>
      </c>
      <c r="O561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12" s="31"/>
      <c r="Q5612" s="30"/>
    </row>
    <row r="5613" spans="1:17" x14ac:dyDescent="0.3">
      <c r="A5613" s="23">
        <v>18</v>
      </c>
      <c r="B5613" s="24">
        <v>2</v>
      </c>
      <c r="C5613" s="24">
        <v>1</v>
      </c>
      <c r="D5613" s="24"/>
      <c r="E56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v>
      </c>
      <c r="F56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18.2.1.</v>
      </c>
      <c r="G5613" s="25" t="str">
        <f ca="1">IF(Popis01[[#This Row],[Poglavje]]="",IF(OFFSET(Popis01[[#This Row],[Poglavje]],-1,0)="",OFFSET(Popis01[[#This Row],[Št. postavke]],-1,0)+1,1),Popis01[[#This Row],[Poglavje]])</f>
        <v>18.2.1.</v>
      </c>
      <c r="H5613" s="26"/>
      <c r="I5613" s="27" t="s">
        <v>3665</v>
      </c>
      <c r="J5613" s="27"/>
      <c r="K5613" s="28" t="s">
        <v>10</v>
      </c>
      <c r="L5613" s="29"/>
      <c r="M5613" s="30"/>
      <c r="N5613" s="30" t="str">
        <f ca="1">IF(AND(Popis01[[#This Row],[Poglavje]]="",Popis01[[#This Row],[Enota mere]]&lt;&gt;"*"),ROUND(Popis01[[#This Row],[Količina]]*Popis01[[#This Row],[Cena na enoto]],2),"")</f>
        <v/>
      </c>
      <c r="O561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13" s="31"/>
      <c r="Q5613" s="30"/>
    </row>
    <row r="5614" spans="1:17" x14ac:dyDescent="0.3">
      <c r="A5614" s="23">
        <v>18</v>
      </c>
      <c r="B5614" s="24">
        <v>2</v>
      </c>
      <c r="C5614" s="24">
        <v>1</v>
      </c>
      <c r="D5614" s="24">
        <v>1</v>
      </c>
      <c r="E56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18.2.1.1.</v>
      </c>
      <c r="G5614" s="25" t="str">
        <f ca="1">IF(Popis01[[#This Row],[Poglavje]]="",IF(OFFSET(Popis01[[#This Row],[Poglavje]],-1,0)="",OFFSET(Popis01[[#This Row],[Št. postavke]],-1,0)+1,1),Popis01[[#This Row],[Poglavje]])</f>
        <v>18.2.1.1.</v>
      </c>
      <c r="H5614" s="26"/>
      <c r="I5614" s="27" t="s">
        <v>5653</v>
      </c>
      <c r="J5614" s="27"/>
      <c r="K5614" s="28" t="s">
        <v>10</v>
      </c>
      <c r="L5614" s="29"/>
      <c r="M5614" s="30"/>
      <c r="N5614" s="30" t="str">
        <f ca="1">IF(AND(Popis01[[#This Row],[Poglavje]]="",Popis01[[#This Row],[Enota mere]]&lt;&gt;"*"),ROUND(Popis01[[#This Row],[Količina]]*Popis01[[#This Row],[Cena na enoto]],2),"")</f>
        <v/>
      </c>
      <c r="O561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14" s="31"/>
      <c r="Q5614" s="30"/>
    </row>
    <row r="5615" spans="1:17" ht="48" x14ac:dyDescent="0.3">
      <c r="A5615" s="23">
        <v>18</v>
      </c>
      <c r="B5615" s="24">
        <v>2</v>
      </c>
      <c r="C5615" s="24">
        <v>1</v>
      </c>
      <c r="D5615" s="24">
        <v>1</v>
      </c>
      <c r="E56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5" s="25">
        <f ca="1">IF(Popis01[[#This Row],[Poglavje]]="",IF(OFFSET(Popis01[[#This Row],[Poglavje]],-1,0)="",OFFSET(Popis01[[#This Row],[Št. postavke]],-1,0)+1,1),Popis01[[#This Row],[Poglavje]])</f>
        <v>1</v>
      </c>
      <c r="H5615" s="26"/>
      <c r="I5615" s="27" t="s">
        <v>4247</v>
      </c>
      <c r="J5615" s="27"/>
      <c r="K5615" s="28" t="s">
        <v>246</v>
      </c>
      <c r="L5615" s="29">
        <v>3200</v>
      </c>
      <c r="M5615" s="37"/>
      <c r="N5615" s="30">
        <f ca="1">IF(AND(Popis01[[#This Row],[Poglavje]]="",Popis01[[#This Row],[Enota mere]]&lt;&gt;"*"),ROUND(Popis01[[#This Row],[Količina]]*Popis01[[#This Row],[Cena na enoto]],2),"")</f>
        <v>0</v>
      </c>
      <c r="O56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5" s="31"/>
      <c r="Q5615" s="30"/>
    </row>
    <row r="5616" spans="1:17" ht="48" x14ac:dyDescent="0.3">
      <c r="A5616" s="23">
        <v>18</v>
      </c>
      <c r="B5616" s="24">
        <v>2</v>
      </c>
      <c r="C5616" s="24">
        <v>1</v>
      </c>
      <c r="D5616" s="24">
        <v>1</v>
      </c>
      <c r="E56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6" s="25">
        <f ca="1">IF(Popis01[[#This Row],[Poglavje]]="",IF(OFFSET(Popis01[[#This Row],[Poglavje]],-1,0)="",OFFSET(Popis01[[#This Row],[Št. postavke]],-1,0)+1,1),Popis01[[#This Row],[Poglavje]])</f>
        <v>2</v>
      </c>
      <c r="H5616" s="26"/>
      <c r="I5616" s="27" t="s">
        <v>4248</v>
      </c>
      <c r="J5616" s="27"/>
      <c r="K5616" s="28" t="s">
        <v>246</v>
      </c>
      <c r="L5616" s="29">
        <v>3140</v>
      </c>
      <c r="M5616" s="37"/>
      <c r="N5616" s="30">
        <f ca="1">IF(AND(Popis01[[#This Row],[Poglavje]]="",Popis01[[#This Row],[Enota mere]]&lt;&gt;"*"),ROUND(Popis01[[#This Row],[Količina]]*Popis01[[#This Row],[Cena na enoto]],2),"")</f>
        <v>0</v>
      </c>
      <c r="O56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6" s="31"/>
      <c r="Q5616" s="30"/>
    </row>
    <row r="5617" spans="1:17" ht="48" x14ac:dyDescent="0.3">
      <c r="A5617" s="23">
        <v>18</v>
      </c>
      <c r="B5617" s="24">
        <v>2</v>
      </c>
      <c r="C5617" s="24">
        <v>1</v>
      </c>
      <c r="D5617" s="24">
        <v>1</v>
      </c>
      <c r="E56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7" s="25">
        <f ca="1">IF(Popis01[[#This Row],[Poglavje]]="",IF(OFFSET(Popis01[[#This Row],[Poglavje]],-1,0)="",OFFSET(Popis01[[#This Row],[Št. postavke]],-1,0)+1,1),Popis01[[#This Row],[Poglavje]])</f>
        <v>3</v>
      </c>
      <c r="H5617" s="26"/>
      <c r="I5617" s="27" t="s">
        <v>5654</v>
      </c>
      <c r="J5617" s="27"/>
      <c r="K5617" s="28" t="s">
        <v>246</v>
      </c>
      <c r="L5617" s="29">
        <v>1120</v>
      </c>
      <c r="M5617" s="37"/>
      <c r="N5617" s="30">
        <f ca="1">IF(AND(Popis01[[#This Row],[Poglavje]]="",Popis01[[#This Row],[Enota mere]]&lt;&gt;"*"),ROUND(Popis01[[#This Row],[Količina]]*Popis01[[#This Row],[Cena na enoto]],2),"")</f>
        <v>0</v>
      </c>
      <c r="O56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7" s="31"/>
      <c r="Q5617" s="30"/>
    </row>
    <row r="5618" spans="1:17" ht="24" x14ac:dyDescent="0.3">
      <c r="A5618" s="23">
        <v>18</v>
      </c>
      <c r="B5618" s="24">
        <v>2</v>
      </c>
      <c r="C5618" s="24">
        <v>1</v>
      </c>
      <c r="D5618" s="24">
        <v>1</v>
      </c>
      <c r="E56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8" s="25">
        <f ca="1">IF(Popis01[[#This Row],[Poglavje]]="",IF(OFFSET(Popis01[[#This Row],[Poglavje]],-1,0)="",OFFSET(Popis01[[#This Row],[Št. postavke]],-1,0)+1,1),Popis01[[#This Row],[Poglavje]])</f>
        <v>4</v>
      </c>
      <c r="H5618" s="26"/>
      <c r="I5618" s="27" t="s">
        <v>5655</v>
      </c>
      <c r="J5618" s="27"/>
      <c r="K5618" s="28" t="s">
        <v>246</v>
      </c>
      <c r="L5618" s="29">
        <v>270</v>
      </c>
      <c r="M5618" s="37"/>
      <c r="N5618" s="30">
        <f ca="1">IF(AND(Popis01[[#This Row],[Poglavje]]="",Popis01[[#This Row],[Enota mere]]&lt;&gt;"*"),ROUND(Popis01[[#This Row],[Količina]]*Popis01[[#This Row],[Cena na enoto]],2),"")</f>
        <v>0</v>
      </c>
      <c r="O56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8" s="31"/>
      <c r="Q5618" s="30"/>
    </row>
    <row r="5619" spans="1:17" ht="36" x14ac:dyDescent="0.3">
      <c r="A5619" s="23">
        <v>18</v>
      </c>
      <c r="B5619" s="24">
        <v>2</v>
      </c>
      <c r="C5619" s="24">
        <v>1</v>
      </c>
      <c r="D5619" s="24">
        <v>1</v>
      </c>
      <c r="E56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19" s="25">
        <f ca="1">IF(Popis01[[#This Row],[Poglavje]]="",IF(OFFSET(Popis01[[#This Row],[Poglavje]],-1,0)="",OFFSET(Popis01[[#This Row],[Št. postavke]],-1,0)+1,1),Popis01[[#This Row],[Poglavje]])</f>
        <v>5</v>
      </c>
      <c r="H5619" s="26"/>
      <c r="I5619" s="27" t="s">
        <v>5656</v>
      </c>
      <c r="J5619" s="27"/>
      <c r="K5619" s="28" t="s">
        <v>230</v>
      </c>
      <c r="L5619" s="29">
        <v>20</v>
      </c>
      <c r="M5619" s="37"/>
      <c r="N5619" s="30">
        <f ca="1">IF(AND(Popis01[[#This Row],[Poglavje]]="",Popis01[[#This Row],[Enota mere]]&lt;&gt;"*"),ROUND(Popis01[[#This Row],[Količina]]*Popis01[[#This Row],[Cena na enoto]],2),"")</f>
        <v>0</v>
      </c>
      <c r="O56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19" s="31"/>
      <c r="Q5619" s="30"/>
    </row>
    <row r="5620" spans="1:17" ht="24" x14ac:dyDescent="0.3">
      <c r="A5620" s="23">
        <v>18</v>
      </c>
      <c r="B5620" s="24">
        <v>2</v>
      </c>
      <c r="C5620" s="24">
        <v>1</v>
      </c>
      <c r="D5620" s="24">
        <v>1</v>
      </c>
      <c r="E56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0" s="25">
        <f ca="1">IF(Popis01[[#This Row],[Poglavje]]="",IF(OFFSET(Popis01[[#This Row],[Poglavje]],-1,0)="",OFFSET(Popis01[[#This Row],[Št. postavke]],-1,0)+1,1),Popis01[[#This Row],[Poglavje]])</f>
        <v>6</v>
      </c>
      <c r="H5620" s="26"/>
      <c r="I5620" s="27" t="s">
        <v>5657</v>
      </c>
      <c r="J5620" s="27"/>
      <c r="K5620" s="28" t="s">
        <v>230</v>
      </c>
      <c r="L5620" s="29">
        <v>95</v>
      </c>
      <c r="M5620" s="37"/>
      <c r="N5620" s="30">
        <f ca="1">IF(AND(Popis01[[#This Row],[Poglavje]]="",Popis01[[#This Row],[Enota mere]]&lt;&gt;"*"),ROUND(Popis01[[#This Row],[Količina]]*Popis01[[#This Row],[Cena na enoto]],2),"")</f>
        <v>0</v>
      </c>
      <c r="O56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0" s="31"/>
      <c r="Q5620" s="30"/>
    </row>
    <row r="5621" spans="1:17" ht="24" x14ac:dyDescent="0.3">
      <c r="A5621" s="23">
        <v>18</v>
      </c>
      <c r="B5621" s="24">
        <v>2</v>
      </c>
      <c r="C5621" s="24">
        <v>1</v>
      </c>
      <c r="D5621" s="24">
        <v>1</v>
      </c>
      <c r="E56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1" s="25">
        <f ca="1">IF(Popis01[[#This Row],[Poglavje]]="",IF(OFFSET(Popis01[[#This Row],[Poglavje]],-1,0)="",OFFSET(Popis01[[#This Row],[Št. postavke]],-1,0)+1,1),Popis01[[#This Row],[Poglavje]])</f>
        <v>7</v>
      </c>
      <c r="H5621" s="26"/>
      <c r="I5621" s="27" t="s">
        <v>5658</v>
      </c>
      <c r="J5621" s="27"/>
      <c r="K5621" s="28" t="s">
        <v>230</v>
      </c>
      <c r="L5621" s="29">
        <v>30</v>
      </c>
      <c r="M5621" s="37"/>
      <c r="N5621" s="30">
        <f ca="1">IF(AND(Popis01[[#This Row],[Poglavje]]="",Popis01[[#This Row],[Enota mere]]&lt;&gt;"*"),ROUND(Popis01[[#This Row],[Količina]]*Popis01[[#This Row],[Cena na enoto]],2),"")</f>
        <v>0</v>
      </c>
      <c r="O56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1" s="31"/>
      <c r="Q5621" s="30"/>
    </row>
    <row r="5622" spans="1:17" ht="24" x14ac:dyDescent="0.3">
      <c r="A5622" s="23">
        <v>18</v>
      </c>
      <c r="B5622" s="24">
        <v>2</v>
      </c>
      <c r="C5622" s="24">
        <v>1</v>
      </c>
      <c r="D5622" s="24">
        <v>1</v>
      </c>
      <c r="E56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2" s="25">
        <f ca="1">IF(Popis01[[#This Row],[Poglavje]]="",IF(OFFSET(Popis01[[#This Row],[Poglavje]],-1,0)="",OFFSET(Popis01[[#This Row],[Št. postavke]],-1,0)+1,1),Popis01[[#This Row],[Poglavje]])</f>
        <v>8</v>
      </c>
      <c r="H5622" s="26"/>
      <c r="I5622" s="27" t="s">
        <v>5659</v>
      </c>
      <c r="J5622" s="27"/>
      <c r="K5622" s="28" t="s">
        <v>198</v>
      </c>
      <c r="L5622" s="29">
        <v>120</v>
      </c>
      <c r="M5622" s="37"/>
      <c r="N5622" s="30">
        <f ca="1">IF(AND(Popis01[[#This Row],[Poglavje]]="",Popis01[[#This Row],[Enota mere]]&lt;&gt;"*"),ROUND(Popis01[[#This Row],[Količina]]*Popis01[[#This Row],[Cena na enoto]],2),"")</f>
        <v>0</v>
      </c>
      <c r="O56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2" s="31"/>
      <c r="Q5622" s="30"/>
    </row>
    <row r="5623" spans="1:17" ht="24" x14ac:dyDescent="0.3">
      <c r="A5623" s="23">
        <v>18</v>
      </c>
      <c r="B5623" s="24">
        <v>2</v>
      </c>
      <c r="C5623" s="24">
        <v>1</v>
      </c>
      <c r="D5623" s="24">
        <v>1</v>
      </c>
      <c r="E56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3" s="25">
        <f ca="1">IF(Popis01[[#This Row],[Poglavje]]="",IF(OFFSET(Popis01[[#This Row],[Poglavje]],-1,0)="",OFFSET(Popis01[[#This Row],[Št. postavke]],-1,0)+1,1),Popis01[[#This Row],[Poglavje]])</f>
        <v>9</v>
      </c>
      <c r="H5623" s="26"/>
      <c r="I5623" s="27" t="s">
        <v>5660</v>
      </c>
      <c r="J5623" s="27"/>
      <c r="K5623" s="28" t="s">
        <v>206</v>
      </c>
      <c r="L5623" s="29">
        <v>1</v>
      </c>
      <c r="M5623" s="37"/>
      <c r="N5623" s="30">
        <f ca="1">IF(AND(Popis01[[#This Row],[Poglavje]]="",Popis01[[#This Row],[Enota mere]]&lt;&gt;"*"),ROUND(Popis01[[#This Row],[Količina]]*Popis01[[#This Row],[Cena na enoto]],2),"")</f>
        <v>0</v>
      </c>
      <c r="O56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3" s="31"/>
      <c r="Q5623" s="30"/>
    </row>
    <row r="5624" spans="1:17" ht="24" x14ac:dyDescent="0.3">
      <c r="A5624" s="23">
        <v>18</v>
      </c>
      <c r="B5624" s="24">
        <v>2</v>
      </c>
      <c r="C5624" s="24">
        <v>1</v>
      </c>
      <c r="D5624" s="24">
        <v>1</v>
      </c>
      <c r="E56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4" s="25">
        <f ca="1">IF(Popis01[[#This Row],[Poglavje]]="",IF(OFFSET(Popis01[[#This Row],[Poglavje]],-1,0)="",OFFSET(Popis01[[#This Row],[Št. postavke]],-1,0)+1,1),Popis01[[#This Row],[Poglavje]])</f>
        <v>10</v>
      </c>
      <c r="H5624" s="26"/>
      <c r="I5624" s="27" t="s">
        <v>5661</v>
      </c>
      <c r="J5624" s="27"/>
      <c r="K5624" s="28" t="s">
        <v>206</v>
      </c>
      <c r="L5624" s="29">
        <v>1</v>
      </c>
      <c r="M5624" s="37"/>
      <c r="N5624" s="30">
        <f ca="1">IF(AND(Popis01[[#This Row],[Poglavje]]="",Popis01[[#This Row],[Enota mere]]&lt;&gt;"*"),ROUND(Popis01[[#This Row],[Količina]]*Popis01[[#This Row],[Cena na enoto]],2),"")</f>
        <v>0</v>
      </c>
      <c r="O56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4" s="31"/>
      <c r="Q5624" s="30"/>
    </row>
    <row r="5625" spans="1:17" x14ac:dyDescent="0.3">
      <c r="A5625" s="23">
        <v>18</v>
      </c>
      <c r="B5625" s="24">
        <v>2</v>
      </c>
      <c r="C5625" s="24">
        <v>1</v>
      </c>
      <c r="D5625" s="24">
        <v>1</v>
      </c>
      <c r="E56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18.2.1.1.</v>
      </c>
      <c r="F56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5" s="25">
        <f ca="1">IF(Popis01[[#This Row],[Poglavje]]="",IF(OFFSET(Popis01[[#This Row],[Poglavje]],-1,0)="",OFFSET(Popis01[[#This Row],[Št. postavke]],-1,0)+1,1),Popis01[[#This Row],[Poglavje]])</f>
        <v>11</v>
      </c>
      <c r="H5625" s="26"/>
      <c r="I5625" s="27" t="s">
        <v>3736</v>
      </c>
      <c r="J5625" s="27"/>
      <c r="K5625" s="28" t="s">
        <v>206</v>
      </c>
      <c r="L5625" s="29">
        <v>1</v>
      </c>
      <c r="M5625" s="37"/>
      <c r="N5625" s="30">
        <f ca="1">IF(AND(Popis01[[#This Row],[Poglavje]]="",Popis01[[#This Row],[Enota mere]]&lt;&gt;"*"),ROUND(Popis01[[#This Row],[Količina]]*Popis01[[#This Row],[Cena na enoto]],2),"")</f>
        <v>0</v>
      </c>
      <c r="O56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5" s="31"/>
      <c r="Q5625" s="30"/>
    </row>
    <row r="5626" spans="1:17" x14ac:dyDescent="0.3">
      <c r="A5626" s="23">
        <v>18</v>
      </c>
      <c r="B5626" s="24">
        <v>2</v>
      </c>
      <c r="C5626" s="24">
        <v>1</v>
      </c>
      <c r="D5626" s="24">
        <v>2</v>
      </c>
      <c r="E56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18.2.1.2.</v>
      </c>
      <c r="G5626" s="25" t="str">
        <f ca="1">IF(Popis01[[#This Row],[Poglavje]]="",IF(OFFSET(Popis01[[#This Row],[Poglavje]],-1,0)="",OFFSET(Popis01[[#This Row],[Št. postavke]],-1,0)+1,1),Popis01[[#This Row],[Poglavje]])</f>
        <v>18.2.1.2.</v>
      </c>
      <c r="H5626" s="26"/>
      <c r="I5626" s="27" t="s">
        <v>66</v>
      </c>
      <c r="J5626" s="27"/>
      <c r="K5626" s="28" t="s">
        <v>10</v>
      </c>
      <c r="L5626" s="29"/>
      <c r="M5626" s="30"/>
      <c r="N5626" s="30" t="str">
        <f ca="1">IF(AND(Popis01[[#This Row],[Poglavje]]="",Popis01[[#This Row],[Enota mere]]&lt;&gt;"*"),ROUND(Popis01[[#This Row],[Količina]]*Popis01[[#This Row],[Cena na enoto]],2),"")</f>
        <v/>
      </c>
      <c r="O562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26" s="31"/>
      <c r="Q5626" s="30"/>
    </row>
    <row r="5627" spans="1:17" ht="36" x14ac:dyDescent="0.3">
      <c r="A5627" s="23">
        <v>18</v>
      </c>
      <c r="B5627" s="24">
        <v>2</v>
      </c>
      <c r="C5627" s="24">
        <v>1</v>
      </c>
      <c r="D5627" s="24">
        <v>2</v>
      </c>
      <c r="E56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7" s="25">
        <f ca="1">IF(Popis01[[#This Row],[Poglavje]]="",IF(OFFSET(Popis01[[#This Row],[Poglavje]],-1,0)="",OFFSET(Popis01[[#This Row],[Št. postavke]],-1,0)+1,1),Popis01[[#This Row],[Poglavje]])</f>
        <v>1</v>
      </c>
      <c r="H5627" s="26"/>
      <c r="I5627" s="27" t="s">
        <v>4239</v>
      </c>
      <c r="J5627" s="27"/>
      <c r="K5627" s="28" t="s">
        <v>246</v>
      </c>
      <c r="L5627" s="29">
        <v>3460</v>
      </c>
      <c r="M5627" s="37"/>
      <c r="N5627" s="30">
        <f ca="1">IF(AND(Popis01[[#This Row],[Poglavje]]="",Popis01[[#This Row],[Enota mere]]&lt;&gt;"*"),ROUND(Popis01[[#This Row],[Količina]]*Popis01[[#This Row],[Cena na enoto]],2),"")</f>
        <v>0</v>
      </c>
      <c r="O56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7" s="31"/>
      <c r="Q5627" s="30"/>
    </row>
    <row r="5628" spans="1:17" ht="36" x14ac:dyDescent="0.3">
      <c r="A5628" s="23">
        <v>18</v>
      </c>
      <c r="B5628" s="24">
        <v>2</v>
      </c>
      <c r="C5628" s="24">
        <v>1</v>
      </c>
      <c r="D5628" s="24">
        <v>2</v>
      </c>
      <c r="E56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8" s="25">
        <f ca="1">IF(Popis01[[#This Row],[Poglavje]]="",IF(OFFSET(Popis01[[#This Row],[Poglavje]],-1,0)="",OFFSET(Popis01[[#This Row],[Št. postavke]],-1,0)+1,1),Popis01[[#This Row],[Poglavje]])</f>
        <v>2</v>
      </c>
      <c r="H5628" s="26"/>
      <c r="I5628" s="27" t="s">
        <v>5662</v>
      </c>
      <c r="J5628" s="27"/>
      <c r="K5628" s="28" t="s">
        <v>246</v>
      </c>
      <c r="L5628" s="29">
        <v>6080</v>
      </c>
      <c r="M5628" s="37"/>
      <c r="N5628" s="30">
        <f ca="1">IF(AND(Popis01[[#This Row],[Poglavje]]="",Popis01[[#This Row],[Enota mere]]&lt;&gt;"*"),ROUND(Popis01[[#This Row],[Količina]]*Popis01[[#This Row],[Cena na enoto]],2),"")</f>
        <v>0</v>
      </c>
      <c r="O56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8" s="31"/>
      <c r="Q5628" s="30"/>
    </row>
    <row r="5629" spans="1:17" ht="36" x14ac:dyDescent="0.3">
      <c r="A5629" s="23">
        <v>18</v>
      </c>
      <c r="B5629" s="24">
        <v>2</v>
      </c>
      <c r="C5629" s="24">
        <v>1</v>
      </c>
      <c r="D5629" s="24">
        <v>2</v>
      </c>
      <c r="E56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29" s="25">
        <f ca="1">IF(Popis01[[#This Row],[Poglavje]]="",IF(OFFSET(Popis01[[#This Row],[Poglavje]],-1,0)="",OFFSET(Popis01[[#This Row],[Št. postavke]],-1,0)+1,1),Popis01[[#This Row],[Poglavje]])</f>
        <v>3</v>
      </c>
      <c r="H5629" s="26"/>
      <c r="I5629" s="27" t="s">
        <v>5663</v>
      </c>
      <c r="J5629" s="27"/>
      <c r="K5629" s="28" t="s">
        <v>246</v>
      </c>
      <c r="L5629" s="29">
        <v>3950</v>
      </c>
      <c r="M5629" s="37"/>
      <c r="N5629" s="30">
        <f ca="1">IF(AND(Popis01[[#This Row],[Poglavje]]="",Popis01[[#This Row],[Enota mere]]&lt;&gt;"*"),ROUND(Popis01[[#This Row],[Količina]]*Popis01[[#This Row],[Cena na enoto]],2),"")</f>
        <v>0</v>
      </c>
      <c r="O56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29" s="31"/>
      <c r="Q5629" s="30"/>
    </row>
    <row r="5630" spans="1:17" ht="36" x14ac:dyDescent="0.3">
      <c r="A5630" s="23">
        <v>18</v>
      </c>
      <c r="B5630" s="24">
        <v>2</v>
      </c>
      <c r="C5630" s="24">
        <v>1</v>
      </c>
      <c r="D5630" s="24">
        <v>2</v>
      </c>
      <c r="E56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0" s="25">
        <f ca="1">IF(Popis01[[#This Row],[Poglavje]]="",IF(OFFSET(Popis01[[#This Row],[Poglavje]],-1,0)="",OFFSET(Popis01[[#This Row],[Št. postavke]],-1,0)+1,1),Popis01[[#This Row],[Poglavje]])</f>
        <v>4</v>
      </c>
      <c r="H5630" s="26"/>
      <c r="I5630" s="27" t="s">
        <v>5664</v>
      </c>
      <c r="J5630" s="27"/>
      <c r="K5630" s="28" t="s">
        <v>246</v>
      </c>
      <c r="L5630" s="29">
        <v>2350</v>
      </c>
      <c r="M5630" s="37"/>
      <c r="N5630" s="30">
        <f ca="1">IF(AND(Popis01[[#This Row],[Poglavje]]="",Popis01[[#This Row],[Enota mere]]&lt;&gt;"*"),ROUND(Popis01[[#This Row],[Količina]]*Popis01[[#This Row],[Cena na enoto]],2),"")</f>
        <v>0</v>
      </c>
      <c r="O56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0" s="31"/>
      <c r="Q5630" s="30"/>
    </row>
    <row r="5631" spans="1:17" ht="36" x14ac:dyDescent="0.3">
      <c r="A5631" s="23">
        <v>18</v>
      </c>
      <c r="B5631" s="24">
        <v>2</v>
      </c>
      <c r="C5631" s="24">
        <v>1</v>
      </c>
      <c r="D5631" s="24">
        <v>2</v>
      </c>
      <c r="E56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1" s="25">
        <f ca="1">IF(Popis01[[#This Row],[Poglavje]]="",IF(OFFSET(Popis01[[#This Row],[Poglavje]],-1,0)="",OFFSET(Popis01[[#This Row],[Št. postavke]],-1,0)+1,1),Popis01[[#This Row],[Poglavje]])</f>
        <v>5</v>
      </c>
      <c r="H5631" s="26"/>
      <c r="I5631" s="27" t="s">
        <v>5665</v>
      </c>
      <c r="J5631" s="27"/>
      <c r="K5631" s="28" t="s">
        <v>246</v>
      </c>
      <c r="L5631" s="29">
        <v>195</v>
      </c>
      <c r="M5631" s="37"/>
      <c r="N5631" s="30">
        <f ca="1">IF(AND(Popis01[[#This Row],[Poglavje]]="",Popis01[[#This Row],[Enota mere]]&lt;&gt;"*"),ROUND(Popis01[[#This Row],[Količina]]*Popis01[[#This Row],[Cena na enoto]],2),"")</f>
        <v>0</v>
      </c>
      <c r="O56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1" s="31"/>
      <c r="Q5631" s="30"/>
    </row>
    <row r="5632" spans="1:17" ht="36" x14ac:dyDescent="0.3">
      <c r="A5632" s="23">
        <v>18</v>
      </c>
      <c r="B5632" s="24">
        <v>2</v>
      </c>
      <c r="C5632" s="24">
        <v>1</v>
      </c>
      <c r="D5632" s="24">
        <v>2</v>
      </c>
      <c r="E56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2" s="25">
        <f ca="1">IF(Popis01[[#This Row],[Poglavje]]="",IF(OFFSET(Popis01[[#This Row],[Poglavje]],-1,0)="",OFFSET(Popis01[[#This Row],[Št. postavke]],-1,0)+1,1),Popis01[[#This Row],[Poglavje]])</f>
        <v>6</v>
      </c>
      <c r="H5632" s="26"/>
      <c r="I5632" s="27" t="s">
        <v>5666</v>
      </c>
      <c r="J5632" s="27"/>
      <c r="K5632" s="28" t="s">
        <v>246</v>
      </c>
      <c r="L5632" s="29">
        <v>5820</v>
      </c>
      <c r="M5632" s="37"/>
      <c r="N5632" s="30">
        <f ca="1">IF(AND(Popis01[[#This Row],[Poglavje]]="",Popis01[[#This Row],[Enota mere]]&lt;&gt;"*"),ROUND(Popis01[[#This Row],[Količina]]*Popis01[[#This Row],[Cena na enoto]],2),"")</f>
        <v>0</v>
      </c>
      <c r="O56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2" s="31"/>
      <c r="Q5632" s="30"/>
    </row>
    <row r="5633" spans="1:17" x14ac:dyDescent="0.3">
      <c r="A5633" s="23">
        <v>18</v>
      </c>
      <c r="B5633" s="24">
        <v>2</v>
      </c>
      <c r="C5633" s="24">
        <v>1</v>
      </c>
      <c r="D5633" s="24">
        <v>2</v>
      </c>
      <c r="E56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3" s="25">
        <f ca="1">IF(Popis01[[#This Row],[Poglavje]]="",IF(OFFSET(Popis01[[#This Row],[Poglavje]],-1,0)="",OFFSET(Popis01[[#This Row],[Št. postavke]],-1,0)+1,1),Popis01[[#This Row],[Poglavje]])</f>
        <v>7</v>
      </c>
      <c r="H5633" s="26"/>
      <c r="I5633" s="27" t="s">
        <v>3736</v>
      </c>
      <c r="J5633" s="27"/>
      <c r="K5633" s="28" t="s">
        <v>206</v>
      </c>
      <c r="L5633" s="29">
        <v>1</v>
      </c>
      <c r="M5633" s="37"/>
      <c r="N5633" s="30">
        <f ca="1">IF(AND(Popis01[[#This Row],[Poglavje]]="",Popis01[[#This Row],[Enota mere]]&lt;&gt;"*"),ROUND(Popis01[[#This Row],[Količina]]*Popis01[[#This Row],[Cena na enoto]],2),"")</f>
        <v>0</v>
      </c>
      <c r="O56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3" s="31"/>
      <c r="Q5633" s="30"/>
    </row>
    <row r="5634" spans="1:17" ht="24" x14ac:dyDescent="0.3">
      <c r="A5634" s="23">
        <v>18</v>
      </c>
      <c r="B5634" s="24">
        <v>2</v>
      </c>
      <c r="C5634" s="24">
        <v>1</v>
      </c>
      <c r="D5634" s="24">
        <v>2</v>
      </c>
      <c r="E56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18.2.1.2.</v>
      </c>
      <c r="F56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4" s="25">
        <f ca="1">IF(Popis01[[#This Row],[Poglavje]]="",IF(OFFSET(Popis01[[#This Row],[Poglavje]],-1,0)="",OFFSET(Popis01[[#This Row],[Št. postavke]],-1,0)+1,1),Popis01[[#This Row],[Poglavje]])</f>
        <v>8</v>
      </c>
      <c r="H5634" s="26"/>
      <c r="I5634" s="27" t="s">
        <v>3771</v>
      </c>
      <c r="J5634" s="27"/>
      <c r="K5634" s="28" t="s">
        <v>206</v>
      </c>
      <c r="L5634" s="29">
        <v>1</v>
      </c>
      <c r="M5634" s="37"/>
      <c r="N5634" s="30">
        <f ca="1">IF(AND(Popis01[[#This Row],[Poglavje]]="",Popis01[[#This Row],[Enota mere]]&lt;&gt;"*"),ROUND(Popis01[[#This Row],[Količina]]*Popis01[[#This Row],[Cena na enoto]],2),"")</f>
        <v>0</v>
      </c>
      <c r="O56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4" s="31"/>
      <c r="Q5634" s="30"/>
    </row>
    <row r="5635" spans="1:17" x14ac:dyDescent="0.3">
      <c r="A5635" s="23">
        <v>18</v>
      </c>
      <c r="B5635" s="24">
        <v>2</v>
      </c>
      <c r="C5635" s="24">
        <v>2</v>
      </c>
      <c r="D5635" s="24"/>
      <c r="E56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v>
      </c>
      <c r="F56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18.2.2.</v>
      </c>
      <c r="G5635" s="25" t="str">
        <f ca="1">IF(Popis01[[#This Row],[Poglavje]]="",IF(OFFSET(Popis01[[#This Row],[Poglavje]],-1,0)="",OFFSET(Popis01[[#This Row],[Št. postavke]],-1,0)+1,1),Popis01[[#This Row],[Poglavje]])</f>
        <v>18.2.2.</v>
      </c>
      <c r="H5635" s="26"/>
      <c r="I5635" s="27" t="s">
        <v>3782</v>
      </c>
      <c r="J5635" s="27" t="s">
        <v>3783</v>
      </c>
      <c r="K5635" s="28" t="s">
        <v>10</v>
      </c>
      <c r="L5635" s="29"/>
      <c r="M5635" s="30"/>
      <c r="N5635" s="30" t="str">
        <f ca="1">IF(AND(Popis01[[#This Row],[Poglavje]]="",Popis01[[#This Row],[Enota mere]]&lt;&gt;"*"),ROUND(Popis01[[#This Row],[Količina]]*Popis01[[#This Row],[Cena na enoto]],2),"")</f>
        <v/>
      </c>
      <c r="O56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35" s="31"/>
      <c r="Q5635" s="30"/>
    </row>
    <row r="5636" spans="1:17" x14ac:dyDescent="0.3">
      <c r="A5636" s="23">
        <v>18</v>
      </c>
      <c r="B5636" s="24">
        <v>2</v>
      </c>
      <c r="C5636" s="24">
        <v>2</v>
      </c>
      <c r="D5636" s="24">
        <v>1</v>
      </c>
      <c r="E56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18.2.2.1.</v>
      </c>
      <c r="G5636" s="25" t="str">
        <f ca="1">IF(Popis01[[#This Row],[Poglavje]]="",IF(OFFSET(Popis01[[#This Row],[Poglavje]],-1,0)="",OFFSET(Popis01[[#This Row],[Št. postavke]],-1,0)+1,1),Popis01[[#This Row],[Poglavje]])</f>
        <v>18.2.2.1.</v>
      </c>
      <c r="H5636" s="26"/>
      <c r="I5636" s="27" t="s">
        <v>3784</v>
      </c>
      <c r="J5636" s="27" t="s">
        <v>4296</v>
      </c>
      <c r="K5636" s="28" t="s">
        <v>10</v>
      </c>
      <c r="L5636" s="29"/>
      <c r="M5636" s="30"/>
      <c r="N5636" s="30" t="str">
        <f ca="1">IF(AND(Popis01[[#This Row],[Poglavje]]="",Popis01[[#This Row],[Enota mere]]&lt;&gt;"*"),ROUND(Popis01[[#This Row],[Količina]]*Popis01[[#This Row],[Cena na enoto]],2),"")</f>
        <v/>
      </c>
      <c r="O563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36" s="31"/>
      <c r="Q5636" s="30"/>
    </row>
    <row r="5637" spans="1:17" ht="144" x14ac:dyDescent="0.3">
      <c r="A5637" s="23">
        <v>18</v>
      </c>
      <c r="B5637" s="24">
        <v>2</v>
      </c>
      <c r="C5637" s="24">
        <v>2</v>
      </c>
      <c r="D5637" s="24">
        <v>1</v>
      </c>
      <c r="E56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7" s="25">
        <f ca="1">IF(Popis01[[#This Row],[Poglavje]]="",IF(OFFSET(Popis01[[#This Row],[Poglavje]],-1,0)="",OFFSET(Popis01[[#This Row],[Št. postavke]],-1,0)+1,1),Popis01[[#This Row],[Poglavje]])</f>
        <v>1</v>
      </c>
      <c r="H5637" s="26"/>
      <c r="I5637" s="27" t="s">
        <v>5667</v>
      </c>
      <c r="J5637" s="27"/>
      <c r="K5637" s="28" t="s">
        <v>230</v>
      </c>
      <c r="L5637" s="29">
        <v>483</v>
      </c>
      <c r="M5637" s="37"/>
      <c r="N5637" s="30">
        <f ca="1">IF(AND(Popis01[[#This Row],[Poglavje]]="",Popis01[[#This Row],[Enota mere]]&lt;&gt;"*"),ROUND(Popis01[[#This Row],[Količina]]*Popis01[[#This Row],[Cena na enoto]],2),"")</f>
        <v>0</v>
      </c>
      <c r="O56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7" s="31"/>
      <c r="Q5637" s="30"/>
    </row>
    <row r="5638" spans="1:17" ht="24" x14ac:dyDescent="0.3">
      <c r="A5638" s="23">
        <v>18</v>
      </c>
      <c r="B5638" s="24">
        <v>2</v>
      </c>
      <c r="C5638" s="24">
        <v>2</v>
      </c>
      <c r="D5638" s="24">
        <v>1</v>
      </c>
      <c r="E56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8" s="25">
        <f ca="1">IF(Popis01[[#This Row],[Poglavje]]="",IF(OFFSET(Popis01[[#This Row],[Poglavje]],-1,0)="",OFFSET(Popis01[[#This Row],[Št. postavke]],-1,0)+1,1),Popis01[[#This Row],[Poglavje]])</f>
        <v>2</v>
      </c>
      <c r="H5638" s="26"/>
      <c r="I5638" s="27" t="s">
        <v>5668</v>
      </c>
      <c r="J5638" s="27"/>
      <c r="K5638" s="28" t="s">
        <v>230</v>
      </c>
      <c r="L5638" s="29">
        <v>161</v>
      </c>
      <c r="M5638" s="37"/>
      <c r="N5638" s="30">
        <f ca="1">IF(AND(Popis01[[#This Row],[Poglavje]]="",Popis01[[#This Row],[Enota mere]]&lt;&gt;"*"),ROUND(Popis01[[#This Row],[Količina]]*Popis01[[#This Row],[Cena na enoto]],2),"")</f>
        <v>0</v>
      </c>
      <c r="O56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8" s="31"/>
      <c r="Q5638" s="30"/>
    </row>
    <row r="5639" spans="1:17" ht="156" x14ac:dyDescent="0.3">
      <c r="A5639" s="23">
        <v>18</v>
      </c>
      <c r="B5639" s="24">
        <v>2</v>
      </c>
      <c r="C5639" s="24">
        <v>2</v>
      </c>
      <c r="D5639" s="24">
        <v>1</v>
      </c>
      <c r="E56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39" s="25">
        <f ca="1">IF(Popis01[[#This Row],[Poglavje]]="",IF(OFFSET(Popis01[[#This Row],[Poglavje]],-1,0)="",OFFSET(Popis01[[#This Row],[Št. postavke]],-1,0)+1,1),Popis01[[#This Row],[Poglavje]])</f>
        <v>3</v>
      </c>
      <c r="H5639" s="26"/>
      <c r="I5639" s="27" t="s">
        <v>5669</v>
      </c>
      <c r="J5639" s="27"/>
      <c r="K5639" s="28" t="s">
        <v>230</v>
      </c>
      <c r="L5639" s="29">
        <v>99</v>
      </c>
      <c r="M5639" s="37"/>
      <c r="N5639" s="30">
        <f ca="1">IF(AND(Popis01[[#This Row],[Poglavje]]="",Popis01[[#This Row],[Enota mere]]&lt;&gt;"*"),ROUND(Popis01[[#This Row],[Količina]]*Popis01[[#This Row],[Cena na enoto]],2),"")</f>
        <v>0</v>
      </c>
      <c r="O56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39" s="31"/>
      <c r="Q5639" s="30"/>
    </row>
    <row r="5640" spans="1:17" ht="84" x14ac:dyDescent="0.3">
      <c r="A5640" s="23">
        <v>18</v>
      </c>
      <c r="B5640" s="24">
        <v>2</v>
      </c>
      <c r="C5640" s="24">
        <v>2</v>
      </c>
      <c r="D5640" s="24">
        <v>1</v>
      </c>
      <c r="E56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0" s="25">
        <f ca="1">IF(Popis01[[#This Row],[Poglavje]]="",IF(OFFSET(Popis01[[#This Row],[Poglavje]],-1,0)="",OFFSET(Popis01[[#This Row],[Št. postavke]],-1,0)+1,1),Popis01[[#This Row],[Poglavje]])</f>
        <v>4</v>
      </c>
      <c r="H5640" s="26"/>
      <c r="I5640" s="27" t="s">
        <v>5670</v>
      </c>
      <c r="J5640" s="27"/>
      <c r="K5640" s="28" t="s">
        <v>230</v>
      </c>
      <c r="L5640" s="29">
        <v>33</v>
      </c>
      <c r="M5640" s="37"/>
      <c r="N5640" s="30">
        <f ca="1">IF(AND(Popis01[[#This Row],[Poglavje]]="",Popis01[[#This Row],[Enota mere]]&lt;&gt;"*"),ROUND(Popis01[[#This Row],[Količina]]*Popis01[[#This Row],[Cena na enoto]],2),"")</f>
        <v>0</v>
      </c>
      <c r="O56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0" s="31"/>
      <c r="Q5640" s="30"/>
    </row>
    <row r="5641" spans="1:17" ht="108" x14ac:dyDescent="0.3">
      <c r="A5641" s="23">
        <v>18</v>
      </c>
      <c r="B5641" s="24">
        <v>2</v>
      </c>
      <c r="C5641" s="24">
        <v>2</v>
      </c>
      <c r="D5641" s="24">
        <v>1</v>
      </c>
      <c r="E56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1" s="25">
        <f ca="1">IF(Popis01[[#This Row],[Poglavje]]="",IF(OFFSET(Popis01[[#This Row],[Poglavje]],-1,0)="",OFFSET(Popis01[[#This Row],[Št. postavke]],-1,0)+1,1),Popis01[[#This Row],[Poglavje]])</f>
        <v>5</v>
      </c>
      <c r="H5641" s="26"/>
      <c r="I5641" s="27" t="s">
        <v>5671</v>
      </c>
      <c r="J5641" s="27"/>
      <c r="K5641" s="28" t="s">
        <v>230</v>
      </c>
      <c r="L5641" s="29">
        <v>346</v>
      </c>
      <c r="M5641" s="37"/>
      <c r="N5641" s="30">
        <f ca="1">IF(AND(Popis01[[#This Row],[Poglavje]]="",Popis01[[#This Row],[Enota mere]]&lt;&gt;"*"),ROUND(Popis01[[#This Row],[Količina]]*Popis01[[#This Row],[Cena na enoto]],2),"")</f>
        <v>0</v>
      </c>
      <c r="O56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1" s="31"/>
      <c r="Q5641" s="30"/>
    </row>
    <row r="5642" spans="1:17" ht="132" x14ac:dyDescent="0.3">
      <c r="A5642" s="23">
        <v>18</v>
      </c>
      <c r="B5642" s="24">
        <v>2</v>
      </c>
      <c r="C5642" s="24">
        <v>2</v>
      </c>
      <c r="D5642" s="24">
        <v>1</v>
      </c>
      <c r="E56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2" s="25">
        <f ca="1">IF(Popis01[[#This Row],[Poglavje]]="",IF(OFFSET(Popis01[[#This Row],[Poglavje]],-1,0)="",OFFSET(Popis01[[#This Row],[Št. postavke]],-1,0)+1,1),Popis01[[#This Row],[Poglavje]])</f>
        <v>6</v>
      </c>
      <c r="H5642" s="26"/>
      <c r="I5642" s="27" t="s">
        <v>5672</v>
      </c>
      <c r="J5642" s="27"/>
      <c r="K5642" s="28" t="s">
        <v>230</v>
      </c>
      <c r="L5642" s="29">
        <v>21</v>
      </c>
      <c r="M5642" s="37"/>
      <c r="N5642" s="30">
        <f ca="1">IF(AND(Popis01[[#This Row],[Poglavje]]="",Popis01[[#This Row],[Enota mere]]&lt;&gt;"*"),ROUND(Popis01[[#This Row],[Količina]]*Popis01[[#This Row],[Cena na enoto]],2),"")</f>
        <v>0</v>
      </c>
      <c r="O56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2" s="31"/>
      <c r="Q5642" s="30"/>
    </row>
    <row r="5643" spans="1:17" ht="84" x14ac:dyDescent="0.3">
      <c r="A5643" s="23">
        <v>18</v>
      </c>
      <c r="B5643" s="24">
        <v>2</v>
      </c>
      <c r="C5643" s="24">
        <v>2</v>
      </c>
      <c r="D5643" s="24">
        <v>1</v>
      </c>
      <c r="E56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3" s="25">
        <f ca="1">IF(Popis01[[#This Row],[Poglavje]]="",IF(OFFSET(Popis01[[#This Row],[Poglavje]],-1,0)="",OFFSET(Popis01[[#This Row],[Št. postavke]],-1,0)+1,1),Popis01[[#This Row],[Poglavje]])</f>
        <v>7</v>
      </c>
      <c r="H5643" s="26"/>
      <c r="I5643" s="27" t="s">
        <v>5673</v>
      </c>
      <c r="J5643" s="27"/>
      <c r="K5643" s="28" t="s">
        <v>230</v>
      </c>
      <c r="L5643" s="29">
        <v>21</v>
      </c>
      <c r="M5643" s="37"/>
      <c r="N5643" s="30">
        <f ca="1">IF(AND(Popis01[[#This Row],[Poglavje]]="",Popis01[[#This Row],[Enota mere]]&lt;&gt;"*"),ROUND(Popis01[[#This Row],[Količina]]*Popis01[[#This Row],[Cena na enoto]],2),"")</f>
        <v>0</v>
      </c>
      <c r="O56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3" s="31"/>
      <c r="Q5643" s="30"/>
    </row>
    <row r="5644" spans="1:17" ht="24" x14ac:dyDescent="0.3">
      <c r="A5644" s="23">
        <v>18</v>
      </c>
      <c r="B5644" s="24">
        <v>2</v>
      </c>
      <c r="C5644" s="24">
        <v>2</v>
      </c>
      <c r="D5644" s="24">
        <v>1</v>
      </c>
      <c r="E56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4" s="25">
        <f ca="1">IF(Popis01[[#This Row],[Poglavje]]="",IF(OFFSET(Popis01[[#This Row],[Poglavje]],-1,0)="",OFFSET(Popis01[[#This Row],[Št. postavke]],-1,0)+1,1),Popis01[[#This Row],[Poglavje]])</f>
        <v>8</v>
      </c>
      <c r="H5644" s="26"/>
      <c r="I5644" s="27" t="s">
        <v>3814</v>
      </c>
      <c r="J5644" s="27"/>
      <c r="K5644" s="28" t="s">
        <v>230</v>
      </c>
      <c r="L5644" s="29">
        <v>1</v>
      </c>
      <c r="M5644" s="37"/>
      <c r="N5644" s="30">
        <f ca="1">IF(AND(Popis01[[#This Row],[Poglavje]]="",Popis01[[#This Row],[Enota mere]]&lt;&gt;"*"),ROUND(Popis01[[#This Row],[Količina]]*Popis01[[#This Row],[Cena na enoto]],2),"")</f>
        <v>0</v>
      </c>
      <c r="O56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4" s="31"/>
      <c r="Q5644" s="30"/>
    </row>
    <row r="5645" spans="1:17" ht="48" x14ac:dyDescent="0.3">
      <c r="A5645" s="23">
        <v>18</v>
      </c>
      <c r="B5645" s="24">
        <v>2</v>
      </c>
      <c r="C5645" s="24">
        <v>2</v>
      </c>
      <c r="D5645" s="24">
        <v>1</v>
      </c>
      <c r="E56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5" s="25">
        <f ca="1">IF(Popis01[[#This Row],[Poglavje]]="",IF(OFFSET(Popis01[[#This Row],[Poglavje]],-1,0)="",OFFSET(Popis01[[#This Row],[Št. postavke]],-1,0)+1,1),Popis01[[#This Row],[Poglavje]])</f>
        <v>9</v>
      </c>
      <c r="H5645" s="26"/>
      <c r="I5645" s="27" t="s">
        <v>3817</v>
      </c>
      <c r="J5645" s="27"/>
      <c r="K5645" s="28" t="s">
        <v>230</v>
      </c>
      <c r="L5645" s="29">
        <v>54</v>
      </c>
      <c r="M5645" s="37"/>
      <c r="N5645" s="30">
        <f ca="1">IF(AND(Popis01[[#This Row],[Poglavje]]="",Popis01[[#This Row],[Enota mere]]&lt;&gt;"*"),ROUND(Popis01[[#This Row],[Količina]]*Popis01[[#This Row],[Cena na enoto]],2),"")</f>
        <v>0</v>
      </c>
      <c r="O56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5" s="31"/>
      <c r="Q5645" s="30"/>
    </row>
    <row r="5646" spans="1:17" x14ac:dyDescent="0.3">
      <c r="A5646" s="23">
        <v>18</v>
      </c>
      <c r="B5646" s="24">
        <v>2</v>
      </c>
      <c r="C5646" s="24">
        <v>2</v>
      </c>
      <c r="D5646" s="24">
        <v>1</v>
      </c>
      <c r="E56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6" s="25">
        <f ca="1">IF(Popis01[[#This Row],[Poglavje]]="",IF(OFFSET(Popis01[[#This Row],[Poglavje]],-1,0)="",OFFSET(Popis01[[#This Row],[Št. postavke]],-1,0)+1,1),Popis01[[#This Row],[Poglavje]])</f>
        <v>10</v>
      </c>
      <c r="H5646" s="26"/>
      <c r="I5646" s="27" t="s">
        <v>3818</v>
      </c>
      <c r="J5646" s="27"/>
      <c r="K5646" s="28" t="s">
        <v>206</v>
      </c>
      <c r="L5646" s="29">
        <v>1</v>
      </c>
      <c r="M5646" s="37"/>
      <c r="N5646" s="30">
        <f ca="1">IF(AND(Popis01[[#This Row],[Poglavje]]="",Popis01[[#This Row],[Enota mere]]&lt;&gt;"*"),ROUND(Popis01[[#This Row],[Količina]]*Popis01[[#This Row],[Cena na enoto]],2),"")</f>
        <v>0</v>
      </c>
      <c r="O56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6" s="31"/>
      <c r="Q5646" s="30"/>
    </row>
    <row r="5647" spans="1:17" ht="24" x14ac:dyDescent="0.3">
      <c r="A5647" s="23">
        <v>18</v>
      </c>
      <c r="B5647" s="24">
        <v>2</v>
      </c>
      <c r="C5647" s="24">
        <v>2</v>
      </c>
      <c r="D5647" s="24">
        <v>1</v>
      </c>
      <c r="E56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7" s="25">
        <f ca="1">IF(Popis01[[#This Row],[Poglavje]]="",IF(OFFSET(Popis01[[#This Row],[Poglavje]],-1,0)="",OFFSET(Popis01[[#This Row],[Št. postavke]],-1,0)+1,1),Popis01[[#This Row],[Poglavje]])</f>
        <v>11</v>
      </c>
      <c r="H5647" s="26"/>
      <c r="I5647" s="27" t="s">
        <v>3819</v>
      </c>
      <c r="J5647" s="27"/>
      <c r="K5647" s="28" t="s">
        <v>206</v>
      </c>
      <c r="L5647" s="29">
        <v>1</v>
      </c>
      <c r="M5647" s="37"/>
      <c r="N5647" s="30">
        <f ca="1">IF(AND(Popis01[[#This Row],[Poglavje]]="",Popis01[[#This Row],[Enota mere]]&lt;&gt;"*"),ROUND(Popis01[[#This Row],[Količina]]*Popis01[[#This Row],[Cena na enoto]],2),"")</f>
        <v>0</v>
      </c>
      <c r="O56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7" s="31"/>
      <c r="Q5647" s="30"/>
    </row>
    <row r="5648" spans="1:17" ht="24" x14ac:dyDescent="0.3">
      <c r="A5648" s="23">
        <v>18</v>
      </c>
      <c r="B5648" s="24">
        <v>2</v>
      </c>
      <c r="C5648" s="24">
        <v>2</v>
      </c>
      <c r="D5648" s="24">
        <v>1</v>
      </c>
      <c r="E56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8" s="25">
        <f ca="1">IF(Popis01[[#This Row],[Poglavje]]="",IF(OFFSET(Popis01[[#This Row],[Poglavje]],-1,0)="",OFFSET(Popis01[[#This Row],[Št. postavke]],-1,0)+1,1),Popis01[[#This Row],[Poglavje]])</f>
        <v>12</v>
      </c>
      <c r="H5648" s="26"/>
      <c r="I5648" s="27" t="s">
        <v>3820</v>
      </c>
      <c r="J5648" s="27"/>
      <c r="K5648" s="28" t="s">
        <v>206</v>
      </c>
      <c r="L5648" s="29">
        <v>1</v>
      </c>
      <c r="M5648" s="37"/>
      <c r="N5648" s="30">
        <f ca="1">IF(AND(Popis01[[#This Row],[Poglavje]]="",Popis01[[#This Row],[Enota mere]]&lt;&gt;"*"),ROUND(Popis01[[#This Row],[Količina]]*Popis01[[#This Row],[Cena na enoto]],2),"")</f>
        <v>0</v>
      </c>
      <c r="O56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8" s="31"/>
      <c r="Q5648" s="30"/>
    </row>
    <row r="5649" spans="1:17" ht="24" x14ac:dyDescent="0.3">
      <c r="A5649" s="23">
        <v>18</v>
      </c>
      <c r="B5649" s="24">
        <v>2</v>
      </c>
      <c r="C5649" s="24">
        <v>2</v>
      </c>
      <c r="D5649" s="24">
        <v>1</v>
      </c>
      <c r="E56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18.2.2.1.</v>
      </c>
      <c r="F56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49" s="25">
        <f ca="1">IF(Popis01[[#This Row],[Poglavje]]="",IF(OFFSET(Popis01[[#This Row],[Poglavje]],-1,0)="",OFFSET(Popis01[[#This Row],[Št. postavke]],-1,0)+1,1),Popis01[[#This Row],[Poglavje]])</f>
        <v>13</v>
      </c>
      <c r="H5649" s="26"/>
      <c r="I5649" s="27" t="s">
        <v>3821</v>
      </c>
      <c r="J5649" s="27"/>
      <c r="K5649" s="28" t="s">
        <v>206</v>
      </c>
      <c r="L5649" s="29">
        <v>1</v>
      </c>
      <c r="M5649" s="37"/>
      <c r="N5649" s="30">
        <f ca="1">IF(AND(Popis01[[#This Row],[Poglavje]]="",Popis01[[#This Row],[Enota mere]]&lt;&gt;"*"),ROUND(Popis01[[#This Row],[Količina]]*Popis01[[#This Row],[Cena na enoto]],2),"")</f>
        <v>0</v>
      </c>
      <c r="O56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49" s="31"/>
      <c r="Q5649" s="30"/>
    </row>
    <row r="5650" spans="1:17" x14ac:dyDescent="0.3">
      <c r="A5650" s="23">
        <v>18</v>
      </c>
      <c r="B5650" s="24">
        <v>2</v>
      </c>
      <c r="C5650" s="24">
        <v>3</v>
      </c>
      <c r="D5650" s="24"/>
      <c r="E56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18.2.3.</v>
      </c>
      <c r="F56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18.2.3.</v>
      </c>
      <c r="G5650" s="25" t="str">
        <f ca="1">IF(Popis01[[#This Row],[Poglavje]]="",IF(OFFSET(Popis01[[#This Row],[Poglavje]],-1,0)="",OFFSET(Popis01[[#This Row],[Št. postavke]],-1,0)+1,1),Popis01[[#This Row],[Poglavje]])</f>
        <v>18.2.3.</v>
      </c>
      <c r="H5650" s="26"/>
      <c r="I5650" s="27" t="s">
        <v>5674</v>
      </c>
      <c r="J5650" s="27" t="s">
        <v>5675</v>
      </c>
      <c r="K5650" s="28" t="s">
        <v>10</v>
      </c>
      <c r="L5650" s="29"/>
      <c r="M5650" s="30"/>
      <c r="N5650" s="30" t="str">
        <f ca="1">IF(AND(Popis01[[#This Row],[Poglavje]]="",Popis01[[#This Row],[Enota mere]]&lt;&gt;"*"),ROUND(Popis01[[#This Row],[Količina]]*Popis01[[#This Row],[Cena na enoto]],2),"")</f>
        <v/>
      </c>
      <c r="O565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50" s="31"/>
      <c r="Q5650" s="30"/>
    </row>
    <row r="5651" spans="1:17" x14ac:dyDescent="0.3">
      <c r="A5651" s="23">
        <v>18</v>
      </c>
      <c r="B5651" s="24">
        <v>2</v>
      </c>
      <c r="C5651" s="24">
        <v>3</v>
      </c>
      <c r="D5651" s="24">
        <v>1</v>
      </c>
      <c r="E56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18.2.3.1.</v>
      </c>
      <c r="F56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18.2.3.1.</v>
      </c>
      <c r="G5651" s="25" t="str">
        <f ca="1">IF(Popis01[[#This Row],[Poglavje]]="",IF(OFFSET(Popis01[[#This Row],[Poglavje]],-1,0)="",OFFSET(Popis01[[#This Row],[Št. postavke]],-1,0)+1,1),Popis01[[#This Row],[Poglavje]])</f>
        <v>18.2.3.1.</v>
      </c>
      <c r="H5651" s="26"/>
      <c r="I5651" s="27" t="s">
        <v>5674</v>
      </c>
      <c r="J5651" s="27" t="s">
        <v>4336</v>
      </c>
      <c r="K5651" s="28" t="s">
        <v>10</v>
      </c>
      <c r="L5651" s="29"/>
      <c r="M5651" s="30"/>
      <c r="N5651" s="30" t="str">
        <f ca="1">IF(AND(Popis01[[#This Row],[Poglavje]]="",Popis01[[#This Row],[Enota mere]]&lt;&gt;"*"),ROUND(Popis01[[#This Row],[Količina]]*Popis01[[#This Row],[Cena na enoto]],2),"")</f>
        <v/>
      </c>
      <c r="O5651"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51" s="31"/>
      <c r="Q5651" s="30"/>
    </row>
    <row r="5652" spans="1:17" ht="36" x14ac:dyDescent="0.3">
      <c r="A5652" s="23">
        <v>18</v>
      </c>
      <c r="B5652" s="24">
        <v>2</v>
      </c>
      <c r="C5652" s="24">
        <v>3</v>
      </c>
      <c r="D5652" s="24">
        <v>1</v>
      </c>
      <c r="E56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18.2.3.1.</v>
      </c>
      <c r="F56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2" s="25">
        <f ca="1">IF(Popis01[[#This Row],[Poglavje]]="",IF(OFFSET(Popis01[[#This Row],[Poglavje]],-1,0)="",OFFSET(Popis01[[#This Row],[Št. postavke]],-1,0)+1,1),Popis01[[#This Row],[Poglavje]])</f>
        <v>1</v>
      </c>
      <c r="H5652" s="26"/>
      <c r="I5652" s="27" t="s">
        <v>5676</v>
      </c>
      <c r="J5652" s="27"/>
      <c r="K5652" s="28" t="s">
        <v>230</v>
      </c>
      <c r="L5652" s="29">
        <v>173</v>
      </c>
      <c r="M5652" s="37"/>
      <c r="N5652" s="30">
        <f ca="1">IF(AND(Popis01[[#This Row],[Poglavje]]="",Popis01[[#This Row],[Enota mere]]&lt;&gt;"*"),ROUND(Popis01[[#This Row],[Količina]]*Popis01[[#This Row],[Cena na enoto]],2),"")</f>
        <v>0</v>
      </c>
      <c r="O56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2" s="31"/>
      <c r="Q5652" s="30"/>
    </row>
    <row r="5653" spans="1:17" ht="48" x14ac:dyDescent="0.3">
      <c r="A5653" s="23">
        <v>18</v>
      </c>
      <c r="B5653" s="24">
        <v>2</v>
      </c>
      <c r="C5653" s="24">
        <v>3</v>
      </c>
      <c r="D5653" s="24">
        <v>1</v>
      </c>
      <c r="E56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18.2.3.1.</v>
      </c>
      <c r="F56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3" s="25">
        <f ca="1">IF(Popis01[[#This Row],[Poglavje]]="",IF(OFFSET(Popis01[[#This Row],[Poglavje]],-1,0)="",OFFSET(Popis01[[#This Row],[Št. postavke]],-1,0)+1,1),Popis01[[#This Row],[Poglavje]])</f>
        <v>2</v>
      </c>
      <c r="H5653" s="26"/>
      <c r="I5653" s="27" t="s">
        <v>5677</v>
      </c>
      <c r="J5653" s="27"/>
      <c r="K5653" s="28" t="s">
        <v>230</v>
      </c>
      <c r="L5653" s="29">
        <v>173</v>
      </c>
      <c r="M5653" s="37"/>
      <c r="N5653" s="30">
        <f ca="1">IF(AND(Popis01[[#This Row],[Poglavje]]="",Popis01[[#This Row],[Enota mere]]&lt;&gt;"*"),ROUND(Popis01[[#This Row],[Količina]]*Popis01[[#This Row],[Cena na enoto]],2),"")</f>
        <v>0</v>
      </c>
      <c r="O56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3" s="31"/>
      <c r="Q5653" s="30"/>
    </row>
    <row r="5654" spans="1:17" ht="36" x14ac:dyDescent="0.3">
      <c r="A5654" s="23">
        <v>18</v>
      </c>
      <c r="B5654" s="24">
        <v>2</v>
      </c>
      <c r="C5654" s="24">
        <v>3</v>
      </c>
      <c r="D5654" s="24">
        <v>1</v>
      </c>
      <c r="E56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18.2.3.1.</v>
      </c>
      <c r="F56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4" s="25">
        <f ca="1">IF(Popis01[[#This Row],[Poglavje]]="",IF(OFFSET(Popis01[[#This Row],[Poglavje]],-1,0)="",OFFSET(Popis01[[#This Row],[Št. postavke]],-1,0)+1,1),Popis01[[#This Row],[Poglavje]])</f>
        <v>3</v>
      </c>
      <c r="H5654" s="26"/>
      <c r="I5654" s="27" t="s">
        <v>5678</v>
      </c>
      <c r="J5654" s="27"/>
      <c r="K5654" s="28" t="s">
        <v>230</v>
      </c>
      <c r="L5654" s="29">
        <v>173</v>
      </c>
      <c r="M5654" s="37"/>
      <c r="N5654" s="30">
        <f ca="1">IF(AND(Popis01[[#This Row],[Poglavje]]="",Popis01[[#This Row],[Enota mere]]&lt;&gt;"*"),ROUND(Popis01[[#This Row],[Količina]]*Popis01[[#This Row],[Cena na enoto]],2),"")</f>
        <v>0</v>
      </c>
      <c r="O56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4" s="31"/>
      <c r="Q5654" s="30"/>
    </row>
    <row r="5655" spans="1:17" x14ac:dyDescent="0.3">
      <c r="A5655" s="23">
        <v>18</v>
      </c>
      <c r="B5655" s="24">
        <v>2</v>
      </c>
      <c r="C5655" s="24">
        <v>3</v>
      </c>
      <c r="D5655" s="24">
        <v>1</v>
      </c>
      <c r="E56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18.2.3.1.</v>
      </c>
      <c r="F56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5" s="25">
        <f ca="1">IF(Popis01[[#This Row],[Poglavje]]="",IF(OFFSET(Popis01[[#This Row],[Poglavje]],-1,0)="",OFFSET(Popis01[[#This Row],[Št. postavke]],-1,0)+1,1),Popis01[[#This Row],[Poglavje]])</f>
        <v>4</v>
      </c>
      <c r="H5655" s="26"/>
      <c r="I5655" s="27" t="s">
        <v>3736</v>
      </c>
      <c r="J5655" s="27"/>
      <c r="K5655" s="28" t="s">
        <v>206</v>
      </c>
      <c r="L5655" s="29">
        <v>1</v>
      </c>
      <c r="M5655" s="37"/>
      <c r="N5655" s="30">
        <f ca="1">IF(AND(Popis01[[#This Row],[Poglavje]]="",Popis01[[#This Row],[Enota mere]]&lt;&gt;"*"),ROUND(Popis01[[#This Row],[Količina]]*Popis01[[#This Row],[Cena na enoto]],2),"")</f>
        <v>0</v>
      </c>
      <c r="O56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5" s="31"/>
      <c r="Q5655" s="30"/>
    </row>
    <row r="5656" spans="1:17" x14ac:dyDescent="0.3">
      <c r="A5656" s="23">
        <v>18</v>
      </c>
      <c r="B5656" s="24">
        <v>2</v>
      </c>
      <c r="C5656" s="24">
        <v>4</v>
      </c>
      <c r="D5656" s="24"/>
      <c r="E56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v>
      </c>
      <c r="F56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18.2.4.</v>
      </c>
      <c r="G5656" s="25" t="str">
        <f ca="1">IF(Popis01[[#This Row],[Poglavje]]="",IF(OFFSET(Popis01[[#This Row],[Poglavje]],-1,0)="",OFFSET(Popis01[[#This Row],[Št. postavke]],-1,0)+1,1),Popis01[[#This Row],[Poglavje]])</f>
        <v>18.2.4.</v>
      </c>
      <c r="H5656" s="26"/>
      <c r="I5656" s="27" t="s">
        <v>3944</v>
      </c>
      <c r="J5656" s="27"/>
      <c r="K5656" s="28" t="s">
        <v>10</v>
      </c>
      <c r="L5656" s="29"/>
      <c r="M5656" s="30"/>
      <c r="N5656" s="30" t="str">
        <f ca="1">IF(AND(Popis01[[#This Row],[Poglavje]]="",Popis01[[#This Row],[Enota mere]]&lt;&gt;"*"),ROUND(Popis01[[#This Row],[Količina]]*Popis01[[#This Row],[Cena na enoto]],2),"")</f>
        <v/>
      </c>
      <c r="O565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56" s="31"/>
      <c r="Q5656" s="30"/>
    </row>
    <row r="5657" spans="1:17" x14ac:dyDescent="0.3">
      <c r="A5657" s="23">
        <v>18</v>
      </c>
      <c r="B5657" s="24">
        <v>2</v>
      </c>
      <c r="C5657" s="24">
        <v>4</v>
      </c>
      <c r="D5657" s="24">
        <v>1</v>
      </c>
      <c r="E56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18.2.4.1.</v>
      </c>
      <c r="G5657" s="25" t="str">
        <f ca="1">IF(Popis01[[#This Row],[Poglavje]]="",IF(OFFSET(Popis01[[#This Row],[Poglavje]],-1,0)="",OFFSET(Popis01[[#This Row],[Št. postavke]],-1,0)+1,1),Popis01[[#This Row],[Poglavje]])</f>
        <v>18.2.4.1.</v>
      </c>
      <c r="H5657" s="26"/>
      <c r="I5657" s="27" t="s">
        <v>3976</v>
      </c>
      <c r="J5657" s="27"/>
      <c r="K5657" s="28" t="s">
        <v>10</v>
      </c>
      <c r="L5657" s="29"/>
      <c r="M5657" s="30"/>
      <c r="N5657" s="30" t="str">
        <f ca="1">IF(AND(Popis01[[#This Row],[Poglavje]]="",Popis01[[#This Row],[Enota mere]]&lt;&gt;"*"),ROUND(Popis01[[#This Row],[Količina]]*Popis01[[#This Row],[Cena na enoto]],2),"")</f>
        <v/>
      </c>
      <c r="O565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57" s="31"/>
      <c r="Q5657" s="30"/>
    </row>
    <row r="5658" spans="1:17" ht="36" x14ac:dyDescent="0.3">
      <c r="A5658" s="23">
        <v>18</v>
      </c>
      <c r="B5658" s="24">
        <v>2</v>
      </c>
      <c r="C5658" s="24">
        <v>4</v>
      </c>
      <c r="D5658" s="24">
        <v>1</v>
      </c>
      <c r="E56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8" s="25">
        <f ca="1">IF(Popis01[[#This Row],[Poglavje]]="",IF(OFFSET(Popis01[[#This Row],[Poglavje]],-1,0)="",OFFSET(Popis01[[#This Row],[Št. postavke]],-1,0)+1,1),Popis01[[#This Row],[Poglavje]])</f>
        <v>1</v>
      </c>
      <c r="H5658" s="26"/>
      <c r="I5658" s="27" t="s">
        <v>5679</v>
      </c>
      <c r="J5658" s="27"/>
      <c r="K5658" s="28" t="s">
        <v>246</v>
      </c>
      <c r="L5658" s="29">
        <v>1450</v>
      </c>
      <c r="M5658" s="37"/>
      <c r="N5658" s="30">
        <f ca="1">IF(AND(Popis01[[#This Row],[Poglavje]]="",Popis01[[#This Row],[Enota mere]]&lt;&gt;"*"),ROUND(Popis01[[#This Row],[Količina]]*Popis01[[#This Row],[Cena na enoto]],2),"")</f>
        <v>0</v>
      </c>
      <c r="O56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8" s="31"/>
      <c r="Q5658" s="30"/>
    </row>
    <row r="5659" spans="1:17" ht="48" x14ac:dyDescent="0.3">
      <c r="A5659" s="23">
        <v>18</v>
      </c>
      <c r="B5659" s="24">
        <v>2</v>
      </c>
      <c r="C5659" s="24">
        <v>4</v>
      </c>
      <c r="D5659" s="24">
        <v>1</v>
      </c>
      <c r="E56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59" s="25">
        <f ca="1">IF(Popis01[[#This Row],[Poglavje]]="",IF(OFFSET(Popis01[[#This Row],[Poglavje]],-1,0)="",OFFSET(Popis01[[#This Row],[Št. postavke]],-1,0)+1,1),Popis01[[#This Row],[Poglavje]])</f>
        <v>2</v>
      </c>
      <c r="H5659" s="26"/>
      <c r="I5659" s="27" t="s">
        <v>5680</v>
      </c>
      <c r="J5659" s="27"/>
      <c r="K5659" s="28" t="s">
        <v>246</v>
      </c>
      <c r="L5659" s="29">
        <v>5490</v>
      </c>
      <c r="M5659" s="37"/>
      <c r="N5659" s="30">
        <f ca="1">IF(AND(Popis01[[#This Row],[Poglavje]]="",Popis01[[#This Row],[Enota mere]]&lt;&gt;"*"),ROUND(Popis01[[#This Row],[Količina]]*Popis01[[#This Row],[Cena na enoto]],2),"")</f>
        <v>0</v>
      </c>
      <c r="O56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59" s="31"/>
      <c r="Q5659" s="30"/>
    </row>
    <row r="5660" spans="1:17" ht="48" x14ac:dyDescent="0.3">
      <c r="A5660" s="23">
        <v>18</v>
      </c>
      <c r="B5660" s="24">
        <v>2</v>
      </c>
      <c r="C5660" s="24">
        <v>4</v>
      </c>
      <c r="D5660" s="24">
        <v>1</v>
      </c>
      <c r="E56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0" s="25">
        <f ca="1">IF(Popis01[[#This Row],[Poglavje]]="",IF(OFFSET(Popis01[[#This Row],[Poglavje]],-1,0)="",OFFSET(Popis01[[#This Row],[Št. postavke]],-1,0)+1,1),Popis01[[#This Row],[Poglavje]])</f>
        <v>3</v>
      </c>
      <c r="H5660" s="26"/>
      <c r="I5660" s="27" t="s">
        <v>5681</v>
      </c>
      <c r="J5660" s="27"/>
      <c r="K5660" s="28" t="s">
        <v>230</v>
      </c>
      <c r="L5660" s="29">
        <v>5980</v>
      </c>
      <c r="M5660" s="37"/>
      <c r="N5660" s="30">
        <f ca="1">IF(AND(Popis01[[#This Row],[Poglavje]]="",Popis01[[#This Row],[Enota mere]]&lt;&gt;"*"),ROUND(Popis01[[#This Row],[Količina]]*Popis01[[#This Row],[Cena na enoto]],2),"")</f>
        <v>0</v>
      </c>
      <c r="O56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0" s="31"/>
      <c r="Q5660" s="30"/>
    </row>
    <row r="5661" spans="1:17" ht="48" x14ac:dyDescent="0.3">
      <c r="A5661" s="23">
        <v>18</v>
      </c>
      <c r="B5661" s="24">
        <v>2</v>
      </c>
      <c r="C5661" s="24">
        <v>4</v>
      </c>
      <c r="D5661" s="24">
        <v>1</v>
      </c>
      <c r="E56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1" s="25">
        <f ca="1">IF(Popis01[[#This Row],[Poglavje]]="",IF(OFFSET(Popis01[[#This Row],[Poglavje]],-1,0)="",OFFSET(Popis01[[#This Row],[Št. postavke]],-1,0)+1,1),Popis01[[#This Row],[Poglavje]])</f>
        <v>4</v>
      </c>
      <c r="H5661" s="26"/>
      <c r="I5661" s="27" t="s">
        <v>5682</v>
      </c>
      <c r="J5661" s="27"/>
      <c r="K5661" s="28" t="s">
        <v>246</v>
      </c>
      <c r="L5661" s="29">
        <v>110</v>
      </c>
      <c r="M5661" s="37"/>
      <c r="N5661" s="30">
        <f ca="1">IF(AND(Popis01[[#This Row],[Poglavje]]="",Popis01[[#This Row],[Enota mere]]&lt;&gt;"*"),ROUND(Popis01[[#This Row],[Količina]]*Popis01[[#This Row],[Cena na enoto]],2),"")</f>
        <v>0</v>
      </c>
      <c r="O56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1" s="31"/>
      <c r="Q5661" s="30"/>
    </row>
    <row r="5662" spans="1:17" ht="24" x14ac:dyDescent="0.3">
      <c r="A5662" s="23">
        <v>18</v>
      </c>
      <c r="B5662" s="24">
        <v>2</v>
      </c>
      <c r="C5662" s="24">
        <v>4</v>
      </c>
      <c r="D5662" s="24">
        <v>1</v>
      </c>
      <c r="E56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2" s="25">
        <f ca="1">IF(Popis01[[#This Row],[Poglavje]]="",IF(OFFSET(Popis01[[#This Row],[Poglavje]],-1,0)="",OFFSET(Popis01[[#This Row],[Št. postavke]],-1,0)+1,1),Popis01[[#This Row],[Poglavje]])</f>
        <v>5</v>
      </c>
      <c r="H5662" s="26"/>
      <c r="I5662" s="27" t="s">
        <v>5683</v>
      </c>
      <c r="J5662" s="27"/>
      <c r="K5662" s="28" t="s">
        <v>230</v>
      </c>
      <c r="L5662" s="29">
        <v>42</v>
      </c>
      <c r="M5662" s="37"/>
      <c r="N5662" s="30">
        <f ca="1">IF(AND(Popis01[[#This Row],[Poglavje]]="",Popis01[[#This Row],[Enota mere]]&lt;&gt;"*"),ROUND(Popis01[[#This Row],[Količina]]*Popis01[[#This Row],[Cena na enoto]],2),"")</f>
        <v>0</v>
      </c>
      <c r="O56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2" s="31"/>
      <c r="Q5662" s="30"/>
    </row>
    <row r="5663" spans="1:17" x14ac:dyDescent="0.3">
      <c r="A5663" s="23">
        <v>18</v>
      </c>
      <c r="B5663" s="24">
        <v>2</v>
      </c>
      <c r="C5663" s="24">
        <v>4</v>
      </c>
      <c r="D5663" s="24">
        <v>1</v>
      </c>
      <c r="E56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3" s="25">
        <f ca="1">IF(Popis01[[#This Row],[Poglavje]]="",IF(OFFSET(Popis01[[#This Row],[Poglavje]],-1,0)="",OFFSET(Popis01[[#This Row],[Št. postavke]],-1,0)+1,1),Popis01[[#This Row],[Poglavje]])</f>
        <v>6</v>
      </c>
      <c r="H5663" s="26"/>
      <c r="I5663" s="27" t="s">
        <v>5684</v>
      </c>
      <c r="J5663" s="27"/>
      <c r="K5663" s="28" t="s">
        <v>230</v>
      </c>
      <c r="L5663" s="29">
        <v>540</v>
      </c>
      <c r="M5663" s="37"/>
      <c r="N5663" s="30">
        <f ca="1">IF(AND(Popis01[[#This Row],[Poglavje]]="",Popis01[[#This Row],[Enota mere]]&lt;&gt;"*"),ROUND(Popis01[[#This Row],[Količina]]*Popis01[[#This Row],[Cena na enoto]],2),"")</f>
        <v>0</v>
      </c>
      <c r="O56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3" s="31"/>
      <c r="Q5663" s="30"/>
    </row>
    <row r="5664" spans="1:17" ht="24" x14ac:dyDescent="0.3">
      <c r="A5664" s="23">
        <v>18</v>
      </c>
      <c r="B5664" s="24">
        <v>2</v>
      </c>
      <c r="C5664" s="24">
        <v>4</v>
      </c>
      <c r="D5664" s="24">
        <v>1</v>
      </c>
      <c r="E56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4" s="25">
        <f ca="1">IF(Popis01[[#This Row],[Poglavje]]="",IF(OFFSET(Popis01[[#This Row],[Poglavje]],-1,0)="",OFFSET(Popis01[[#This Row],[Št. postavke]],-1,0)+1,1),Popis01[[#This Row],[Poglavje]])</f>
        <v>7</v>
      </c>
      <c r="H5664" s="26"/>
      <c r="I5664" s="27" t="s">
        <v>5685</v>
      </c>
      <c r="J5664" s="27"/>
      <c r="K5664" s="28" t="s">
        <v>230</v>
      </c>
      <c r="L5664" s="29">
        <v>92</v>
      </c>
      <c r="M5664" s="37"/>
      <c r="N5664" s="30">
        <f ca="1">IF(AND(Popis01[[#This Row],[Poglavje]]="",Popis01[[#This Row],[Enota mere]]&lt;&gt;"*"),ROUND(Popis01[[#This Row],[Količina]]*Popis01[[#This Row],[Cena na enoto]],2),"")</f>
        <v>0</v>
      </c>
      <c r="O56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4" s="31"/>
      <c r="Q5664" s="30"/>
    </row>
    <row r="5665" spans="1:17" ht="36" x14ac:dyDescent="0.3">
      <c r="A5665" s="23">
        <v>18</v>
      </c>
      <c r="B5665" s="24">
        <v>2</v>
      </c>
      <c r="C5665" s="24">
        <v>4</v>
      </c>
      <c r="D5665" s="24">
        <v>1</v>
      </c>
      <c r="E56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5" s="25">
        <f ca="1">IF(Popis01[[#This Row],[Poglavje]]="",IF(OFFSET(Popis01[[#This Row],[Poglavje]],-1,0)="",OFFSET(Popis01[[#This Row],[Št. postavke]],-1,0)+1,1),Popis01[[#This Row],[Poglavje]])</f>
        <v>8</v>
      </c>
      <c r="H5665" s="26"/>
      <c r="I5665" s="27" t="s">
        <v>5686</v>
      </c>
      <c r="J5665" s="27"/>
      <c r="K5665" s="28" t="s">
        <v>230</v>
      </c>
      <c r="L5665" s="29">
        <v>220</v>
      </c>
      <c r="M5665" s="37"/>
      <c r="N5665" s="30">
        <f ca="1">IF(AND(Popis01[[#This Row],[Poglavje]]="",Popis01[[#This Row],[Enota mere]]&lt;&gt;"*"),ROUND(Popis01[[#This Row],[Količina]]*Popis01[[#This Row],[Cena na enoto]],2),"")</f>
        <v>0</v>
      </c>
      <c r="O56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5" s="31"/>
      <c r="Q5665" s="30"/>
    </row>
    <row r="5666" spans="1:17" ht="48" x14ac:dyDescent="0.3">
      <c r="A5666" s="23">
        <v>18</v>
      </c>
      <c r="B5666" s="24">
        <v>2</v>
      </c>
      <c r="C5666" s="24">
        <v>4</v>
      </c>
      <c r="D5666" s="24">
        <v>1</v>
      </c>
      <c r="E56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6" s="25">
        <f ca="1">IF(Popis01[[#This Row],[Poglavje]]="",IF(OFFSET(Popis01[[#This Row],[Poglavje]],-1,0)="",OFFSET(Popis01[[#This Row],[Št. postavke]],-1,0)+1,1),Popis01[[#This Row],[Poglavje]])</f>
        <v>9</v>
      </c>
      <c r="H5666" s="26"/>
      <c r="I5666" s="27" t="s">
        <v>5687</v>
      </c>
      <c r="J5666" s="27"/>
      <c r="K5666" s="28" t="s">
        <v>230</v>
      </c>
      <c r="L5666" s="29">
        <v>88</v>
      </c>
      <c r="M5666" s="37"/>
      <c r="N5666" s="30">
        <f ca="1">IF(AND(Popis01[[#This Row],[Poglavje]]="",Popis01[[#This Row],[Enota mere]]&lt;&gt;"*"),ROUND(Popis01[[#This Row],[Količina]]*Popis01[[#This Row],[Cena na enoto]],2),"")</f>
        <v>0</v>
      </c>
      <c r="O56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6" s="31"/>
      <c r="Q5666" s="30"/>
    </row>
    <row r="5667" spans="1:17" ht="36" x14ac:dyDescent="0.3">
      <c r="A5667" s="23">
        <v>18</v>
      </c>
      <c r="B5667" s="24">
        <v>2</v>
      </c>
      <c r="C5667" s="24">
        <v>4</v>
      </c>
      <c r="D5667" s="24">
        <v>1</v>
      </c>
      <c r="E56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7" s="25">
        <f ca="1">IF(Popis01[[#This Row],[Poglavje]]="",IF(OFFSET(Popis01[[#This Row],[Poglavje]],-1,0)="",OFFSET(Popis01[[#This Row],[Št. postavke]],-1,0)+1,1),Popis01[[#This Row],[Poglavje]])</f>
        <v>10</v>
      </c>
      <c r="H5667" s="26"/>
      <c r="I5667" s="27" t="s">
        <v>5688</v>
      </c>
      <c r="J5667" s="27"/>
      <c r="K5667" s="28" t="s">
        <v>230</v>
      </c>
      <c r="L5667" s="29">
        <v>2</v>
      </c>
      <c r="M5667" s="37"/>
      <c r="N5667" s="30">
        <f ca="1">IF(AND(Popis01[[#This Row],[Poglavje]]="",Popis01[[#This Row],[Enota mere]]&lt;&gt;"*"),ROUND(Popis01[[#This Row],[Količina]]*Popis01[[#This Row],[Cena na enoto]],2),"")</f>
        <v>0</v>
      </c>
      <c r="O56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7" s="31"/>
      <c r="Q5667" s="30"/>
    </row>
    <row r="5668" spans="1:17" ht="48" x14ac:dyDescent="0.3">
      <c r="A5668" s="23">
        <v>18</v>
      </c>
      <c r="B5668" s="24">
        <v>2</v>
      </c>
      <c r="C5668" s="24">
        <v>4</v>
      </c>
      <c r="D5668" s="24">
        <v>1</v>
      </c>
      <c r="E56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8" s="25">
        <f ca="1">IF(Popis01[[#This Row],[Poglavje]]="",IF(OFFSET(Popis01[[#This Row],[Poglavje]],-1,0)="",OFFSET(Popis01[[#This Row],[Št. postavke]],-1,0)+1,1),Popis01[[#This Row],[Poglavje]])</f>
        <v>11</v>
      </c>
      <c r="H5668" s="26"/>
      <c r="I5668" s="27" t="s">
        <v>3941</v>
      </c>
      <c r="J5668" s="27"/>
      <c r="K5668" s="28" t="s">
        <v>230</v>
      </c>
      <c r="L5668" s="29">
        <v>83</v>
      </c>
      <c r="M5668" s="37"/>
      <c r="N5668" s="30">
        <f ca="1">IF(AND(Popis01[[#This Row],[Poglavje]]="",Popis01[[#This Row],[Enota mere]]&lt;&gt;"*"),ROUND(Popis01[[#This Row],[Količina]]*Popis01[[#This Row],[Cena na enoto]],2),"")</f>
        <v>0</v>
      </c>
      <c r="O56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8" s="31"/>
      <c r="Q5668" s="30"/>
    </row>
    <row r="5669" spans="1:17" ht="60" x14ac:dyDescent="0.3">
      <c r="A5669" s="23">
        <v>18</v>
      </c>
      <c r="B5669" s="24">
        <v>2</v>
      </c>
      <c r="C5669" s="24">
        <v>4</v>
      </c>
      <c r="D5669" s="24">
        <v>1</v>
      </c>
      <c r="E56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69" s="25">
        <f ca="1">IF(Popis01[[#This Row],[Poglavje]]="",IF(OFFSET(Popis01[[#This Row],[Poglavje]],-1,0)="",OFFSET(Popis01[[#This Row],[Št. postavke]],-1,0)+1,1),Popis01[[#This Row],[Poglavje]])</f>
        <v>12</v>
      </c>
      <c r="H5669" s="26"/>
      <c r="I5669" s="27" t="s">
        <v>5689</v>
      </c>
      <c r="J5669" s="27"/>
      <c r="K5669" s="28" t="s">
        <v>230</v>
      </c>
      <c r="L5669" s="29">
        <v>80</v>
      </c>
      <c r="M5669" s="37"/>
      <c r="N5669" s="30">
        <f ca="1">IF(AND(Popis01[[#This Row],[Poglavje]]="",Popis01[[#This Row],[Enota mere]]&lt;&gt;"*"),ROUND(Popis01[[#This Row],[Količina]]*Popis01[[#This Row],[Cena na enoto]],2),"")</f>
        <v>0</v>
      </c>
      <c r="O56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69" s="31"/>
      <c r="Q5669" s="30"/>
    </row>
    <row r="5670" spans="1:17" ht="24" x14ac:dyDescent="0.3">
      <c r="A5670" s="23">
        <v>18</v>
      </c>
      <c r="B5670" s="24">
        <v>2</v>
      </c>
      <c r="C5670" s="24">
        <v>4</v>
      </c>
      <c r="D5670" s="24">
        <v>1</v>
      </c>
      <c r="E56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0" s="25">
        <f ca="1">IF(Popis01[[#This Row],[Poglavje]]="",IF(OFFSET(Popis01[[#This Row],[Poglavje]],-1,0)="",OFFSET(Popis01[[#This Row],[Št. postavke]],-1,0)+1,1),Popis01[[#This Row],[Poglavje]])</f>
        <v>13</v>
      </c>
      <c r="H5670" s="26"/>
      <c r="I5670" s="27" t="s">
        <v>5690</v>
      </c>
      <c r="J5670" s="27"/>
      <c r="K5670" s="28" t="s">
        <v>230</v>
      </c>
      <c r="L5670" s="29">
        <v>40</v>
      </c>
      <c r="M5670" s="37"/>
      <c r="N5670" s="30">
        <f ca="1">IF(AND(Popis01[[#This Row],[Poglavje]]="",Popis01[[#This Row],[Enota mere]]&lt;&gt;"*"),ROUND(Popis01[[#This Row],[Količina]]*Popis01[[#This Row],[Cena na enoto]],2),"")</f>
        <v>0</v>
      </c>
      <c r="O56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0" s="31"/>
      <c r="Q5670" s="30"/>
    </row>
    <row r="5671" spans="1:17" ht="24" x14ac:dyDescent="0.3">
      <c r="A5671" s="23">
        <v>18</v>
      </c>
      <c r="B5671" s="24">
        <v>2</v>
      </c>
      <c r="C5671" s="24">
        <v>4</v>
      </c>
      <c r="D5671" s="24">
        <v>1</v>
      </c>
      <c r="E56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1" s="25">
        <f ca="1">IF(Popis01[[#This Row],[Poglavje]]="",IF(OFFSET(Popis01[[#This Row],[Poglavje]],-1,0)="",OFFSET(Popis01[[#This Row],[Št. postavke]],-1,0)+1,1),Popis01[[#This Row],[Poglavje]])</f>
        <v>14</v>
      </c>
      <c r="H5671" s="26"/>
      <c r="I5671" s="27" t="s">
        <v>5691</v>
      </c>
      <c r="J5671" s="27"/>
      <c r="K5671" s="28" t="s">
        <v>230</v>
      </c>
      <c r="L5671" s="29">
        <v>40</v>
      </c>
      <c r="M5671" s="37"/>
      <c r="N5671" s="30">
        <f ca="1">IF(AND(Popis01[[#This Row],[Poglavje]]="",Popis01[[#This Row],[Enota mere]]&lt;&gt;"*"),ROUND(Popis01[[#This Row],[Količina]]*Popis01[[#This Row],[Cena na enoto]],2),"")</f>
        <v>0</v>
      </c>
      <c r="O56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1" s="31"/>
      <c r="Q5671" s="30"/>
    </row>
    <row r="5672" spans="1:17" x14ac:dyDescent="0.3">
      <c r="A5672" s="23">
        <v>18</v>
      </c>
      <c r="B5672" s="24">
        <v>2</v>
      </c>
      <c r="C5672" s="24">
        <v>4</v>
      </c>
      <c r="D5672" s="24">
        <v>1</v>
      </c>
      <c r="E56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18.2.4.1.</v>
      </c>
      <c r="F56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2" s="25">
        <f ca="1">IF(Popis01[[#This Row],[Poglavje]]="",IF(OFFSET(Popis01[[#This Row],[Poglavje]],-1,0)="",OFFSET(Popis01[[#This Row],[Št. postavke]],-1,0)+1,1),Popis01[[#This Row],[Poglavje]])</f>
        <v>15</v>
      </c>
      <c r="H5672" s="26"/>
      <c r="I5672" s="27" t="s">
        <v>5692</v>
      </c>
      <c r="J5672" s="27"/>
      <c r="K5672" s="28" t="s">
        <v>206</v>
      </c>
      <c r="L5672" s="29">
        <v>1</v>
      </c>
      <c r="M5672" s="37"/>
      <c r="N5672" s="30">
        <f ca="1">IF(AND(Popis01[[#This Row],[Poglavje]]="",Popis01[[#This Row],[Enota mere]]&lt;&gt;"*"),ROUND(Popis01[[#This Row],[Količina]]*Popis01[[#This Row],[Cena na enoto]],2),"")</f>
        <v>0</v>
      </c>
      <c r="O56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2" s="31"/>
      <c r="Q5672" s="30"/>
    </row>
    <row r="5673" spans="1:17" x14ac:dyDescent="0.3">
      <c r="A5673" s="23">
        <v>18</v>
      </c>
      <c r="B5673" s="24">
        <v>2</v>
      </c>
      <c r="C5673" s="24">
        <v>4</v>
      </c>
      <c r="D5673" s="24">
        <v>2</v>
      </c>
      <c r="E56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18.2.4.2.</v>
      </c>
      <c r="F56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18.2.4.2.</v>
      </c>
      <c r="G5673" s="25" t="str">
        <f ca="1">IF(Popis01[[#This Row],[Poglavje]]="",IF(OFFSET(Popis01[[#This Row],[Poglavje]],-1,0)="",OFFSET(Popis01[[#This Row],[Št. postavke]],-1,0)+1,1),Popis01[[#This Row],[Poglavje]])</f>
        <v>18.2.4.2.</v>
      </c>
      <c r="H5673" s="26"/>
      <c r="I5673" s="27" t="s">
        <v>3992</v>
      </c>
      <c r="J5673" s="27"/>
      <c r="K5673" s="28" t="s">
        <v>10</v>
      </c>
      <c r="L5673" s="29"/>
      <c r="M5673" s="30"/>
      <c r="N5673" s="30" t="str">
        <f ca="1">IF(AND(Popis01[[#This Row],[Poglavje]]="",Popis01[[#This Row],[Enota mere]]&lt;&gt;"*"),ROUND(Popis01[[#This Row],[Količina]]*Popis01[[#This Row],[Cena na enoto]],2),"")</f>
        <v/>
      </c>
      <c r="O567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73" s="31"/>
      <c r="Q5673" s="30"/>
    </row>
    <row r="5674" spans="1:17" ht="24" x14ac:dyDescent="0.3">
      <c r="A5674" s="23">
        <v>18</v>
      </c>
      <c r="B5674" s="24">
        <v>2</v>
      </c>
      <c r="C5674" s="24">
        <v>4</v>
      </c>
      <c r="D5674" s="24">
        <v>2</v>
      </c>
      <c r="E56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18.2.4.2.</v>
      </c>
      <c r="F56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4" s="25">
        <f ca="1">IF(Popis01[[#This Row],[Poglavje]]="",IF(OFFSET(Popis01[[#This Row],[Poglavje]],-1,0)="",OFFSET(Popis01[[#This Row],[Št. postavke]],-1,0)+1,1),Popis01[[#This Row],[Poglavje]])</f>
        <v>1</v>
      </c>
      <c r="H5674" s="26"/>
      <c r="I5674" s="27" t="s">
        <v>5693</v>
      </c>
      <c r="J5674" s="27"/>
      <c r="K5674" s="28" t="s">
        <v>246</v>
      </c>
      <c r="L5674" s="29">
        <v>540</v>
      </c>
      <c r="M5674" s="37"/>
      <c r="N5674" s="30">
        <f ca="1">IF(AND(Popis01[[#This Row],[Poglavje]]="",Popis01[[#This Row],[Enota mere]]&lt;&gt;"*"),ROUND(Popis01[[#This Row],[Količina]]*Popis01[[#This Row],[Cena na enoto]],2),"")</f>
        <v>0</v>
      </c>
      <c r="O56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4" s="31"/>
      <c r="Q5674" s="30"/>
    </row>
    <row r="5675" spans="1:17" ht="24" x14ac:dyDescent="0.3">
      <c r="A5675" s="23">
        <v>18</v>
      </c>
      <c r="B5675" s="24">
        <v>2</v>
      </c>
      <c r="C5675" s="24">
        <v>4</v>
      </c>
      <c r="D5675" s="24">
        <v>2</v>
      </c>
      <c r="E56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18.2.4.2.</v>
      </c>
      <c r="F56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5" s="25">
        <f ca="1">IF(Popis01[[#This Row],[Poglavje]]="",IF(OFFSET(Popis01[[#This Row],[Poglavje]],-1,0)="",OFFSET(Popis01[[#This Row],[Št. postavke]],-1,0)+1,1),Popis01[[#This Row],[Poglavje]])</f>
        <v>2</v>
      </c>
      <c r="H5675" s="26"/>
      <c r="I5675" s="27" t="s">
        <v>5281</v>
      </c>
      <c r="J5675" s="27"/>
      <c r="K5675" s="28" t="s">
        <v>206</v>
      </c>
      <c r="L5675" s="29">
        <v>90</v>
      </c>
      <c r="M5675" s="37"/>
      <c r="N5675" s="30">
        <f ca="1">IF(AND(Popis01[[#This Row],[Poglavje]]="",Popis01[[#This Row],[Enota mere]]&lt;&gt;"*"),ROUND(Popis01[[#This Row],[Količina]]*Popis01[[#This Row],[Cena na enoto]],2),"")</f>
        <v>0</v>
      </c>
      <c r="O56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5" s="31"/>
      <c r="Q5675" s="30"/>
    </row>
    <row r="5676" spans="1:17" ht="24" x14ac:dyDescent="0.3">
      <c r="A5676" s="23">
        <v>18</v>
      </c>
      <c r="B5676" s="24">
        <v>2</v>
      </c>
      <c r="C5676" s="24">
        <v>4</v>
      </c>
      <c r="D5676" s="24">
        <v>2</v>
      </c>
      <c r="E56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18.2.4.2.</v>
      </c>
      <c r="F56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6" s="25">
        <f ca="1">IF(Popis01[[#This Row],[Poglavje]]="",IF(OFFSET(Popis01[[#This Row],[Poglavje]],-1,0)="",OFFSET(Popis01[[#This Row],[Št. postavke]],-1,0)+1,1),Popis01[[#This Row],[Poglavje]])</f>
        <v>3</v>
      </c>
      <c r="H5676" s="26"/>
      <c r="I5676" s="27" t="s">
        <v>5694</v>
      </c>
      <c r="J5676" s="27"/>
      <c r="K5676" s="28" t="s">
        <v>206</v>
      </c>
      <c r="L5676" s="29">
        <v>1</v>
      </c>
      <c r="M5676" s="37"/>
      <c r="N5676" s="30">
        <f ca="1">IF(AND(Popis01[[#This Row],[Poglavje]]="",Popis01[[#This Row],[Enota mere]]&lt;&gt;"*"),ROUND(Popis01[[#This Row],[Količina]]*Popis01[[#This Row],[Cena na enoto]],2),"")</f>
        <v>0</v>
      </c>
      <c r="O56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6" s="31"/>
      <c r="Q5676" s="30"/>
    </row>
    <row r="5677" spans="1:17" ht="24" x14ac:dyDescent="0.3">
      <c r="A5677" s="23">
        <v>18</v>
      </c>
      <c r="B5677" s="24">
        <v>2</v>
      </c>
      <c r="C5677" s="24">
        <v>4</v>
      </c>
      <c r="D5677" s="24">
        <v>2</v>
      </c>
      <c r="E56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18.2.4.2.</v>
      </c>
      <c r="F56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7" s="25">
        <f ca="1">IF(Popis01[[#This Row],[Poglavje]]="",IF(OFFSET(Popis01[[#This Row],[Poglavje]],-1,0)="",OFFSET(Popis01[[#This Row],[Št. postavke]],-1,0)+1,1),Popis01[[#This Row],[Poglavje]])</f>
        <v>4</v>
      </c>
      <c r="H5677" s="26"/>
      <c r="I5677" s="27" t="s">
        <v>5695</v>
      </c>
      <c r="J5677" s="27"/>
      <c r="K5677" s="28" t="s">
        <v>206</v>
      </c>
      <c r="L5677" s="29">
        <v>1</v>
      </c>
      <c r="M5677" s="37"/>
      <c r="N5677" s="30">
        <f ca="1">IF(AND(Popis01[[#This Row],[Poglavje]]="",Popis01[[#This Row],[Enota mere]]&lt;&gt;"*"),ROUND(Popis01[[#This Row],[Količina]]*Popis01[[#This Row],[Cena na enoto]],2),"")</f>
        <v>0</v>
      </c>
      <c r="O56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7" s="31"/>
      <c r="Q5677" s="30"/>
    </row>
    <row r="5678" spans="1:17" ht="24" x14ac:dyDescent="0.3">
      <c r="A5678" s="23">
        <v>18</v>
      </c>
      <c r="B5678" s="24">
        <v>2</v>
      </c>
      <c r="C5678" s="24">
        <v>4</v>
      </c>
      <c r="D5678" s="24">
        <v>2</v>
      </c>
      <c r="E56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18.2.4.2.</v>
      </c>
      <c r="F56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78" s="25">
        <f ca="1">IF(Popis01[[#This Row],[Poglavje]]="",IF(OFFSET(Popis01[[#This Row],[Poglavje]],-1,0)="",OFFSET(Popis01[[#This Row],[Št. postavke]],-1,0)+1,1),Popis01[[#This Row],[Poglavje]])</f>
        <v>5</v>
      </c>
      <c r="H5678" s="26"/>
      <c r="I5678" s="27" t="s">
        <v>5696</v>
      </c>
      <c r="J5678" s="27"/>
      <c r="K5678" s="28" t="s">
        <v>206</v>
      </c>
      <c r="L5678" s="29">
        <v>1</v>
      </c>
      <c r="M5678" s="37"/>
      <c r="N5678" s="30">
        <f ca="1">IF(AND(Popis01[[#This Row],[Poglavje]]="",Popis01[[#This Row],[Enota mere]]&lt;&gt;"*"),ROUND(Popis01[[#This Row],[Količina]]*Popis01[[#This Row],[Cena na enoto]],2),"")</f>
        <v>0</v>
      </c>
      <c r="O56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78" s="31"/>
      <c r="Q5678" s="30"/>
    </row>
    <row r="5679" spans="1:17" x14ac:dyDescent="0.3">
      <c r="A5679" s="23">
        <v>18</v>
      </c>
      <c r="B5679" s="24">
        <v>2</v>
      </c>
      <c r="C5679" s="24">
        <v>5</v>
      </c>
      <c r="D5679" s="24"/>
      <c r="E56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v>
      </c>
      <c r="F56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18.2.5.</v>
      </c>
      <c r="G5679" s="25" t="str">
        <f ca="1">IF(Popis01[[#This Row],[Poglavje]]="",IF(OFFSET(Popis01[[#This Row],[Poglavje]],-1,0)="",OFFSET(Popis01[[#This Row],[Št. postavke]],-1,0)+1,1),Popis01[[#This Row],[Poglavje]])</f>
        <v>18.2.5.</v>
      </c>
      <c r="H5679" s="26"/>
      <c r="I5679" s="27" t="s">
        <v>3958</v>
      </c>
      <c r="J5679" s="27" t="s">
        <v>5697</v>
      </c>
      <c r="K5679" s="28" t="s">
        <v>10</v>
      </c>
      <c r="L5679" s="29"/>
      <c r="M5679" s="30"/>
      <c r="N5679" s="30" t="str">
        <f ca="1">IF(AND(Popis01[[#This Row],[Poglavje]]="",Popis01[[#This Row],[Enota mere]]&lt;&gt;"*"),ROUND(Popis01[[#This Row],[Količina]]*Popis01[[#This Row],[Cena na enoto]],2),"")</f>
        <v/>
      </c>
      <c r="O567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79" s="31"/>
      <c r="Q5679" s="30"/>
    </row>
    <row r="5680" spans="1:17" x14ac:dyDescent="0.3">
      <c r="A5680" s="23">
        <v>18</v>
      </c>
      <c r="B5680" s="24">
        <v>2</v>
      </c>
      <c r="C5680" s="24">
        <v>5</v>
      </c>
      <c r="D5680" s="24">
        <v>1</v>
      </c>
      <c r="E56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18.2.5.1.</v>
      </c>
      <c r="F56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18.2.5.1.</v>
      </c>
      <c r="G5680" s="25" t="str">
        <f ca="1">IF(Popis01[[#This Row],[Poglavje]]="",IF(OFFSET(Popis01[[#This Row],[Poglavje]],-1,0)="",OFFSET(Popis01[[#This Row],[Št. postavke]],-1,0)+1,1),Popis01[[#This Row],[Poglavje]])</f>
        <v>18.2.5.1.</v>
      </c>
      <c r="H5680" s="26"/>
      <c r="I5680" s="27" t="s">
        <v>3976</v>
      </c>
      <c r="J5680" s="27"/>
      <c r="K5680" s="28" t="s">
        <v>10</v>
      </c>
      <c r="L5680" s="29"/>
      <c r="M5680" s="30"/>
      <c r="N5680" s="30" t="str">
        <f ca="1">IF(AND(Popis01[[#This Row],[Poglavje]]="",Popis01[[#This Row],[Enota mere]]&lt;&gt;"*"),ROUND(Popis01[[#This Row],[Količina]]*Popis01[[#This Row],[Cena na enoto]],2),"")</f>
        <v/>
      </c>
      <c r="O5680"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80" s="31"/>
      <c r="Q5680" s="30"/>
    </row>
    <row r="5681" spans="1:17" ht="36" x14ac:dyDescent="0.3">
      <c r="A5681" s="23">
        <v>18</v>
      </c>
      <c r="B5681" s="24">
        <v>2</v>
      </c>
      <c r="C5681" s="24">
        <v>5</v>
      </c>
      <c r="D5681" s="24">
        <v>1</v>
      </c>
      <c r="E56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18.2.5.1.</v>
      </c>
      <c r="F56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1" s="25">
        <f ca="1">IF(Popis01[[#This Row],[Poglavje]]="",IF(OFFSET(Popis01[[#This Row],[Poglavje]],-1,0)="",OFFSET(Popis01[[#This Row],[Št. postavke]],-1,0)+1,1),Popis01[[#This Row],[Poglavje]])</f>
        <v>1</v>
      </c>
      <c r="H5681" s="26"/>
      <c r="I5681" s="27" t="s">
        <v>5698</v>
      </c>
      <c r="J5681" s="27"/>
      <c r="K5681" s="28" t="s">
        <v>230</v>
      </c>
      <c r="L5681" s="29">
        <v>6</v>
      </c>
      <c r="M5681" s="37"/>
      <c r="N5681" s="30">
        <f ca="1">IF(AND(Popis01[[#This Row],[Poglavje]]="",Popis01[[#This Row],[Enota mere]]&lt;&gt;"*"),ROUND(Popis01[[#This Row],[Količina]]*Popis01[[#This Row],[Cena na enoto]],2),"")</f>
        <v>0</v>
      </c>
      <c r="O56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1" s="31"/>
      <c r="Q5681" s="30"/>
    </row>
    <row r="5682" spans="1:17" x14ac:dyDescent="0.3">
      <c r="A5682" s="23">
        <v>18</v>
      </c>
      <c r="B5682" s="24">
        <v>2</v>
      </c>
      <c r="C5682" s="24">
        <v>5</v>
      </c>
      <c r="D5682" s="24">
        <v>2</v>
      </c>
      <c r="E56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18.2.5.2.</v>
      </c>
      <c r="F56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18.2.5.2.</v>
      </c>
      <c r="G5682" s="25" t="str">
        <f ca="1">IF(Popis01[[#This Row],[Poglavje]]="",IF(OFFSET(Popis01[[#This Row],[Poglavje]],-1,0)="",OFFSET(Popis01[[#This Row],[Št. postavke]],-1,0)+1,1),Popis01[[#This Row],[Poglavje]])</f>
        <v>18.2.5.2.</v>
      </c>
      <c r="H5682" s="26"/>
      <c r="I5682" s="27" t="s">
        <v>3992</v>
      </c>
      <c r="J5682" s="27"/>
      <c r="K5682" s="28" t="s">
        <v>10</v>
      </c>
      <c r="L5682" s="29"/>
      <c r="M5682" s="30"/>
      <c r="N5682" s="30" t="str">
        <f ca="1">IF(AND(Popis01[[#This Row],[Poglavje]]="",Popis01[[#This Row],[Enota mere]]&lt;&gt;"*"),ROUND(Popis01[[#This Row],[Količina]]*Popis01[[#This Row],[Cena na enoto]],2),"")</f>
        <v/>
      </c>
      <c r="O568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82" s="31"/>
      <c r="Q5682" s="30"/>
    </row>
    <row r="5683" spans="1:17" ht="48" x14ac:dyDescent="0.3">
      <c r="A5683" s="23">
        <v>18</v>
      </c>
      <c r="B5683" s="24">
        <v>2</v>
      </c>
      <c r="C5683" s="24">
        <v>5</v>
      </c>
      <c r="D5683" s="24">
        <v>2</v>
      </c>
      <c r="E56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18.2.5.2.</v>
      </c>
      <c r="F56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3" s="25">
        <f ca="1">IF(Popis01[[#This Row],[Poglavje]]="",IF(OFFSET(Popis01[[#This Row],[Poglavje]],-1,0)="",OFFSET(Popis01[[#This Row],[Št. postavke]],-1,0)+1,1),Popis01[[#This Row],[Poglavje]])</f>
        <v>1</v>
      </c>
      <c r="H5683" s="26"/>
      <c r="I5683" s="27" t="s">
        <v>5699</v>
      </c>
      <c r="J5683" s="27"/>
      <c r="K5683" s="28" t="s">
        <v>246</v>
      </c>
      <c r="L5683" s="29">
        <v>540</v>
      </c>
      <c r="M5683" s="37"/>
      <c r="N5683" s="30">
        <f ca="1">IF(AND(Popis01[[#This Row],[Poglavje]]="",Popis01[[#This Row],[Enota mere]]&lt;&gt;"*"),ROUND(Popis01[[#This Row],[Količina]]*Popis01[[#This Row],[Cena na enoto]],2),"")</f>
        <v>0</v>
      </c>
      <c r="O56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3" s="31"/>
      <c r="Q5683" s="30"/>
    </row>
    <row r="5684" spans="1:17" ht="24" x14ac:dyDescent="0.3">
      <c r="A5684" s="23">
        <v>18</v>
      </c>
      <c r="B5684" s="24">
        <v>2</v>
      </c>
      <c r="C5684" s="24">
        <v>5</v>
      </c>
      <c r="D5684" s="24">
        <v>2</v>
      </c>
      <c r="E56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18.2.5.2.</v>
      </c>
      <c r="F56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4" s="25">
        <f ca="1">IF(Popis01[[#This Row],[Poglavje]]="",IF(OFFSET(Popis01[[#This Row],[Poglavje]],-1,0)="",OFFSET(Popis01[[#This Row],[Št. postavke]],-1,0)+1,1),Popis01[[#This Row],[Poglavje]])</f>
        <v>2</v>
      </c>
      <c r="H5684" s="26"/>
      <c r="I5684" s="27" t="s">
        <v>5700</v>
      </c>
      <c r="J5684" s="27"/>
      <c r="K5684" s="28" t="s">
        <v>206</v>
      </c>
      <c r="L5684" s="29">
        <v>1</v>
      </c>
      <c r="M5684" s="37"/>
      <c r="N5684" s="30">
        <f ca="1">IF(AND(Popis01[[#This Row],[Poglavje]]="",Popis01[[#This Row],[Enota mere]]&lt;&gt;"*"),ROUND(Popis01[[#This Row],[Količina]]*Popis01[[#This Row],[Cena na enoto]],2),"")</f>
        <v>0</v>
      </c>
      <c r="O56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4" s="31"/>
      <c r="Q5684" s="30"/>
    </row>
    <row r="5685" spans="1:17" ht="24" x14ac:dyDescent="0.3">
      <c r="A5685" s="23">
        <v>18</v>
      </c>
      <c r="B5685" s="24">
        <v>2</v>
      </c>
      <c r="C5685" s="24">
        <v>5</v>
      </c>
      <c r="D5685" s="24">
        <v>2</v>
      </c>
      <c r="E56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18.2.5.2.</v>
      </c>
      <c r="F56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5" s="25">
        <f ca="1">IF(Popis01[[#This Row],[Poglavje]]="",IF(OFFSET(Popis01[[#This Row],[Poglavje]],-1,0)="",OFFSET(Popis01[[#This Row],[Št. postavke]],-1,0)+1,1),Popis01[[#This Row],[Poglavje]])</f>
        <v>3</v>
      </c>
      <c r="H5685" s="26"/>
      <c r="I5685" s="27" t="s">
        <v>4000</v>
      </c>
      <c r="J5685" s="27"/>
      <c r="K5685" s="28" t="s">
        <v>230</v>
      </c>
      <c r="L5685" s="29">
        <v>6</v>
      </c>
      <c r="M5685" s="37"/>
      <c r="N5685" s="30">
        <f ca="1">IF(AND(Popis01[[#This Row],[Poglavje]]="",Popis01[[#This Row],[Enota mere]]&lt;&gt;"*"),ROUND(Popis01[[#This Row],[Količina]]*Popis01[[#This Row],[Cena na enoto]],2),"")</f>
        <v>0</v>
      </c>
      <c r="O56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5" s="31"/>
      <c r="Q5685" s="30"/>
    </row>
    <row r="5686" spans="1:17" x14ac:dyDescent="0.3">
      <c r="A5686" s="23">
        <v>19</v>
      </c>
      <c r="B5686" s="24"/>
      <c r="C5686" s="24"/>
      <c r="D5686" s="24"/>
      <c r="E56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v>
      </c>
      <c r="F56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v>
      </c>
      <c r="G5686" s="25" t="str">
        <f ca="1">IF(Popis01[[#This Row],[Poglavje]]="",IF(OFFSET(Popis01[[#This Row],[Poglavje]],-1,0)="",OFFSET(Popis01[[#This Row],[Št. postavke]],-1,0)+1,1),Popis01[[#This Row],[Poglavje]])</f>
        <v>19.</v>
      </c>
      <c r="H5686" s="26"/>
      <c r="I5686" s="27" t="s">
        <v>171</v>
      </c>
      <c r="J5686" s="27"/>
      <c r="K5686" s="28" t="s">
        <v>10</v>
      </c>
      <c r="L5686" s="29"/>
      <c r="M5686" s="30"/>
      <c r="N5686" s="30" t="str">
        <f ca="1">IF(AND(Popis01[[#This Row],[Poglavje]]="",Popis01[[#This Row],[Enota mere]]&lt;&gt;"*"),ROUND(Popis01[[#This Row],[Količina]]*Popis01[[#This Row],[Cena na enoto]],2),"")</f>
        <v/>
      </c>
      <c r="O5686"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86" s="31"/>
      <c r="Q5686" s="30"/>
    </row>
    <row r="5687" spans="1:17" x14ac:dyDescent="0.3">
      <c r="A5687" s="23">
        <v>19</v>
      </c>
      <c r="B5687" s="24">
        <v>1</v>
      </c>
      <c r="C5687" s="24"/>
      <c r="D5687" s="24"/>
      <c r="E56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19.1.</v>
      </c>
      <c r="G5687" s="25" t="str">
        <f ca="1">IF(Popis01[[#This Row],[Poglavje]]="",IF(OFFSET(Popis01[[#This Row],[Poglavje]],-1,0)="",OFFSET(Popis01[[#This Row],[Št. postavke]],-1,0)+1,1),Popis01[[#This Row],[Poglavje]])</f>
        <v>19.1.</v>
      </c>
      <c r="H5687" s="26"/>
      <c r="I5687" s="27" t="s">
        <v>173</v>
      </c>
      <c r="J5687" s="27"/>
      <c r="K5687" s="28" t="s">
        <v>10</v>
      </c>
      <c r="L5687" s="29"/>
      <c r="M5687" s="30"/>
      <c r="N5687" s="30" t="str">
        <f ca="1">IF(AND(Popis01[[#This Row],[Poglavje]]="",Popis01[[#This Row],[Enota mere]]&lt;&gt;"*"),ROUND(Popis01[[#This Row],[Količina]]*Popis01[[#This Row],[Cena na enoto]],2),"")</f>
        <v/>
      </c>
      <c r="O5687"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687" s="31"/>
      <c r="Q5687" s="30"/>
    </row>
    <row r="5688" spans="1:17" ht="300" x14ac:dyDescent="0.3">
      <c r="A5688" s="23">
        <v>19</v>
      </c>
      <c r="B5688" s="24">
        <v>1</v>
      </c>
      <c r="C5688" s="24"/>
      <c r="D5688" s="24"/>
      <c r="E56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8" s="25">
        <f ca="1">IF(Popis01[[#This Row],[Poglavje]]="",IF(OFFSET(Popis01[[#This Row],[Poglavje]],-1,0)="",OFFSET(Popis01[[#This Row],[Št. postavke]],-1,0)+1,1),Popis01[[#This Row],[Poglavje]])</f>
        <v>1</v>
      </c>
      <c r="H5688" s="26"/>
      <c r="I5688" s="27" t="s">
        <v>5701</v>
      </c>
      <c r="J5688" s="27" t="s">
        <v>5702</v>
      </c>
      <c r="K5688" s="28" t="s">
        <v>238</v>
      </c>
      <c r="L5688" s="29"/>
      <c r="M5688" s="30"/>
      <c r="N5688" s="30" t="str">
        <f ca="1">IF(AND(Popis01[[#This Row],[Poglavje]]="",Popis01[[#This Row],[Enota mere]]&lt;&gt;"*"),ROUND(Popis01[[#This Row],[Količina]]*Popis01[[#This Row],[Cena na enoto]],2),"")</f>
        <v/>
      </c>
      <c r="O56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8" s="31"/>
      <c r="Q5688" s="30"/>
    </row>
    <row r="5689" spans="1:17" ht="409.5" x14ac:dyDescent="0.3">
      <c r="A5689" s="23">
        <v>19</v>
      </c>
      <c r="B5689" s="24">
        <v>1</v>
      </c>
      <c r="C5689" s="24"/>
      <c r="D5689" s="24"/>
      <c r="E56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89" s="25">
        <f ca="1">IF(Popis01[[#This Row],[Poglavje]]="",IF(OFFSET(Popis01[[#This Row],[Poglavje]],-1,0)="",OFFSET(Popis01[[#This Row],[Št. postavke]],-1,0)+1,1),Popis01[[#This Row],[Poglavje]])</f>
        <v>2</v>
      </c>
      <c r="H5689" s="26"/>
      <c r="I5689" s="27" t="s">
        <v>5703</v>
      </c>
      <c r="J5689" s="27" t="s">
        <v>5704</v>
      </c>
      <c r="K5689" s="28" t="s">
        <v>238</v>
      </c>
      <c r="L5689" s="29"/>
      <c r="M5689" s="30"/>
      <c r="N5689" s="30" t="str">
        <f ca="1">IF(AND(Popis01[[#This Row],[Poglavje]]="",Popis01[[#This Row],[Enota mere]]&lt;&gt;"*"),ROUND(Popis01[[#This Row],[Količina]]*Popis01[[#This Row],[Cena na enoto]],2),"")</f>
        <v/>
      </c>
      <c r="O56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89" s="31"/>
      <c r="Q5689" s="30"/>
    </row>
    <row r="5690" spans="1:17" ht="144" x14ac:dyDescent="0.3">
      <c r="A5690" s="23">
        <v>19</v>
      </c>
      <c r="B5690" s="24">
        <v>1</v>
      </c>
      <c r="C5690" s="24"/>
      <c r="D5690" s="24"/>
      <c r="E56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0" s="25">
        <f ca="1">IF(Popis01[[#This Row],[Poglavje]]="",IF(OFFSET(Popis01[[#This Row],[Poglavje]],-1,0)="",OFFSET(Popis01[[#This Row],[Št. postavke]],-1,0)+1,1),Popis01[[#This Row],[Poglavje]])</f>
        <v>3</v>
      </c>
      <c r="H5690" s="26"/>
      <c r="I5690" s="27" t="s">
        <v>5705</v>
      </c>
      <c r="J5690" s="27" t="s">
        <v>5706</v>
      </c>
      <c r="K5690" s="28" t="s">
        <v>238</v>
      </c>
      <c r="L5690" s="29"/>
      <c r="M5690" s="30"/>
      <c r="N5690" s="30" t="str">
        <f ca="1">IF(AND(Popis01[[#This Row],[Poglavje]]="",Popis01[[#This Row],[Enota mere]]&lt;&gt;"*"),ROUND(Popis01[[#This Row],[Količina]]*Popis01[[#This Row],[Cena na enoto]],2),"")</f>
        <v/>
      </c>
      <c r="O56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0" s="31"/>
      <c r="Q5690" s="30"/>
    </row>
    <row r="5691" spans="1:17" ht="156" x14ac:dyDescent="0.3">
      <c r="A5691" s="23">
        <v>19</v>
      </c>
      <c r="B5691" s="24">
        <v>1</v>
      </c>
      <c r="C5691" s="24"/>
      <c r="D5691" s="24"/>
      <c r="E56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1" s="25">
        <f ca="1">IF(Popis01[[#This Row],[Poglavje]]="",IF(OFFSET(Popis01[[#This Row],[Poglavje]],-1,0)="",OFFSET(Popis01[[#This Row],[Št. postavke]],-1,0)+1,1),Popis01[[#This Row],[Poglavje]])</f>
        <v>4</v>
      </c>
      <c r="H5691" s="26"/>
      <c r="I5691" s="27" t="s">
        <v>5707</v>
      </c>
      <c r="J5691" s="27"/>
      <c r="K5691" s="28" t="s">
        <v>206</v>
      </c>
      <c r="L5691" s="29">
        <v>1</v>
      </c>
      <c r="M5691" s="37"/>
      <c r="N5691" s="30">
        <f ca="1">IF(AND(Popis01[[#This Row],[Poglavje]]="",Popis01[[#This Row],[Enota mere]]&lt;&gt;"*"),ROUND(Popis01[[#This Row],[Količina]]*Popis01[[#This Row],[Cena na enoto]],2),"")</f>
        <v>0</v>
      </c>
      <c r="O56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1" s="31"/>
      <c r="Q5691" s="30"/>
    </row>
    <row r="5692" spans="1:17" ht="84" x14ac:dyDescent="0.3">
      <c r="A5692" s="23">
        <v>19</v>
      </c>
      <c r="B5692" s="24">
        <v>1</v>
      </c>
      <c r="C5692" s="24"/>
      <c r="D5692" s="24"/>
      <c r="E56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2" s="25">
        <f ca="1">IF(Popis01[[#This Row],[Poglavje]]="",IF(OFFSET(Popis01[[#This Row],[Poglavje]],-1,0)="",OFFSET(Popis01[[#This Row],[Št. postavke]],-1,0)+1,1),Popis01[[#This Row],[Poglavje]])</f>
        <v>5</v>
      </c>
      <c r="H5692" s="26"/>
      <c r="I5692" s="27" t="s">
        <v>5708</v>
      </c>
      <c r="J5692" s="27"/>
      <c r="K5692" s="28" t="s">
        <v>206</v>
      </c>
      <c r="L5692" s="29">
        <v>1</v>
      </c>
      <c r="M5692" s="37"/>
      <c r="N5692" s="30">
        <f ca="1">IF(AND(Popis01[[#This Row],[Poglavje]]="",Popis01[[#This Row],[Enota mere]]&lt;&gt;"*"),ROUND(Popis01[[#This Row],[Količina]]*Popis01[[#This Row],[Cena na enoto]],2),"")</f>
        <v>0</v>
      </c>
      <c r="O56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2" s="31"/>
      <c r="Q5692" s="30"/>
    </row>
    <row r="5693" spans="1:17" ht="132" x14ac:dyDescent="0.3">
      <c r="A5693" s="23">
        <v>19</v>
      </c>
      <c r="B5693" s="24">
        <v>1</v>
      </c>
      <c r="C5693" s="24"/>
      <c r="D5693" s="24"/>
      <c r="E56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3" s="25">
        <f ca="1">IF(Popis01[[#This Row],[Poglavje]]="",IF(OFFSET(Popis01[[#This Row],[Poglavje]],-1,0)="",OFFSET(Popis01[[#This Row],[Št. postavke]],-1,0)+1,1),Popis01[[#This Row],[Poglavje]])</f>
        <v>6</v>
      </c>
      <c r="H5693" s="26"/>
      <c r="I5693" s="27" t="s">
        <v>5709</v>
      </c>
      <c r="J5693" s="27"/>
      <c r="K5693" s="28" t="s">
        <v>206</v>
      </c>
      <c r="L5693" s="29">
        <v>1</v>
      </c>
      <c r="M5693" s="37"/>
      <c r="N5693" s="30">
        <f ca="1">IF(AND(Popis01[[#This Row],[Poglavje]]="",Popis01[[#This Row],[Enota mere]]&lt;&gt;"*"),ROUND(Popis01[[#This Row],[Količina]]*Popis01[[#This Row],[Cena na enoto]],2),"")</f>
        <v>0</v>
      </c>
      <c r="O56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3" s="31"/>
      <c r="Q5693" s="30"/>
    </row>
    <row r="5694" spans="1:17" ht="132" x14ac:dyDescent="0.3">
      <c r="A5694" s="23">
        <v>19</v>
      </c>
      <c r="B5694" s="24">
        <v>1</v>
      </c>
      <c r="C5694" s="24"/>
      <c r="D5694" s="24"/>
      <c r="E56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4" s="25">
        <f ca="1">IF(Popis01[[#This Row],[Poglavje]]="",IF(OFFSET(Popis01[[#This Row],[Poglavje]],-1,0)="",OFFSET(Popis01[[#This Row],[Št. postavke]],-1,0)+1,1),Popis01[[#This Row],[Poglavje]])</f>
        <v>7</v>
      </c>
      <c r="H5694" s="26"/>
      <c r="I5694" s="27" t="s">
        <v>5710</v>
      </c>
      <c r="J5694" s="27"/>
      <c r="K5694" s="28" t="s">
        <v>206</v>
      </c>
      <c r="L5694" s="29">
        <v>1</v>
      </c>
      <c r="M5694" s="37"/>
      <c r="N5694" s="30">
        <f ca="1">IF(AND(Popis01[[#This Row],[Poglavje]]="",Popis01[[#This Row],[Enota mere]]&lt;&gt;"*"),ROUND(Popis01[[#This Row],[Količina]]*Popis01[[#This Row],[Cena na enoto]],2),"")</f>
        <v>0</v>
      </c>
      <c r="O56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4" s="31"/>
      <c r="Q5694" s="30"/>
    </row>
    <row r="5695" spans="1:17" ht="132" x14ac:dyDescent="0.3">
      <c r="A5695" s="23">
        <v>19</v>
      </c>
      <c r="B5695" s="24">
        <v>1</v>
      </c>
      <c r="C5695" s="24"/>
      <c r="D5695" s="24"/>
      <c r="E56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5" s="25">
        <f ca="1">IF(Popis01[[#This Row],[Poglavje]]="",IF(OFFSET(Popis01[[#This Row],[Poglavje]],-1,0)="",OFFSET(Popis01[[#This Row],[Št. postavke]],-1,0)+1,1),Popis01[[#This Row],[Poglavje]])</f>
        <v>8</v>
      </c>
      <c r="H5695" s="26"/>
      <c r="I5695" s="27" t="s">
        <v>5711</v>
      </c>
      <c r="J5695" s="27" t="s">
        <v>5712</v>
      </c>
      <c r="K5695" s="28" t="s">
        <v>238</v>
      </c>
      <c r="L5695" s="29"/>
      <c r="M5695" s="30"/>
      <c r="N5695" s="30" t="str">
        <f ca="1">IF(AND(Popis01[[#This Row],[Poglavje]]="",Popis01[[#This Row],[Enota mere]]&lt;&gt;"*"),ROUND(Popis01[[#This Row],[Količina]]*Popis01[[#This Row],[Cena na enoto]],2),"")</f>
        <v/>
      </c>
      <c r="O56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5" s="31"/>
      <c r="Q5695" s="30"/>
    </row>
    <row r="5696" spans="1:17" ht="168" x14ac:dyDescent="0.3">
      <c r="A5696" s="23">
        <v>19</v>
      </c>
      <c r="B5696" s="24">
        <v>1</v>
      </c>
      <c r="C5696" s="24"/>
      <c r="D5696" s="24"/>
      <c r="E56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6" s="25">
        <f ca="1">IF(Popis01[[#This Row],[Poglavje]]="",IF(OFFSET(Popis01[[#This Row],[Poglavje]],-1,0)="",OFFSET(Popis01[[#This Row],[Št. postavke]],-1,0)+1,1),Popis01[[#This Row],[Poglavje]])</f>
        <v>9</v>
      </c>
      <c r="H5696" s="26"/>
      <c r="I5696" s="27" t="s">
        <v>5713</v>
      </c>
      <c r="J5696" s="27"/>
      <c r="K5696" s="28" t="s">
        <v>206</v>
      </c>
      <c r="L5696" s="29">
        <v>1</v>
      </c>
      <c r="M5696" s="37"/>
      <c r="N5696" s="30">
        <f ca="1">IF(AND(Popis01[[#This Row],[Poglavje]]="",Popis01[[#This Row],[Enota mere]]&lt;&gt;"*"),ROUND(Popis01[[#This Row],[Količina]]*Popis01[[#This Row],[Cena na enoto]],2),"")</f>
        <v>0</v>
      </c>
      <c r="O56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6" s="31"/>
      <c r="Q5696" s="30"/>
    </row>
    <row r="5697" spans="1:17" ht="96" x14ac:dyDescent="0.3">
      <c r="A5697" s="23">
        <v>19</v>
      </c>
      <c r="B5697" s="24">
        <v>1</v>
      </c>
      <c r="C5697" s="24"/>
      <c r="D5697" s="24"/>
      <c r="E56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7" s="25">
        <f ca="1">IF(Popis01[[#This Row],[Poglavje]]="",IF(OFFSET(Popis01[[#This Row],[Poglavje]],-1,0)="",OFFSET(Popis01[[#This Row],[Št. postavke]],-1,0)+1,1),Popis01[[#This Row],[Poglavje]])</f>
        <v>10</v>
      </c>
      <c r="H5697" s="26"/>
      <c r="I5697" s="27" t="s">
        <v>5714</v>
      </c>
      <c r="J5697" s="27"/>
      <c r="K5697" s="28" t="s">
        <v>206</v>
      </c>
      <c r="L5697" s="29">
        <v>1</v>
      </c>
      <c r="M5697" s="37"/>
      <c r="N5697" s="30">
        <f ca="1">IF(AND(Popis01[[#This Row],[Poglavje]]="",Popis01[[#This Row],[Enota mere]]&lt;&gt;"*"),ROUND(Popis01[[#This Row],[Količina]]*Popis01[[#This Row],[Cena na enoto]],2),"")</f>
        <v>0</v>
      </c>
      <c r="O56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7" s="31"/>
      <c r="Q5697" s="30"/>
    </row>
    <row r="5698" spans="1:17" ht="48" x14ac:dyDescent="0.3">
      <c r="A5698" s="23">
        <v>19</v>
      </c>
      <c r="B5698" s="24">
        <v>1</v>
      </c>
      <c r="C5698" s="24"/>
      <c r="D5698" s="24"/>
      <c r="E56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8" s="25">
        <f ca="1">IF(Popis01[[#This Row],[Poglavje]]="",IF(OFFSET(Popis01[[#This Row],[Poglavje]],-1,0)="",OFFSET(Popis01[[#This Row],[Št. postavke]],-1,0)+1,1),Popis01[[#This Row],[Poglavje]])</f>
        <v>11</v>
      </c>
      <c r="H5698" s="26"/>
      <c r="I5698" s="27" t="s">
        <v>5715</v>
      </c>
      <c r="J5698" s="27" t="s">
        <v>5716</v>
      </c>
      <c r="K5698" s="28" t="s">
        <v>238</v>
      </c>
      <c r="L5698" s="29"/>
      <c r="M5698" s="30"/>
      <c r="N5698" s="30" t="str">
        <f ca="1">IF(AND(Popis01[[#This Row],[Poglavje]]="",Popis01[[#This Row],[Enota mere]]&lt;&gt;"*"),ROUND(Popis01[[#This Row],[Količina]]*Popis01[[#This Row],[Cena na enoto]],2),"")</f>
        <v/>
      </c>
      <c r="O56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8" s="31"/>
      <c r="Q5698" s="30"/>
    </row>
    <row r="5699" spans="1:17" ht="36" x14ac:dyDescent="0.3">
      <c r="A5699" s="23">
        <v>19</v>
      </c>
      <c r="B5699" s="24">
        <v>1</v>
      </c>
      <c r="C5699" s="24"/>
      <c r="D5699" s="24"/>
      <c r="E56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6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699" s="25">
        <f ca="1">IF(Popis01[[#This Row],[Poglavje]]="",IF(OFFSET(Popis01[[#This Row],[Poglavje]],-1,0)="",OFFSET(Popis01[[#This Row],[Št. postavke]],-1,0)+1,1),Popis01[[#This Row],[Poglavje]])</f>
        <v>12</v>
      </c>
      <c r="H5699" s="26"/>
      <c r="I5699" s="27" t="s">
        <v>5717</v>
      </c>
      <c r="J5699" s="27" t="s">
        <v>5718</v>
      </c>
      <c r="K5699" s="28" t="s">
        <v>230</v>
      </c>
      <c r="L5699" s="29">
        <v>1</v>
      </c>
      <c r="M5699" s="37"/>
      <c r="N5699" s="30">
        <f ca="1">IF(AND(Popis01[[#This Row],[Poglavje]]="",Popis01[[#This Row],[Enota mere]]&lt;&gt;"*"),ROUND(Popis01[[#This Row],[Količina]]*Popis01[[#This Row],[Cena na enoto]],2),"")</f>
        <v>0</v>
      </c>
      <c r="O56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699" s="31"/>
      <c r="Q5699" s="30"/>
    </row>
    <row r="5700" spans="1:17" ht="36" x14ac:dyDescent="0.3">
      <c r="A5700" s="23">
        <v>19</v>
      </c>
      <c r="B5700" s="24">
        <v>1</v>
      </c>
      <c r="C5700" s="24"/>
      <c r="D5700" s="24"/>
      <c r="E57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0" s="25">
        <f ca="1">IF(Popis01[[#This Row],[Poglavje]]="",IF(OFFSET(Popis01[[#This Row],[Poglavje]],-1,0)="",OFFSET(Popis01[[#This Row],[Št. postavke]],-1,0)+1,1),Popis01[[#This Row],[Poglavje]])</f>
        <v>13</v>
      </c>
      <c r="H5700" s="26"/>
      <c r="I5700" s="27" t="s">
        <v>5717</v>
      </c>
      <c r="J5700" s="27" t="s">
        <v>5719</v>
      </c>
      <c r="K5700" s="28" t="s">
        <v>230</v>
      </c>
      <c r="L5700" s="29">
        <v>1</v>
      </c>
      <c r="M5700" s="37"/>
      <c r="N5700" s="30">
        <f ca="1">IF(AND(Popis01[[#This Row],[Poglavje]]="",Popis01[[#This Row],[Enota mere]]&lt;&gt;"*"),ROUND(Popis01[[#This Row],[Količina]]*Popis01[[#This Row],[Cena na enoto]],2),"")</f>
        <v>0</v>
      </c>
      <c r="O57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0" s="31"/>
      <c r="Q5700" s="30"/>
    </row>
    <row r="5701" spans="1:17" ht="48" x14ac:dyDescent="0.3">
      <c r="A5701" s="23">
        <v>19</v>
      </c>
      <c r="B5701" s="24">
        <v>1</v>
      </c>
      <c r="C5701" s="24"/>
      <c r="D5701" s="24"/>
      <c r="E57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1" s="25">
        <f ca="1">IF(Popis01[[#This Row],[Poglavje]]="",IF(OFFSET(Popis01[[#This Row],[Poglavje]],-1,0)="",OFFSET(Popis01[[#This Row],[Št. postavke]],-1,0)+1,1),Popis01[[#This Row],[Poglavje]])</f>
        <v>14</v>
      </c>
      <c r="H5701" s="26"/>
      <c r="I5701" s="27" t="s">
        <v>5720</v>
      </c>
      <c r="J5701" s="27" t="s">
        <v>5721</v>
      </c>
      <c r="K5701" s="28" t="s">
        <v>230</v>
      </c>
      <c r="L5701" s="29">
        <v>4</v>
      </c>
      <c r="M5701" s="37"/>
      <c r="N5701" s="30">
        <f ca="1">IF(AND(Popis01[[#This Row],[Poglavje]]="",Popis01[[#This Row],[Enota mere]]&lt;&gt;"*"),ROUND(Popis01[[#This Row],[Količina]]*Popis01[[#This Row],[Cena na enoto]],2),"")</f>
        <v>0</v>
      </c>
      <c r="O57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1" s="31"/>
      <c r="Q5701" s="30"/>
    </row>
    <row r="5702" spans="1:17" ht="36" x14ac:dyDescent="0.3">
      <c r="A5702" s="23">
        <v>19</v>
      </c>
      <c r="B5702" s="24">
        <v>1</v>
      </c>
      <c r="C5702" s="24"/>
      <c r="D5702" s="24"/>
      <c r="E57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2" s="25">
        <f ca="1">IF(Popis01[[#This Row],[Poglavje]]="",IF(OFFSET(Popis01[[#This Row],[Poglavje]],-1,0)="",OFFSET(Popis01[[#This Row],[Št. postavke]],-1,0)+1,1),Popis01[[#This Row],[Poglavje]])</f>
        <v>15</v>
      </c>
      <c r="H5702" s="26"/>
      <c r="I5702" s="27" t="s">
        <v>5722</v>
      </c>
      <c r="J5702" s="27" t="s">
        <v>5723</v>
      </c>
      <c r="K5702" s="28" t="s">
        <v>230</v>
      </c>
      <c r="L5702" s="29">
        <v>3</v>
      </c>
      <c r="M5702" s="37"/>
      <c r="N5702" s="30">
        <f ca="1">IF(AND(Popis01[[#This Row],[Poglavje]]="",Popis01[[#This Row],[Enota mere]]&lt;&gt;"*"),ROUND(Popis01[[#This Row],[Količina]]*Popis01[[#This Row],[Cena na enoto]],2),"")</f>
        <v>0</v>
      </c>
      <c r="O57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2" s="31"/>
      <c r="Q5702" s="30"/>
    </row>
    <row r="5703" spans="1:17" ht="48" x14ac:dyDescent="0.3">
      <c r="A5703" s="23">
        <v>19</v>
      </c>
      <c r="B5703" s="24">
        <v>1</v>
      </c>
      <c r="C5703" s="24"/>
      <c r="D5703" s="24"/>
      <c r="E57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3" s="25">
        <f ca="1">IF(Popis01[[#This Row],[Poglavje]]="",IF(OFFSET(Popis01[[#This Row],[Poglavje]],-1,0)="",OFFSET(Popis01[[#This Row],[Št. postavke]],-1,0)+1,1),Popis01[[#This Row],[Poglavje]])</f>
        <v>16</v>
      </c>
      <c r="H5703" s="26"/>
      <c r="I5703" s="27" t="s">
        <v>5724</v>
      </c>
      <c r="J5703" s="27" t="s">
        <v>5725</v>
      </c>
      <c r="K5703" s="28" t="s">
        <v>206</v>
      </c>
      <c r="L5703" s="29">
        <v>1</v>
      </c>
      <c r="M5703" s="37"/>
      <c r="N5703" s="30">
        <f ca="1">IF(AND(Popis01[[#This Row],[Poglavje]]="",Popis01[[#This Row],[Enota mere]]&lt;&gt;"*"),ROUND(Popis01[[#This Row],[Količina]]*Popis01[[#This Row],[Cena na enoto]],2),"")</f>
        <v>0</v>
      </c>
      <c r="O57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3" s="31"/>
      <c r="Q5703" s="30"/>
    </row>
    <row r="5704" spans="1:17" ht="36" x14ac:dyDescent="0.3">
      <c r="A5704" s="23">
        <v>19</v>
      </c>
      <c r="B5704" s="24">
        <v>1</v>
      </c>
      <c r="C5704" s="24"/>
      <c r="D5704" s="24"/>
      <c r="E57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4" s="25">
        <f ca="1">IF(Popis01[[#This Row],[Poglavje]]="",IF(OFFSET(Popis01[[#This Row],[Poglavje]],-1,0)="",OFFSET(Popis01[[#This Row],[Št. postavke]],-1,0)+1,1),Popis01[[#This Row],[Poglavje]])</f>
        <v>17</v>
      </c>
      <c r="H5704" s="26"/>
      <c r="I5704" s="27" t="s">
        <v>5726</v>
      </c>
      <c r="J5704" s="27" t="s">
        <v>5725</v>
      </c>
      <c r="K5704" s="28" t="s">
        <v>206</v>
      </c>
      <c r="L5704" s="29">
        <v>1</v>
      </c>
      <c r="M5704" s="37"/>
      <c r="N5704" s="30">
        <f ca="1">IF(AND(Popis01[[#This Row],[Poglavje]]="",Popis01[[#This Row],[Enota mere]]&lt;&gt;"*"),ROUND(Popis01[[#This Row],[Količina]]*Popis01[[#This Row],[Cena na enoto]],2),"")</f>
        <v>0</v>
      </c>
      <c r="O57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4" s="31"/>
      <c r="Q5704" s="30"/>
    </row>
    <row r="5705" spans="1:17" ht="36" x14ac:dyDescent="0.3">
      <c r="A5705" s="23">
        <v>19</v>
      </c>
      <c r="B5705" s="24">
        <v>1</v>
      </c>
      <c r="C5705" s="24"/>
      <c r="D5705" s="24"/>
      <c r="E57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5" s="25">
        <f ca="1">IF(Popis01[[#This Row],[Poglavje]]="",IF(OFFSET(Popis01[[#This Row],[Poglavje]],-1,0)="",OFFSET(Popis01[[#This Row],[Št. postavke]],-1,0)+1,1),Popis01[[#This Row],[Poglavje]])</f>
        <v>18</v>
      </c>
      <c r="H5705" s="26"/>
      <c r="I5705" s="27" t="s">
        <v>5727</v>
      </c>
      <c r="J5705" s="27" t="s">
        <v>5725</v>
      </c>
      <c r="K5705" s="28" t="s">
        <v>206</v>
      </c>
      <c r="L5705" s="29">
        <v>1</v>
      </c>
      <c r="M5705" s="37"/>
      <c r="N5705" s="30">
        <f ca="1">IF(AND(Popis01[[#This Row],[Poglavje]]="",Popis01[[#This Row],[Enota mere]]&lt;&gt;"*"),ROUND(Popis01[[#This Row],[Količina]]*Popis01[[#This Row],[Cena na enoto]],2),"")</f>
        <v>0</v>
      </c>
      <c r="O57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5" s="31"/>
      <c r="Q5705" s="30"/>
    </row>
    <row r="5706" spans="1:17" ht="24" x14ac:dyDescent="0.3">
      <c r="A5706" s="23">
        <v>19</v>
      </c>
      <c r="B5706" s="24">
        <v>1</v>
      </c>
      <c r="C5706" s="24"/>
      <c r="D5706" s="24"/>
      <c r="E57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6" s="25">
        <f ca="1">IF(Popis01[[#This Row],[Poglavje]]="",IF(OFFSET(Popis01[[#This Row],[Poglavje]],-1,0)="",OFFSET(Popis01[[#This Row],[Št. postavke]],-1,0)+1,1),Popis01[[#This Row],[Poglavje]])</f>
        <v>19</v>
      </c>
      <c r="H5706" s="26"/>
      <c r="I5706" s="27" t="s">
        <v>5728</v>
      </c>
      <c r="J5706" s="27" t="s">
        <v>5725</v>
      </c>
      <c r="K5706" s="28" t="s">
        <v>206</v>
      </c>
      <c r="L5706" s="29">
        <v>1</v>
      </c>
      <c r="M5706" s="37"/>
      <c r="N5706" s="30">
        <f ca="1">IF(AND(Popis01[[#This Row],[Poglavje]]="",Popis01[[#This Row],[Enota mere]]&lt;&gt;"*"),ROUND(Popis01[[#This Row],[Količina]]*Popis01[[#This Row],[Cena na enoto]],2),"")</f>
        <v>0</v>
      </c>
      <c r="O57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6" s="31"/>
      <c r="Q5706" s="30"/>
    </row>
    <row r="5707" spans="1:17" ht="36" x14ac:dyDescent="0.3">
      <c r="A5707" s="23">
        <v>19</v>
      </c>
      <c r="B5707" s="24">
        <v>1</v>
      </c>
      <c r="C5707" s="24"/>
      <c r="D5707" s="24"/>
      <c r="E57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7" s="25">
        <f ca="1">IF(Popis01[[#This Row],[Poglavje]]="",IF(OFFSET(Popis01[[#This Row],[Poglavje]],-1,0)="",OFFSET(Popis01[[#This Row],[Št. postavke]],-1,0)+1,1),Popis01[[#This Row],[Poglavje]])</f>
        <v>20</v>
      </c>
      <c r="H5707" s="26"/>
      <c r="I5707" s="27" t="s">
        <v>5729</v>
      </c>
      <c r="J5707" s="27"/>
      <c r="K5707" s="28" t="s">
        <v>206</v>
      </c>
      <c r="L5707" s="29">
        <v>1</v>
      </c>
      <c r="M5707" s="37"/>
      <c r="N5707" s="30">
        <f ca="1">IF(AND(Popis01[[#This Row],[Poglavje]]="",Popis01[[#This Row],[Enota mere]]&lt;&gt;"*"),ROUND(Popis01[[#This Row],[Količina]]*Popis01[[#This Row],[Cena na enoto]],2),"")</f>
        <v>0</v>
      </c>
      <c r="O57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7" s="31"/>
      <c r="Q5707" s="30"/>
    </row>
    <row r="5708" spans="1:17" ht="24" x14ac:dyDescent="0.3">
      <c r="A5708" s="23">
        <v>19</v>
      </c>
      <c r="B5708" s="24">
        <v>1</v>
      </c>
      <c r="C5708" s="24"/>
      <c r="D5708" s="24"/>
      <c r="E57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8" s="25">
        <f ca="1">IF(Popis01[[#This Row],[Poglavje]]="",IF(OFFSET(Popis01[[#This Row],[Poglavje]],-1,0)="",OFFSET(Popis01[[#This Row],[Št. postavke]],-1,0)+1,1),Popis01[[#This Row],[Poglavje]])</f>
        <v>21</v>
      </c>
      <c r="H5708" s="26"/>
      <c r="I5708" s="27" t="s">
        <v>5730</v>
      </c>
      <c r="J5708" s="27"/>
      <c r="K5708" s="28" t="s">
        <v>230</v>
      </c>
      <c r="L5708" s="29">
        <v>4</v>
      </c>
      <c r="M5708" s="37"/>
      <c r="N5708" s="30">
        <f ca="1">IF(AND(Popis01[[#This Row],[Poglavje]]="",Popis01[[#This Row],[Enota mere]]&lt;&gt;"*"),ROUND(Popis01[[#This Row],[Količina]]*Popis01[[#This Row],[Cena na enoto]],2),"")</f>
        <v>0</v>
      </c>
      <c r="O57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8" s="31"/>
      <c r="Q5708" s="30"/>
    </row>
    <row r="5709" spans="1:17" ht="24" x14ac:dyDescent="0.3">
      <c r="A5709" s="23">
        <v>19</v>
      </c>
      <c r="B5709" s="24">
        <v>1</v>
      </c>
      <c r="C5709" s="24"/>
      <c r="D5709" s="24"/>
      <c r="E57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09" s="25">
        <f ca="1">IF(Popis01[[#This Row],[Poglavje]]="",IF(OFFSET(Popis01[[#This Row],[Poglavje]],-1,0)="",OFFSET(Popis01[[#This Row],[Št. postavke]],-1,0)+1,1),Popis01[[#This Row],[Poglavje]])</f>
        <v>22</v>
      </c>
      <c r="H5709" s="26"/>
      <c r="I5709" s="27" t="s">
        <v>5731</v>
      </c>
      <c r="J5709" s="27"/>
      <c r="K5709" s="28" t="s">
        <v>230</v>
      </c>
      <c r="L5709" s="29">
        <v>1</v>
      </c>
      <c r="M5709" s="37"/>
      <c r="N5709" s="30">
        <f ca="1">IF(AND(Popis01[[#This Row],[Poglavje]]="",Popis01[[#This Row],[Enota mere]]&lt;&gt;"*"),ROUND(Popis01[[#This Row],[Količina]]*Popis01[[#This Row],[Cena na enoto]],2),"")</f>
        <v>0</v>
      </c>
      <c r="O57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09" s="31"/>
      <c r="Q5709" s="30"/>
    </row>
    <row r="5710" spans="1:17" ht="60" x14ac:dyDescent="0.3">
      <c r="A5710" s="23">
        <v>19</v>
      </c>
      <c r="B5710" s="24">
        <v>1</v>
      </c>
      <c r="C5710" s="24"/>
      <c r="D5710" s="24"/>
      <c r="E57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0" s="25">
        <f ca="1">IF(Popis01[[#This Row],[Poglavje]]="",IF(OFFSET(Popis01[[#This Row],[Poglavje]],-1,0)="",OFFSET(Popis01[[#This Row],[Št. postavke]],-1,0)+1,1),Popis01[[#This Row],[Poglavje]])</f>
        <v>23</v>
      </c>
      <c r="H5710" s="26"/>
      <c r="I5710" s="27" t="s">
        <v>5732</v>
      </c>
      <c r="J5710" s="27" t="s">
        <v>5733</v>
      </c>
      <c r="K5710" s="28" t="s">
        <v>238</v>
      </c>
      <c r="L5710" s="29"/>
      <c r="M5710" s="30"/>
      <c r="N5710" s="30" t="str">
        <f ca="1">IF(AND(Popis01[[#This Row],[Poglavje]]="",Popis01[[#This Row],[Enota mere]]&lt;&gt;"*"),ROUND(Popis01[[#This Row],[Količina]]*Popis01[[#This Row],[Cena na enoto]],2),"")</f>
        <v/>
      </c>
      <c r="O57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0" s="31"/>
      <c r="Q5710" s="30"/>
    </row>
    <row r="5711" spans="1:17" ht="60" x14ac:dyDescent="0.3">
      <c r="A5711" s="23">
        <v>19</v>
      </c>
      <c r="B5711" s="24">
        <v>1</v>
      </c>
      <c r="C5711" s="24"/>
      <c r="D5711" s="24"/>
      <c r="E57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1" s="25">
        <f ca="1">IF(Popis01[[#This Row],[Poglavje]]="",IF(OFFSET(Popis01[[#This Row],[Poglavje]],-1,0)="",OFFSET(Popis01[[#This Row],[Št. postavke]],-1,0)+1,1),Popis01[[#This Row],[Poglavje]])</f>
        <v>24</v>
      </c>
      <c r="H5711" s="26"/>
      <c r="I5711" s="27" t="s">
        <v>5734</v>
      </c>
      <c r="J5711" s="27" t="s">
        <v>5735</v>
      </c>
      <c r="K5711" s="28" t="s">
        <v>249</v>
      </c>
      <c r="L5711" s="29">
        <v>234</v>
      </c>
      <c r="M5711" s="37"/>
      <c r="N5711" s="30">
        <f ca="1">IF(AND(Popis01[[#This Row],[Poglavje]]="",Popis01[[#This Row],[Enota mere]]&lt;&gt;"*"),ROUND(Popis01[[#This Row],[Količina]]*Popis01[[#This Row],[Cena na enoto]],2),"")</f>
        <v>0</v>
      </c>
      <c r="O57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1" s="31"/>
      <c r="Q5711" s="30"/>
    </row>
    <row r="5712" spans="1:17" ht="24" x14ac:dyDescent="0.3">
      <c r="A5712" s="23">
        <v>19</v>
      </c>
      <c r="B5712" s="24">
        <v>1</v>
      </c>
      <c r="C5712" s="24"/>
      <c r="D5712" s="24"/>
      <c r="E57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2" s="25">
        <f ca="1">IF(Popis01[[#This Row],[Poglavje]]="",IF(OFFSET(Popis01[[#This Row],[Poglavje]],-1,0)="",OFFSET(Popis01[[#This Row],[Št. postavke]],-1,0)+1,1),Popis01[[#This Row],[Poglavje]])</f>
        <v>25</v>
      </c>
      <c r="H5712" s="26"/>
      <c r="I5712" s="27" t="s">
        <v>5736</v>
      </c>
      <c r="J5712" s="27" t="s">
        <v>5737</v>
      </c>
      <c r="K5712" s="28" t="s">
        <v>249</v>
      </c>
      <c r="L5712" s="29">
        <v>168</v>
      </c>
      <c r="M5712" s="37"/>
      <c r="N5712" s="30">
        <f ca="1">IF(AND(Popis01[[#This Row],[Poglavje]]="",Popis01[[#This Row],[Enota mere]]&lt;&gt;"*"),ROUND(Popis01[[#This Row],[Količina]]*Popis01[[#This Row],[Cena na enoto]],2),"")</f>
        <v>0</v>
      </c>
      <c r="O57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2" s="31"/>
      <c r="Q5712" s="30"/>
    </row>
    <row r="5713" spans="1:17" ht="36" x14ac:dyDescent="0.3">
      <c r="A5713" s="23">
        <v>19</v>
      </c>
      <c r="B5713" s="24">
        <v>1</v>
      </c>
      <c r="C5713" s="24"/>
      <c r="D5713" s="24"/>
      <c r="E57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3" s="25">
        <f ca="1">IF(Popis01[[#This Row],[Poglavje]]="",IF(OFFSET(Popis01[[#This Row],[Poglavje]],-1,0)="",OFFSET(Popis01[[#This Row],[Št. postavke]],-1,0)+1,1),Popis01[[#This Row],[Poglavje]])</f>
        <v>26</v>
      </c>
      <c r="H5713" s="26"/>
      <c r="I5713" s="27" t="s">
        <v>5738</v>
      </c>
      <c r="J5713" s="27" t="s">
        <v>5739</v>
      </c>
      <c r="K5713" s="28" t="s">
        <v>249</v>
      </c>
      <c r="L5713" s="29">
        <v>15</v>
      </c>
      <c r="M5713" s="37"/>
      <c r="N5713" s="30">
        <f ca="1">IF(AND(Popis01[[#This Row],[Poglavje]]="",Popis01[[#This Row],[Enota mere]]&lt;&gt;"*"),ROUND(Popis01[[#This Row],[Količina]]*Popis01[[#This Row],[Cena na enoto]],2),"")</f>
        <v>0</v>
      </c>
      <c r="O57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3" s="31"/>
      <c r="Q5713" s="30"/>
    </row>
    <row r="5714" spans="1:17" ht="36" x14ac:dyDescent="0.3">
      <c r="A5714" s="23">
        <v>19</v>
      </c>
      <c r="B5714" s="24">
        <v>1</v>
      </c>
      <c r="C5714" s="24"/>
      <c r="D5714" s="24"/>
      <c r="E57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4" s="25">
        <f ca="1">IF(Popis01[[#This Row],[Poglavje]]="",IF(OFFSET(Popis01[[#This Row],[Poglavje]],-1,0)="",OFFSET(Popis01[[#This Row],[Št. postavke]],-1,0)+1,1),Popis01[[#This Row],[Poglavje]])</f>
        <v>27</v>
      </c>
      <c r="H5714" s="26"/>
      <c r="I5714" s="27" t="s">
        <v>5740</v>
      </c>
      <c r="J5714" s="27" t="s">
        <v>5739</v>
      </c>
      <c r="K5714" s="28" t="s">
        <v>249</v>
      </c>
      <c r="L5714" s="29">
        <v>16</v>
      </c>
      <c r="M5714" s="37"/>
      <c r="N5714" s="30">
        <f ca="1">IF(AND(Popis01[[#This Row],[Poglavje]]="",Popis01[[#This Row],[Enota mere]]&lt;&gt;"*"),ROUND(Popis01[[#This Row],[Količina]]*Popis01[[#This Row],[Cena na enoto]],2),"")</f>
        <v>0</v>
      </c>
      <c r="O57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4" s="31"/>
      <c r="Q5714" s="30"/>
    </row>
    <row r="5715" spans="1:17" ht="60" x14ac:dyDescent="0.3">
      <c r="A5715" s="23">
        <v>19</v>
      </c>
      <c r="B5715" s="24">
        <v>1</v>
      </c>
      <c r="C5715" s="24"/>
      <c r="D5715" s="24"/>
      <c r="E57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5" s="25">
        <f ca="1">IF(Popis01[[#This Row],[Poglavje]]="",IF(OFFSET(Popis01[[#This Row],[Poglavje]],-1,0)="",OFFSET(Popis01[[#This Row],[Št. postavke]],-1,0)+1,1),Popis01[[#This Row],[Poglavje]])</f>
        <v>28</v>
      </c>
      <c r="H5715" s="26"/>
      <c r="I5715" s="27" t="s">
        <v>5741</v>
      </c>
      <c r="J5715" s="27" t="s">
        <v>5742</v>
      </c>
      <c r="K5715" s="28" t="s">
        <v>249</v>
      </c>
      <c r="L5715" s="29">
        <v>97</v>
      </c>
      <c r="M5715" s="37"/>
      <c r="N5715" s="30">
        <f ca="1">IF(AND(Popis01[[#This Row],[Poglavje]]="",Popis01[[#This Row],[Enota mere]]&lt;&gt;"*"),ROUND(Popis01[[#This Row],[Količina]]*Popis01[[#This Row],[Cena na enoto]],2),"")</f>
        <v>0</v>
      </c>
      <c r="O57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5" s="31"/>
      <c r="Q5715" s="30"/>
    </row>
    <row r="5716" spans="1:17" ht="48" x14ac:dyDescent="0.3">
      <c r="A5716" s="23">
        <v>19</v>
      </c>
      <c r="B5716" s="24">
        <v>1</v>
      </c>
      <c r="C5716" s="24"/>
      <c r="D5716" s="24"/>
      <c r="E57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6" s="25">
        <f ca="1">IF(Popis01[[#This Row],[Poglavje]]="",IF(OFFSET(Popis01[[#This Row],[Poglavje]],-1,0)="",OFFSET(Popis01[[#This Row],[Št. postavke]],-1,0)+1,1),Popis01[[#This Row],[Poglavje]])</f>
        <v>29</v>
      </c>
      <c r="H5716" s="26"/>
      <c r="I5716" s="27" t="s">
        <v>5743</v>
      </c>
      <c r="J5716" s="27" t="s">
        <v>5744</v>
      </c>
      <c r="K5716" s="28" t="s">
        <v>249</v>
      </c>
      <c r="L5716" s="29">
        <v>60</v>
      </c>
      <c r="M5716" s="37"/>
      <c r="N5716" s="30">
        <f ca="1">IF(AND(Popis01[[#This Row],[Poglavje]]="",Popis01[[#This Row],[Enota mere]]&lt;&gt;"*"),ROUND(Popis01[[#This Row],[Količina]]*Popis01[[#This Row],[Cena na enoto]],2),"")</f>
        <v>0</v>
      </c>
      <c r="O57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6" s="31"/>
      <c r="Q5716" s="30"/>
    </row>
    <row r="5717" spans="1:17" ht="72" x14ac:dyDescent="0.3">
      <c r="A5717" s="23">
        <v>19</v>
      </c>
      <c r="B5717" s="24">
        <v>1</v>
      </c>
      <c r="C5717" s="24"/>
      <c r="D5717" s="24"/>
      <c r="E57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7" s="25">
        <f ca="1">IF(Popis01[[#This Row],[Poglavje]]="",IF(OFFSET(Popis01[[#This Row],[Poglavje]],-1,0)="",OFFSET(Popis01[[#This Row],[Št. postavke]],-1,0)+1,1),Popis01[[#This Row],[Poglavje]])</f>
        <v>30</v>
      </c>
      <c r="H5717" s="26"/>
      <c r="I5717" s="27" t="s">
        <v>5745</v>
      </c>
      <c r="J5717" s="27" t="s">
        <v>5746</v>
      </c>
      <c r="K5717" s="28" t="s">
        <v>249</v>
      </c>
      <c r="L5717" s="29">
        <v>87</v>
      </c>
      <c r="M5717" s="37"/>
      <c r="N5717" s="30">
        <f ca="1">IF(AND(Popis01[[#This Row],[Poglavje]]="",Popis01[[#This Row],[Enota mere]]&lt;&gt;"*"),ROUND(Popis01[[#This Row],[Količina]]*Popis01[[#This Row],[Cena na enoto]],2),"")</f>
        <v>0</v>
      </c>
      <c r="O57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7" s="31"/>
      <c r="Q5717" s="30"/>
    </row>
    <row r="5718" spans="1:17" ht="72" x14ac:dyDescent="0.3">
      <c r="A5718" s="23">
        <v>19</v>
      </c>
      <c r="B5718" s="24">
        <v>1</v>
      </c>
      <c r="C5718" s="24"/>
      <c r="D5718" s="24"/>
      <c r="E57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8" s="25">
        <f ca="1">IF(Popis01[[#This Row],[Poglavje]]="",IF(OFFSET(Popis01[[#This Row],[Poglavje]],-1,0)="",OFFSET(Popis01[[#This Row],[Št. postavke]],-1,0)+1,1),Popis01[[#This Row],[Poglavje]])</f>
        <v>31</v>
      </c>
      <c r="H5718" s="26"/>
      <c r="I5718" s="27" t="s">
        <v>5747</v>
      </c>
      <c r="J5718" s="27" t="s">
        <v>5748</v>
      </c>
      <c r="K5718" s="28" t="s">
        <v>249</v>
      </c>
      <c r="L5718" s="29">
        <v>56</v>
      </c>
      <c r="M5718" s="37"/>
      <c r="N5718" s="30">
        <f ca="1">IF(AND(Popis01[[#This Row],[Poglavje]]="",Popis01[[#This Row],[Enota mere]]&lt;&gt;"*"),ROUND(Popis01[[#This Row],[Količina]]*Popis01[[#This Row],[Cena na enoto]],2),"")</f>
        <v>0</v>
      </c>
      <c r="O57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8" s="31"/>
      <c r="Q5718" s="30"/>
    </row>
    <row r="5719" spans="1:17" ht="60" x14ac:dyDescent="0.3">
      <c r="A5719" s="23">
        <v>19</v>
      </c>
      <c r="B5719" s="24">
        <v>1</v>
      </c>
      <c r="C5719" s="24"/>
      <c r="D5719" s="24"/>
      <c r="E57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19" s="25">
        <f ca="1">IF(Popis01[[#This Row],[Poglavje]]="",IF(OFFSET(Popis01[[#This Row],[Poglavje]],-1,0)="",OFFSET(Popis01[[#This Row],[Št. postavke]],-1,0)+1,1),Popis01[[#This Row],[Poglavje]])</f>
        <v>32</v>
      </c>
      <c r="H5719" s="26"/>
      <c r="I5719" s="27" t="s">
        <v>5749</v>
      </c>
      <c r="J5719" s="27" t="s">
        <v>5750</v>
      </c>
      <c r="K5719" s="28" t="s">
        <v>238</v>
      </c>
      <c r="L5719" s="29"/>
      <c r="M5719" s="30"/>
      <c r="N5719" s="30" t="str">
        <f ca="1">IF(AND(Popis01[[#This Row],[Poglavje]]="",Popis01[[#This Row],[Enota mere]]&lt;&gt;"*"),ROUND(Popis01[[#This Row],[Količina]]*Popis01[[#This Row],[Cena na enoto]],2),"")</f>
        <v/>
      </c>
      <c r="O57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19" s="31"/>
      <c r="Q5719" s="30"/>
    </row>
    <row r="5720" spans="1:17" ht="36" x14ac:dyDescent="0.3">
      <c r="A5720" s="23">
        <v>19</v>
      </c>
      <c r="B5720" s="24">
        <v>1</v>
      </c>
      <c r="C5720" s="24"/>
      <c r="D5720" s="24"/>
      <c r="E57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0" s="25">
        <f ca="1">IF(Popis01[[#This Row],[Poglavje]]="",IF(OFFSET(Popis01[[#This Row],[Poglavje]],-1,0)="",OFFSET(Popis01[[#This Row],[Št. postavke]],-1,0)+1,1),Popis01[[#This Row],[Poglavje]])</f>
        <v>33</v>
      </c>
      <c r="H5720" s="26"/>
      <c r="I5720" s="27" t="s">
        <v>5751</v>
      </c>
      <c r="J5720" s="27" t="s">
        <v>5752</v>
      </c>
      <c r="K5720" s="28" t="s">
        <v>246</v>
      </c>
      <c r="L5720" s="29">
        <v>60</v>
      </c>
      <c r="M5720" s="37"/>
      <c r="N5720" s="30">
        <f ca="1">IF(AND(Popis01[[#This Row],[Poglavje]]="",Popis01[[#This Row],[Enota mere]]&lt;&gt;"*"),ROUND(Popis01[[#This Row],[Količina]]*Popis01[[#This Row],[Cena na enoto]],2),"")</f>
        <v>0</v>
      </c>
      <c r="O57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0" s="31"/>
      <c r="Q5720" s="30"/>
    </row>
    <row r="5721" spans="1:17" ht="36" x14ac:dyDescent="0.3">
      <c r="A5721" s="23">
        <v>19</v>
      </c>
      <c r="B5721" s="24">
        <v>1</v>
      </c>
      <c r="C5721" s="24"/>
      <c r="D5721" s="24"/>
      <c r="E57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1" s="25">
        <f ca="1">IF(Popis01[[#This Row],[Poglavje]]="",IF(OFFSET(Popis01[[#This Row],[Poglavje]],-1,0)="",OFFSET(Popis01[[#This Row],[Št. postavke]],-1,0)+1,1),Popis01[[#This Row],[Poglavje]])</f>
        <v>34</v>
      </c>
      <c r="H5721" s="26"/>
      <c r="I5721" s="27" t="s">
        <v>5751</v>
      </c>
      <c r="J5721" s="27" t="s">
        <v>5753</v>
      </c>
      <c r="K5721" s="28" t="s">
        <v>246</v>
      </c>
      <c r="L5721" s="29">
        <v>147</v>
      </c>
      <c r="M5721" s="37"/>
      <c r="N5721" s="30">
        <f ca="1">IF(AND(Popis01[[#This Row],[Poglavje]]="",Popis01[[#This Row],[Enota mere]]&lt;&gt;"*"),ROUND(Popis01[[#This Row],[Količina]]*Popis01[[#This Row],[Cena na enoto]],2),"")</f>
        <v>0</v>
      </c>
      <c r="O57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1" s="31"/>
      <c r="Q5721" s="30"/>
    </row>
    <row r="5722" spans="1:17" ht="36" x14ac:dyDescent="0.3">
      <c r="A5722" s="23">
        <v>19</v>
      </c>
      <c r="B5722" s="24">
        <v>1</v>
      </c>
      <c r="C5722" s="24"/>
      <c r="D5722" s="24"/>
      <c r="E57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2" s="25">
        <f ca="1">IF(Popis01[[#This Row],[Poglavje]]="",IF(OFFSET(Popis01[[#This Row],[Poglavje]],-1,0)="",OFFSET(Popis01[[#This Row],[Št. postavke]],-1,0)+1,1),Popis01[[#This Row],[Poglavje]])</f>
        <v>35</v>
      </c>
      <c r="H5722" s="26"/>
      <c r="I5722" s="27" t="s">
        <v>5754</v>
      </c>
      <c r="J5722" s="27" t="s">
        <v>5755</v>
      </c>
      <c r="K5722" s="28" t="s">
        <v>246</v>
      </c>
      <c r="L5722" s="29">
        <v>35</v>
      </c>
      <c r="M5722" s="37"/>
      <c r="N5722" s="30">
        <f ca="1">IF(AND(Popis01[[#This Row],[Poglavje]]="",Popis01[[#This Row],[Enota mere]]&lt;&gt;"*"),ROUND(Popis01[[#This Row],[Količina]]*Popis01[[#This Row],[Cena na enoto]],2),"")</f>
        <v>0</v>
      </c>
      <c r="O57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2" s="31"/>
      <c r="Q5722" s="30"/>
    </row>
    <row r="5723" spans="1:17" ht="24" x14ac:dyDescent="0.3">
      <c r="A5723" s="23">
        <v>19</v>
      </c>
      <c r="B5723" s="24">
        <v>1</v>
      </c>
      <c r="C5723" s="24"/>
      <c r="D5723" s="24"/>
      <c r="E57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3" s="25">
        <f ca="1">IF(Popis01[[#This Row],[Poglavje]]="",IF(OFFSET(Popis01[[#This Row],[Poglavje]],-1,0)="",OFFSET(Popis01[[#This Row],[Št. postavke]],-1,0)+1,1),Popis01[[#This Row],[Poglavje]])</f>
        <v>36</v>
      </c>
      <c r="H5723" s="26"/>
      <c r="I5723" s="27" t="s">
        <v>5756</v>
      </c>
      <c r="J5723" s="27" t="s">
        <v>5757</v>
      </c>
      <c r="K5723" s="28" t="s">
        <v>246</v>
      </c>
      <c r="L5723" s="29">
        <v>30</v>
      </c>
      <c r="M5723" s="37"/>
      <c r="N5723" s="30">
        <f ca="1">IF(AND(Popis01[[#This Row],[Poglavje]]="",Popis01[[#This Row],[Enota mere]]&lt;&gt;"*"),ROUND(Popis01[[#This Row],[Količina]]*Popis01[[#This Row],[Cena na enoto]],2),"")</f>
        <v>0</v>
      </c>
      <c r="O57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3" s="31"/>
      <c r="Q5723" s="30"/>
    </row>
    <row r="5724" spans="1:17" ht="24" x14ac:dyDescent="0.3">
      <c r="A5724" s="23">
        <v>19</v>
      </c>
      <c r="B5724" s="24">
        <v>1</v>
      </c>
      <c r="C5724" s="24"/>
      <c r="D5724" s="24"/>
      <c r="E57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4" s="25">
        <f ca="1">IF(Popis01[[#This Row],[Poglavje]]="",IF(OFFSET(Popis01[[#This Row],[Poglavje]],-1,0)="",OFFSET(Popis01[[#This Row],[Št. postavke]],-1,0)+1,1),Popis01[[#This Row],[Poglavje]])</f>
        <v>37</v>
      </c>
      <c r="H5724" s="26"/>
      <c r="I5724" s="27" t="s">
        <v>5758</v>
      </c>
      <c r="J5724" s="27" t="s">
        <v>5759</v>
      </c>
      <c r="K5724" s="28" t="s">
        <v>246</v>
      </c>
      <c r="L5724" s="29">
        <v>20</v>
      </c>
      <c r="M5724" s="37"/>
      <c r="N5724" s="30">
        <f ca="1">IF(AND(Popis01[[#This Row],[Poglavje]]="",Popis01[[#This Row],[Enota mere]]&lt;&gt;"*"),ROUND(Popis01[[#This Row],[Količina]]*Popis01[[#This Row],[Cena na enoto]],2),"")</f>
        <v>0</v>
      </c>
      <c r="O57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4" s="31"/>
      <c r="Q5724" s="30"/>
    </row>
    <row r="5725" spans="1:17" ht="24" x14ac:dyDescent="0.3">
      <c r="A5725" s="23">
        <v>19</v>
      </c>
      <c r="B5725" s="24">
        <v>1</v>
      </c>
      <c r="C5725" s="24"/>
      <c r="D5725" s="24"/>
      <c r="E57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5" s="25">
        <f ca="1">IF(Popis01[[#This Row],[Poglavje]]="",IF(OFFSET(Popis01[[#This Row],[Poglavje]],-1,0)="",OFFSET(Popis01[[#This Row],[Št. postavke]],-1,0)+1,1),Popis01[[#This Row],[Poglavje]])</f>
        <v>38</v>
      </c>
      <c r="H5725" s="26"/>
      <c r="I5725" s="27" t="s">
        <v>5760</v>
      </c>
      <c r="J5725" s="27" t="s">
        <v>5761</v>
      </c>
      <c r="K5725" s="28" t="s">
        <v>246</v>
      </c>
      <c r="L5725" s="29">
        <v>26</v>
      </c>
      <c r="M5725" s="37"/>
      <c r="N5725" s="30">
        <f ca="1">IF(AND(Popis01[[#This Row],[Poglavje]]="",Popis01[[#This Row],[Enota mere]]&lt;&gt;"*"),ROUND(Popis01[[#This Row],[Količina]]*Popis01[[#This Row],[Cena na enoto]],2),"")</f>
        <v>0</v>
      </c>
      <c r="O57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5" s="31"/>
      <c r="Q5725" s="30"/>
    </row>
    <row r="5726" spans="1:17" ht="48" x14ac:dyDescent="0.3">
      <c r="A5726" s="23">
        <v>19</v>
      </c>
      <c r="B5726" s="24">
        <v>1</v>
      </c>
      <c r="C5726" s="24"/>
      <c r="D5726" s="24"/>
      <c r="E57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6" s="25">
        <f ca="1">IF(Popis01[[#This Row],[Poglavje]]="",IF(OFFSET(Popis01[[#This Row],[Poglavje]],-1,0)="",OFFSET(Popis01[[#This Row],[Št. postavke]],-1,0)+1,1),Popis01[[#This Row],[Poglavje]])</f>
        <v>39</v>
      </c>
      <c r="H5726" s="26"/>
      <c r="I5726" s="27" t="s">
        <v>5762</v>
      </c>
      <c r="J5726" s="27" t="s">
        <v>5763</v>
      </c>
      <c r="K5726" s="28" t="s">
        <v>238</v>
      </c>
      <c r="L5726" s="29"/>
      <c r="M5726" s="30"/>
      <c r="N5726" s="30" t="str">
        <f ca="1">IF(AND(Popis01[[#This Row],[Poglavje]]="",Popis01[[#This Row],[Enota mere]]&lt;&gt;"*"),ROUND(Popis01[[#This Row],[Količina]]*Popis01[[#This Row],[Cena na enoto]],2),"")</f>
        <v/>
      </c>
      <c r="O57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6" s="31"/>
      <c r="Q5726" s="30"/>
    </row>
    <row r="5727" spans="1:17" ht="36" x14ac:dyDescent="0.3">
      <c r="A5727" s="23">
        <v>19</v>
      </c>
      <c r="B5727" s="24">
        <v>1</v>
      </c>
      <c r="C5727" s="24"/>
      <c r="D5727" s="24"/>
      <c r="E57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7" s="25">
        <f ca="1">IF(Popis01[[#This Row],[Poglavje]]="",IF(OFFSET(Popis01[[#This Row],[Poglavje]],-1,0)="",OFFSET(Popis01[[#This Row],[Št. postavke]],-1,0)+1,1),Popis01[[#This Row],[Poglavje]])</f>
        <v>40</v>
      </c>
      <c r="H5727" s="26"/>
      <c r="I5727" s="27" t="s">
        <v>5764</v>
      </c>
      <c r="J5727" s="27" t="s">
        <v>5765</v>
      </c>
      <c r="K5727" s="28" t="s">
        <v>246</v>
      </c>
      <c r="L5727" s="29">
        <v>33</v>
      </c>
      <c r="M5727" s="37"/>
      <c r="N5727" s="30">
        <f ca="1">IF(AND(Popis01[[#This Row],[Poglavje]]="",Popis01[[#This Row],[Enota mere]]&lt;&gt;"*"),ROUND(Popis01[[#This Row],[Količina]]*Popis01[[#This Row],[Cena na enoto]],2),"")</f>
        <v>0</v>
      </c>
      <c r="O57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7" s="31"/>
      <c r="Q5727" s="30"/>
    </row>
    <row r="5728" spans="1:17" ht="60" x14ac:dyDescent="0.3">
      <c r="A5728" s="23">
        <v>19</v>
      </c>
      <c r="B5728" s="24">
        <v>1</v>
      </c>
      <c r="C5728" s="24"/>
      <c r="D5728" s="24"/>
      <c r="E57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8" s="25">
        <f ca="1">IF(Popis01[[#This Row],[Poglavje]]="",IF(OFFSET(Popis01[[#This Row],[Poglavje]],-1,0)="",OFFSET(Popis01[[#This Row],[Št. postavke]],-1,0)+1,1),Popis01[[#This Row],[Poglavje]])</f>
        <v>41</v>
      </c>
      <c r="H5728" s="26"/>
      <c r="I5728" s="27" t="s">
        <v>5766</v>
      </c>
      <c r="J5728" s="27" t="s">
        <v>5767</v>
      </c>
      <c r="K5728" s="28" t="s">
        <v>230</v>
      </c>
      <c r="L5728" s="29">
        <v>2</v>
      </c>
      <c r="M5728" s="37"/>
      <c r="N5728" s="30">
        <f ca="1">IF(AND(Popis01[[#This Row],[Poglavje]]="",Popis01[[#This Row],[Enota mere]]&lt;&gt;"*"),ROUND(Popis01[[#This Row],[Količina]]*Popis01[[#This Row],[Cena na enoto]],2),"")</f>
        <v>0</v>
      </c>
      <c r="O57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8" s="31"/>
      <c r="Q5728" s="30"/>
    </row>
    <row r="5729" spans="1:17" ht="36" x14ac:dyDescent="0.3">
      <c r="A5729" s="23">
        <v>19</v>
      </c>
      <c r="B5729" s="24">
        <v>1</v>
      </c>
      <c r="C5729" s="24"/>
      <c r="D5729" s="24"/>
      <c r="E57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29" s="25">
        <f ca="1">IF(Popis01[[#This Row],[Poglavje]]="",IF(OFFSET(Popis01[[#This Row],[Poglavje]],-1,0)="",OFFSET(Popis01[[#This Row],[Št. postavke]],-1,0)+1,1),Popis01[[#This Row],[Poglavje]])</f>
        <v>42</v>
      </c>
      <c r="H5729" s="26"/>
      <c r="I5729" s="27" t="s">
        <v>5768</v>
      </c>
      <c r="J5729" s="27" t="s">
        <v>5769</v>
      </c>
      <c r="K5729" s="28" t="s">
        <v>246</v>
      </c>
      <c r="L5729" s="29">
        <v>111</v>
      </c>
      <c r="M5729" s="37"/>
      <c r="N5729" s="30">
        <f ca="1">IF(AND(Popis01[[#This Row],[Poglavje]]="",Popis01[[#This Row],[Enota mere]]&lt;&gt;"*"),ROUND(Popis01[[#This Row],[Količina]]*Popis01[[#This Row],[Cena na enoto]],2),"")</f>
        <v>0</v>
      </c>
      <c r="O57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29" s="31"/>
      <c r="Q5729" s="30"/>
    </row>
    <row r="5730" spans="1:17" ht="36" x14ac:dyDescent="0.3">
      <c r="A5730" s="23">
        <v>19</v>
      </c>
      <c r="B5730" s="24">
        <v>1</v>
      </c>
      <c r="C5730" s="24"/>
      <c r="D5730" s="24"/>
      <c r="E57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0" s="25">
        <f ca="1">IF(Popis01[[#This Row],[Poglavje]]="",IF(OFFSET(Popis01[[#This Row],[Poglavje]],-1,0)="",OFFSET(Popis01[[#This Row],[Št. postavke]],-1,0)+1,1),Popis01[[#This Row],[Poglavje]])</f>
        <v>43</v>
      </c>
      <c r="H5730" s="26"/>
      <c r="I5730" s="27" t="s">
        <v>5770</v>
      </c>
      <c r="J5730" s="27" t="s">
        <v>5771</v>
      </c>
      <c r="K5730" s="28" t="s">
        <v>246</v>
      </c>
      <c r="L5730" s="29">
        <v>27</v>
      </c>
      <c r="M5730" s="37"/>
      <c r="N5730" s="30">
        <f ca="1">IF(AND(Popis01[[#This Row],[Poglavje]]="",Popis01[[#This Row],[Enota mere]]&lt;&gt;"*"),ROUND(Popis01[[#This Row],[Količina]]*Popis01[[#This Row],[Cena na enoto]],2),"")</f>
        <v>0</v>
      </c>
      <c r="O57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0" s="31"/>
      <c r="Q5730" s="30"/>
    </row>
    <row r="5731" spans="1:17" ht="36" x14ac:dyDescent="0.3">
      <c r="A5731" s="23">
        <v>19</v>
      </c>
      <c r="B5731" s="24">
        <v>1</v>
      </c>
      <c r="C5731" s="24"/>
      <c r="D5731" s="24"/>
      <c r="E57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1" s="25">
        <f ca="1">IF(Popis01[[#This Row],[Poglavje]]="",IF(OFFSET(Popis01[[#This Row],[Poglavje]],-1,0)="",OFFSET(Popis01[[#This Row],[Št. postavke]],-1,0)+1,1),Popis01[[#This Row],[Poglavje]])</f>
        <v>44</v>
      </c>
      <c r="H5731" s="26"/>
      <c r="I5731" s="27" t="s">
        <v>5772</v>
      </c>
      <c r="J5731" s="27" t="s">
        <v>5773</v>
      </c>
      <c r="K5731" s="28" t="s">
        <v>246</v>
      </c>
      <c r="L5731" s="29">
        <v>16.5</v>
      </c>
      <c r="M5731" s="37"/>
      <c r="N5731" s="30">
        <f ca="1">IF(AND(Popis01[[#This Row],[Poglavje]]="",Popis01[[#This Row],[Enota mere]]&lt;&gt;"*"),ROUND(Popis01[[#This Row],[Količina]]*Popis01[[#This Row],[Cena na enoto]],2),"")</f>
        <v>0</v>
      </c>
      <c r="O57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1" s="31"/>
      <c r="Q5731" s="30"/>
    </row>
    <row r="5732" spans="1:17" ht="48" x14ac:dyDescent="0.3">
      <c r="A5732" s="23">
        <v>19</v>
      </c>
      <c r="B5732" s="24">
        <v>1</v>
      </c>
      <c r="C5732" s="24"/>
      <c r="D5732" s="24"/>
      <c r="E57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2" s="25">
        <f ca="1">IF(Popis01[[#This Row],[Poglavje]]="",IF(OFFSET(Popis01[[#This Row],[Poglavje]],-1,0)="",OFFSET(Popis01[[#This Row],[Št. postavke]],-1,0)+1,1),Popis01[[#This Row],[Poglavje]])</f>
        <v>45</v>
      </c>
      <c r="H5732" s="26"/>
      <c r="I5732" s="27" t="s">
        <v>5774</v>
      </c>
      <c r="J5732" s="27" t="s">
        <v>5775</v>
      </c>
      <c r="K5732" s="28" t="s">
        <v>246</v>
      </c>
      <c r="L5732" s="29">
        <v>28</v>
      </c>
      <c r="M5732" s="37"/>
      <c r="N5732" s="30">
        <f ca="1">IF(AND(Popis01[[#This Row],[Poglavje]]="",Popis01[[#This Row],[Enota mere]]&lt;&gt;"*"),ROUND(Popis01[[#This Row],[Količina]]*Popis01[[#This Row],[Cena na enoto]],2),"")</f>
        <v>0</v>
      </c>
      <c r="O57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2" s="31"/>
      <c r="Q5732" s="30"/>
    </row>
    <row r="5733" spans="1:17" ht="48" x14ac:dyDescent="0.3">
      <c r="A5733" s="23">
        <v>19</v>
      </c>
      <c r="B5733" s="24">
        <v>1</v>
      </c>
      <c r="C5733" s="24"/>
      <c r="D5733" s="24"/>
      <c r="E57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3" s="25">
        <f ca="1">IF(Popis01[[#This Row],[Poglavje]]="",IF(OFFSET(Popis01[[#This Row],[Poglavje]],-1,0)="",OFFSET(Popis01[[#This Row],[Št. postavke]],-1,0)+1,1),Popis01[[#This Row],[Poglavje]])</f>
        <v>46</v>
      </c>
      <c r="H5733" s="26"/>
      <c r="I5733" s="27" t="s">
        <v>5776</v>
      </c>
      <c r="J5733" s="27" t="s">
        <v>5777</v>
      </c>
      <c r="K5733" s="28" t="s">
        <v>230</v>
      </c>
      <c r="L5733" s="29">
        <v>20</v>
      </c>
      <c r="M5733" s="37"/>
      <c r="N5733" s="30">
        <f ca="1">IF(AND(Popis01[[#This Row],[Poglavje]]="",Popis01[[#This Row],[Enota mere]]&lt;&gt;"*"),ROUND(Popis01[[#This Row],[Količina]]*Popis01[[#This Row],[Cena na enoto]],2),"")</f>
        <v>0</v>
      </c>
      <c r="O57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3" s="31"/>
      <c r="Q5733" s="30"/>
    </row>
    <row r="5734" spans="1:17" ht="168" x14ac:dyDescent="0.3">
      <c r="A5734" s="23">
        <v>19</v>
      </c>
      <c r="B5734" s="24">
        <v>1</v>
      </c>
      <c r="C5734" s="24"/>
      <c r="D5734" s="24"/>
      <c r="E57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4" s="25">
        <f ca="1">IF(Popis01[[#This Row],[Poglavje]]="",IF(OFFSET(Popis01[[#This Row],[Poglavje]],-1,0)="",OFFSET(Popis01[[#This Row],[Št. postavke]],-1,0)+1,1),Popis01[[#This Row],[Poglavje]])</f>
        <v>47</v>
      </c>
      <c r="H5734" s="26"/>
      <c r="I5734" s="27" t="s">
        <v>5778</v>
      </c>
      <c r="J5734" s="27" t="s">
        <v>5779</v>
      </c>
      <c r="K5734" s="28" t="s">
        <v>249</v>
      </c>
      <c r="L5734" s="29">
        <v>230</v>
      </c>
      <c r="M5734" s="37"/>
      <c r="N5734" s="30">
        <f ca="1">IF(AND(Popis01[[#This Row],[Poglavje]]="",Popis01[[#This Row],[Enota mere]]&lt;&gt;"*"),ROUND(Popis01[[#This Row],[Količina]]*Popis01[[#This Row],[Cena na enoto]],2),"")</f>
        <v>0</v>
      </c>
      <c r="O57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4" s="31"/>
      <c r="Q5734" s="30"/>
    </row>
    <row r="5735" spans="1:17" ht="72" x14ac:dyDescent="0.3">
      <c r="A5735" s="23">
        <v>19</v>
      </c>
      <c r="B5735" s="24">
        <v>1</v>
      </c>
      <c r="C5735" s="24"/>
      <c r="D5735" s="24"/>
      <c r="E57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5" s="25">
        <f ca="1">IF(Popis01[[#This Row],[Poglavje]]="",IF(OFFSET(Popis01[[#This Row],[Poglavje]],-1,0)="",OFFSET(Popis01[[#This Row],[Št. postavke]],-1,0)+1,1),Popis01[[#This Row],[Poglavje]])</f>
        <v>48</v>
      </c>
      <c r="H5735" s="26"/>
      <c r="I5735" s="27" t="s">
        <v>5780</v>
      </c>
      <c r="J5735" s="27" t="s">
        <v>5781</v>
      </c>
      <c r="K5735" s="28" t="s">
        <v>238</v>
      </c>
      <c r="L5735" s="29"/>
      <c r="M5735" s="30"/>
      <c r="N5735" s="30" t="str">
        <f ca="1">IF(AND(Popis01[[#This Row],[Poglavje]]="",Popis01[[#This Row],[Enota mere]]&lt;&gt;"*"),ROUND(Popis01[[#This Row],[Količina]]*Popis01[[#This Row],[Cena na enoto]],2),"")</f>
        <v/>
      </c>
      <c r="O57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5" s="31"/>
      <c r="Q5735" s="30"/>
    </row>
    <row r="5736" spans="1:17" ht="60" x14ac:dyDescent="0.3">
      <c r="A5736" s="23">
        <v>19</v>
      </c>
      <c r="B5736" s="24">
        <v>1</v>
      </c>
      <c r="C5736" s="24"/>
      <c r="D5736" s="24"/>
      <c r="E57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6" s="25">
        <f ca="1">IF(Popis01[[#This Row],[Poglavje]]="",IF(OFFSET(Popis01[[#This Row],[Poglavje]],-1,0)="",OFFSET(Popis01[[#This Row],[Št. postavke]],-1,0)+1,1),Popis01[[#This Row],[Poglavje]])</f>
        <v>49</v>
      </c>
      <c r="H5736" s="26"/>
      <c r="I5736" s="27" t="s">
        <v>5782</v>
      </c>
      <c r="J5736" s="27" t="s">
        <v>5783</v>
      </c>
      <c r="K5736" s="28" t="s">
        <v>249</v>
      </c>
      <c r="L5736" s="29">
        <v>52.2</v>
      </c>
      <c r="M5736" s="37"/>
      <c r="N5736" s="30">
        <f ca="1">IF(AND(Popis01[[#This Row],[Poglavje]]="",Popis01[[#This Row],[Enota mere]]&lt;&gt;"*"),ROUND(Popis01[[#This Row],[Količina]]*Popis01[[#This Row],[Cena na enoto]],2),"")</f>
        <v>0</v>
      </c>
      <c r="O57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6" s="31"/>
      <c r="Q5736" s="30"/>
    </row>
    <row r="5737" spans="1:17" ht="60" x14ac:dyDescent="0.3">
      <c r="A5737" s="23">
        <v>19</v>
      </c>
      <c r="B5737" s="24">
        <v>1</v>
      </c>
      <c r="C5737" s="24"/>
      <c r="D5737" s="24"/>
      <c r="E57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7" s="25">
        <f ca="1">IF(Popis01[[#This Row],[Poglavje]]="",IF(OFFSET(Popis01[[#This Row],[Poglavje]],-1,0)="",OFFSET(Popis01[[#This Row],[Št. postavke]],-1,0)+1,1),Popis01[[#This Row],[Poglavje]])</f>
        <v>50</v>
      </c>
      <c r="H5737" s="26"/>
      <c r="I5737" s="27" t="s">
        <v>5784</v>
      </c>
      <c r="J5737" s="27" t="s">
        <v>5785</v>
      </c>
      <c r="K5737" s="28" t="s">
        <v>249</v>
      </c>
      <c r="L5737" s="29">
        <v>11.3</v>
      </c>
      <c r="M5737" s="37"/>
      <c r="N5737" s="30">
        <f ca="1">IF(AND(Popis01[[#This Row],[Poglavje]]="",Popis01[[#This Row],[Enota mere]]&lt;&gt;"*"),ROUND(Popis01[[#This Row],[Količina]]*Popis01[[#This Row],[Cena na enoto]],2),"")</f>
        <v>0</v>
      </c>
      <c r="O57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7" s="31"/>
      <c r="Q5737" s="30"/>
    </row>
    <row r="5738" spans="1:17" ht="60" x14ac:dyDescent="0.3">
      <c r="A5738" s="23">
        <v>19</v>
      </c>
      <c r="B5738" s="24">
        <v>1</v>
      </c>
      <c r="C5738" s="24"/>
      <c r="D5738" s="24"/>
      <c r="E57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8" s="25">
        <f ca="1">IF(Popis01[[#This Row],[Poglavje]]="",IF(OFFSET(Popis01[[#This Row],[Poglavje]],-1,0)="",OFFSET(Popis01[[#This Row],[Št. postavke]],-1,0)+1,1),Popis01[[#This Row],[Poglavje]])</f>
        <v>51</v>
      </c>
      <c r="H5738" s="26"/>
      <c r="I5738" s="27" t="s">
        <v>5786</v>
      </c>
      <c r="J5738" s="27" t="s">
        <v>5787</v>
      </c>
      <c r="K5738" s="28" t="s">
        <v>249</v>
      </c>
      <c r="L5738" s="29">
        <v>7.7</v>
      </c>
      <c r="M5738" s="37"/>
      <c r="N5738" s="30">
        <f ca="1">IF(AND(Popis01[[#This Row],[Poglavje]]="",Popis01[[#This Row],[Enota mere]]&lt;&gt;"*"),ROUND(Popis01[[#This Row],[Količina]]*Popis01[[#This Row],[Cena na enoto]],2),"")</f>
        <v>0</v>
      </c>
      <c r="O57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8" s="31"/>
      <c r="Q5738" s="30"/>
    </row>
    <row r="5739" spans="1:17" ht="60" x14ac:dyDescent="0.3">
      <c r="A5739" s="23">
        <v>19</v>
      </c>
      <c r="B5739" s="24">
        <v>1</v>
      </c>
      <c r="C5739" s="24"/>
      <c r="D5739" s="24"/>
      <c r="E57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39" s="25">
        <f ca="1">IF(Popis01[[#This Row],[Poglavje]]="",IF(OFFSET(Popis01[[#This Row],[Poglavje]],-1,0)="",OFFSET(Popis01[[#This Row],[Št. postavke]],-1,0)+1,1),Popis01[[#This Row],[Poglavje]])</f>
        <v>52</v>
      </c>
      <c r="H5739" s="26"/>
      <c r="I5739" s="27" t="s">
        <v>5784</v>
      </c>
      <c r="J5739" s="27" t="s">
        <v>5788</v>
      </c>
      <c r="K5739" s="28" t="s">
        <v>249</v>
      </c>
      <c r="L5739" s="29">
        <v>6</v>
      </c>
      <c r="M5739" s="37"/>
      <c r="N5739" s="30">
        <f ca="1">IF(AND(Popis01[[#This Row],[Poglavje]]="",Popis01[[#This Row],[Enota mere]]&lt;&gt;"*"),ROUND(Popis01[[#This Row],[Količina]]*Popis01[[#This Row],[Cena na enoto]],2),"")</f>
        <v>0</v>
      </c>
      <c r="O57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39" s="31"/>
      <c r="Q5739" s="30"/>
    </row>
    <row r="5740" spans="1:17" ht="60" x14ac:dyDescent="0.3">
      <c r="A5740" s="23">
        <v>19</v>
      </c>
      <c r="B5740" s="24">
        <v>1</v>
      </c>
      <c r="C5740" s="24"/>
      <c r="D5740" s="24"/>
      <c r="E57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0" s="25">
        <f ca="1">IF(Popis01[[#This Row],[Poglavje]]="",IF(OFFSET(Popis01[[#This Row],[Poglavje]],-1,0)="",OFFSET(Popis01[[#This Row],[Št. postavke]],-1,0)+1,1),Popis01[[#This Row],[Poglavje]])</f>
        <v>53</v>
      </c>
      <c r="H5740" s="26"/>
      <c r="I5740" s="27" t="s">
        <v>5789</v>
      </c>
      <c r="J5740" s="27" t="s">
        <v>5790</v>
      </c>
      <c r="K5740" s="28" t="s">
        <v>249</v>
      </c>
      <c r="L5740" s="29">
        <v>285</v>
      </c>
      <c r="M5740" s="37"/>
      <c r="N5740" s="30">
        <f ca="1">IF(AND(Popis01[[#This Row],[Poglavje]]="",Popis01[[#This Row],[Enota mere]]&lt;&gt;"*"),ROUND(Popis01[[#This Row],[Količina]]*Popis01[[#This Row],[Cena na enoto]],2),"")</f>
        <v>0</v>
      </c>
      <c r="O57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0" s="31"/>
      <c r="Q5740" s="30"/>
    </row>
    <row r="5741" spans="1:17" ht="48" x14ac:dyDescent="0.3">
      <c r="A5741" s="23">
        <v>19</v>
      </c>
      <c r="B5741" s="24">
        <v>1</v>
      </c>
      <c r="C5741" s="24"/>
      <c r="D5741" s="24"/>
      <c r="E57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1" s="25">
        <f ca="1">IF(Popis01[[#This Row],[Poglavje]]="",IF(OFFSET(Popis01[[#This Row],[Poglavje]],-1,0)="",OFFSET(Popis01[[#This Row],[Št. postavke]],-1,0)+1,1),Popis01[[#This Row],[Poglavje]])</f>
        <v>54</v>
      </c>
      <c r="H5741" s="26"/>
      <c r="I5741" s="27" t="s">
        <v>5791</v>
      </c>
      <c r="J5741" s="27" t="s">
        <v>5792</v>
      </c>
      <c r="K5741" s="28" t="s">
        <v>249</v>
      </c>
      <c r="L5741" s="29">
        <v>157</v>
      </c>
      <c r="M5741" s="37"/>
      <c r="N5741" s="30">
        <f ca="1">IF(AND(Popis01[[#This Row],[Poglavje]]="",Popis01[[#This Row],[Enota mere]]&lt;&gt;"*"),ROUND(Popis01[[#This Row],[Količina]]*Popis01[[#This Row],[Cena na enoto]],2),"")</f>
        <v>0</v>
      </c>
      <c r="O57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1" s="31"/>
      <c r="Q5741" s="30"/>
    </row>
    <row r="5742" spans="1:17" ht="72" x14ac:dyDescent="0.3">
      <c r="A5742" s="23">
        <v>19</v>
      </c>
      <c r="B5742" s="24">
        <v>1</v>
      </c>
      <c r="C5742" s="24"/>
      <c r="D5742" s="24"/>
      <c r="E57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2" s="25">
        <f ca="1">IF(Popis01[[#This Row],[Poglavje]]="",IF(OFFSET(Popis01[[#This Row],[Poglavje]],-1,0)="",OFFSET(Popis01[[#This Row],[Št. postavke]],-1,0)+1,1),Popis01[[#This Row],[Poglavje]])</f>
        <v>55</v>
      </c>
      <c r="H5742" s="26"/>
      <c r="I5742" s="27" t="s">
        <v>5793</v>
      </c>
      <c r="J5742" s="27" t="s">
        <v>5794</v>
      </c>
      <c r="K5742" s="28" t="s">
        <v>249</v>
      </c>
      <c r="L5742" s="29">
        <v>1155</v>
      </c>
      <c r="M5742" s="37"/>
      <c r="N5742" s="30">
        <f ca="1">IF(AND(Popis01[[#This Row],[Poglavje]]="",Popis01[[#This Row],[Enota mere]]&lt;&gt;"*"),ROUND(Popis01[[#This Row],[Količina]]*Popis01[[#This Row],[Cena na enoto]],2),"")</f>
        <v>0</v>
      </c>
      <c r="O57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2" s="31"/>
      <c r="Q5742" s="30"/>
    </row>
    <row r="5743" spans="1:17" ht="228" x14ac:dyDescent="0.3">
      <c r="A5743" s="23">
        <v>19</v>
      </c>
      <c r="B5743" s="24">
        <v>1</v>
      </c>
      <c r="C5743" s="24"/>
      <c r="D5743" s="24"/>
      <c r="E57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3" s="25">
        <f ca="1">IF(Popis01[[#This Row],[Poglavje]]="",IF(OFFSET(Popis01[[#This Row],[Poglavje]],-1,0)="",OFFSET(Popis01[[#This Row],[Št. postavke]],-1,0)+1,1),Popis01[[#This Row],[Poglavje]])</f>
        <v>56</v>
      </c>
      <c r="H5743" s="26"/>
      <c r="I5743" s="27" t="s">
        <v>5795</v>
      </c>
      <c r="J5743" s="27" t="s">
        <v>5796</v>
      </c>
      <c r="K5743" s="28" t="s">
        <v>238</v>
      </c>
      <c r="L5743" s="29"/>
      <c r="M5743" s="30"/>
      <c r="N5743" s="30" t="str">
        <f ca="1">IF(AND(Popis01[[#This Row],[Poglavje]]="",Popis01[[#This Row],[Enota mere]]&lt;&gt;"*"),ROUND(Popis01[[#This Row],[Količina]]*Popis01[[#This Row],[Cena na enoto]],2),"")</f>
        <v/>
      </c>
      <c r="O57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3" s="31"/>
      <c r="Q5743" s="30"/>
    </row>
    <row r="5744" spans="1:17" ht="36" x14ac:dyDescent="0.3">
      <c r="A5744" s="23">
        <v>19</v>
      </c>
      <c r="B5744" s="24">
        <v>1</v>
      </c>
      <c r="C5744" s="24"/>
      <c r="D5744" s="24"/>
      <c r="E57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4" s="25">
        <f ca="1">IF(Popis01[[#This Row],[Poglavje]]="",IF(OFFSET(Popis01[[#This Row],[Poglavje]],-1,0)="",OFFSET(Popis01[[#This Row],[Št. postavke]],-1,0)+1,1),Popis01[[#This Row],[Poglavje]])</f>
        <v>57</v>
      </c>
      <c r="H5744" s="26"/>
      <c r="I5744" s="27" t="s">
        <v>5797</v>
      </c>
      <c r="J5744" s="27" t="s">
        <v>5798</v>
      </c>
      <c r="K5744" s="28" t="s">
        <v>261</v>
      </c>
      <c r="L5744" s="29">
        <v>87</v>
      </c>
      <c r="M5744" s="37"/>
      <c r="N5744" s="30">
        <f ca="1">IF(AND(Popis01[[#This Row],[Poglavje]]="",Popis01[[#This Row],[Enota mere]]&lt;&gt;"*"),ROUND(Popis01[[#This Row],[Količina]]*Popis01[[#This Row],[Cena na enoto]],2),"")</f>
        <v>0</v>
      </c>
      <c r="O57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4" s="31"/>
      <c r="Q5744" s="30"/>
    </row>
    <row r="5745" spans="1:17" ht="36" x14ac:dyDescent="0.3">
      <c r="A5745" s="23">
        <v>19</v>
      </c>
      <c r="B5745" s="24">
        <v>1</v>
      </c>
      <c r="C5745" s="24"/>
      <c r="D5745" s="24"/>
      <c r="E57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5" s="25">
        <f ca="1">IF(Popis01[[#This Row],[Poglavje]]="",IF(OFFSET(Popis01[[#This Row],[Poglavje]],-1,0)="",OFFSET(Popis01[[#This Row],[Št. postavke]],-1,0)+1,1),Popis01[[#This Row],[Poglavje]])</f>
        <v>58</v>
      </c>
      <c r="H5745" s="26"/>
      <c r="I5745" s="27" t="s">
        <v>5799</v>
      </c>
      <c r="J5745" s="27" t="s">
        <v>5800</v>
      </c>
      <c r="K5745" s="28" t="s">
        <v>261</v>
      </c>
      <c r="L5745" s="29">
        <v>348</v>
      </c>
      <c r="M5745" s="37"/>
      <c r="N5745" s="30">
        <f ca="1">IF(AND(Popis01[[#This Row],[Poglavje]]="",Popis01[[#This Row],[Enota mere]]&lt;&gt;"*"),ROUND(Popis01[[#This Row],[Količina]]*Popis01[[#This Row],[Cena na enoto]],2),"")</f>
        <v>0</v>
      </c>
      <c r="O57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5" s="31"/>
      <c r="Q5745" s="30"/>
    </row>
    <row r="5746" spans="1:17" x14ac:dyDescent="0.3">
      <c r="A5746" s="23">
        <v>19</v>
      </c>
      <c r="B5746" s="24">
        <v>1</v>
      </c>
      <c r="C5746" s="24"/>
      <c r="D5746" s="24"/>
      <c r="E57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6" s="25">
        <f ca="1">IF(Popis01[[#This Row],[Poglavje]]="",IF(OFFSET(Popis01[[#This Row],[Poglavje]],-1,0)="",OFFSET(Popis01[[#This Row],[Št. postavke]],-1,0)+1,1),Popis01[[#This Row],[Poglavje]])</f>
        <v>59</v>
      </c>
      <c r="H5746" s="26"/>
      <c r="I5746" s="27" t="s">
        <v>5801</v>
      </c>
      <c r="J5746" s="27"/>
      <c r="K5746" s="28" t="s">
        <v>249</v>
      </c>
      <c r="L5746" s="29">
        <v>330</v>
      </c>
      <c r="M5746" s="37"/>
      <c r="N5746" s="30">
        <f ca="1">IF(AND(Popis01[[#This Row],[Poglavje]]="",Popis01[[#This Row],[Enota mere]]&lt;&gt;"*"),ROUND(Popis01[[#This Row],[Količina]]*Popis01[[#This Row],[Cena na enoto]],2),"")</f>
        <v>0</v>
      </c>
      <c r="O57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6" s="31"/>
      <c r="Q5746" s="30"/>
    </row>
    <row r="5747" spans="1:17" ht="24" x14ac:dyDescent="0.3">
      <c r="A5747" s="23">
        <v>19</v>
      </c>
      <c r="B5747" s="24">
        <v>1</v>
      </c>
      <c r="C5747" s="24"/>
      <c r="D5747" s="24"/>
      <c r="E57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7" s="25">
        <f ca="1">IF(Popis01[[#This Row],[Poglavje]]="",IF(OFFSET(Popis01[[#This Row],[Poglavje]],-1,0)="",OFFSET(Popis01[[#This Row],[Št. postavke]],-1,0)+1,1),Popis01[[#This Row],[Poglavje]])</f>
        <v>60</v>
      </c>
      <c r="H5747" s="26"/>
      <c r="I5747" s="27" t="s">
        <v>5802</v>
      </c>
      <c r="J5747" s="27"/>
      <c r="K5747" s="28" t="s">
        <v>249</v>
      </c>
      <c r="L5747" s="29">
        <v>230</v>
      </c>
      <c r="M5747" s="37"/>
      <c r="N5747" s="30">
        <f ca="1">IF(AND(Popis01[[#This Row],[Poglavje]]="",Popis01[[#This Row],[Enota mere]]&lt;&gt;"*"),ROUND(Popis01[[#This Row],[Količina]]*Popis01[[#This Row],[Cena na enoto]],2),"")</f>
        <v>0</v>
      </c>
      <c r="O57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7" s="31"/>
      <c r="Q5747" s="30"/>
    </row>
    <row r="5748" spans="1:17" ht="24" x14ac:dyDescent="0.3">
      <c r="A5748" s="23">
        <v>19</v>
      </c>
      <c r="B5748" s="24">
        <v>1</v>
      </c>
      <c r="C5748" s="24"/>
      <c r="D5748" s="24"/>
      <c r="E57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8" s="25">
        <f ca="1">IF(Popis01[[#This Row],[Poglavje]]="",IF(OFFSET(Popis01[[#This Row],[Poglavje]],-1,0)="",OFFSET(Popis01[[#This Row],[Št. postavke]],-1,0)+1,1),Popis01[[#This Row],[Poglavje]])</f>
        <v>61</v>
      </c>
      <c r="H5748" s="26"/>
      <c r="I5748" s="27" t="s">
        <v>5803</v>
      </c>
      <c r="J5748" s="27"/>
      <c r="K5748" s="28" t="s">
        <v>249</v>
      </c>
      <c r="L5748" s="29">
        <v>280</v>
      </c>
      <c r="M5748" s="37"/>
      <c r="N5748" s="30">
        <f ca="1">IF(AND(Popis01[[#This Row],[Poglavje]]="",Popis01[[#This Row],[Enota mere]]&lt;&gt;"*"),ROUND(Popis01[[#This Row],[Količina]]*Popis01[[#This Row],[Cena na enoto]],2),"")</f>
        <v>0</v>
      </c>
      <c r="O57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8" s="31"/>
      <c r="Q5748" s="30"/>
    </row>
    <row r="5749" spans="1:17" ht="36" x14ac:dyDescent="0.3">
      <c r="A5749" s="23">
        <v>19</v>
      </c>
      <c r="B5749" s="24">
        <v>1</v>
      </c>
      <c r="C5749" s="24"/>
      <c r="D5749" s="24"/>
      <c r="E57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49" s="25">
        <f ca="1">IF(Popis01[[#This Row],[Poglavje]]="",IF(OFFSET(Popis01[[#This Row],[Poglavje]],-1,0)="",OFFSET(Popis01[[#This Row],[Št. postavke]],-1,0)+1,1),Popis01[[#This Row],[Poglavje]])</f>
        <v>62</v>
      </c>
      <c r="H5749" s="26"/>
      <c r="I5749" s="27" t="s">
        <v>5804</v>
      </c>
      <c r="J5749" s="27"/>
      <c r="K5749" s="28" t="s">
        <v>249</v>
      </c>
      <c r="L5749" s="29">
        <v>316</v>
      </c>
      <c r="M5749" s="37"/>
      <c r="N5749" s="30">
        <f ca="1">IF(AND(Popis01[[#This Row],[Poglavje]]="",Popis01[[#This Row],[Enota mere]]&lt;&gt;"*"),ROUND(Popis01[[#This Row],[Količina]]*Popis01[[#This Row],[Cena na enoto]],2),"")</f>
        <v>0</v>
      </c>
      <c r="O57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49" s="31"/>
      <c r="Q5749" s="30"/>
    </row>
    <row r="5750" spans="1:17" ht="36" x14ac:dyDescent="0.3">
      <c r="A5750" s="23">
        <v>19</v>
      </c>
      <c r="B5750" s="24">
        <v>1</v>
      </c>
      <c r="C5750" s="24"/>
      <c r="D5750" s="24"/>
      <c r="E57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0" s="25">
        <f ca="1">IF(Popis01[[#This Row],[Poglavje]]="",IF(OFFSET(Popis01[[#This Row],[Poglavje]],-1,0)="",OFFSET(Popis01[[#This Row],[Št. postavke]],-1,0)+1,1),Popis01[[#This Row],[Poglavje]])</f>
        <v>63</v>
      </c>
      <c r="H5750" s="26"/>
      <c r="I5750" s="27" t="s">
        <v>5805</v>
      </c>
      <c r="J5750" s="27"/>
      <c r="K5750" s="28" t="s">
        <v>249</v>
      </c>
      <c r="L5750" s="29">
        <v>22</v>
      </c>
      <c r="M5750" s="37"/>
      <c r="N5750" s="30">
        <f ca="1">IF(AND(Popis01[[#This Row],[Poglavje]]="",Popis01[[#This Row],[Enota mere]]&lt;&gt;"*"),ROUND(Popis01[[#This Row],[Količina]]*Popis01[[#This Row],[Cena na enoto]],2),"")</f>
        <v>0</v>
      </c>
      <c r="O57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0" s="31"/>
      <c r="Q5750" s="30"/>
    </row>
    <row r="5751" spans="1:17" ht="72" x14ac:dyDescent="0.3">
      <c r="A5751" s="23">
        <v>19</v>
      </c>
      <c r="B5751" s="24">
        <v>1</v>
      </c>
      <c r="C5751" s="24"/>
      <c r="D5751" s="24"/>
      <c r="E57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1" s="25">
        <f ca="1">IF(Popis01[[#This Row],[Poglavje]]="",IF(OFFSET(Popis01[[#This Row],[Poglavje]],-1,0)="",OFFSET(Popis01[[#This Row],[Št. postavke]],-1,0)+1,1),Popis01[[#This Row],[Poglavje]])</f>
        <v>64</v>
      </c>
      <c r="H5751" s="26"/>
      <c r="I5751" s="27" t="s">
        <v>5806</v>
      </c>
      <c r="J5751" s="27"/>
      <c r="K5751" s="28" t="s">
        <v>249</v>
      </c>
      <c r="L5751" s="29">
        <v>22.5</v>
      </c>
      <c r="M5751" s="37"/>
      <c r="N5751" s="30">
        <f ca="1">IF(AND(Popis01[[#This Row],[Poglavje]]="",Popis01[[#This Row],[Enota mere]]&lt;&gt;"*"),ROUND(Popis01[[#This Row],[Količina]]*Popis01[[#This Row],[Cena na enoto]],2),"")</f>
        <v>0</v>
      </c>
      <c r="O57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1" s="31"/>
      <c r="Q5751" s="30"/>
    </row>
    <row r="5752" spans="1:17" ht="24" x14ac:dyDescent="0.3">
      <c r="A5752" s="23">
        <v>19</v>
      </c>
      <c r="B5752" s="24">
        <v>1</v>
      </c>
      <c r="C5752" s="24"/>
      <c r="D5752" s="24"/>
      <c r="E57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2" s="25">
        <f ca="1">IF(Popis01[[#This Row],[Poglavje]]="",IF(OFFSET(Popis01[[#This Row],[Poglavje]],-1,0)="",OFFSET(Popis01[[#This Row],[Št. postavke]],-1,0)+1,1),Popis01[[#This Row],[Poglavje]])</f>
        <v>65</v>
      </c>
      <c r="H5752" s="26"/>
      <c r="I5752" s="27" t="s">
        <v>5807</v>
      </c>
      <c r="J5752" s="27" t="s">
        <v>5808</v>
      </c>
      <c r="K5752" s="28" t="s">
        <v>261</v>
      </c>
      <c r="L5752" s="29">
        <v>1060</v>
      </c>
      <c r="M5752" s="37"/>
      <c r="N5752" s="30">
        <f ca="1">IF(AND(Popis01[[#This Row],[Poglavje]]="",Popis01[[#This Row],[Enota mere]]&lt;&gt;"*"),ROUND(Popis01[[#This Row],[Količina]]*Popis01[[#This Row],[Cena na enoto]],2),"")</f>
        <v>0</v>
      </c>
      <c r="O57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2" s="31"/>
      <c r="Q5752" s="30"/>
    </row>
    <row r="5753" spans="1:17" ht="312" x14ac:dyDescent="0.3">
      <c r="A5753" s="23">
        <v>19</v>
      </c>
      <c r="B5753" s="24">
        <v>1</v>
      </c>
      <c r="C5753" s="24"/>
      <c r="D5753" s="24"/>
      <c r="E57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3" s="25">
        <f ca="1">IF(Popis01[[#This Row],[Poglavje]]="",IF(OFFSET(Popis01[[#This Row],[Poglavje]],-1,0)="",OFFSET(Popis01[[#This Row],[Št. postavke]],-1,0)+1,1),Popis01[[#This Row],[Poglavje]])</f>
        <v>66</v>
      </c>
      <c r="H5753" s="26"/>
      <c r="I5753" s="27" t="s">
        <v>5809</v>
      </c>
      <c r="J5753" s="27" t="s">
        <v>5810</v>
      </c>
      <c r="K5753" s="28" t="s">
        <v>238</v>
      </c>
      <c r="L5753" s="29"/>
      <c r="M5753" s="30"/>
      <c r="N5753" s="30" t="str">
        <f ca="1">IF(AND(Popis01[[#This Row],[Poglavje]]="",Popis01[[#This Row],[Enota mere]]&lt;&gt;"*"),ROUND(Popis01[[#This Row],[Količina]]*Popis01[[#This Row],[Cena na enoto]],2),"")</f>
        <v/>
      </c>
      <c r="O57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3" s="31"/>
      <c r="Q5753" s="30"/>
    </row>
    <row r="5754" spans="1:17" ht="36" x14ac:dyDescent="0.3">
      <c r="A5754" s="23">
        <v>19</v>
      </c>
      <c r="B5754" s="24">
        <v>1</v>
      </c>
      <c r="C5754" s="24"/>
      <c r="D5754" s="24"/>
      <c r="E57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4" s="25">
        <f ca="1">IF(Popis01[[#This Row],[Poglavje]]="",IF(OFFSET(Popis01[[#This Row],[Poglavje]],-1,0)="",OFFSET(Popis01[[#This Row],[Št. postavke]],-1,0)+1,1),Popis01[[#This Row],[Poglavje]])</f>
        <v>67</v>
      </c>
      <c r="H5754" s="26"/>
      <c r="I5754" s="27" t="s">
        <v>5811</v>
      </c>
      <c r="J5754" s="27" t="s">
        <v>5812</v>
      </c>
      <c r="K5754" s="28" t="s">
        <v>261</v>
      </c>
      <c r="L5754" s="29">
        <v>55</v>
      </c>
      <c r="M5754" s="37"/>
      <c r="N5754" s="30">
        <f ca="1">IF(AND(Popis01[[#This Row],[Poglavje]]="",Popis01[[#This Row],[Enota mere]]&lt;&gt;"*"),ROUND(Popis01[[#This Row],[Količina]]*Popis01[[#This Row],[Cena na enoto]],2),"")</f>
        <v>0</v>
      </c>
      <c r="O57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4" s="31"/>
      <c r="Q5754" s="30"/>
    </row>
    <row r="5755" spans="1:17" ht="36" x14ac:dyDescent="0.3">
      <c r="A5755" s="23">
        <v>19</v>
      </c>
      <c r="B5755" s="24">
        <v>1</v>
      </c>
      <c r="C5755" s="24"/>
      <c r="D5755" s="24"/>
      <c r="E57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5" s="25">
        <f ca="1">IF(Popis01[[#This Row],[Poglavje]]="",IF(OFFSET(Popis01[[#This Row],[Poglavje]],-1,0)="",OFFSET(Popis01[[#This Row],[Št. postavke]],-1,0)+1,1),Popis01[[#This Row],[Poglavje]])</f>
        <v>68</v>
      </c>
      <c r="H5755" s="26"/>
      <c r="I5755" s="27" t="s">
        <v>5813</v>
      </c>
      <c r="J5755" s="27" t="s">
        <v>5800</v>
      </c>
      <c r="K5755" s="28" t="s">
        <v>261</v>
      </c>
      <c r="L5755" s="29">
        <v>130</v>
      </c>
      <c r="M5755" s="37"/>
      <c r="N5755" s="30">
        <f ca="1">IF(AND(Popis01[[#This Row],[Poglavje]]="",Popis01[[#This Row],[Enota mere]]&lt;&gt;"*"),ROUND(Popis01[[#This Row],[Količina]]*Popis01[[#This Row],[Cena na enoto]],2),"")</f>
        <v>0</v>
      </c>
      <c r="O57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5" s="31"/>
      <c r="Q5755" s="30"/>
    </row>
    <row r="5756" spans="1:17" x14ac:dyDescent="0.3">
      <c r="A5756" s="23">
        <v>19</v>
      </c>
      <c r="B5756" s="24">
        <v>1</v>
      </c>
      <c r="C5756" s="24"/>
      <c r="D5756" s="24"/>
      <c r="E57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6" s="25">
        <f ca="1">IF(Popis01[[#This Row],[Poglavje]]="",IF(OFFSET(Popis01[[#This Row],[Poglavje]],-1,0)="",OFFSET(Popis01[[#This Row],[Št. postavke]],-1,0)+1,1),Popis01[[#This Row],[Poglavje]])</f>
        <v>69</v>
      </c>
      <c r="H5756" s="26"/>
      <c r="I5756" s="27" t="s">
        <v>5801</v>
      </c>
      <c r="J5756" s="27"/>
      <c r="K5756" s="28" t="s">
        <v>249</v>
      </c>
      <c r="L5756" s="29">
        <v>15.5</v>
      </c>
      <c r="M5756" s="37"/>
      <c r="N5756" s="30">
        <f ca="1">IF(AND(Popis01[[#This Row],[Poglavje]]="",Popis01[[#This Row],[Enota mere]]&lt;&gt;"*"),ROUND(Popis01[[#This Row],[Količina]]*Popis01[[#This Row],[Cena na enoto]],2),"")</f>
        <v>0</v>
      </c>
      <c r="O57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6" s="31"/>
      <c r="Q5756" s="30"/>
    </row>
    <row r="5757" spans="1:17" ht="24" x14ac:dyDescent="0.3">
      <c r="A5757" s="23">
        <v>19</v>
      </c>
      <c r="B5757" s="24">
        <v>1</v>
      </c>
      <c r="C5757" s="24"/>
      <c r="D5757" s="24"/>
      <c r="E57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7" s="25">
        <f ca="1">IF(Popis01[[#This Row],[Poglavje]]="",IF(OFFSET(Popis01[[#This Row],[Poglavje]],-1,0)="",OFFSET(Popis01[[#This Row],[Št. postavke]],-1,0)+1,1),Popis01[[#This Row],[Poglavje]])</f>
        <v>70</v>
      </c>
      <c r="H5757" s="26"/>
      <c r="I5757" s="27" t="s">
        <v>5802</v>
      </c>
      <c r="J5757" s="27"/>
      <c r="K5757" s="28" t="s">
        <v>249</v>
      </c>
      <c r="L5757" s="29">
        <v>196</v>
      </c>
      <c r="M5757" s="37"/>
      <c r="N5757" s="30">
        <f ca="1">IF(AND(Popis01[[#This Row],[Poglavje]]="",Popis01[[#This Row],[Enota mere]]&lt;&gt;"*"),ROUND(Popis01[[#This Row],[Količina]]*Popis01[[#This Row],[Cena na enoto]],2),"")</f>
        <v>0</v>
      </c>
      <c r="O57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7" s="31"/>
      <c r="Q5757" s="30"/>
    </row>
    <row r="5758" spans="1:17" ht="36" x14ac:dyDescent="0.3">
      <c r="A5758" s="23">
        <v>19</v>
      </c>
      <c r="B5758" s="24">
        <v>1</v>
      </c>
      <c r="C5758" s="24"/>
      <c r="D5758" s="24"/>
      <c r="E57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8" s="25">
        <f ca="1">IF(Popis01[[#This Row],[Poglavje]]="",IF(OFFSET(Popis01[[#This Row],[Poglavje]],-1,0)="",OFFSET(Popis01[[#This Row],[Št. postavke]],-1,0)+1,1),Popis01[[#This Row],[Poglavje]])</f>
        <v>71</v>
      </c>
      <c r="H5758" s="26"/>
      <c r="I5758" s="27" t="s">
        <v>5804</v>
      </c>
      <c r="J5758" s="27"/>
      <c r="K5758" s="28" t="s">
        <v>249</v>
      </c>
      <c r="L5758" s="29">
        <v>191</v>
      </c>
      <c r="M5758" s="37"/>
      <c r="N5758" s="30">
        <f ca="1">IF(AND(Popis01[[#This Row],[Poglavje]]="",Popis01[[#This Row],[Enota mere]]&lt;&gt;"*"),ROUND(Popis01[[#This Row],[Količina]]*Popis01[[#This Row],[Cena na enoto]],2),"")</f>
        <v>0</v>
      </c>
      <c r="O57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8" s="31"/>
      <c r="Q5758" s="30"/>
    </row>
    <row r="5759" spans="1:17" ht="36" x14ac:dyDescent="0.3">
      <c r="A5759" s="23">
        <v>19</v>
      </c>
      <c r="B5759" s="24">
        <v>1</v>
      </c>
      <c r="C5759" s="24"/>
      <c r="D5759" s="24"/>
      <c r="E57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59" s="25">
        <f ca="1">IF(Popis01[[#This Row],[Poglavje]]="",IF(OFFSET(Popis01[[#This Row],[Poglavje]],-1,0)="",OFFSET(Popis01[[#This Row],[Št. postavke]],-1,0)+1,1),Popis01[[#This Row],[Poglavje]])</f>
        <v>72</v>
      </c>
      <c r="H5759" s="26"/>
      <c r="I5759" s="27" t="s">
        <v>5805</v>
      </c>
      <c r="J5759" s="27"/>
      <c r="K5759" s="28" t="s">
        <v>249</v>
      </c>
      <c r="L5759" s="29">
        <v>5.7</v>
      </c>
      <c r="M5759" s="37"/>
      <c r="N5759" s="30">
        <f ca="1">IF(AND(Popis01[[#This Row],[Poglavje]]="",Popis01[[#This Row],[Enota mere]]&lt;&gt;"*"),ROUND(Popis01[[#This Row],[Količina]]*Popis01[[#This Row],[Cena na enoto]],2),"")</f>
        <v>0</v>
      </c>
      <c r="O57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59" s="31"/>
      <c r="Q5759" s="30"/>
    </row>
    <row r="5760" spans="1:17" ht="72" x14ac:dyDescent="0.3">
      <c r="A5760" s="23">
        <v>19</v>
      </c>
      <c r="B5760" s="24">
        <v>1</v>
      </c>
      <c r="C5760" s="24"/>
      <c r="D5760" s="24"/>
      <c r="E57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0" s="25">
        <f ca="1">IF(Popis01[[#This Row],[Poglavje]]="",IF(OFFSET(Popis01[[#This Row],[Poglavje]],-1,0)="",OFFSET(Popis01[[#This Row],[Št. postavke]],-1,0)+1,1),Popis01[[#This Row],[Poglavje]])</f>
        <v>73</v>
      </c>
      <c r="H5760" s="26"/>
      <c r="I5760" s="27" t="s">
        <v>5806</v>
      </c>
      <c r="J5760" s="27"/>
      <c r="K5760" s="28" t="s">
        <v>249</v>
      </c>
      <c r="L5760" s="29">
        <v>44.5</v>
      </c>
      <c r="M5760" s="37"/>
      <c r="N5760" s="30">
        <f ca="1">IF(AND(Popis01[[#This Row],[Poglavje]]="",Popis01[[#This Row],[Enota mere]]&lt;&gt;"*"),ROUND(Popis01[[#This Row],[Količina]]*Popis01[[#This Row],[Cena na enoto]],2),"")</f>
        <v>0</v>
      </c>
      <c r="O57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0" s="31"/>
      <c r="Q5760" s="30"/>
    </row>
    <row r="5761" spans="1:17" ht="24" x14ac:dyDescent="0.3">
      <c r="A5761" s="23">
        <v>19</v>
      </c>
      <c r="B5761" s="24">
        <v>1</v>
      </c>
      <c r="C5761" s="24"/>
      <c r="D5761" s="24"/>
      <c r="E57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1" s="25">
        <f ca="1">IF(Popis01[[#This Row],[Poglavje]]="",IF(OFFSET(Popis01[[#This Row],[Poglavje]],-1,0)="",OFFSET(Popis01[[#This Row],[Št. postavke]],-1,0)+1,1),Popis01[[#This Row],[Poglavje]])</f>
        <v>74</v>
      </c>
      <c r="H5761" s="26"/>
      <c r="I5761" s="27" t="s">
        <v>5807</v>
      </c>
      <c r="J5761" s="27" t="s">
        <v>5808</v>
      </c>
      <c r="K5761" s="28" t="s">
        <v>261</v>
      </c>
      <c r="L5761" s="29">
        <v>150</v>
      </c>
      <c r="M5761" s="37"/>
      <c r="N5761" s="30">
        <f ca="1">IF(AND(Popis01[[#This Row],[Poglavje]]="",Popis01[[#This Row],[Enota mere]]&lt;&gt;"*"),ROUND(Popis01[[#This Row],[Količina]]*Popis01[[#This Row],[Cena na enoto]],2),"")</f>
        <v>0</v>
      </c>
      <c r="O57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1" s="31"/>
      <c r="Q5761" s="30"/>
    </row>
    <row r="5762" spans="1:17" ht="288" x14ac:dyDescent="0.3">
      <c r="A5762" s="23">
        <v>19</v>
      </c>
      <c r="B5762" s="24">
        <v>1</v>
      </c>
      <c r="C5762" s="24"/>
      <c r="D5762" s="24"/>
      <c r="E57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2" s="25">
        <f ca="1">IF(Popis01[[#This Row],[Poglavje]]="",IF(OFFSET(Popis01[[#This Row],[Poglavje]],-1,0)="",OFFSET(Popis01[[#This Row],[Št. postavke]],-1,0)+1,1),Popis01[[#This Row],[Poglavje]])</f>
        <v>75</v>
      </c>
      <c r="H5762" s="26"/>
      <c r="I5762" s="27" t="s">
        <v>5814</v>
      </c>
      <c r="J5762" s="27" t="s">
        <v>5815</v>
      </c>
      <c r="K5762" s="28" t="s">
        <v>238</v>
      </c>
      <c r="L5762" s="29"/>
      <c r="M5762" s="30"/>
      <c r="N5762" s="30" t="str">
        <f ca="1">IF(AND(Popis01[[#This Row],[Poglavje]]="",Popis01[[#This Row],[Enota mere]]&lt;&gt;"*"),ROUND(Popis01[[#This Row],[Količina]]*Popis01[[#This Row],[Cena na enoto]],2),"")</f>
        <v/>
      </c>
      <c r="O57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2" s="31"/>
      <c r="Q5762" s="30"/>
    </row>
    <row r="5763" spans="1:17" ht="24" x14ac:dyDescent="0.3">
      <c r="A5763" s="23">
        <v>19</v>
      </c>
      <c r="B5763" s="24">
        <v>1</v>
      </c>
      <c r="C5763" s="24"/>
      <c r="D5763" s="24"/>
      <c r="E57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3" s="25">
        <f ca="1">IF(Popis01[[#This Row],[Poglavje]]="",IF(OFFSET(Popis01[[#This Row],[Poglavje]],-1,0)="",OFFSET(Popis01[[#This Row],[Št. postavke]],-1,0)+1,1),Popis01[[#This Row],[Poglavje]])</f>
        <v>76</v>
      </c>
      <c r="H5763" s="26"/>
      <c r="I5763" s="27" t="s">
        <v>5816</v>
      </c>
      <c r="J5763" s="27" t="s">
        <v>5817</v>
      </c>
      <c r="K5763" s="28" t="s">
        <v>249</v>
      </c>
      <c r="L5763" s="29">
        <v>60.5</v>
      </c>
      <c r="M5763" s="37"/>
      <c r="N5763" s="30">
        <f ca="1">IF(AND(Popis01[[#This Row],[Poglavje]]="",Popis01[[#This Row],[Enota mere]]&lt;&gt;"*"),ROUND(Popis01[[#This Row],[Količina]]*Popis01[[#This Row],[Cena na enoto]],2),"")</f>
        <v>0</v>
      </c>
      <c r="O57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3" s="31"/>
      <c r="Q5763" s="30"/>
    </row>
    <row r="5764" spans="1:17" ht="36" x14ac:dyDescent="0.3">
      <c r="A5764" s="23">
        <v>19</v>
      </c>
      <c r="B5764" s="24">
        <v>1</v>
      </c>
      <c r="C5764" s="24"/>
      <c r="D5764" s="24"/>
      <c r="E57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4" s="25">
        <f ca="1">IF(Popis01[[#This Row],[Poglavje]]="",IF(OFFSET(Popis01[[#This Row],[Poglavje]],-1,0)="",OFFSET(Popis01[[#This Row],[Št. postavke]],-1,0)+1,1),Popis01[[#This Row],[Poglavje]])</f>
        <v>77</v>
      </c>
      <c r="H5764" s="26"/>
      <c r="I5764" s="27" t="s">
        <v>5818</v>
      </c>
      <c r="J5764" s="27" t="s">
        <v>5819</v>
      </c>
      <c r="K5764" s="28" t="s">
        <v>249</v>
      </c>
      <c r="L5764" s="29">
        <v>17.5</v>
      </c>
      <c r="M5764" s="37"/>
      <c r="N5764" s="30">
        <f ca="1">IF(AND(Popis01[[#This Row],[Poglavje]]="",Popis01[[#This Row],[Enota mere]]&lt;&gt;"*"),ROUND(Popis01[[#This Row],[Količina]]*Popis01[[#This Row],[Cena na enoto]],2),"")</f>
        <v>0</v>
      </c>
      <c r="O57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4" s="31"/>
      <c r="Q5764" s="30"/>
    </row>
    <row r="5765" spans="1:17" ht="24" x14ac:dyDescent="0.3">
      <c r="A5765" s="23">
        <v>19</v>
      </c>
      <c r="B5765" s="24">
        <v>1</v>
      </c>
      <c r="C5765" s="24"/>
      <c r="D5765" s="24"/>
      <c r="E57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5" s="25">
        <f ca="1">IF(Popis01[[#This Row],[Poglavje]]="",IF(OFFSET(Popis01[[#This Row],[Poglavje]],-1,0)="",OFFSET(Popis01[[#This Row],[Št. postavke]],-1,0)+1,1),Popis01[[#This Row],[Poglavje]])</f>
        <v>78</v>
      </c>
      <c r="H5765" s="26"/>
      <c r="I5765" s="27" t="s">
        <v>5820</v>
      </c>
      <c r="J5765" s="27"/>
      <c r="K5765" s="28" t="s">
        <v>249</v>
      </c>
      <c r="L5765" s="29">
        <v>30</v>
      </c>
      <c r="M5765" s="37"/>
      <c r="N5765" s="30">
        <f ca="1">IF(AND(Popis01[[#This Row],[Poglavje]]="",Popis01[[#This Row],[Enota mere]]&lt;&gt;"*"),ROUND(Popis01[[#This Row],[Količina]]*Popis01[[#This Row],[Cena na enoto]],2),"")</f>
        <v>0</v>
      </c>
      <c r="O57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5" s="31"/>
      <c r="Q5765" s="30"/>
    </row>
    <row r="5766" spans="1:17" ht="36" x14ac:dyDescent="0.3">
      <c r="A5766" s="23">
        <v>19</v>
      </c>
      <c r="B5766" s="24">
        <v>1</v>
      </c>
      <c r="C5766" s="24"/>
      <c r="D5766" s="24"/>
      <c r="E57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6" s="25">
        <f ca="1">IF(Popis01[[#This Row],[Poglavje]]="",IF(OFFSET(Popis01[[#This Row],[Poglavje]],-1,0)="",OFFSET(Popis01[[#This Row],[Št. postavke]],-1,0)+1,1),Popis01[[#This Row],[Poglavje]])</f>
        <v>79</v>
      </c>
      <c r="H5766" s="26"/>
      <c r="I5766" s="27" t="s">
        <v>5821</v>
      </c>
      <c r="J5766" s="27"/>
      <c r="K5766" s="28" t="s">
        <v>249</v>
      </c>
      <c r="L5766" s="29">
        <v>10</v>
      </c>
      <c r="M5766" s="37"/>
      <c r="N5766" s="30">
        <f ca="1">IF(AND(Popis01[[#This Row],[Poglavje]]="",Popis01[[#This Row],[Enota mere]]&lt;&gt;"*"),ROUND(Popis01[[#This Row],[Količina]]*Popis01[[#This Row],[Cena na enoto]],2),"")</f>
        <v>0</v>
      </c>
      <c r="O57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6" s="31"/>
      <c r="Q5766" s="30"/>
    </row>
    <row r="5767" spans="1:17" ht="36" x14ac:dyDescent="0.3">
      <c r="A5767" s="23">
        <v>19</v>
      </c>
      <c r="B5767" s="24">
        <v>1</v>
      </c>
      <c r="C5767" s="24"/>
      <c r="D5767" s="24"/>
      <c r="E57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7" s="25">
        <f ca="1">IF(Popis01[[#This Row],[Poglavje]]="",IF(OFFSET(Popis01[[#This Row],[Poglavje]],-1,0)="",OFFSET(Popis01[[#This Row],[Št. postavke]],-1,0)+1,1),Popis01[[#This Row],[Poglavje]])</f>
        <v>80</v>
      </c>
      <c r="H5767" s="26"/>
      <c r="I5767" s="27" t="s">
        <v>5822</v>
      </c>
      <c r="J5767" s="27" t="s">
        <v>5823</v>
      </c>
      <c r="K5767" s="28" t="s">
        <v>249</v>
      </c>
      <c r="L5767" s="29">
        <v>53</v>
      </c>
      <c r="M5767" s="37"/>
      <c r="N5767" s="30">
        <f ca="1">IF(AND(Popis01[[#This Row],[Poglavje]]="",Popis01[[#This Row],[Enota mere]]&lt;&gt;"*"),ROUND(Popis01[[#This Row],[Količina]]*Popis01[[#This Row],[Cena na enoto]],2),"")</f>
        <v>0</v>
      </c>
      <c r="O57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7" s="31"/>
      <c r="Q5767" s="30"/>
    </row>
    <row r="5768" spans="1:17" ht="24" x14ac:dyDescent="0.3">
      <c r="A5768" s="23">
        <v>19</v>
      </c>
      <c r="B5768" s="24">
        <v>1</v>
      </c>
      <c r="C5768" s="24"/>
      <c r="D5768" s="24"/>
      <c r="E57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8" s="25">
        <f ca="1">IF(Popis01[[#This Row],[Poglavje]]="",IF(OFFSET(Popis01[[#This Row],[Poglavje]],-1,0)="",OFFSET(Popis01[[#This Row],[Št. postavke]],-1,0)+1,1),Popis01[[#This Row],[Poglavje]])</f>
        <v>81</v>
      </c>
      <c r="H5768" s="26"/>
      <c r="I5768" s="27" t="s">
        <v>5824</v>
      </c>
      <c r="J5768" s="27" t="s">
        <v>5823</v>
      </c>
      <c r="K5768" s="28" t="s">
        <v>249</v>
      </c>
      <c r="L5768" s="29">
        <v>30</v>
      </c>
      <c r="M5768" s="37"/>
      <c r="N5768" s="30">
        <f ca="1">IF(AND(Popis01[[#This Row],[Poglavje]]="",Popis01[[#This Row],[Enota mere]]&lt;&gt;"*"),ROUND(Popis01[[#This Row],[Količina]]*Popis01[[#This Row],[Cena na enoto]],2),"")</f>
        <v>0</v>
      </c>
      <c r="O57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8" s="31"/>
      <c r="Q5768" s="30"/>
    </row>
    <row r="5769" spans="1:17" ht="24" x14ac:dyDescent="0.3">
      <c r="A5769" s="23">
        <v>19</v>
      </c>
      <c r="B5769" s="24">
        <v>1</v>
      </c>
      <c r="C5769" s="24"/>
      <c r="D5769" s="24"/>
      <c r="E57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69" s="25">
        <f ca="1">IF(Popis01[[#This Row],[Poglavje]]="",IF(OFFSET(Popis01[[#This Row],[Poglavje]],-1,0)="",OFFSET(Popis01[[#This Row],[Št. postavke]],-1,0)+1,1),Popis01[[#This Row],[Poglavje]])</f>
        <v>82</v>
      </c>
      <c r="H5769" s="26"/>
      <c r="I5769" s="27" t="s">
        <v>5825</v>
      </c>
      <c r="J5769" s="27"/>
      <c r="K5769" s="28" t="s">
        <v>249</v>
      </c>
      <c r="L5769" s="29">
        <v>60</v>
      </c>
      <c r="M5769" s="37"/>
      <c r="N5769" s="30">
        <f ca="1">IF(AND(Popis01[[#This Row],[Poglavje]]="",Popis01[[#This Row],[Enota mere]]&lt;&gt;"*"),ROUND(Popis01[[#This Row],[Količina]]*Popis01[[#This Row],[Cena na enoto]],2),"")</f>
        <v>0</v>
      </c>
      <c r="O57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69" s="31"/>
      <c r="Q5769" s="30"/>
    </row>
    <row r="5770" spans="1:17" ht="48" x14ac:dyDescent="0.3">
      <c r="A5770" s="23">
        <v>19</v>
      </c>
      <c r="B5770" s="24">
        <v>1</v>
      </c>
      <c r="C5770" s="24"/>
      <c r="D5770" s="24"/>
      <c r="E57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0" s="25">
        <f ca="1">IF(Popis01[[#This Row],[Poglavje]]="",IF(OFFSET(Popis01[[#This Row],[Poglavje]],-1,0)="",OFFSET(Popis01[[#This Row],[Št. postavke]],-1,0)+1,1),Popis01[[#This Row],[Poglavje]])</f>
        <v>83</v>
      </c>
      <c r="H5770" s="26"/>
      <c r="I5770" s="27" t="s">
        <v>5826</v>
      </c>
      <c r="J5770" s="27" t="s">
        <v>5827</v>
      </c>
      <c r="K5770" s="28" t="s">
        <v>249</v>
      </c>
      <c r="L5770" s="29">
        <v>68.5</v>
      </c>
      <c r="M5770" s="37"/>
      <c r="N5770" s="30">
        <f ca="1">IF(AND(Popis01[[#This Row],[Poglavje]]="",Popis01[[#This Row],[Enota mere]]&lt;&gt;"*"),ROUND(Popis01[[#This Row],[Količina]]*Popis01[[#This Row],[Cena na enoto]],2),"")</f>
        <v>0</v>
      </c>
      <c r="O57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0" s="31"/>
      <c r="Q5770" s="30"/>
    </row>
    <row r="5771" spans="1:17" ht="60" x14ac:dyDescent="0.3">
      <c r="A5771" s="23">
        <v>19</v>
      </c>
      <c r="B5771" s="24">
        <v>1</v>
      </c>
      <c r="C5771" s="24"/>
      <c r="D5771" s="24"/>
      <c r="E57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1" s="25">
        <f ca="1">IF(Popis01[[#This Row],[Poglavje]]="",IF(OFFSET(Popis01[[#This Row],[Poglavje]],-1,0)="",OFFSET(Popis01[[#This Row],[Št. postavke]],-1,0)+1,1),Popis01[[#This Row],[Poglavje]])</f>
        <v>84</v>
      </c>
      <c r="H5771" s="26"/>
      <c r="I5771" s="27" t="s">
        <v>5828</v>
      </c>
      <c r="J5771" s="27" t="s">
        <v>5829</v>
      </c>
      <c r="K5771" s="28" t="s">
        <v>249</v>
      </c>
      <c r="L5771" s="29">
        <v>68.5</v>
      </c>
      <c r="M5771" s="37"/>
      <c r="N5771" s="30">
        <f ca="1">IF(AND(Popis01[[#This Row],[Poglavje]]="",Popis01[[#This Row],[Enota mere]]&lt;&gt;"*"),ROUND(Popis01[[#This Row],[Količina]]*Popis01[[#This Row],[Cena na enoto]],2),"")</f>
        <v>0</v>
      </c>
      <c r="O57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1" s="31"/>
      <c r="Q5771" s="30"/>
    </row>
    <row r="5772" spans="1:17" ht="48" x14ac:dyDescent="0.3">
      <c r="A5772" s="23">
        <v>19</v>
      </c>
      <c r="B5772" s="24">
        <v>1</v>
      </c>
      <c r="C5772" s="24"/>
      <c r="D5772" s="24"/>
      <c r="E57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2" s="25">
        <f ca="1">IF(Popis01[[#This Row],[Poglavje]]="",IF(OFFSET(Popis01[[#This Row],[Poglavje]],-1,0)="",OFFSET(Popis01[[#This Row],[Št. postavke]],-1,0)+1,1),Popis01[[#This Row],[Poglavje]])</f>
        <v>85</v>
      </c>
      <c r="H5772" s="26"/>
      <c r="I5772" s="27" t="s">
        <v>5830</v>
      </c>
      <c r="J5772" s="27" t="s">
        <v>5831</v>
      </c>
      <c r="K5772" s="28" t="s">
        <v>249</v>
      </c>
      <c r="L5772" s="29">
        <v>22.8</v>
      </c>
      <c r="M5772" s="37"/>
      <c r="N5772" s="30">
        <f ca="1">IF(AND(Popis01[[#This Row],[Poglavje]]="",Popis01[[#This Row],[Enota mere]]&lt;&gt;"*"),ROUND(Popis01[[#This Row],[Količina]]*Popis01[[#This Row],[Cena na enoto]],2),"")</f>
        <v>0</v>
      </c>
      <c r="O57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2" s="31"/>
      <c r="Q5772" s="30"/>
    </row>
    <row r="5773" spans="1:17" ht="288" x14ac:dyDescent="0.3">
      <c r="A5773" s="23">
        <v>19</v>
      </c>
      <c r="B5773" s="24">
        <v>1</v>
      </c>
      <c r="C5773" s="24"/>
      <c r="D5773" s="24"/>
      <c r="E57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3" s="25">
        <f ca="1">IF(Popis01[[#This Row],[Poglavje]]="",IF(OFFSET(Popis01[[#This Row],[Poglavje]],-1,0)="",OFFSET(Popis01[[#This Row],[Št. postavke]],-1,0)+1,1),Popis01[[#This Row],[Poglavje]])</f>
        <v>86</v>
      </c>
      <c r="H5773" s="26"/>
      <c r="I5773" s="27" t="s">
        <v>5832</v>
      </c>
      <c r="J5773" s="27" t="s">
        <v>5833</v>
      </c>
      <c r="K5773" s="28" t="s">
        <v>238</v>
      </c>
      <c r="L5773" s="29"/>
      <c r="M5773" s="30"/>
      <c r="N5773" s="30" t="str">
        <f ca="1">IF(AND(Popis01[[#This Row],[Poglavje]]="",Popis01[[#This Row],[Enota mere]]&lt;&gt;"*"),ROUND(Popis01[[#This Row],[Količina]]*Popis01[[#This Row],[Cena na enoto]],2),"")</f>
        <v/>
      </c>
      <c r="O57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3" s="31"/>
      <c r="Q5773" s="30"/>
    </row>
    <row r="5774" spans="1:17" ht="48" x14ac:dyDescent="0.3">
      <c r="A5774" s="23">
        <v>19</v>
      </c>
      <c r="B5774" s="24">
        <v>1</v>
      </c>
      <c r="C5774" s="24"/>
      <c r="D5774" s="24"/>
      <c r="E57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4" s="25">
        <f ca="1">IF(Popis01[[#This Row],[Poglavje]]="",IF(OFFSET(Popis01[[#This Row],[Poglavje]],-1,0)="",OFFSET(Popis01[[#This Row],[Št. postavke]],-1,0)+1,1),Popis01[[#This Row],[Poglavje]])</f>
        <v>87</v>
      </c>
      <c r="H5774" s="26"/>
      <c r="I5774" s="27" t="s">
        <v>5834</v>
      </c>
      <c r="J5774" s="27" t="s">
        <v>5835</v>
      </c>
      <c r="K5774" s="28" t="s">
        <v>249</v>
      </c>
      <c r="L5774" s="29">
        <v>1097</v>
      </c>
      <c r="M5774" s="37"/>
      <c r="N5774" s="30">
        <f ca="1">IF(AND(Popis01[[#This Row],[Poglavje]]="",Popis01[[#This Row],[Enota mere]]&lt;&gt;"*"),ROUND(Popis01[[#This Row],[Količina]]*Popis01[[#This Row],[Cena na enoto]],2),"")</f>
        <v>0</v>
      </c>
      <c r="O57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4" s="31"/>
      <c r="Q5774" s="30"/>
    </row>
    <row r="5775" spans="1:17" ht="24" x14ac:dyDescent="0.3">
      <c r="A5775" s="23">
        <v>19</v>
      </c>
      <c r="B5775" s="24">
        <v>1</v>
      </c>
      <c r="C5775" s="24"/>
      <c r="D5775" s="24"/>
      <c r="E57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5" s="25">
        <f ca="1">IF(Popis01[[#This Row],[Poglavje]]="",IF(OFFSET(Popis01[[#This Row],[Poglavje]],-1,0)="",OFFSET(Popis01[[#This Row],[Št. postavke]],-1,0)+1,1),Popis01[[#This Row],[Poglavje]])</f>
        <v>88</v>
      </c>
      <c r="H5775" s="26"/>
      <c r="I5775" s="27" t="s">
        <v>5836</v>
      </c>
      <c r="J5775" s="27"/>
      <c r="K5775" s="28" t="s">
        <v>249</v>
      </c>
      <c r="L5775" s="29">
        <v>537</v>
      </c>
      <c r="M5775" s="37"/>
      <c r="N5775" s="30">
        <f ca="1">IF(AND(Popis01[[#This Row],[Poglavje]]="",Popis01[[#This Row],[Enota mere]]&lt;&gt;"*"),ROUND(Popis01[[#This Row],[Količina]]*Popis01[[#This Row],[Cena na enoto]],2),"")</f>
        <v>0</v>
      </c>
      <c r="O57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5" s="31"/>
      <c r="Q5775" s="30"/>
    </row>
    <row r="5776" spans="1:17" ht="24" x14ac:dyDescent="0.3">
      <c r="A5776" s="23">
        <v>19</v>
      </c>
      <c r="B5776" s="24">
        <v>1</v>
      </c>
      <c r="C5776" s="24"/>
      <c r="D5776" s="24"/>
      <c r="E57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6" s="25">
        <f ca="1">IF(Popis01[[#This Row],[Poglavje]]="",IF(OFFSET(Popis01[[#This Row],[Poglavje]],-1,0)="",OFFSET(Popis01[[#This Row],[Št. postavke]],-1,0)+1,1),Popis01[[#This Row],[Poglavje]])</f>
        <v>89</v>
      </c>
      <c r="H5776" s="26"/>
      <c r="I5776" s="27" t="s">
        <v>5837</v>
      </c>
      <c r="J5776" s="27"/>
      <c r="K5776" s="28" t="s">
        <v>249</v>
      </c>
      <c r="L5776" s="29">
        <v>1035</v>
      </c>
      <c r="M5776" s="37"/>
      <c r="N5776" s="30">
        <f ca="1">IF(AND(Popis01[[#This Row],[Poglavje]]="",Popis01[[#This Row],[Enota mere]]&lt;&gt;"*"),ROUND(Popis01[[#This Row],[Količina]]*Popis01[[#This Row],[Cena na enoto]],2),"")</f>
        <v>0</v>
      </c>
      <c r="O57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6" s="31"/>
      <c r="Q5776" s="30"/>
    </row>
    <row r="5777" spans="1:17" x14ac:dyDescent="0.3">
      <c r="A5777" s="23">
        <v>19</v>
      </c>
      <c r="B5777" s="24">
        <v>1</v>
      </c>
      <c r="C5777" s="24"/>
      <c r="D5777" s="24"/>
      <c r="E57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7" s="25">
        <f ca="1">IF(Popis01[[#This Row],[Poglavje]]="",IF(OFFSET(Popis01[[#This Row],[Poglavje]],-1,0)="",OFFSET(Popis01[[#This Row],[Št. postavke]],-1,0)+1,1),Popis01[[#This Row],[Poglavje]])</f>
        <v>90</v>
      </c>
      <c r="H5777" s="26"/>
      <c r="I5777" s="27" t="s">
        <v>5838</v>
      </c>
      <c r="J5777" s="27" t="s">
        <v>5839</v>
      </c>
      <c r="K5777" s="28" t="s">
        <v>249</v>
      </c>
      <c r="L5777" s="29">
        <v>100</v>
      </c>
      <c r="M5777" s="37"/>
      <c r="N5777" s="30">
        <f ca="1">IF(AND(Popis01[[#This Row],[Poglavje]]="",Popis01[[#This Row],[Enota mere]]&lt;&gt;"*"),ROUND(Popis01[[#This Row],[Količina]]*Popis01[[#This Row],[Cena na enoto]],2),"")</f>
        <v>0</v>
      </c>
      <c r="O57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7" s="31"/>
      <c r="Q5777" s="30"/>
    </row>
    <row r="5778" spans="1:17" x14ac:dyDescent="0.3">
      <c r="A5778" s="23">
        <v>19</v>
      </c>
      <c r="B5778" s="24">
        <v>1</v>
      </c>
      <c r="C5778" s="24"/>
      <c r="D5778" s="24"/>
      <c r="E57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8" s="25">
        <f ca="1">IF(Popis01[[#This Row],[Poglavje]]="",IF(OFFSET(Popis01[[#This Row],[Poglavje]],-1,0)="",OFFSET(Popis01[[#This Row],[Št. postavke]],-1,0)+1,1),Popis01[[#This Row],[Poglavje]])</f>
        <v>91</v>
      </c>
      <c r="H5778" s="26"/>
      <c r="I5778" s="27" t="s">
        <v>5840</v>
      </c>
      <c r="J5778" s="27" t="s">
        <v>5839</v>
      </c>
      <c r="K5778" s="28" t="s">
        <v>249</v>
      </c>
      <c r="L5778" s="29">
        <v>928</v>
      </c>
      <c r="M5778" s="37"/>
      <c r="N5778" s="30">
        <f ca="1">IF(AND(Popis01[[#This Row],[Poglavje]]="",Popis01[[#This Row],[Enota mere]]&lt;&gt;"*"),ROUND(Popis01[[#This Row],[Količina]]*Popis01[[#This Row],[Cena na enoto]],2),"")</f>
        <v>0</v>
      </c>
      <c r="O57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8" s="31"/>
      <c r="Q5778" s="30"/>
    </row>
    <row r="5779" spans="1:17" x14ac:dyDescent="0.3">
      <c r="A5779" s="23">
        <v>19</v>
      </c>
      <c r="B5779" s="24">
        <v>1</v>
      </c>
      <c r="C5779" s="24"/>
      <c r="D5779" s="24"/>
      <c r="E57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79" s="25">
        <f ca="1">IF(Popis01[[#This Row],[Poglavje]]="",IF(OFFSET(Popis01[[#This Row],[Poglavje]],-1,0)="",OFFSET(Popis01[[#This Row],[Št. postavke]],-1,0)+1,1),Popis01[[#This Row],[Poglavje]])</f>
        <v>92</v>
      </c>
      <c r="H5779" s="26"/>
      <c r="I5779" s="27" t="s">
        <v>5801</v>
      </c>
      <c r="J5779" s="27" t="s">
        <v>5839</v>
      </c>
      <c r="K5779" s="28" t="s">
        <v>249</v>
      </c>
      <c r="L5779" s="29">
        <v>1029</v>
      </c>
      <c r="M5779" s="37"/>
      <c r="N5779" s="30">
        <f ca="1">IF(AND(Popis01[[#This Row],[Poglavje]]="",Popis01[[#This Row],[Enota mere]]&lt;&gt;"*"),ROUND(Popis01[[#This Row],[Količina]]*Popis01[[#This Row],[Cena na enoto]],2),"")</f>
        <v>0</v>
      </c>
      <c r="O57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79" s="31"/>
      <c r="Q5779" s="30"/>
    </row>
    <row r="5780" spans="1:17" x14ac:dyDescent="0.3">
      <c r="A5780" s="23">
        <v>19</v>
      </c>
      <c r="B5780" s="24">
        <v>1</v>
      </c>
      <c r="C5780" s="24"/>
      <c r="D5780" s="24"/>
      <c r="E57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0" s="25">
        <f ca="1">IF(Popis01[[#This Row],[Poglavje]]="",IF(OFFSET(Popis01[[#This Row],[Poglavje]],-1,0)="",OFFSET(Popis01[[#This Row],[Št. postavke]],-1,0)+1,1),Popis01[[#This Row],[Poglavje]])</f>
        <v>93</v>
      </c>
      <c r="H5780" s="26"/>
      <c r="I5780" s="27" t="s">
        <v>5841</v>
      </c>
      <c r="J5780" s="27" t="s">
        <v>5839</v>
      </c>
      <c r="K5780" s="28" t="s">
        <v>249</v>
      </c>
      <c r="L5780" s="29">
        <v>1029</v>
      </c>
      <c r="M5780" s="37"/>
      <c r="N5780" s="30">
        <f ca="1">IF(AND(Popis01[[#This Row],[Poglavje]]="",Popis01[[#This Row],[Enota mere]]&lt;&gt;"*"),ROUND(Popis01[[#This Row],[Količina]]*Popis01[[#This Row],[Cena na enoto]],2),"")</f>
        <v>0</v>
      </c>
      <c r="O57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0" s="31"/>
      <c r="Q5780" s="30"/>
    </row>
    <row r="5781" spans="1:17" ht="24" x14ac:dyDescent="0.3">
      <c r="A5781" s="23">
        <v>19</v>
      </c>
      <c r="B5781" s="24">
        <v>1</v>
      </c>
      <c r="C5781" s="24"/>
      <c r="D5781" s="24"/>
      <c r="E57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1" s="25">
        <f ca="1">IF(Popis01[[#This Row],[Poglavje]]="",IF(OFFSET(Popis01[[#This Row],[Poglavje]],-1,0)="",OFFSET(Popis01[[#This Row],[Št. postavke]],-1,0)+1,1),Popis01[[#This Row],[Poglavje]])</f>
        <v>94</v>
      </c>
      <c r="H5781" s="26"/>
      <c r="I5781" s="27" t="s">
        <v>5842</v>
      </c>
      <c r="J5781" s="27" t="s">
        <v>5843</v>
      </c>
      <c r="K5781" s="28" t="s">
        <v>261</v>
      </c>
      <c r="L5781" s="29">
        <v>7.1</v>
      </c>
      <c r="M5781" s="37"/>
      <c r="N5781" s="30">
        <f ca="1">IF(AND(Popis01[[#This Row],[Poglavje]]="",Popis01[[#This Row],[Enota mere]]&lt;&gt;"*"),ROUND(Popis01[[#This Row],[Količina]]*Popis01[[#This Row],[Cena na enoto]],2),"")</f>
        <v>0</v>
      </c>
      <c r="O57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1" s="31"/>
      <c r="Q5781" s="30"/>
    </row>
    <row r="5782" spans="1:17" ht="36" x14ac:dyDescent="0.3">
      <c r="A5782" s="23">
        <v>19</v>
      </c>
      <c r="B5782" s="24">
        <v>1</v>
      </c>
      <c r="C5782" s="24"/>
      <c r="D5782" s="24"/>
      <c r="E57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2" s="25">
        <f ca="1">IF(Popis01[[#This Row],[Poglavje]]="",IF(OFFSET(Popis01[[#This Row],[Poglavje]],-1,0)="",OFFSET(Popis01[[#This Row],[Št. postavke]],-1,0)+1,1),Popis01[[#This Row],[Poglavje]])</f>
        <v>95</v>
      </c>
      <c r="H5782" s="26"/>
      <c r="I5782" s="27" t="s">
        <v>5821</v>
      </c>
      <c r="J5782" s="27"/>
      <c r="K5782" s="28" t="s">
        <v>249</v>
      </c>
      <c r="L5782" s="29">
        <v>28</v>
      </c>
      <c r="M5782" s="37"/>
      <c r="N5782" s="30">
        <f ca="1">IF(AND(Popis01[[#This Row],[Poglavje]]="",Popis01[[#This Row],[Enota mere]]&lt;&gt;"*"),ROUND(Popis01[[#This Row],[Količina]]*Popis01[[#This Row],[Cena na enoto]],2),"")</f>
        <v>0</v>
      </c>
      <c r="O57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2" s="31"/>
      <c r="Q5782" s="30"/>
    </row>
    <row r="5783" spans="1:17" ht="24" x14ac:dyDescent="0.3">
      <c r="A5783" s="23">
        <v>19</v>
      </c>
      <c r="B5783" s="24">
        <v>1</v>
      </c>
      <c r="C5783" s="24"/>
      <c r="D5783" s="24"/>
      <c r="E57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3" s="25">
        <f ca="1">IF(Popis01[[#This Row],[Poglavje]]="",IF(OFFSET(Popis01[[#This Row],[Poglavje]],-1,0)="",OFFSET(Popis01[[#This Row],[Št. postavke]],-1,0)+1,1),Popis01[[#This Row],[Poglavje]])</f>
        <v>96</v>
      </c>
      <c r="H5783" s="26"/>
      <c r="I5783" s="27" t="s">
        <v>5844</v>
      </c>
      <c r="J5783" s="27" t="s">
        <v>5845</v>
      </c>
      <c r="K5783" s="28" t="s">
        <v>261</v>
      </c>
      <c r="L5783" s="29">
        <v>1750</v>
      </c>
      <c r="M5783" s="37"/>
      <c r="N5783" s="30">
        <f ca="1">IF(AND(Popis01[[#This Row],[Poglavje]]="",Popis01[[#This Row],[Enota mere]]&lt;&gt;"*"),ROUND(Popis01[[#This Row],[Količina]]*Popis01[[#This Row],[Cena na enoto]],2),"")</f>
        <v>0</v>
      </c>
      <c r="O57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3" s="31"/>
      <c r="Q5783" s="30"/>
    </row>
    <row r="5784" spans="1:17" ht="72" x14ac:dyDescent="0.3">
      <c r="A5784" s="23">
        <v>19</v>
      </c>
      <c r="B5784" s="24">
        <v>1</v>
      </c>
      <c r="C5784" s="24"/>
      <c r="D5784" s="24"/>
      <c r="E57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4" s="25">
        <f ca="1">IF(Popis01[[#This Row],[Poglavje]]="",IF(OFFSET(Popis01[[#This Row],[Poglavje]],-1,0)="",OFFSET(Popis01[[#This Row],[Št. postavke]],-1,0)+1,1),Popis01[[#This Row],[Poglavje]])</f>
        <v>97</v>
      </c>
      <c r="H5784" s="26"/>
      <c r="I5784" s="27" t="s">
        <v>5846</v>
      </c>
      <c r="J5784" s="27" t="s">
        <v>5847</v>
      </c>
      <c r="K5784" s="28" t="s">
        <v>206</v>
      </c>
      <c r="L5784" s="29">
        <v>1</v>
      </c>
      <c r="M5784" s="37"/>
      <c r="N5784" s="30">
        <f ca="1">IF(AND(Popis01[[#This Row],[Poglavje]]="",Popis01[[#This Row],[Enota mere]]&lt;&gt;"*"),ROUND(Popis01[[#This Row],[Količina]]*Popis01[[#This Row],[Cena na enoto]],2),"")</f>
        <v>0</v>
      </c>
      <c r="O57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4" s="31"/>
      <c r="Q5784" s="30"/>
    </row>
    <row r="5785" spans="1:17" ht="48" x14ac:dyDescent="0.3">
      <c r="A5785" s="23">
        <v>19</v>
      </c>
      <c r="B5785" s="24">
        <v>1</v>
      </c>
      <c r="C5785" s="24"/>
      <c r="D5785" s="24"/>
      <c r="E57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5" s="25">
        <f ca="1">IF(Popis01[[#This Row],[Poglavje]]="",IF(OFFSET(Popis01[[#This Row],[Poglavje]],-1,0)="",OFFSET(Popis01[[#This Row],[Št. postavke]],-1,0)+1,1),Popis01[[#This Row],[Poglavje]])</f>
        <v>98</v>
      </c>
      <c r="H5785" s="26"/>
      <c r="I5785" s="27" t="s">
        <v>5848</v>
      </c>
      <c r="J5785" s="27" t="s">
        <v>5849</v>
      </c>
      <c r="K5785" s="28" t="s">
        <v>206</v>
      </c>
      <c r="L5785" s="29">
        <v>1</v>
      </c>
      <c r="M5785" s="37"/>
      <c r="N5785" s="30">
        <f ca="1">IF(AND(Popis01[[#This Row],[Poglavje]]="",Popis01[[#This Row],[Enota mere]]&lt;&gt;"*"),ROUND(Popis01[[#This Row],[Količina]]*Popis01[[#This Row],[Cena na enoto]],2),"")</f>
        <v>0</v>
      </c>
      <c r="O57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5" s="31"/>
      <c r="Q5785" s="30"/>
    </row>
    <row r="5786" spans="1:17" ht="24" x14ac:dyDescent="0.3">
      <c r="A5786" s="23">
        <v>19</v>
      </c>
      <c r="B5786" s="24">
        <v>1</v>
      </c>
      <c r="C5786" s="24"/>
      <c r="D5786" s="24"/>
      <c r="E57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6" s="25">
        <f ca="1">IF(Popis01[[#This Row],[Poglavje]]="",IF(OFFSET(Popis01[[#This Row],[Poglavje]],-1,0)="",OFFSET(Popis01[[#This Row],[Št. postavke]],-1,0)+1,1),Popis01[[#This Row],[Poglavje]])</f>
        <v>99</v>
      </c>
      <c r="H5786" s="26"/>
      <c r="I5786" s="27" t="s">
        <v>5850</v>
      </c>
      <c r="J5786" s="27" t="s">
        <v>5851</v>
      </c>
      <c r="K5786" s="28" t="s">
        <v>206</v>
      </c>
      <c r="L5786" s="29">
        <v>1</v>
      </c>
      <c r="M5786" s="37"/>
      <c r="N5786" s="30">
        <f ca="1">IF(AND(Popis01[[#This Row],[Poglavje]]="",Popis01[[#This Row],[Enota mere]]&lt;&gt;"*"),ROUND(Popis01[[#This Row],[Količina]]*Popis01[[#This Row],[Cena na enoto]],2),"")</f>
        <v>0</v>
      </c>
      <c r="O57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6" s="31"/>
      <c r="Q5786" s="30"/>
    </row>
    <row r="5787" spans="1:17" ht="168" x14ac:dyDescent="0.3">
      <c r="A5787" s="23">
        <v>19</v>
      </c>
      <c r="B5787" s="24">
        <v>1</v>
      </c>
      <c r="C5787" s="24"/>
      <c r="D5787" s="24"/>
      <c r="E57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7" s="25">
        <f ca="1">IF(Popis01[[#This Row],[Poglavje]]="",IF(OFFSET(Popis01[[#This Row],[Poglavje]],-1,0)="",OFFSET(Popis01[[#This Row],[Št. postavke]],-1,0)+1,1),Popis01[[#This Row],[Poglavje]])</f>
        <v>100</v>
      </c>
      <c r="H5787" s="26"/>
      <c r="I5787" s="27" t="s">
        <v>5852</v>
      </c>
      <c r="J5787" s="27" t="s">
        <v>5853</v>
      </c>
      <c r="K5787" s="28" t="s">
        <v>238</v>
      </c>
      <c r="L5787" s="29"/>
      <c r="M5787" s="30"/>
      <c r="N5787" s="30" t="str">
        <f ca="1">IF(AND(Popis01[[#This Row],[Poglavje]]="",Popis01[[#This Row],[Enota mere]]&lt;&gt;"*"),ROUND(Popis01[[#This Row],[Količina]]*Popis01[[#This Row],[Cena na enoto]],2),"")</f>
        <v/>
      </c>
      <c r="O57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7" s="31"/>
      <c r="Q5787" s="30"/>
    </row>
    <row r="5788" spans="1:17" ht="36" x14ac:dyDescent="0.3">
      <c r="A5788" s="23">
        <v>19</v>
      </c>
      <c r="B5788" s="24">
        <v>1</v>
      </c>
      <c r="C5788" s="24"/>
      <c r="D5788" s="24"/>
      <c r="E57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8" s="25">
        <f ca="1">IF(Popis01[[#This Row],[Poglavje]]="",IF(OFFSET(Popis01[[#This Row],[Poglavje]],-1,0)="",OFFSET(Popis01[[#This Row],[Št. postavke]],-1,0)+1,1),Popis01[[#This Row],[Poglavje]])</f>
        <v>101</v>
      </c>
      <c r="H5788" s="26"/>
      <c r="I5788" s="27" t="s">
        <v>5854</v>
      </c>
      <c r="J5788" s="27" t="s">
        <v>5855</v>
      </c>
      <c r="K5788" s="28" t="s">
        <v>261</v>
      </c>
      <c r="L5788" s="29">
        <v>651</v>
      </c>
      <c r="M5788" s="37"/>
      <c r="N5788" s="30">
        <f ca="1">IF(AND(Popis01[[#This Row],[Poglavje]]="",Popis01[[#This Row],[Enota mere]]&lt;&gt;"*"),ROUND(Popis01[[#This Row],[Količina]]*Popis01[[#This Row],[Cena na enoto]],2),"")</f>
        <v>0</v>
      </c>
      <c r="O57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8" s="31"/>
      <c r="Q5788" s="30"/>
    </row>
    <row r="5789" spans="1:17" x14ac:dyDescent="0.3">
      <c r="A5789" s="23">
        <v>19</v>
      </c>
      <c r="B5789" s="24">
        <v>1</v>
      </c>
      <c r="C5789" s="24"/>
      <c r="D5789" s="24"/>
      <c r="E57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89" s="25">
        <f ca="1">IF(Popis01[[#This Row],[Poglavje]]="",IF(OFFSET(Popis01[[#This Row],[Poglavje]],-1,0)="",OFFSET(Popis01[[#This Row],[Št. postavke]],-1,0)+1,1),Popis01[[#This Row],[Poglavje]])</f>
        <v>102</v>
      </c>
      <c r="H5789" s="26"/>
      <c r="I5789" s="27" t="s">
        <v>5801</v>
      </c>
      <c r="J5789" s="27" t="s">
        <v>5856</v>
      </c>
      <c r="K5789" s="28" t="s">
        <v>249</v>
      </c>
      <c r="L5789" s="29">
        <v>214.2</v>
      </c>
      <c r="M5789" s="37"/>
      <c r="N5789" s="30">
        <f ca="1">IF(AND(Popis01[[#This Row],[Poglavje]]="",Popis01[[#This Row],[Enota mere]]&lt;&gt;"*"),ROUND(Popis01[[#This Row],[Količina]]*Popis01[[#This Row],[Cena na enoto]],2),"")</f>
        <v>0</v>
      </c>
      <c r="O57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89" s="31"/>
      <c r="Q5789" s="30"/>
    </row>
    <row r="5790" spans="1:17" ht="24" x14ac:dyDescent="0.3">
      <c r="A5790" s="23">
        <v>19</v>
      </c>
      <c r="B5790" s="24">
        <v>1</v>
      </c>
      <c r="C5790" s="24"/>
      <c r="D5790" s="24"/>
      <c r="E57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0" s="25">
        <f ca="1">IF(Popis01[[#This Row],[Poglavje]]="",IF(OFFSET(Popis01[[#This Row],[Poglavje]],-1,0)="",OFFSET(Popis01[[#This Row],[Št. postavke]],-1,0)+1,1),Popis01[[#This Row],[Poglavje]])</f>
        <v>103</v>
      </c>
      <c r="H5790" s="26"/>
      <c r="I5790" s="27" t="s">
        <v>5802</v>
      </c>
      <c r="J5790" s="27" t="s">
        <v>5857</v>
      </c>
      <c r="K5790" s="28" t="s">
        <v>249</v>
      </c>
      <c r="L5790" s="29">
        <v>840</v>
      </c>
      <c r="M5790" s="37"/>
      <c r="N5790" s="30">
        <f ca="1">IF(AND(Popis01[[#This Row],[Poglavje]]="",Popis01[[#This Row],[Enota mere]]&lt;&gt;"*"),ROUND(Popis01[[#This Row],[Količina]]*Popis01[[#This Row],[Cena na enoto]],2),"")</f>
        <v>0</v>
      </c>
      <c r="O57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0" s="31"/>
      <c r="Q5790" s="30"/>
    </row>
    <row r="5791" spans="1:17" ht="24" x14ac:dyDescent="0.3">
      <c r="A5791" s="23">
        <v>19</v>
      </c>
      <c r="B5791" s="24">
        <v>1</v>
      </c>
      <c r="C5791" s="24"/>
      <c r="D5791" s="24"/>
      <c r="E57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1" s="25">
        <f ca="1">IF(Popis01[[#This Row],[Poglavje]]="",IF(OFFSET(Popis01[[#This Row],[Poglavje]],-1,0)="",OFFSET(Popis01[[#This Row],[Št. postavke]],-1,0)+1,1),Popis01[[#This Row],[Poglavje]])</f>
        <v>104</v>
      </c>
      <c r="H5791" s="26"/>
      <c r="I5791" s="27" t="s">
        <v>5803</v>
      </c>
      <c r="J5791" s="27" t="s">
        <v>5858</v>
      </c>
      <c r="K5791" s="28" t="s">
        <v>249</v>
      </c>
      <c r="L5791" s="29">
        <v>308</v>
      </c>
      <c r="M5791" s="37"/>
      <c r="N5791" s="30">
        <f ca="1">IF(AND(Popis01[[#This Row],[Poglavje]]="",Popis01[[#This Row],[Enota mere]]&lt;&gt;"*"),ROUND(Popis01[[#This Row],[Količina]]*Popis01[[#This Row],[Cena na enoto]],2),"")</f>
        <v>0</v>
      </c>
      <c r="O57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1" s="31"/>
      <c r="Q5791" s="30"/>
    </row>
    <row r="5792" spans="1:17" ht="36" x14ac:dyDescent="0.3">
      <c r="A5792" s="23">
        <v>19</v>
      </c>
      <c r="B5792" s="24">
        <v>1</v>
      </c>
      <c r="C5792" s="24"/>
      <c r="D5792" s="24"/>
      <c r="E57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2" s="25">
        <f ca="1">IF(Popis01[[#This Row],[Poglavje]]="",IF(OFFSET(Popis01[[#This Row],[Poglavje]],-1,0)="",OFFSET(Popis01[[#This Row],[Št. postavke]],-1,0)+1,1),Popis01[[#This Row],[Poglavje]])</f>
        <v>105</v>
      </c>
      <c r="H5792" s="26"/>
      <c r="I5792" s="27" t="s">
        <v>5804</v>
      </c>
      <c r="J5792" s="27" t="s">
        <v>5859</v>
      </c>
      <c r="K5792" s="28" t="s">
        <v>249</v>
      </c>
      <c r="L5792" s="29">
        <v>423.5</v>
      </c>
      <c r="M5792" s="37"/>
      <c r="N5792" s="30">
        <f ca="1">IF(AND(Popis01[[#This Row],[Poglavje]]="",Popis01[[#This Row],[Enota mere]]&lt;&gt;"*"),ROUND(Popis01[[#This Row],[Količina]]*Popis01[[#This Row],[Cena na enoto]],2),"")</f>
        <v>0</v>
      </c>
      <c r="O57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2" s="31"/>
      <c r="Q5792" s="30"/>
    </row>
    <row r="5793" spans="1:17" ht="36" x14ac:dyDescent="0.3">
      <c r="A5793" s="23">
        <v>19</v>
      </c>
      <c r="B5793" s="24">
        <v>1</v>
      </c>
      <c r="C5793" s="24"/>
      <c r="D5793" s="24"/>
      <c r="E57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3" s="25">
        <f ca="1">IF(Popis01[[#This Row],[Poglavje]]="",IF(OFFSET(Popis01[[#This Row],[Poglavje]],-1,0)="",OFFSET(Popis01[[#This Row],[Št. postavke]],-1,0)+1,1),Popis01[[#This Row],[Poglavje]])</f>
        <v>106</v>
      </c>
      <c r="H5793" s="26"/>
      <c r="I5793" s="27" t="s">
        <v>5805</v>
      </c>
      <c r="J5793" s="27" t="s">
        <v>5860</v>
      </c>
      <c r="K5793" s="28" t="s">
        <v>249</v>
      </c>
      <c r="L5793" s="29">
        <v>8</v>
      </c>
      <c r="M5793" s="37"/>
      <c r="N5793" s="30">
        <f ca="1">IF(AND(Popis01[[#This Row],[Poglavje]]="",Popis01[[#This Row],[Enota mere]]&lt;&gt;"*"),ROUND(Popis01[[#This Row],[Količina]]*Popis01[[#This Row],[Cena na enoto]],2),"")</f>
        <v>0</v>
      </c>
      <c r="O57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3" s="31"/>
      <c r="Q5793" s="30"/>
    </row>
    <row r="5794" spans="1:17" ht="72" x14ac:dyDescent="0.3">
      <c r="A5794" s="23">
        <v>19</v>
      </c>
      <c r="B5794" s="24">
        <v>1</v>
      </c>
      <c r="C5794" s="24"/>
      <c r="D5794" s="24"/>
      <c r="E57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4" s="25">
        <f ca="1">IF(Popis01[[#This Row],[Poglavje]]="",IF(OFFSET(Popis01[[#This Row],[Poglavje]],-1,0)="",OFFSET(Popis01[[#This Row],[Št. postavke]],-1,0)+1,1),Popis01[[#This Row],[Poglavje]])</f>
        <v>107</v>
      </c>
      <c r="H5794" s="26"/>
      <c r="I5794" s="27" t="s">
        <v>5806</v>
      </c>
      <c r="J5794" s="27" t="s">
        <v>5861</v>
      </c>
      <c r="K5794" s="28" t="s">
        <v>249</v>
      </c>
      <c r="L5794" s="29">
        <v>106.4</v>
      </c>
      <c r="M5794" s="37"/>
      <c r="N5794" s="30">
        <f ca="1">IF(AND(Popis01[[#This Row],[Poglavje]]="",Popis01[[#This Row],[Enota mere]]&lt;&gt;"*"),ROUND(Popis01[[#This Row],[Količina]]*Popis01[[#This Row],[Cena na enoto]],2),"")</f>
        <v>0</v>
      </c>
      <c r="O57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4" s="31"/>
      <c r="Q5794" s="30"/>
    </row>
    <row r="5795" spans="1:17" ht="36" x14ac:dyDescent="0.3">
      <c r="A5795" s="23">
        <v>19</v>
      </c>
      <c r="B5795" s="24">
        <v>1</v>
      </c>
      <c r="C5795" s="24"/>
      <c r="D5795" s="24"/>
      <c r="E57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5" s="25">
        <f ca="1">IF(Popis01[[#This Row],[Poglavje]]="",IF(OFFSET(Popis01[[#This Row],[Poglavje]],-1,0)="",OFFSET(Popis01[[#This Row],[Št. postavke]],-1,0)+1,1),Popis01[[#This Row],[Poglavje]])</f>
        <v>108</v>
      </c>
      <c r="H5795" s="26"/>
      <c r="I5795" s="27" t="s">
        <v>5807</v>
      </c>
      <c r="J5795" s="27" t="s">
        <v>5862</v>
      </c>
      <c r="K5795" s="28" t="s">
        <v>261</v>
      </c>
      <c r="L5795" s="29">
        <v>540</v>
      </c>
      <c r="M5795" s="37"/>
      <c r="N5795" s="30">
        <f ca="1">IF(AND(Popis01[[#This Row],[Poglavje]]="",Popis01[[#This Row],[Enota mere]]&lt;&gt;"*"),ROUND(Popis01[[#This Row],[Količina]]*Popis01[[#This Row],[Cena na enoto]],2),"")</f>
        <v>0</v>
      </c>
      <c r="O57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5" s="31"/>
      <c r="Q5795" s="30"/>
    </row>
    <row r="5796" spans="1:17" ht="252" x14ac:dyDescent="0.3">
      <c r="A5796" s="23">
        <v>19</v>
      </c>
      <c r="B5796" s="24">
        <v>1</v>
      </c>
      <c r="C5796" s="24"/>
      <c r="D5796" s="24"/>
      <c r="E57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6" s="25">
        <f ca="1">IF(Popis01[[#This Row],[Poglavje]]="",IF(OFFSET(Popis01[[#This Row],[Poglavje]],-1,0)="",OFFSET(Popis01[[#This Row],[Št. postavke]],-1,0)+1,1),Popis01[[#This Row],[Poglavje]])</f>
        <v>109</v>
      </c>
      <c r="H5796" s="26"/>
      <c r="I5796" s="27" t="s">
        <v>5863</v>
      </c>
      <c r="J5796" s="27" t="s">
        <v>5864</v>
      </c>
      <c r="K5796" s="28" t="s">
        <v>238</v>
      </c>
      <c r="L5796" s="29"/>
      <c r="M5796" s="30"/>
      <c r="N5796" s="30" t="str">
        <f ca="1">IF(AND(Popis01[[#This Row],[Poglavje]]="",Popis01[[#This Row],[Enota mere]]&lt;&gt;"*"),ROUND(Popis01[[#This Row],[Količina]]*Popis01[[#This Row],[Cena na enoto]],2),"")</f>
        <v/>
      </c>
      <c r="O57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6" s="31"/>
      <c r="Q5796" s="30"/>
    </row>
    <row r="5797" spans="1:17" ht="24" x14ac:dyDescent="0.3">
      <c r="A5797" s="23">
        <v>19</v>
      </c>
      <c r="B5797" s="24">
        <v>1</v>
      </c>
      <c r="C5797" s="24"/>
      <c r="D5797" s="24"/>
      <c r="E57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7" s="25">
        <f ca="1">IF(Popis01[[#This Row],[Poglavje]]="",IF(OFFSET(Popis01[[#This Row],[Poglavje]],-1,0)="",OFFSET(Popis01[[#This Row],[Št. postavke]],-1,0)+1,1),Popis01[[#This Row],[Poglavje]])</f>
        <v>110</v>
      </c>
      <c r="H5797" s="26"/>
      <c r="I5797" s="27" t="s">
        <v>5865</v>
      </c>
      <c r="J5797" s="27" t="s">
        <v>5866</v>
      </c>
      <c r="K5797" s="28" t="s">
        <v>249</v>
      </c>
      <c r="L5797" s="29">
        <v>314</v>
      </c>
      <c r="M5797" s="37"/>
      <c r="N5797" s="30">
        <f ca="1">IF(AND(Popis01[[#This Row],[Poglavje]]="",Popis01[[#This Row],[Enota mere]]&lt;&gt;"*"),ROUND(Popis01[[#This Row],[Količina]]*Popis01[[#This Row],[Cena na enoto]],2),"")</f>
        <v>0</v>
      </c>
      <c r="O57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7" s="31"/>
      <c r="Q5797" s="30"/>
    </row>
    <row r="5798" spans="1:17" x14ac:dyDescent="0.3">
      <c r="A5798" s="23">
        <v>19</v>
      </c>
      <c r="B5798" s="24">
        <v>1</v>
      </c>
      <c r="C5798" s="24"/>
      <c r="D5798" s="24"/>
      <c r="E57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8" s="25">
        <f ca="1">IF(Popis01[[#This Row],[Poglavje]]="",IF(OFFSET(Popis01[[#This Row],[Poglavje]],-1,0)="",OFFSET(Popis01[[#This Row],[Št. postavke]],-1,0)+1,1),Popis01[[#This Row],[Poglavje]])</f>
        <v>111</v>
      </c>
      <c r="H5798" s="26"/>
      <c r="I5798" s="27" t="s">
        <v>5867</v>
      </c>
      <c r="J5798" s="27" t="s">
        <v>5868</v>
      </c>
      <c r="K5798" s="28" t="s">
        <v>261</v>
      </c>
      <c r="L5798" s="29">
        <v>27.5</v>
      </c>
      <c r="M5798" s="37"/>
      <c r="N5798" s="30">
        <f ca="1">IF(AND(Popis01[[#This Row],[Poglavje]]="",Popis01[[#This Row],[Enota mere]]&lt;&gt;"*"),ROUND(Popis01[[#This Row],[Količina]]*Popis01[[#This Row],[Cena na enoto]],2),"")</f>
        <v>0</v>
      </c>
      <c r="O57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8" s="31"/>
      <c r="Q5798" s="30"/>
    </row>
    <row r="5799" spans="1:17" ht="24" x14ac:dyDescent="0.3">
      <c r="A5799" s="23">
        <v>19</v>
      </c>
      <c r="B5799" s="24">
        <v>1</v>
      </c>
      <c r="C5799" s="24"/>
      <c r="D5799" s="24"/>
      <c r="E57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7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799" s="25">
        <f ca="1">IF(Popis01[[#This Row],[Poglavje]]="",IF(OFFSET(Popis01[[#This Row],[Poglavje]],-1,0)="",OFFSET(Popis01[[#This Row],[Št. postavke]],-1,0)+1,1),Popis01[[#This Row],[Poglavje]])</f>
        <v>112</v>
      </c>
      <c r="H5799" s="26"/>
      <c r="I5799" s="27" t="s">
        <v>5869</v>
      </c>
      <c r="J5799" s="27" t="s">
        <v>5870</v>
      </c>
      <c r="K5799" s="28" t="s">
        <v>261</v>
      </c>
      <c r="L5799" s="29">
        <v>1.8</v>
      </c>
      <c r="M5799" s="37"/>
      <c r="N5799" s="30">
        <f ca="1">IF(AND(Popis01[[#This Row],[Poglavje]]="",Popis01[[#This Row],[Enota mere]]&lt;&gt;"*"),ROUND(Popis01[[#This Row],[Količina]]*Popis01[[#This Row],[Cena na enoto]],2),"")</f>
        <v>0</v>
      </c>
      <c r="O57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799" s="31"/>
      <c r="Q5799" s="30"/>
    </row>
    <row r="5800" spans="1:17" x14ac:dyDescent="0.3">
      <c r="A5800" s="23">
        <v>19</v>
      </c>
      <c r="B5800" s="24">
        <v>1</v>
      </c>
      <c r="C5800" s="24"/>
      <c r="D5800" s="24"/>
      <c r="E58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0" s="25">
        <f ca="1">IF(Popis01[[#This Row],[Poglavje]]="",IF(OFFSET(Popis01[[#This Row],[Poglavje]],-1,0)="",OFFSET(Popis01[[#This Row],[Št. postavke]],-1,0)+1,1),Popis01[[#This Row],[Poglavje]])</f>
        <v>113</v>
      </c>
      <c r="H5800" s="26"/>
      <c r="I5800" s="27" t="s">
        <v>5871</v>
      </c>
      <c r="J5800" s="27" t="s">
        <v>5872</v>
      </c>
      <c r="K5800" s="28" t="s">
        <v>249</v>
      </c>
      <c r="L5800" s="29">
        <v>172.5</v>
      </c>
      <c r="M5800" s="37"/>
      <c r="N5800" s="30">
        <f ca="1">IF(AND(Popis01[[#This Row],[Poglavje]]="",Popis01[[#This Row],[Enota mere]]&lt;&gt;"*"),ROUND(Popis01[[#This Row],[Količina]]*Popis01[[#This Row],[Cena na enoto]],2),"")</f>
        <v>0</v>
      </c>
      <c r="O58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0" s="31"/>
      <c r="Q5800" s="30"/>
    </row>
    <row r="5801" spans="1:17" ht="36" x14ac:dyDescent="0.3">
      <c r="A5801" s="23">
        <v>19</v>
      </c>
      <c r="B5801" s="24">
        <v>1</v>
      </c>
      <c r="C5801" s="24"/>
      <c r="D5801" s="24"/>
      <c r="E58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1" s="25">
        <f ca="1">IF(Popis01[[#This Row],[Poglavje]]="",IF(OFFSET(Popis01[[#This Row],[Poglavje]],-1,0)="",OFFSET(Popis01[[#This Row],[Št. postavke]],-1,0)+1,1),Popis01[[#This Row],[Poglavje]])</f>
        <v>114</v>
      </c>
      <c r="H5801" s="26"/>
      <c r="I5801" s="27" t="s">
        <v>5873</v>
      </c>
      <c r="J5801" s="27" t="s">
        <v>5823</v>
      </c>
      <c r="K5801" s="28" t="s">
        <v>249</v>
      </c>
      <c r="L5801" s="29">
        <v>432</v>
      </c>
      <c r="M5801" s="37"/>
      <c r="N5801" s="30">
        <f ca="1">IF(AND(Popis01[[#This Row],[Poglavje]]="",Popis01[[#This Row],[Enota mere]]&lt;&gt;"*"),ROUND(Popis01[[#This Row],[Količina]]*Popis01[[#This Row],[Cena na enoto]],2),"")</f>
        <v>0</v>
      </c>
      <c r="O58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1" s="31"/>
      <c r="Q5801" s="30"/>
    </row>
    <row r="5802" spans="1:17" ht="48" x14ac:dyDescent="0.3">
      <c r="A5802" s="23">
        <v>19</v>
      </c>
      <c r="B5802" s="24">
        <v>1</v>
      </c>
      <c r="C5802" s="24"/>
      <c r="D5802" s="24"/>
      <c r="E58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2" s="25">
        <f ca="1">IF(Popis01[[#This Row],[Poglavje]]="",IF(OFFSET(Popis01[[#This Row],[Poglavje]],-1,0)="",OFFSET(Popis01[[#This Row],[Št. postavke]],-1,0)+1,1),Popis01[[#This Row],[Poglavje]])</f>
        <v>115</v>
      </c>
      <c r="H5802" s="26"/>
      <c r="I5802" s="27" t="s">
        <v>5826</v>
      </c>
      <c r="J5802" s="27" t="s">
        <v>5827</v>
      </c>
      <c r="K5802" s="28" t="s">
        <v>249</v>
      </c>
      <c r="L5802" s="29">
        <v>629</v>
      </c>
      <c r="M5802" s="37"/>
      <c r="N5802" s="30">
        <f ca="1">IF(AND(Popis01[[#This Row],[Poglavje]]="",Popis01[[#This Row],[Enota mere]]&lt;&gt;"*"),ROUND(Popis01[[#This Row],[Količina]]*Popis01[[#This Row],[Cena na enoto]],2),"")</f>
        <v>0</v>
      </c>
      <c r="O58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2" s="31"/>
      <c r="Q5802" s="30"/>
    </row>
    <row r="5803" spans="1:17" ht="60" x14ac:dyDescent="0.3">
      <c r="A5803" s="23">
        <v>19</v>
      </c>
      <c r="B5803" s="24">
        <v>1</v>
      </c>
      <c r="C5803" s="24"/>
      <c r="D5803" s="24"/>
      <c r="E58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3" s="25">
        <f ca="1">IF(Popis01[[#This Row],[Poglavje]]="",IF(OFFSET(Popis01[[#This Row],[Poglavje]],-1,0)="",OFFSET(Popis01[[#This Row],[Št. postavke]],-1,0)+1,1),Popis01[[#This Row],[Poglavje]])</f>
        <v>116</v>
      </c>
      <c r="H5803" s="26"/>
      <c r="I5803" s="27" t="s">
        <v>5874</v>
      </c>
      <c r="J5803" s="27" t="s">
        <v>5875</v>
      </c>
      <c r="K5803" s="28" t="s">
        <v>249</v>
      </c>
      <c r="L5803" s="29">
        <v>629</v>
      </c>
      <c r="M5803" s="37"/>
      <c r="N5803" s="30">
        <f ca="1">IF(AND(Popis01[[#This Row],[Poglavje]]="",Popis01[[#This Row],[Enota mere]]&lt;&gt;"*"),ROUND(Popis01[[#This Row],[Količina]]*Popis01[[#This Row],[Cena na enoto]],2),"")</f>
        <v>0</v>
      </c>
      <c r="O58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3" s="31"/>
      <c r="Q5803" s="30"/>
    </row>
    <row r="5804" spans="1:17" ht="204" x14ac:dyDescent="0.3">
      <c r="A5804" s="23">
        <v>19</v>
      </c>
      <c r="B5804" s="24">
        <v>1</v>
      </c>
      <c r="C5804" s="24"/>
      <c r="D5804" s="24"/>
      <c r="E58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4" s="25">
        <f ca="1">IF(Popis01[[#This Row],[Poglavje]]="",IF(OFFSET(Popis01[[#This Row],[Poglavje]],-1,0)="",OFFSET(Popis01[[#This Row],[Št. postavke]],-1,0)+1,1),Popis01[[#This Row],[Poglavje]])</f>
        <v>117</v>
      </c>
      <c r="H5804" s="26"/>
      <c r="I5804" s="27" t="s">
        <v>5876</v>
      </c>
      <c r="J5804" s="27" t="s">
        <v>5877</v>
      </c>
      <c r="K5804" s="28" t="s">
        <v>238</v>
      </c>
      <c r="L5804" s="29"/>
      <c r="M5804" s="30"/>
      <c r="N5804" s="30" t="str">
        <f ca="1">IF(AND(Popis01[[#This Row],[Poglavje]]="",Popis01[[#This Row],[Enota mere]]&lt;&gt;"*"),ROUND(Popis01[[#This Row],[Količina]]*Popis01[[#This Row],[Cena na enoto]],2),"")</f>
        <v/>
      </c>
      <c r="O580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4" s="31"/>
      <c r="Q5804" s="30"/>
    </row>
    <row r="5805" spans="1:17" ht="24" x14ac:dyDescent="0.3">
      <c r="A5805" s="23">
        <v>19</v>
      </c>
      <c r="B5805" s="24">
        <v>1</v>
      </c>
      <c r="C5805" s="24"/>
      <c r="D5805" s="24"/>
      <c r="E58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5" s="25">
        <f ca="1">IF(Popis01[[#This Row],[Poglavje]]="",IF(OFFSET(Popis01[[#This Row],[Poglavje]],-1,0)="",OFFSET(Popis01[[#This Row],[Št. postavke]],-1,0)+1,1),Popis01[[#This Row],[Poglavje]])</f>
        <v>118</v>
      </c>
      <c r="H5805" s="26"/>
      <c r="I5805" s="27" t="s">
        <v>5878</v>
      </c>
      <c r="J5805" s="27" t="s">
        <v>5879</v>
      </c>
      <c r="K5805" s="28" t="s">
        <v>261</v>
      </c>
      <c r="L5805" s="29">
        <v>28.1</v>
      </c>
      <c r="M5805" s="37"/>
      <c r="N5805" s="30">
        <f ca="1">IF(AND(Popis01[[#This Row],[Poglavje]]="",Popis01[[#This Row],[Enota mere]]&lt;&gt;"*"),ROUND(Popis01[[#This Row],[Količina]]*Popis01[[#This Row],[Cena na enoto]],2),"")</f>
        <v>0</v>
      </c>
      <c r="O58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5" s="31"/>
      <c r="Q5805" s="30"/>
    </row>
    <row r="5806" spans="1:17" ht="24" x14ac:dyDescent="0.3">
      <c r="A5806" s="23">
        <v>19</v>
      </c>
      <c r="B5806" s="24">
        <v>1</v>
      </c>
      <c r="C5806" s="24"/>
      <c r="D5806" s="24"/>
      <c r="E58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6" s="25">
        <f ca="1">IF(Popis01[[#This Row],[Poglavje]]="",IF(OFFSET(Popis01[[#This Row],[Poglavje]],-1,0)="",OFFSET(Popis01[[#This Row],[Št. postavke]],-1,0)+1,1),Popis01[[#This Row],[Poglavje]])</f>
        <v>119</v>
      </c>
      <c r="H5806" s="26"/>
      <c r="I5806" s="27" t="s">
        <v>5802</v>
      </c>
      <c r="J5806" s="27" t="s">
        <v>5880</v>
      </c>
      <c r="K5806" s="28" t="s">
        <v>249</v>
      </c>
      <c r="L5806" s="29">
        <v>72</v>
      </c>
      <c r="M5806" s="37"/>
      <c r="N5806" s="30">
        <f ca="1">IF(AND(Popis01[[#This Row],[Poglavje]]="",Popis01[[#This Row],[Enota mere]]&lt;&gt;"*"),ROUND(Popis01[[#This Row],[Količina]]*Popis01[[#This Row],[Cena na enoto]],2),"")</f>
        <v>0</v>
      </c>
      <c r="O58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6" s="31"/>
      <c r="Q5806" s="30"/>
    </row>
    <row r="5807" spans="1:17" ht="72" x14ac:dyDescent="0.3">
      <c r="A5807" s="23">
        <v>19</v>
      </c>
      <c r="B5807" s="24">
        <v>1</v>
      </c>
      <c r="C5807" s="24"/>
      <c r="D5807" s="24"/>
      <c r="E58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7" s="25">
        <f ca="1">IF(Popis01[[#This Row],[Poglavje]]="",IF(OFFSET(Popis01[[#This Row],[Poglavje]],-1,0)="",OFFSET(Popis01[[#This Row],[Št. postavke]],-1,0)+1,1),Popis01[[#This Row],[Poglavje]])</f>
        <v>120</v>
      </c>
      <c r="H5807" s="26"/>
      <c r="I5807" s="27" t="s">
        <v>5806</v>
      </c>
      <c r="J5807" s="27" t="s">
        <v>5881</v>
      </c>
      <c r="K5807" s="28" t="s">
        <v>249</v>
      </c>
      <c r="L5807" s="29">
        <v>63.2</v>
      </c>
      <c r="M5807" s="37"/>
      <c r="N5807" s="30">
        <f ca="1">IF(AND(Popis01[[#This Row],[Poglavje]]="",Popis01[[#This Row],[Enota mere]]&lt;&gt;"*"),ROUND(Popis01[[#This Row],[Količina]]*Popis01[[#This Row],[Cena na enoto]],2),"")</f>
        <v>0</v>
      </c>
      <c r="O58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7" s="31"/>
      <c r="Q5807" s="30"/>
    </row>
    <row r="5808" spans="1:17" ht="36" x14ac:dyDescent="0.3">
      <c r="A5808" s="23">
        <v>19</v>
      </c>
      <c r="B5808" s="24">
        <v>1</v>
      </c>
      <c r="C5808" s="24"/>
      <c r="D5808" s="24"/>
      <c r="E58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8" s="25">
        <f ca="1">IF(Popis01[[#This Row],[Poglavje]]="",IF(OFFSET(Popis01[[#This Row],[Poglavje]],-1,0)="",OFFSET(Popis01[[#This Row],[Št. postavke]],-1,0)+1,1),Popis01[[#This Row],[Poglavje]])</f>
        <v>121</v>
      </c>
      <c r="H5808" s="26"/>
      <c r="I5808" s="27" t="s">
        <v>5882</v>
      </c>
      <c r="J5808" s="27" t="s">
        <v>5883</v>
      </c>
      <c r="K5808" s="28" t="s">
        <v>261</v>
      </c>
      <c r="L5808" s="29">
        <v>320</v>
      </c>
      <c r="M5808" s="37"/>
      <c r="N5808" s="30">
        <f ca="1">IF(AND(Popis01[[#This Row],[Poglavje]]="",Popis01[[#This Row],[Enota mere]]&lt;&gt;"*"),ROUND(Popis01[[#This Row],[Količina]]*Popis01[[#This Row],[Cena na enoto]],2),"")</f>
        <v>0</v>
      </c>
      <c r="O58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8" s="31"/>
      <c r="Q5808" s="30"/>
    </row>
    <row r="5809" spans="1:17" ht="24" x14ac:dyDescent="0.3">
      <c r="A5809" s="23">
        <v>19</v>
      </c>
      <c r="B5809" s="24">
        <v>1</v>
      </c>
      <c r="C5809" s="24"/>
      <c r="D5809" s="24"/>
      <c r="E58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09" s="25">
        <f ca="1">IF(Popis01[[#This Row],[Poglavje]]="",IF(OFFSET(Popis01[[#This Row],[Poglavje]],-1,0)="",OFFSET(Popis01[[#This Row],[Št. postavke]],-1,0)+1,1),Popis01[[#This Row],[Poglavje]])</f>
        <v>122</v>
      </c>
      <c r="H5809" s="26"/>
      <c r="I5809" s="27" t="s">
        <v>5884</v>
      </c>
      <c r="J5809" s="27" t="s">
        <v>5885</v>
      </c>
      <c r="K5809" s="28" t="s">
        <v>261</v>
      </c>
      <c r="L5809" s="29">
        <v>52.8</v>
      </c>
      <c r="M5809" s="37"/>
      <c r="N5809" s="30">
        <f ca="1">IF(AND(Popis01[[#This Row],[Poglavje]]="",Popis01[[#This Row],[Enota mere]]&lt;&gt;"*"),ROUND(Popis01[[#This Row],[Količina]]*Popis01[[#This Row],[Cena na enoto]],2),"")</f>
        <v>0</v>
      </c>
      <c r="O58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09" s="31"/>
      <c r="Q5809" s="30"/>
    </row>
    <row r="5810" spans="1:17" ht="72" x14ac:dyDescent="0.3">
      <c r="A5810" s="23">
        <v>19</v>
      </c>
      <c r="B5810" s="24">
        <v>1</v>
      </c>
      <c r="C5810" s="24"/>
      <c r="D5810" s="24"/>
      <c r="E58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0" s="25">
        <f ca="1">IF(Popis01[[#This Row],[Poglavje]]="",IF(OFFSET(Popis01[[#This Row],[Poglavje]],-1,0)="",OFFSET(Popis01[[#This Row],[Št. postavke]],-1,0)+1,1),Popis01[[#This Row],[Poglavje]])</f>
        <v>123</v>
      </c>
      <c r="H5810" s="26"/>
      <c r="I5810" s="27" t="s">
        <v>5806</v>
      </c>
      <c r="J5810" s="27" t="s">
        <v>5886</v>
      </c>
      <c r="K5810" s="28" t="s">
        <v>249</v>
      </c>
      <c r="L5810" s="29">
        <v>44.5</v>
      </c>
      <c r="M5810" s="37"/>
      <c r="N5810" s="30">
        <f ca="1">IF(AND(Popis01[[#This Row],[Poglavje]]="",Popis01[[#This Row],[Enota mere]]&lt;&gt;"*"),ROUND(Popis01[[#This Row],[Količina]]*Popis01[[#This Row],[Cena na enoto]],2),"")</f>
        <v>0</v>
      </c>
      <c r="O58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0" s="31"/>
      <c r="Q5810" s="30"/>
    </row>
    <row r="5811" spans="1:17" ht="36" x14ac:dyDescent="0.3">
      <c r="A5811" s="23">
        <v>19</v>
      </c>
      <c r="B5811" s="24">
        <v>1</v>
      </c>
      <c r="C5811" s="24"/>
      <c r="D5811" s="24"/>
      <c r="E58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1" s="25">
        <f ca="1">IF(Popis01[[#This Row],[Poglavje]]="",IF(OFFSET(Popis01[[#This Row],[Poglavje]],-1,0)="",OFFSET(Popis01[[#This Row],[Št. postavke]],-1,0)+1,1),Popis01[[#This Row],[Poglavje]])</f>
        <v>124</v>
      </c>
      <c r="H5811" s="26"/>
      <c r="I5811" s="27" t="s">
        <v>5887</v>
      </c>
      <c r="J5811" s="27" t="s">
        <v>5888</v>
      </c>
      <c r="K5811" s="28" t="s">
        <v>249</v>
      </c>
      <c r="L5811" s="29">
        <v>80.8</v>
      </c>
      <c r="M5811" s="37"/>
      <c r="N5811" s="30">
        <f ca="1">IF(AND(Popis01[[#This Row],[Poglavje]]="",Popis01[[#This Row],[Enota mere]]&lt;&gt;"*"),ROUND(Popis01[[#This Row],[Količina]]*Popis01[[#This Row],[Cena na enoto]],2),"")</f>
        <v>0</v>
      </c>
      <c r="O58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1" s="31"/>
      <c r="Q5811" s="30"/>
    </row>
    <row r="5812" spans="1:17" ht="24" x14ac:dyDescent="0.3">
      <c r="A5812" s="23">
        <v>19</v>
      </c>
      <c r="B5812" s="24">
        <v>1</v>
      </c>
      <c r="C5812" s="24"/>
      <c r="D5812" s="24"/>
      <c r="E58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2" s="25">
        <f ca="1">IF(Popis01[[#This Row],[Poglavje]]="",IF(OFFSET(Popis01[[#This Row],[Poglavje]],-1,0)="",OFFSET(Popis01[[#This Row],[Št. postavke]],-1,0)+1,1),Popis01[[#This Row],[Poglavje]])</f>
        <v>125</v>
      </c>
      <c r="H5812" s="26"/>
      <c r="I5812" s="27" t="s">
        <v>5884</v>
      </c>
      <c r="J5812" s="27" t="s">
        <v>5885</v>
      </c>
      <c r="K5812" s="28" t="s">
        <v>261</v>
      </c>
      <c r="L5812" s="29">
        <v>52.8</v>
      </c>
      <c r="M5812" s="37"/>
      <c r="N5812" s="30">
        <f ca="1">IF(AND(Popis01[[#This Row],[Poglavje]]="",Popis01[[#This Row],[Enota mere]]&lt;&gt;"*"),ROUND(Popis01[[#This Row],[Količina]]*Popis01[[#This Row],[Cena na enoto]],2),"")</f>
        <v>0</v>
      </c>
      <c r="O58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2" s="31"/>
      <c r="Q5812" s="30"/>
    </row>
    <row r="5813" spans="1:17" ht="72" x14ac:dyDescent="0.3">
      <c r="A5813" s="23">
        <v>19</v>
      </c>
      <c r="B5813" s="24">
        <v>1</v>
      </c>
      <c r="C5813" s="24"/>
      <c r="D5813" s="24"/>
      <c r="E58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3" s="25">
        <f ca="1">IF(Popis01[[#This Row],[Poglavje]]="",IF(OFFSET(Popis01[[#This Row],[Poglavje]],-1,0)="",OFFSET(Popis01[[#This Row],[Št. postavke]],-1,0)+1,1),Popis01[[#This Row],[Poglavje]])</f>
        <v>126</v>
      </c>
      <c r="H5813" s="26"/>
      <c r="I5813" s="27" t="s">
        <v>5806</v>
      </c>
      <c r="J5813" s="27" t="s">
        <v>5886</v>
      </c>
      <c r="K5813" s="28" t="s">
        <v>249</v>
      </c>
      <c r="L5813" s="29">
        <v>44.5</v>
      </c>
      <c r="M5813" s="37"/>
      <c r="N5813" s="30">
        <f ca="1">IF(AND(Popis01[[#This Row],[Poglavje]]="",Popis01[[#This Row],[Enota mere]]&lt;&gt;"*"),ROUND(Popis01[[#This Row],[Količina]]*Popis01[[#This Row],[Cena na enoto]],2),"")</f>
        <v>0</v>
      </c>
      <c r="O58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3" s="31"/>
      <c r="Q5813" s="30"/>
    </row>
    <row r="5814" spans="1:17" ht="36" x14ac:dyDescent="0.3">
      <c r="A5814" s="23">
        <v>19</v>
      </c>
      <c r="B5814" s="24">
        <v>1</v>
      </c>
      <c r="C5814" s="24"/>
      <c r="D5814" s="24"/>
      <c r="E58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4" s="25">
        <f ca="1">IF(Popis01[[#This Row],[Poglavje]]="",IF(OFFSET(Popis01[[#This Row],[Poglavje]],-1,0)="",OFFSET(Popis01[[#This Row],[Št. postavke]],-1,0)+1,1),Popis01[[#This Row],[Poglavje]])</f>
        <v>127</v>
      </c>
      <c r="H5814" s="26"/>
      <c r="I5814" s="27" t="s">
        <v>5889</v>
      </c>
      <c r="J5814" s="27" t="s">
        <v>5890</v>
      </c>
      <c r="K5814" s="28" t="s">
        <v>261</v>
      </c>
      <c r="L5814" s="29">
        <v>12.4</v>
      </c>
      <c r="M5814" s="37"/>
      <c r="N5814" s="30">
        <f ca="1">IF(AND(Popis01[[#This Row],[Poglavje]]="",Popis01[[#This Row],[Enota mere]]&lt;&gt;"*"),ROUND(Popis01[[#This Row],[Količina]]*Popis01[[#This Row],[Cena na enoto]],2),"")</f>
        <v>0</v>
      </c>
      <c r="O58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4" s="31"/>
      <c r="Q5814" s="30"/>
    </row>
    <row r="5815" spans="1:17" ht="72" x14ac:dyDescent="0.3">
      <c r="A5815" s="23">
        <v>19</v>
      </c>
      <c r="B5815" s="24">
        <v>1</v>
      </c>
      <c r="C5815" s="24"/>
      <c r="D5815" s="24"/>
      <c r="E58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5" s="25">
        <f ca="1">IF(Popis01[[#This Row],[Poglavje]]="",IF(OFFSET(Popis01[[#This Row],[Poglavje]],-1,0)="",OFFSET(Popis01[[#This Row],[Št. postavke]],-1,0)+1,1),Popis01[[#This Row],[Poglavje]])</f>
        <v>128</v>
      </c>
      <c r="H5815" s="26"/>
      <c r="I5815" s="27" t="s">
        <v>5806</v>
      </c>
      <c r="J5815" s="27" t="s">
        <v>5891</v>
      </c>
      <c r="K5815" s="28" t="s">
        <v>249</v>
      </c>
      <c r="L5815" s="29">
        <v>5.4</v>
      </c>
      <c r="M5815" s="37"/>
      <c r="N5815" s="30">
        <f ca="1">IF(AND(Popis01[[#This Row],[Poglavje]]="",Popis01[[#This Row],[Enota mere]]&lt;&gt;"*"),ROUND(Popis01[[#This Row],[Količina]]*Popis01[[#This Row],[Cena na enoto]],2),"")</f>
        <v>0</v>
      </c>
      <c r="O58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5" s="31"/>
      <c r="Q5815" s="30"/>
    </row>
    <row r="5816" spans="1:17" ht="168" x14ac:dyDescent="0.3">
      <c r="A5816" s="23">
        <v>19</v>
      </c>
      <c r="B5816" s="24">
        <v>1</v>
      </c>
      <c r="C5816" s="24"/>
      <c r="D5816" s="24"/>
      <c r="E58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6" s="25">
        <f ca="1">IF(Popis01[[#This Row],[Poglavje]]="",IF(OFFSET(Popis01[[#This Row],[Poglavje]],-1,0)="",OFFSET(Popis01[[#This Row],[Št. postavke]],-1,0)+1,1),Popis01[[#This Row],[Poglavje]])</f>
        <v>129</v>
      </c>
      <c r="H5816" s="26"/>
      <c r="I5816" s="27" t="s">
        <v>5892</v>
      </c>
      <c r="J5816" s="27" t="s">
        <v>5893</v>
      </c>
      <c r="K5816" s="28" t="s">
        <v>238</v>
      </c>
      <c r="L5816" s="29"/>
      <c r="M5816" s="30"/>
      <c r="N5816" s="30" t="str">
        <f ca="1">IF(AND(Popis01[[#This Row],[Poglavje]]="",Popis01[[#This Row],[Enota mere]]&lt;&gt;"*"),ROUND(Popis01[[#This Row],[Količina]]*Popis01[[#This Row],[Cena na enoto]],2),"")</f>
        <v/>
      </c>
      <c r="O58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6" s="31"/>
      <c r="Q5816" s="30"/>
    </row>
    <row r="5817" spans="1:17" ht="36" x14ac:dyDescent="0.3">
      <c r="A5817" s="23">
        <v>19</v>
      </c>
      <c r="B5817" s="24">
        <v>1</v>
      </c>
      <c r="C5817" s="24"/>
      <c r="D5817" s="24"/>
      <c r="E58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7" s="25">
        <f ca="1">IF(Popis01[[#This Row],[Poglavje]]="",IF(OFFSET(Popis01[[#This Row],[Poglavje]],-1,0)="",OFFSET(Popis01[[#This Row],[Št. postavke]],-1,0)+1,1),Popis01[[#This Row],[Poglavje]])</f>
        <v>130</v>
      </c>
      <c r="H5817" s="26"/>
      <c r="I5817" s="27" t="s">
        <v>5894</v>
      </c>
      <c r="J5817" s="27"/>
      <c r="K5817" s="28" t="s">
        <v>261</v>
      </c>
      <c r="L5817" s="29">
        <v>34.700000000000003</v>
      </c>
      <c r="M5817" s="37"/>
      <c r="N5817" s="30">
        <f ca="1">IF(AND(Popis01[[#This Row],[Poglavje]]="",Popis01[[#This Row],[Enota mere]]&lt;&gt;"*"),ROUND(Popis01[[#This Row],[Količina]]*Popis01[[#This Row],[Cena na enoto]],2),"")</f>
        <v>0</v>
      </c>
      <c r="O58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7" s="31"/>
      <c r="Q5817" s="30"/>
    </row>
    <row r="5818" spans="1:17" x14ac:dyDescent="0.3">
      <c r="A5818" s="23">
        <v>19</v>
      </c>
      <c r="B5818" s="24">
        <v>1</v>
      </c>
      <c r="C5818" s="24"/>
      <c r="D5818" s="24"/>
      <c r="E58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8" s="25">
        <f ca="1">IF(Popis01[[#This Row],[Poglavje]]="",IF(OFFSET(Popis01[[#This Row],[Poglavje]],-1,0)="",OFFSET(Popis01[[#This Row],[Št. postavke]],-1,0)+1,1),Popis01[[#This Row],[Poglavje]])</f>
        <v>131</v>
      </c>
      <c r="H5818" s="26"/>
      <c r="I5818" s="27" t="s">
        <v>5801</v>
      </c>
      <c r="J5818" s="27"/>
      <c r="K5818" s="28" t="s">
        <v>249</v>
      </c>
      <c r="L5818" s="29">
        <v>9.4</v>
      </c>
      <c r="M5818" s="37"/>
      <c r="N5818" s="30">
        <f ca="1">IF(AND(Popis01[[#This Row],[Poglavje]]="",Popis01[[#This Row],[Enota mere]]&lt;&gt;"*"),ROUND(Popis01[[#This Row],[Količina]]*Popis01[[#This Row],[Cena na enoto]],2),"")</f>
        <v>0</v>
      </c>
      <c r="O58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8" s="31"/>
      <c r="Q5818" s="30"/>
    </row>
    <row r="5819" spans="1:17" ht="24" x14ac:dyDescent="0.3">
      <c r="A5819" s="23">
        <v>19</v>
      </c>
      <c r="B5819" s="24">
        <v>1</v>
      </c>
      <c r="C5819" s="24"/>
      <c r="D5819" s="24"/>
      <c r="E58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19" s="25">
        <f ca="1">IF(Popis01[[#This Row],[Poglavje]]="",IF(OFFSET(Popis01[[#This Row],[Poglavje]],-1,0)="",OFFSET(Popis01[[#This Row],[Št. postavke]],-1,0)+1,1),Popis01[[#This Row],[Poglavje]])</f>
        <v>132</v>
      </c>
      <c r="H5819" s="26"/>
      <c r="I5819" s="27" t="s">
        <v>5802</v>
      </c>
      <c r="J5819" s="27"/>
      <c r="K5819" s="28" t="s">
        <v>249</v>
      </c>
      <c r="L5819" s="29">
        <v>67.3</v>
      </c>
      <c r="M5819" s="37"/>
      <c r="N5819" s="30">
        <f ca="1">IF(AND(Popis01[[#This Row],[Poglavje]]="",Popis01[[#This Row],[Enota mere]]&lt;&gt;"*"),ROUND(Popis01[[#This Row],[Količina]]*Popis01[[#This Row],[Cena na enoto]],2),"")</f>
        <v>0</v>
      </c>
      <c r="O58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19" s="31"/>
      <c r="Q5819" s="30"/>
    </row>
    <row r="5820" spans="1:17" ht="36" x14ac:dyDescent="0.3">
      <c r="A5820" s="23">
        <v>19</v>
      </c>
      <c r="B5820" s="24">
        <v>1</v>
      </c>
      <c r="C5820" s="24"/>
      <c r="D5820" s="24"/>
      <c r="E58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0" s="25">
        <f ca="1">IF(Popis01[[#This Row],[Poglavje]]="",IF(OFFSET(Popis01[[#This Row],[Poglavje]],-1,0)="",OFFSET(Popis01[[#This Row],[Št. postavke]],-1,0)+1,1),Popis01[[#This Row],[Poglavje]])</f>
        <v>133</v>
      </c>
      <c r="H5820" s="26"/>
      <c r="I5820" s="27" t="s">
        <v>5805</v>
      </c>
      <c r="J5820" s="27"/>
      <c r="K5820" s="28" t="s">
        <v>249</v>
      </c>
      <c r="L5820" s="29">
        <v>2</v>
      </c>
      <c r="M5820" s="37"/>
      <c r="N5820" s="30">
        <f ca="1">IF(AND(Popis01[[#This Row],[Poglavje]]="",Popis01[[#This Row],[Enota mere]]&lt;&gt;"*"),ROUND(Popis01[[#This Row],[Količina]]*Popis01[[#This Row],[Cena na enoto]],2),"")</f>
        <v>0</v>
      </c>
      <c r="O58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0" s="31"/>
      <c r="Q5820" s="30"/>
    </row>
    <row r="5821" spans="1:17" ht="72" x14ac:dyDescent="0.3">
      <c r="A5821" s="23">
        <v>19</v>
      </c>
      <c r="B5821" s="24">
        <v>1</v>
      </c>
      <c r="C5821" s="24"/>
      <c r="D5821" s="24"/>
      <c r="E58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1" s="25">
        <f ca="1">IF(Popis01[[#This Row],[Poglavje]]="",IF(OFFSET(Popis01[[#This Row],[Poglavje]],-1,0)="",OFFSET(Popis01[[#This Row],[Št. postavke]],-1,0)+1,1),Popis01[[#This Row],[Poglavje]])</f>
        <v>134</v>
      </c>
      <c r="H5821" s="26"/>
      <c r="I5821" s="27" t="s">
        <v>5806</v>
      </c>
      <c r="J5821" s="27"/>
      <c r="K5821" s="28" t="s">
        <v>249</v>
      </c>
      <c r="L5821" s="29">
        <v>6.6</v>
      </c>
      <c r="M5821" s="37"/>
      <c r="N5821" s="30">
        <f ca="1">IF(AND(Popis01[[#This Row],[Poglavje]]="",Popis01[[#This Row],[Enota mere]]&lt;&gt;"*"),ROUND(Popis01[[#This Row],[Količina]]*Popis01[[#This Row],[Cena na enoto]],2),"")</f>
        <v>0</v>
      </c>
      <c r="O58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1" s="31"/>
      <c r="Q5821" s="30"/>
    </row>
    <row r="5822" spans="1:17" ht="24" x14ac:dyDescent="0.3">
      <c r="A5822" s="23">
        <v>19</v>
      </c>
      <c r="B5822" s="24">
        <v>1</v>
      </c>
      <c r="C5822" s="24"/>
      <c r="D5822" s="24"/>
      <c r="E58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2" s="25">
        <f ca="1">IF(Popis01[[#This Row],[Poglavje]]="",IF(OFFSET(Popis01[[#This Row],[Poglavje]],-1,0)="",OFFSET(Popis01[[#This Row],[Št. postavke]],-1,0)+1,1),Popis01[[#This Row],[Poglavje]])</f>
        <v>135</v>
      </c>
      <c r="H5822" s="26"/>
      <c r="I5822" s="27" t="s">
        <v>5807</v>
      </c>
      <c r="J5822" s="27" t="s">
        <v>5808</v>
      </c>
      <c r="K5822" s="28" t="s">
        <v>261</v>
      </c>
      <c r="L5822" s="29">
        <v>75</v>
      </c>
      <c r="M5822" s="37"/>
      <c r="N5822" s="30">
        <f ca="1">IF(AND(Popis01[[#This Row],[Poglavje]]="",Popis01[[#This Row],[Enota mere]]&lt;&gt;"*"),ROUND(Popis01[[#This Row],[Količina]]*Popis01[[#This Row],[Cena na enoto]],2),"")</f>
        <v>0</v>
      </c>
      <c r="O58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2" s="31"/>
      <c r="Q5822" s="30"/>
    </row>
    <row r="5823" spans="1:17" ht="252" x14ac:dyDescent="0.3">
      <c r="A5823" s="23">
        <v>19</v>
      </c>
      <c r="B5823" s="24">
        <v>1</v>
      </c>
      <c r="C5823" s="24"/>
      <c r="D5823" s="24"/>
      <c r="E58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3" s="25">
        <f ca="1">IF(Popis01[[#This Row],[Poglavje]]="",IF(OFFSET(Popis01[[#This Row],[Poglavje]],-1,0)="",OFFSET(Popis01[[#This Row],[Št. postavke]],-1,0)+1,1),Popis01[[#This Row],[Poglavje]])</f>
        <v>136</v>
      </c>
      <c r="H5823" s="26"/>
      <c r="I5823" s="27" t="s">
        <v>5895</v>
      </c>
      <c r="J5823" s="27" t="s">
        <v>5896</v>
      </c>
      <c r="K5823" s="28" t="s">
        <v>238</v>
      </c>
      <c r="L5823" s="29"/>
      <c r="M5823" s="30"/>
      <c r="N5823" s="30" t="str">
        <f ca="1">IF(AND(Popis01[[#This Row],[Poglavje]]="",Popis01[[#This Row],[Enota mere]]&lt;&gt;"*"),ROUND(Popis01[[#This Row],[Količina]]*Popis01[[#This Row],[Cena na enoto]],2),"")</f>
        <v/>
      </c>
      <c r="O58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3" s="31"/>
      <c r="Q5823" s="30"/>
    </row>
    <row r="5824" spans="1:17" ht="60" x14ac:dyDescent="0.3">
      <c r="A5824" s="23">
        <v>19</v>
      </c>
      <c r="B5824" s="24">
        <v>1</v>
      </c>
      <c r="C5824" s="24"/>
      <c r="D5824" s="24"/>
      <c r="E58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4" s="25">
        <f ca="1">IF(Popis01[[#This Row],[Poglavje]]="",IF(OFFSET(Popis01[[#This Row],[Poglavje]],-1,0)="",OFFSET(Popis01[[#This Row],[Št. postavke]],-1,0)+1,1),Popis01[[#This Row],[Poglavje]])</f>
        <v>137</v>
      </c>
      <c r="H5824" s="26"/>
      <c r="I5824" s="27" t="s">
        <v>5793</v>
      </c>
      <c r="J5824" s="27" t="s">
        <v>5897</v>
      </c>
      <c r="K5824" s="28" t="s">
        <v>249</v>
      </c>
      <c r="L5824" s="29">
        <v>920</v>
      </c>
      <c r="M5824" s="37"/>
      <c r="N5824" s="30">
        <f ca="1">IF(AND(Popis01[[#This Row],[Poglavje]]="",Popis01[[#This Row],[Enota mere]]&lt;&gt;"*"),ROUND(Popis01[[#This Row],[Količina]]*Popis01[[#This Row],[Cena na enoto]],2),"")</f>
        <v>0</v>
      </c>
      <c r="O58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4" s="31"/>
      <c r="Q5824" s="30"/>
    </row>
    <row r="5825" spans="1:17" ht="24" x14ac:dyDescent="0.3">
      <c r="A5825" s="23">
        <v>19</v>
      </c>
      <c r="B5825" s="24">
        <v>1</v>
      </c>
      <c r="C5825" s="24"/>
      <c r="D5825" s="24"/>
      <c r="E58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5" s="25">
        <f ca="1">IF(Popis01[[#This Row],[Poglavje]]="",IF(OFFSET(Popis01[[#This Row],[Poglavje]],-1,0)="",OFFSET(Popis01[[#This Row],[Št. postavke]],-1,0)+1,1),Popis01[[#This Row],[Poglavje]])</f>
        <v>138</v>
      </c>
      <c r="H5825" s="26"/>
      <c r="I5825" s="27" t="s">
        <v>5802</v>
      </c>
      <c r="J5825" s="27"/>
      <c r="K5825" s="28" t="s">
        <v>249</v>
      </c>
      <c r="L5825" s="29">
        <v>505</v>
      </c>
      <c r="M5825" s="37"/>
      <c r="N5825" s="30">
        <f ca="1">IF(AND(Popis01[[#This Row],[Poglavje]]="",Popis01[[#This Row],[Enota mere]]&lt;&gt;"*"),ROUND(Popis01[[#This Row],[Količina]]*Popis01[[#This Row],[Cena na enoto]],2),"")</f>
        <v>0</v>
      </c>
      <c r="O58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5" s="31"/>
      <c r="Q5825" s="30"/>
    </row>
    <row r="5826" spans="1:17" ht="36" x14ac:dyDescent="0.3">
      <c r="A5826" s="23">
        <v>19</v>
      </c>
      <c r="B5826" s="24">
        <v>1</v>
      </c>
      <c r="C5826" s="24"/>
      <c r="D5826" s="24"/>
      <c r="E58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6" s="25">
        <f ca="1">IF(Popis01[[#This Row],[Poglavje]]="",IF(OFFSET(Popis01[[#This Row],[Poglavje]],-1,0)="",OFFSET(Popis01[[#This Row],[Št. postavke]],-1,0)+1,1),Popis01[[#This Row],[Poglavje]])</f>
        <v>139</v>
      </c>
      <c r="H5826" s="26"/>
      <c r="I5826" s="27" t="s">
        <v>5854</v>
      </c>
      <c r="J5826" s="27" t="s">
        <v>5898</v>
      </c>
      <c r="K5826" s="28" t="s">
        <v>261</v>
      </c>
      <c r="L5826" s="29">
        <v>1060</v>
      </c>
      <c r="M5826" s="37"/>
      <c r="N5826" s="30">
        <f ca="1">IF(AND(Popis01[[#This Row],[Poglavje]]="",Popis01[[#This Row],[Enota mere]]&lt;&gt;"*"),ROUND(Popis01[[#This Row],[Količina]]*Popis01[[#This Row],[Cena na enoto]],2),"")</f>
        <v>0</v>
      </c>
      <c r="O58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6" s="31"/>
      <c r="Q5826" s="30"/>
    </row>
    <row r="5827" spans="1:17" ht="72" x14ac:dyDescent="0.3">
      <c r="A5827" s="23">
        <v>19</v>
      </c>
      <c r="B5827" s="24">
        <v>1</v>
      </c>
      <c r="C5827" s="24"/>
      <c r="D5827" s="24"/>
      <c r="E58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7" s="25">
        <f ca="1">IF(Popis01[[#This Row],[Poglavje]]="",IF(OFFSET(Popis01[[#This Row],[Poglavje]],-1,0)="",OFFSET(Popis01[[#This Row],[Št. postavke]],-1,0)+1,1),Popis01[[#This Row],[Poglavje]])</f>
        <v>140</v>
      </c>
      <c r="H5827" s="26"/>
      <c r="I5827" s="27" t="s">
        <v>5806</v>
      </c>
      <c r="J5827" s="27" t="s">
        <v>5899</v>
      </c>
      <c r="K5827" s="28" t="s">
        <v>249</v>
      </c>
      <c r="L5827" s="29">
        <v>33.5</v>
      </c>
      <c r="M5827" s="37"/>
      <c r="N5827" s="30">
        <f ca="1">IF(AND(Popis01[[#This Row],[Poglavje]]="",Popis01[[#This Row],[Enota mere]]&lt;&gt;"*"),ROUND(Popis01[[#This Row],[Količina]]*Popis01[[#This Row],[Cena na enoto]],2),"")</f>
        <v>0</v>
      </c>
      <c r="O58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7" s="31"/>
      <c r="Q5827" s="30"/>
    </row>
    <row r="5828" spans="1:17" ht="120" x14ac:dyDescent="0.3">
      <c r="A5828" s="23">
        <v>19</v>
      </c>
      <c r="B5828" s="24">
        <v>1</v>
      </c>
      <c r="C5828" s="24"/>
      <c r="D5828" s="24"/>
      <c r="E58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8" s="25">
        <f ca="1">IF(Popis01[[#This Row],[Poglavje]]="",IF(OFFSET(Popis01[[#This Row],[Poglavje]],-1,0)="",OFFSET(Popis01[[#This Row],[Št. postavke]],-1,0)+1,1),Popis01[[#This Row],[Poglavje]])</f>
        <v>141</v>
      </c>
      <c r="H5828" s="26"/>
      <c r="I5828" s="27" t="s">
        <v>5900</v>
      </c>
      <c r="J5828" s="27" t="s">
        <v>5901</v>
      </c>
      <c r="K5828" s="28" t="s">
        <v>238</v>
      </c>
      <c r="L5828" s="29"/>
      <c r="M5828" s="30"/>
      <c r="N5828" s="30" t="str">
        <f ca="1">IF(AND(Popis01[[#This Row],[Poglavje]]="",Popis01[[#This Row],[Enota mere]]&lt;&gt;"*"),ROUND(Popis01[[#This Row],[Količina]]*Popis01[[#This Row],[Cena na enoto]],2),"")</f>
        <v/>
      </c>
      <c r="O58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8" s="31"/>
      <c r="Q5828" s="30"/>
    </row>
    <row r="5829" spans="1:17" ht="48" x14ac:dyDescent="0.3">
      <c r="A5829" s="23">
        <v>19</v>
      </c>
      <c r="B5829" s="24">
        <v>1</v>
      </c>
      <c r="C5829" s="24"/>
      <c r="D5829" s="24"/>
      <c r="E58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29" s="25">
        <f ca="1">IF(Popis01[[#This Row],[Poglavje]]="",IF(OFFSET(Popis01[[#This Row],[Poglavje]],-1,0)="",OFFSET(Popis01[[#This Row],[Št. postavke]],-1,0)+1,1),Popis01[[#This Row],[Poglavje]])</f>
        <v>142</v>
      </c>
      <c r="H5829" s="26"/>
      <c r="I5829" s="27" t="s">
        <v>5902</v>
      </c>
      <c r="J5829" s="27" t="s">
        <v>5903</v>
      </c>
      <c r="K5829" s="28" t="s">
        <v>249</v>
      </c>
      <c r="L5829" s="29">
        <v>300</v>
      </c>
      <c r="M5829" s="37"/>
      <c r="N5829" s="30">
        <f ca="1">IF(AND(Popis01[[#This Row],[Poglavje]]="",Popis01[[#This Row],[Enota mere]]&lt;&gt;"*"),ROUND(Popis01[[#This Row],[Količina]]*Popis01[[#This Row],[Cena na enoto]],2),"")</f>
        <v>0</v>
      </c>
      <c r="O58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29" s="31"/>
      <c r="Q5829" s="30"/>
    </row>
    <row r="5830" spans="1:17" ht="60" x14ac:dyDescent="0.3">
      <c r="A5830" s="23">
        <v>19</v>
      </c>
      <c r="B5830" s="24">
        <v>1</v>
      </c>
      <c r="C5830" s="24"/>
      <c r="D5830" s="24"/>
      <c r="E58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0" s="25">
        <f ca="1">IF(Popis01[[#This Row],[Poglavje]]="",IF(OFFSET(Popis01[[#This Row],[Poglavje]],-1,0)="",OFFSET(Popis01[[#This Row],[Št. postavke]],-1,0)+1,1),Popis01[[#This Row],[Poglavje]])</f>
        <v>143</v>
      </c>
      <c r="H5830" s="26"/>
      <c r="I5830" s="27" t="s">
        <v>5904</v>
      </c>
      <c r="J5830" s="27" t="s">
        <v>5905</v>
      </c>
      <c r="K5830" s="28" t="s">
        <v>249</v>
      </c>
      <c r="L5830" s="29">
        <v>200</v>
      </c>
      <c r="M5830" s="37"/>
      <c r="N5830" s="30">
        <f ca="1">IF(AND(Popis01[[#This Row],[Poglavje]]="",Popis01[[#This Row],[Enota mere]]&lt;&gt;"*"),ROUND(Popis01[[#This Row],[Količina]]*Popis01[[#This Row],[Cena na enoto]],2),"")</f>
        <v>0</v>
      </c>
      <c r="O58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0" s="31"/>
      <c r="Q5830" s="30"/>
    </row>
    <row r="5831" spans="1:17" ht="48" x14ac:dyDescent="0.3">
      <c r="A5831" s="23">
        <v>19</v>
      </c>
      <c r="B5831" s="24">
        <v>1</v>
      </c>
      <c r="C5831" s="24"/>
      <c r="D5831" s="24"/>
      <c r="E58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1" s="25">
        <f ca="1">IF(Popis01[[#This Row],[Poglavje]]="",IF(OFFSET(Popis01[[#This Row],[Poglavje]],-1,0)="",OFFSET(Popis01[[#This Row],[Št. postavke]],-1,0)+1,1),Popis01[[#This Row],[Poglavje]])</f>
        <v>144</v>
      </c>
      <c r="H5831" s="26"/>
      <c r="I5831" s="27" t="s">
        <v>5906</v>
      </c>
      <c r="J5831" s="27" t="s">
        <v>5907</v>
      </c>
      <c r="K5831" s="28" t="s">
        <v>249</v>
      </c>
      <c r="L5831" s="29">
        <v>100</v>
      </c>
      <c r="M5831" s="37"/>
      <c r="N5831" s="30">
        <f ca="1">IF(AND(Popis01[[#This Row],[Poglavje]]="",Popis01[[#This Row],[Enota mere]]&lt;&gt;"*"),ROUND(Popis01[[#This Row],[Količina]]*Popis01[[#This Row],[Cena na enoto]],2),"")</f>
        <v>0</v>
      </c>
      <c r="O58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1" s="31"/>
      <c r="Q5831" s="30"/>
    </row>
    <row r="5832" spans="1:17" ht="48" x14ac:dyDescent="0.3">
      <c r="A5832" s="23">
        <v>19</v>
      </c>
      <c r="B5832" s="24">
        <v>1</v>
      </c>
      <c r="C5832" s="24"/>
      <c r="D5832" s="24"/>
      <c r="E58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19.1.</v>
      </c>
      <c r="F58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2" s="25">
        <f ca="1">IF(Popis01[[#This Row],[Poglavje]]="",IF(OFFSET(Popis01[[#This Row],[Poglavje]],-1,0)="",OFFSET(Popis01[[#This Row],[Št. postavke]],-1,0)+1,1),Popis01[[#This Row],[Poglavje]])</f>
        <v>145</v>
      </c>
      <c r="H5832" s="26"/>
      <c r="I5832" s="27" t="s">
        <v>5908</v>
      </c>
      <c r="J5832" s="27" t="s">
        <v>5909</v>
      </c>
      <c r="K5832" s="28" t="s">
        <v>249</v>
      </c>
      <c r="L5832" s="29">
        <v>60</v>
      </c>
      <c r="M5832" s="37"/>
      <c r="N5832" s="30">
        <f ca="1">IF(AND(Popis01[[#This Row],[Poglavje]]="",Popis01[[#This Row],[Enota mere]]&lt;&gt;"*"),ROUND(Popis01[[#This Row],[Količina]]*Popis01[[#This Row],[Cena na enoto]],2),"")</f>
        <v>0</v>
      </c>
      <c r="O58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2" s="31"/>
      <c r="Q5832" s="30"/>
    </row>
    <row r="5833" spans="1:17" ht="24" x14ac:dyDescent="0.3">
      <c r="A5833" s="23">
        <v>19</v>
      </c>
      <c r="B5833" s="24">
        <v>2</v>
      </c>
      <c r="C5833" s="24"/>
      <c r="D5833" s="24"/>
      <c r="E58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19.2.</v>
      </c>
      <c r="G5833" s="25" t="str">
        <f ca="1">IF(Popis01[[#This Row],[Poglavje]]="",IF(OFFSET(Popis01[[#This Row],[Poglavje]],-1,0)="",OFFSET(Popis01[[#This Row],[Št. postavke]],-1,0)+1,1),Popis01[[#This Row],[Poglavje]])</f>
        <v>19.2.</v>
      </c>
      <c r="H5833" s="26"/>
      <c r="I5833" s="27" t="s">
        <v>175</v>
      </c>
      <c r="J5833" s="27"/>
      <c r="K5833" s="28" t="s">
        <v>10</v>
      </c>
      <c r="L5833" s="29"/>
      <c r="M5833" s="30"/>
      <c r="N5833" s="30" t="str">
        <f ca="1">IF(AND(Popis01[[#This Row],[Poglavje]]="",Popis01[[#This Row],[Enota mere]]&lt;&gt;"*"),ROUND(Popis01[[#This Row],[Količina]]*Popis01[[#This Row],[Cena na enoto]],2),"")</f>
        <v/>
      </c>
      <c r="O583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833" s="31"/>
      <c r="Q5833" s="30"/>
    </row>
    <row r="5834" spans="1:17" ht="264" x14ac:dyDescent="0.3">
      <c r="A5834" s="23">
        <v>19</v>
      </c>
      <c r="B5834" s="24">
        <v>2</v>
      </c>
      <c r="C5834" s="24"/>
      <c r="D5834" s="24"/>
      <c r="E58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4" s="25">
        <f ca="1">IF(Popis01[[#This Row],[Poglavje]]="",IF(OFFSET(Popis01[[#This Row],[Poglavje]],-1,0)="",OFFSET(Popis01[[#This Row],[Št. postavke]],-1,0)+1,1),Popis01[[#This Row],[Poglavje]])</f>
        <v>1</v>
      </c>
      <c r="H5834" s="26"/>
      <c r="I5834" s="27" t="s">
        <v>5910</v>
      </c>
      <c r="J5834" s="27" t="s">
        <v>5702</v>
      </c>
      <c r="K5834" s="28" t="s">
        <v>238</v>
      </c>
      <c r="L5834" s="29"/>
      <c r="M5834" s="30"/>
      <c r="N5834" s="30" t="str">
        <f ca="1">IF(AND(Popis01[[#This Row],[Poglavje]]="",Popis01[[#This Row],[Enota mere]]&lt;&gt;"*"),ROUND(Popis01[[#This Row],[Količina]]*Popis01[[#This Row],[Cena na enoto]],2),"")</f>
        <v/>
      </c>
      <c r="O58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4" s="31"/>
      <c r="Q5834" s="30"/>
    </row>
    <row r="5835" spans="1:17" ht="409.5" x14ac:dyDescent="0.3">
      <c r="A5835" s="23">
        <v>19</v>
      </c>
      <c r="B5835" s="24">
        <v>2</v>
      </c>
      <c r="C5835" s="24"/>
      <c r="D5835" s="24"/>
      <c r="E58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5" s="25">
        <f ca="1">IF(Popis01[[#This Row],[Poglavje]]="",IF(OFFSET(Popis01[[#This Row],[Poglavje]],-1,0)="",OFFSET(Popis01[[#This Row],[Št. postavke]],-1,0)+1,1),Popis01[[#This Row],[Poglavje]])</f>
        <v>2</v>
      </c>
      <c r="H5835" s="26"/>
      <c r="I5835" s="27" t="s">
        <v>5911</v>
      </c>
      <c r="J5835" s="27" t="s">
        <v>5704</v>
      </c>
      <c r="K5835" s="28" t="s">
        <v>238</v>
      </c>
      <c r="L5835" s="29"/>
      <c r="M5835" s="30"/>
      <c r="N5835" s="30" t="str">
        <f ca="1">IF(AND(Popis01[[#This Row],[Poglavje]]="",Popis01[[#This Row],[Enota mere]]&lt;&gt;"*"),ROUND(Popis01[[#This Row],[Količina]]*Popis01[[#This Row],[Cena na enoto]],2),"")</f>
        <v/>
      </c>
      <c r="O583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5" s="31"/>
      <c r="Q5835" s="30"/>
    </row>
    <row r="5836" spans="1:17" ht="144" x14ac:dyDescent="0.3">
      <c r="A5836" s="23">
        <v>19</v>
      </c>
      <c r="B5836" s="24">
        <v>2</v>
      </c>
      <c r="C5836" s="24"/>
      <c r="D5836" s="24"/>
      <c r="E58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6" s="25">
        <f ca="1">IF(Popis01[[#This Row],[Poglavje]]="",IF(OFFSET(Popis01[[#This Row],[Poglavje]],-1,0)="",OFFSET(Popis01[[#This Row],[Št. postavke]],-1,0)+1,1),Popis01[[#This Row],[Poglavje]])</f>
        <v>3</v>
      </c>
      <c r="H5836" s="26"/>
      <c r="I5836" s="27" t="s">
        <v>5912</v>
      </c>
      <c r="J5836" s="27" t="s">
        <v>5706</v>
      </c>
      <c r="K5836" s="28" t="s">
        <v>238</v>
      </c>
      <c r="L5836" s="29"/>
      <c r="M5836" s="30"/>
      <c r="N5836" s="30" t="str">
        <f ca="1">IF(AND(Popis01[[#This Row],[Poglavje]]="",Popis01[[#This Row],[Enota mere]]&lt;&gt;"*"),ROUND(Popis01[[#This Row],[Količina]]*Popis01[[#This Row],[Cena na enoto]],2),"")</f>
        <v/>
      </c>
      <c r="O58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6" s="31"/>
      <c r="Q5836" s="30"/>
    </row>
    <row r="5837" spans="1:17" ht="156" x14ac:dyDescent="0.3">
      <c r="A5837" s="23">
        <v>19</v>
      </c>
      <c r="B5837" s="24">
        <v>2</v>
      </c>
      <c r="C5837" s="24"/>
      <c r="D5837" s="24"/>
      <c r="E58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7" s="25">
        <f ca="1">IF(Popis01[[#This Row],[Poglavje]]="",IF(OFFSET(Popis01[[#This Row],[Poglavje]],-1,0)="",OFFSET(Popis01[[#This Row],[Št. postavke]],-1,0)+1,1),Popis01[[#This Row],[Poglavje]])</f>
        <v>4</v>
      </c>
      <c r="H5837" s="26"/>
      <c r="I5837" s="27" t="s">
        <v>5707</v>
      </c>
      <c r="J5837" s="27"/>
      <c r="K5837" s="28" t="s">
        <v>206</v>
      </c>
      <c r="L5837" s="29">
        <v>1</v>
      </c>
      <c r="M5837" s="37"/>
      <c r="N5837" s="30">
        <f ca="1">IF(AND(Popis01[[#This Row],[Poglavje]]="",Popis01[[#This Row],[Enota mere]]&lt;&gt;"*"),ROUND(Popis01[[#This Row],[Količina]]*Popis01[[#This Row],[Cena na enoto]],2),"")</f>
        <v>0</v>
      </c>
      <c r="O58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7" s="31"/>
      <c r="Q5837" s="30"/>
    </row>
    <row r="5838" spans="1:17" ht="96" x14ac:dyDescent="0.3">
      <c r="A5838" s="23">
        <v>19</v>
      </c>
      <c r="B5838" s="24">
        <v>2</v>
      </c>
      <c r="C5838" s="24"/>
      <c r="D5838" s="24"/>
      <c r="E58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8" s="25">
        <f ca="1">IF(Popis01[[#This Row],[Poglavje]]="",IF(OFFSET(Popis01[[#This Row],[Poglavje]],-1,0)="",OFFSET(Popis01[[#This Row],[Št. postavke]],-1,0)+1,1),Popis01[[#This Row],[Poglavje]])</f>
        <v>5</v>
      </c>
      <c r="H5838" s="26"/>
      <c r="I5838" s="27" t="s">
        <v>5913</v>
      </c>
      <c r="J5838" s="27"/>
      <c r="K5838" s="28" t="s">
        <v>206</v>
      </c>
      <c r="L5838" s="29">
        <v>1</v>
      </c>
      <c r="M5838" s="37"/>
      <c r="N5838" s="30">
        <f ca="1">IF(AND(Popis01[[#This Row],[Poglavje]]="",Popis01[[#This Row],[Enota mere]]&lt;&gt;"*"),ROUND(Popis01[[#This Row],[Količina]]*Popis01[[#This Row],[Cena na enoto]],2),"")</f>
        <v>0</v>
      </c>
      <c r="O58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8" s="31"/>
      <c r="Q5838" s="30"/>
    </row>
    <row r="5839" spans="1:17" ht="132" x14ac:dyDescent="0.3">
      <c r="A5839" s="23">
        <v>19</v>
      </c>
      <c r="B5839" s="24">
        <v>2</v>
      </c>
      <c r="C5839" s="24"/>
      <c r="D5839" s="24"/>
      <c r="E58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39" s="25">
        <f ca="1">IF(Popis01[[#This Row],[Poglavje]]="",IF(OFFSET(Popis01[[#This Row],[Poglavje]],-1,0)="",OFFSET(Popis01[[#This Row],[Št. postavke]],-1,0)+1,1),Popis01[[#This Row],[Poglavje]])</f>
        <v>6</v>
      </c>
      <c r="H5839" s="26"/>
      <c r="I5839" s="27" t="s">
        <v>5914</v>
      </c>
      <c r="J5839" s="27" t="s">
        <v>5712</v>
      </c>
      <c r="K5839" s="28" t="s">
        <v>238</v>
      </c>
      <c r="L5839" s="29"/>
      <c r="M5839" s="30"/>
      <c r="N5839" s="30" t="str">
        <f ca="1">IF(AND(Popis01[[#This Row],[Poglavje]]="",Popis01[[#This Row],[Enota mere]]&lt;&gt;"*"),ROUND(Popis01[[#This Row],[Količina]]*Popis01[[#This Row],[Cena na enoto]],2),"")</f>
        <v/>
      </c>
      <c r="O58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39" s="31"/>
      <c r="Q5839" s="30"/>
    </row>
    <row r="5840" spans="1:17" ht="156" x14ac:dyDescent="0.3">
      <c r="A5840" s="23">
        <v>19</v>
      </c>
      <c r="B5840" s="24">
        <v>2</v>
      </c>
      <c r="C5840" s="24"/>
      <c r="D5840" s="24"/>
      <c r="E58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0" s="25">
        <f ca="1">IF(Popis01[[#This Row],[Poglavje]]="",IF(OFFSET(Popis01[[#This Row],[Poglavje]],-1,0)="",OFFSET(Popis01[[#This Row],[Št. postavke]],-1,0)+1,1),Popis01[[#This Row],[Poglavje]])</f>
        <v>7</v>
      </c>
      <c r="H5840" s="26"/>
      <c r="I5840" s="27" t="s">
        <v>5915</v>
      </c>
      <c r="J5840" s="27"/>
      <c r="K5840" s="28" t="s">
        <v>206</v>
      </c>
      <c r="L5840" s="29">
        <v>1</v>
      </c>
      <c r="M5840" s="37"/>
      <c r="N5840" s="30">
        <f ca="1">IF(AND(Popis01[[#This Row],[Poglavje]]="",Popis01[[#This Row],[Enota mere]]&lt;&gt;"*"),ROUND(Popis01[[#This Row],[Količina]]*Popis01[[#This Row],[Cena na enoto]],2),"")</f>
        <v>0</v>
      </c>
      <c r="O58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0" s="31"/>
      <c r="Q5840" s="30"/>
    </row>
    <row r="5841" spans="1:17" ht="96" x14ac:dyDescent="0.3">
      <c r="A5841" s="23">
        <v>19</v>
      </c>
      <c r="B5841" s="24">
        <v>2</v>
      </c>
      <c r="C5841" s="24"/>
      <c r="D5841" s="24"/>
      <c r="E58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1" s="25">
        <f ca="1">IF(Popis01[[#This Row],[Poglavje]]="",IF(OFFSET(Popis01[[#This Row],[Poglavje]],-1,0)="",OFFSET(Popis01[[#This Row],[Št. postavke]],-1,0)+1,1),Popis01[[#This Row],[Poglavje]])</f>
        <v>8</v>
      </c>
      <c r="H5841" s="26"/>
      <c r="I5841" s="27" t="s">
        <v>5714</v>
      </c>
      <c r="J5841" s="27"/>
      <c r="K5841" s="28" t="s">
        <v>206</v>
      </c>
      <c r="L5841" s="29">
        <v>1</v>
      </c>
      <c r="M5841" s="37"/>
      <c r="N5841" s="30">
        <f ca="1">IF(AND(Popis01[[#This Row],[Poglavje]]="",Popis01[[#This Row],[Enota mere]]&lt;&gt;"*"),ROUND(Popis01[[#This Row],[Količina]]*Popis01[[#This Row],[Cena na enoto]],2),"")</f>
        <v>0</v>
      </c>
      <c r="O58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1" s="31"/>
      <c r="Q5841" s="30"/>
    </row>
    <row r="5842" spans="1:17" ht="48" x14ac:dyDescent="0.3">
      <c r="A5842" s="23">
        <v>19</v>
      </c>
      <c r="B5842" s="24">
        <v>2</v>
      </c>
      <c r="C5842" s="24"/>
      <c r="D5842" s="24"/>
      <c r="E58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2" s="25">
        <f ca="1">IF(Popis01[[#This Row],[Poglavje]]="",IF(OFFSET(Popis01[[#This Row],[Poglavje]],-1,0)="",OFFSET(Popis01[[#This Row],[Št. postavke]],-1,0)+1,1),Popis01[[#This Row],[Poglavje]])</f>
        <v>9</v>
      </c>
      <c r="H5842" s="26"/>
      <c r="I5842" s="27" t="s">
        <v>5715</v>
      </c>
      <c r="J5842" s="27" t="s">
        <v>5716</v>
      </c>
      <c r="K5842" s="28" t="s">
        <v>238</v>
      </c>
      <c r="L5842" s="29"/>
      <c r="M5842" s="30"/>
      <c r="N5842" s="30" t="str">
        <f ca="1">IF(AND(Popis01[[#This Row],[Poglavje]]="",Popis01[[#This Row],[Enota mere]]&lt;&gt;"*"),ROUND(Popis01[[#This Row],[Količina]]*Popis01[[#This Row],[Cena na enoto]],2),"")</f>
        <v/>
      </c>
      <c r="O58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2" s="31"/>
      <c r="Q5842" s="30"/>
    </row>
    <row r="5843" spans="1:17" x14ac:dyDescent="0.3">
      <c r="A5843" s="23">
        <v>19</v>
      </c>
      <c r="B5843" s="24">
        <v>2</v>
      </c>
      <c r="C5843" s="24"/>
      <c r="D5843" s="24"/>
      <c r="E58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3" s="25">
        <f ca="1">IF(Popis01[[#This Row],[Poglavje]]="",IF(OFFSET(Popis01[[#This Row],[Poglavje]],-1,0)="",OFFSET(Popis01[[#This Row],[Št. postavke]],-1,0)+1,1),Popis01[[#This Row],[Poglavje]])</f>
        <v>10</v>
      </c>
      <c r="H5843" s="26"/>
      <c r="I5843" s="27" t="s">
        <v>5916</v>
      </c>
      <c r="J5843" s="27"/>
      <c r="K5843" s="28" t="s">
        <v>230</v>
      </c>
      <c r="L5843" s="29">
        <v>10</v>
      </c>
      <c r="M5843" s="37"/>
      <c r="N5843" s="30">
        <f ca="1">IF(AND(Popis01[[#This Row],[Poglavje]]="",Popis01[[#This Row],[Enota mere]]&lt;&gt;"*"),ROUND(Popis01[[#This Row],[Količina]]*Popis01[[#This Row],[Cena na enoto]],2),"")</f>
        <v>0</v>
      </c>
      <c r="O58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3" s="31"/>
      <c r="Q5843" s="30"/>
    </row>
    <row r="5844" spans="1:17" ht="24" x14ac:dyDescent="0.3">
      <c r="A5844" s="23">
        <v>19</v>
      </c>
      <c r="B5844" s="24">
        <v>2</v>
      </c>
      <c r="C5844" s="24"/>
      <c r="D5844" s="24"/>
      <c r="E58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4" s="25">
        <f ca="1">IF(Popis01[[#This Row],[Poglavje]]="",IF(OFFSET(Popis01[[#This Row],[Poglavje]],-1,0)="",OFFSET(Popis01[[#This Row],[Št. postavke]],-1,0)+1,1),Popis01[[#This Row],[Poglavje]])</f>
        <v>11</v>
      </c>
      <c r="H5844" s="26"/>
      <c r="I5844" s="27" t="s">
        <v>5917</v>
      </c>
      <c r="J5844" s="27"/>
      <c r="K5844" s="28" t="s">
        <v>230</v>
      </c>
      <c r="L5844" s="29">
        <v>14</v>
      </c>
      <c r="M5844" s="37"/>
      <c r="N5844" s="30">
        <f ca="1">IF(AND(Popis01[[#This Row],[Poglavje]]="",Popis01[[#This Row],[Enota mere]]&lt;&gt;"*"),ROUND(Popis01[[#This Row],[Količina]]*Popis01[[#This Row],[Cena na enoto]],2),"")</f>
        <v>0</v>
      </c>
      <c r="O58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4" s="31"/>
      <c r="Q5844" s="30"/>
    </row>
    <row r="5845" spans="1:17" ht="36" x14ac:dyDescent="0.3">
      <c r="A5845" s="23">
        <v>19</v>
      </c>
      <c r="B5845" s="24">
        <v>2</v>
      </c>
      <c r="C5845" s="24"/>
      <c r="D5845" s="24"/>
      <c r="E58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5" s="25">
        <f ca="1">IF(Popis01[[#This Row],[Poglavje]]="",IF(OFFSET(Popis01[[#This Row],[Poglavje]],-1,0)="",OFFSET(Popis01[[#This Row],[Št. postavke]],-1,0)+1,1),Popis01[[#This Row],[Poglavje]])</f>
        <v>12</v>
      </c>
      <c r="H5845" s="26"/>
      <c r="I5845" s="27" t="s">
        <v>5918</v>
      </c>
      <c r="J5845" s="27"/>
      <c r="K5845" s="28" t="s">
        <v>230</v>
      </c>
      <c r="L5845" s="29">
        <v>18</v>
      </c>
      <c r="M5845" s="37"/>
      <c r="N5845" s="30">
        <f ca="1">IF(AND(Popis01[[#This Row],[Poglavje]]="",Popis01[[#This Row],[Enota mere]]&lt;&gt;"*"),ROUND(Popis01[[#This Row],[Količina]]*Popis01[[#This Row],[Cena na enoto]],2),"")</f>
        <v>0</v>
      </c>
      <c r="O58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5" s="31"/>
      <c r="Q5845" s="30"/>
    </row>
    <row r="5846" spans="1:17" ht="24" x14ac:dyDescent="0.3">
      <c r="A5846" s="23">
        <v>19</v>
      </c>
      <c r="B5846" s="24">
        <v>2</v>
      </c>
      <c r="C5846" s="24"/>
      <c r="D5846" s="24"/>
      <c r="E58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6" s="25">
        <f ca="1">IF(Popis01[[#This Row],[Poglavje]]="",IF(OFFSET(Popis01[[#This Row],[Poglavje]],-1,0)="",OFFSET(Popis01[[#This Row],[Št. postavke]],-1,0)+1,1),Popis01[[#This Row],[Poglavje]])</f>
        <v>13</v>
      </c>
      <c r="H5846" s="26"/>
      <c r="I5846" s="27" t="s">
        <v>5728</v>
      </c>
      <c r="J5846" s="27" t="s">
        <v>5919</v>
      </c>
      <c r="K5846" s="28" t="s">
        <v>230</v>
      </c>
      <c r="L5846" s="29">
        <v>16</v>
      </c>
      <c r="M5846" s="37"/>
      <c r="N5846" s="30">
        <f ca="1">IF(AND(Popis01[[#This Row],[Poglavje]]="",Popis01[[#This Row],[Enota mere]]&lt;&gt;"*"),ROUND(Popis01[[#This Row],[Količina]]*Popis01[[#This Row],[Cena na enoto]],2),"")</f>
        <v>0</v>
      </c>
      <c r="O58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6" s="31"/>
      <c r="Q5846" s="30"/>
    </row>
    <row r="5847" spans="1:17" ht="24" x14ac:dyDescent="0.3">
      <c r="A5847" s="23">
        <v>19</v>
      </c>
      <c r="B5847" s="24">
        <v>2</v>
      </c>
      <c r="C5847" s="24"/>
      <c r="D5847" s="24"/>
      <c r="E58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7" s="25">
        <f ca="1">IF(Popis01[[#This Row],[Poglavje]]="",IF(OFFSET(Popis01[[#This Row],[Poglavje]],-1,0)="",OFFSET(Popis01[[#This Row],[Št. postavke]],-1,0)+1,1),Popis01[[#This Row],[Poglavje]])</f>
        <v>14</v>
      </c>
      <c r="H5847" s="26"/>
      <c r="I5847" s="27" t="s">
        <v>5920</v>
      </c>
      <c r="J5847" s="27" t="s">
        <v>5921</v>
      </c>
      <c r="K5847" s="28" t="s">
        <v>246</v>
      </c>
      <c r="L5847" s="29">
        <v>77</v>
      </c>
      <c r="M5847" s="37"/>
      <c r="N5847" s="30">
        <f ca="1">IF(AND(Popis01[[#This Row],[Poglavje]]="",Popis01[[#This Row],[Enota mere]]&lt;&gt;"*"),ROUND(Popis01[[#This Row],[Količina]]*Popis01[[#This Row],[Cena na enoto]],2),"")</f>
        <v>0</v>
      </c>
      <c r="O58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7" s="31"/>
      <c r="Q5847" s="30"/>
    </row>
    <row r="5848" spans="1:17" x14ac:dyDescent="0.3">
      <c r="A5848" s="23">
        <v>19</v>
      </c>
      <c r="B5848" s="24">
        <v>2</v>
      </c>
      <c r="C5848" s="24"/>
      <c r="D5848" s="24"/>
      <c r="E58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8" s="25">
        <f ca="1">IF(Popis01[[#This Row],[Poglavje]]="",IF(OFFSET(Popis01[[#This Row],[Poglavje]],-1,0)="",OFFSET(Popis01[[#This Row],[Št. postavke]],-1,0)+1,1),Popis01[[#This Row],[Poglavje]])</f>
        <v>15</v>
      </c>
      <c r="H5848" s="26"/>
      <c r="I5848" s="27" t="s">
        <v>5922</v>
      </c>
      <c r="J5848" s="27" t="s">
        <v>5923</v>
      </c>
      <c r="K5848" s="28" t="s">
        <v>249</v>
      </c>
      <c r="L5848" s="29">
        <v>7700</v>
      </c>
      <c r="M5848" s="37"/>
      <c r="N5848" s="30">
        <f ca="1">IF(AND(Popis01[[#This Row],[Poglavje]]="",Popis01[[#This Row],[Enota mere]]&lt;&gt;"*"),ROUND(Popis01[[#This Row],[Količina]]*Popis01[[#This Row],[Cena na enoto]],2),"")</f>
        <v>0</v>
      </c>
      <c r="O58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8" s="31"/>
      <c r="Q5848" s="30"/>
    </row>
    <row r="5849" spans="1:17" ht="24" x14ac:dyDescent="0.3">
      <c r="A5849" s="23">
        <v>19</v>
      </c>
      <c r="B5849" s="24">
        <v>2</v>
      </c>
      <c r="C5849" s="24"/>
      <c r="D5849" s="24"/>
      <c r="E58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49" s="25">
        <f ca="1">IF(Popis01[[#This Row],[Poglavje]]="",IF(OFFSET(Popis01[[#This Row],[Poglavje]],-1,0)="",OFFSET(Popis01[[#This Row],[Št. postavke]],-1,0)+1,1),Popis01[[#This Row],[Poglavje]])</f>
        <v>16</v>
      </c>
      <c r="H5849" s="26"/>
      <c r="I5849" s="27" t="s">
        <v>5924</v>
      </c>
      <c r="J5849" s="27" t="s">
        <v>5925</v>
      </c>
      <c r="K5849" s="28" t="s">
        <v>261</v>
      </c>
      <c r="L5849" s="29">
        <v>1200</v>
      </c>
      <c r="M5849" s="37"/>
      <c r="N5849" s="30">
        <f ca="1">IF(AND(Popis01[[#This Row],[Poglavje]]="",Popis01[[#This Row],[Enota mere]]&lt;&gt;"*"),ROUND(Popis01[[#This Row],[Količina]]*Popis01[[#This Row],[Cena na enoto]],2),"")</f>
        <v>0</v>
      </c>
      <c r="O58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49" s="31"/>
      <c r="Q5849" s="30"/>
    </row>
    <row r="5850" spans="1:17" ht="24" x14ac:dyDescent="0.3">
      <c r="A5850" s="23">
        <v>19</v>
      </c>
      <c r="B5850" s="24">
        <v>2</v>
      </c>
      <c r="C5850" s="24"/>
      <c r="D5850" s="24"/>
      <c r="E58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0" s="25">
        <f ca="1">IF(Popis01[[#This Row],[Poglavje]]="",IF(OFFSET(Popis01[[#This Row],[Poglavje]],-1,0)="",OFFSET(Popis01[[#This Row],[Št. postavke]],-1,0)+1,1),Popis01[[#This Row],[Poglavje]])</f>
        <v>17</v>
      </c>
      <c r="H5850" s="26"/>
      <c r="I5850" s="27" t="s">
        <v>5926</v>
      </c>
      <c r="J5850" s="27" t="s">
        <v>5925</v>
      </c>
      <c r="K5850" s="28" t="s">
        <v>261</v>
      </c>
      <c r="L5850" s="29">
        <v>1200</v>
      </c>
      <c r="M5850" s="37"/>
      <c r="N5850" s="30">
        <f ca="1">IF(AND(Popis01[[#This Row],[Poglavje]]="",Popis01[[#This Row],[Enota mere]]&lt;&gt;"*"),ROUND(Popis01[[#This Row],[Količina]]*Popis01[[#This Row],[Cena na enoto]],2),"")</f>
        <v>0</v>
      </c>
      <c r="O58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0" s="31"/>
      <c r="Q5850" s="30"/>
    </row>
    <row r="5851" spans="1:17" ht="36" x14ac:dyDescent="0.3">
      <c r="A5851" s="23">
        <v>19</v>
      </c>
      <c r="B5851" s="24">
        <v>2</v>
      </c>
      <c r="C5851" s="24"/>
      <c r="D5851" s="24"/>
      <c r="E58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1" s="25">
        <f ca="1">IF(Popis01[[#This Row],[Poglavje]]="",IF(OFFSET(Popis01[[#This Row],[Poglavje]],-1,0)="",OFFSET(Popis01[[#This Row],[Št. postavke]],-1,0)+1,1),Popis01[[#This Row],[Poglavje]])</f>
        <v>18</v>
      </c>
      <c r="H5851" s="26"/>
      <c r="I5851" s="27" t="s">
        <v>5927</v>
      </c>
      <c r="J5851" s="27" t="s">
        <v>5928</v>
      </c>
      <c r="K5851" s="28" t="s">
        <v>261</v>
      </c>
      <c r="L5851" s="29">
        <v>11</v>
      </c>
      <c r="M5851" s="37"/>
      <c r="N5851" s="30">
        <f ca="1">IF(AND(Popis01[[#This Row],[Poglavje]]="",Popis01[[#This Row],[Enota mere]]&lt;&gt;"*"),ROUND(Popis01[[#This Row],[Količina]]*Popis01[[#This Row],[Cena na enoto]],2),"")</f>
        <v>0</v>
      </c>
      <c r="O58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1" s="31"/>
      <c r="Q5851" s="30"/>
    </row>
    <row r="5852" spans="1:17" ht="24" x14ac:dyDescent="0.3">
      <c r="A5852" s="23">
        <v>19</v>
      </c>
      <c r="B5852" s="24">
        <v>2</v>
      </c>
      <c r="C5852" s="24"/>
      <c r="D5852" s="24"/>
      <c r="E58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19.2.</v>
      </c>
      <c r="F58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2" s="25">
        <f ca="1">IF(Popis01[[#This Row],[Poglavje]]="",IF(OFFSET(Popis01[[#This Row],[Poglavje]],-1,0)="",OFFSET(Popis01[[#This Row],[Št. postavke]],-1,0)+1,1),Popis01[[#This Row],[Poglavje]])</f>
        <v>19</v>
      </c>
      <c r="H5852" s="26"/>
      <c r="I5852" s="27" t="s">
        <v>5929</v>
      </c>
      <c r="J5852" s="27" t="s">
        <v>5930</v>
      </c>
      <c r="K5852" s="28" t="s">
        <v>261</v>
      </c>
      <c r="L5852" s="29">
        <v>80</v>
      </c>
      <c r="M5852" s="37"/>
      <c r="N5852" s="30">
        <f ca="1">IF(AND(Popis01[[#This Row],[Poglavje]]="",Popis01[[#This Row],[Enota mere]]&lt;&gt;"*"),ROUND(Popis01[[#This Row],[Količina]]*Popis01[[#This Row],[Cena na enoto]],2),"")</f>
        <v>0</v>
      </c>
      <c r="O58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2" s="31"/>
      <c r="Q5852" s="30"/>
    </row>
    <row r="5853" spans="1:17" x14ac:dyDescent="0.3">
      <c r="A5853" s="23">
        <v>19</v>
      </c>
      <c r="B5853" s="24">
        <v>3</v>
      </c>
      <c r="C5853" s="24"/>
      <c r="D5853" s="24"/>
      <c r="E58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v>
      </c>
      <c r="F58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19.3.</v>
      </c>
      <c r="G5853" s="25" t="str">
        <f ca="1">IF(Popis01[[#This Row],[Poglavje]]="",IF(OFFSET(Popis01[[#This Row],[Poglavje]],-1,0)="",OFFSET(Popis01[[#This Row],[Št. postavke]],-1,0)+1,1),Popis01[[#This Row],[Poglavje]])</f>
        <v>19.3.</v>
      </c>
      <c r="H5853" s="26"/>
      <c r="I5853" s="27" t="s">
        <v>177</v>
      </c>
      <c r="J5853" s="27"/>
      <c r="K5853" s="28" t="s">
        <v>10</v>
      </c>
      <c r="L5853" s="29"/>
      <c r="M5853" s="30"/>
      <c r="N5853" s="30" t="str">
        <f ca="1">IF(AND(Popis01[[#This Row],[Poglavje]]="",Popis01[[#This Row],[Enota mere]]&lt;&gt;"*"),ROUND(Popis01[[#This Row],[Količina]]*Popis01[[#This Row],[Cena na enoto]],2),"")</f>
        <v/>
      </c>
      <c r="O5853"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853" s="31"/>
      <c r="Q5853" s="30"/>
    </row>
    <row r="5854" spans="1:17" x14ac:dyDescent="0.3">
      <c r="A5854" s="23">
        <v>19</v>
      </c>
      <c r="B5854" s="24">
        <v>3</v>
      </c>
      <c r="C5854" s="24">
        <v>1</v>
      </c>
      <c r="D5854" s="24"/>
      <c r="E58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19.3.1.</v>
      </c>
      <c r="G5854" s="25" t="str">
        <f ca="1">IF(Popis01[[#This Row],[Poglavje]]="",IF(OFFSET(Popis01[[#This Row],[Poglavje]],-1,0)="",OFFSET(Popis01[[#This Row],[Št. postavke]],-1,0)+1,1),Popis01[[#This Row],[Poglavje]])</f>
        <v>19.3.1.</v>
      </c>
      <c r="H5854" s="26"/>
      <c r="I5854" s="27" t="s">
        <v>5931</v>
      </c>
      <c r="J5854" s="27"/>
      <c r="K5854" s="28" t="s">
        <v>10</v>
      </c>
      <c r="L5854" s="29"/>
      <c r="M5854" s="30"/>
      <c r="N5854" s="30" t="str">
        <f ca="1">IF(AND(Popis01[[#This Row],[Poglavje]]="",Popis01[[#This Row],[Enota mere]]&lt;&gt;"*"),ROUND(Popis01[[#This Row],[Količina]]*Popis01[[#This Row],[Cena na enoto]],2),"")</f>
        <v/>
      </c>
      <c r="O585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854" s="31"/>
      <c r="Q5854" s="30"/>
    </row>
    <row r="5855" spans="1:17" ht="300" x14ac:dyDescent="0.3">
      <c r="A5855" s="23">
        <v>19</v>
      </c>
      <c r="B5855" s="24">
        <v>3</v>
      </c>
      <c r="C5855" s="24">
        <v>1</v>
      </c>
      <c r="D5855" s="24"/>
      <c r="E58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5" s="25">
        <f ca="1">IF(Popis01[[#This Row],[Poglavje]]="",IF(OFFSET(Popis01[[#This Row],[Poglavje]],-1,0)="",OFFSET(Popis01[[#This Row],[Št. postavke]],-1,0)+1,1),Popis01[[#This Row],[Poglavje]])</f>
        <v>1</v>
      </c>
      <c r="H5855" s="26"/>
      <c r="I5855" s="27" t="s">
        <v>5701</v>
      </c>
      <c r="J5855" s="27" t="s">
        <v>5702</v>
      </c>
      <c r="K5855" s="28" t="s">
        <v>238</v>
      </c>
      <c r="L5855" s="29"/>
      <c r="M5855" s="30"/>
      <c r="N5855" s="30" t="str">
        <f ca="1">IF(AND(Popis01[[#This Row],[Poglavje]]="",Popis01[[#This Row],[Enota mere]]&lt;&gt;"*"),ROUND(Popis01[[#This Row],[Količina]]*Popis01[[#This Row],[Cena na enoto]],2),"")</f>
        <v/>
      </c>
      <c r="O58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5" s="31"/>
      <c r="Q5855" s="30"/>
    </row>
    <row r="5856" spans="1:17" ht="409.5" x14ac:dyDescent="0.3">
      <c r="A5856" s="23">
        <v>19</v>
      </c>
      <c r="B5856" s="24">
        <v>3</v>
      </c>
      <c r="C5856" s="24">
        <v>1</v>
      </c>
      <c r="D5856" s="24"/>
      <c r="E58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6" s="25">
        <f ca="1">IF(Popis01[[#This Row],[Poglavje]]="",IF(OFFSET(Popis01[[#This Row],[Poglavje]],-1,0)="",OFFSET(Popis01[[#This Row],[Št. postavke]],-1,0)+1,1),Popis01[[#This Row],[Poglavje]])</f>
        <v>2</v>
      </c>
      <c r="H5856" s="26"/>
      <c r="I5856" s="27" t="s">
        <v>5932</v>
      </c>
      <c r="J5856" s="27" t="s">
        <v>5704</v>
      </c>
      <c r="K5856" s="28" t="s">
        <v>238</v>
      </c>
      <c r="L5856" s="29"/>
      <c r="M5856" s="30"/>
      <c r="N5856" s="30" t="str">
        <f ca="1">IF(AND(Popis01[[#This Row],[Poglavje]]="",Popis01[[#This Row],[Enota mere]]&lt;&gt;"*"),ROUND(Popis01[[#This Row],[Količina]]*Popis01[[#This Row],[Cena na enoto]],2),"")</f>
        <v/>
      </c>
      <c r="O58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6" s="31"/>
      <c r="Q5856" s="30"/>
    </row>
    <row r="5857" spans="1:17" ht="84" x14ac:dyDescent="0.3">
      <c r="A5857" s="23">
        <v>19</v>
      </c>
      <c r="B5857" s="24">
        <v>3</v>
      </c>
      <c r="C5857" s="24">
        <v>1</v>
      </c>
      <c r="D5857" s="24"/>
      <c r="E58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7" s="25">
        <f ca="1">IF(Popis01[[#This Row],[Poglavje]]="",IF(OFFSET(Popis01[[#This Row],[Poglavje]],-1,0)="",OFFSET(Popis01[[#This Row],[Št. postavke]],-1,0)+1,1),Popis01[[#This Row],[Poglavje]])</f>
        <v>3</v>
      </c>
      <c r="H5857" s="26"/>
      <c r="I5857" s="27" t="s">
        <v>5933</v>
      </c>
      <c r="J5857" s="27" t="s">
        <v>5934</v>
      </c>
      <c r="K5857" s="28" t="s">
        <v>238</v>
      </c>
      <c r="L5857" s="29"/>
      <c r="M5857" s="30"/>
      <c r="N5857" s="30" t="str">
        <f ca="1">IF(AND(Popis01[[#This Row],[Poglavje]]="",Popis01[[#This Row],[Enota mere]]&lt;&gt;"*"),ROUND(Popis01[[#This Row],[Količina]]*Popis01[[#This Row],[Cena na enoto]],2),"")</f>
        <v/>
      </c>
      <c r="O58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7" s="31"/>
      <c r="Q5857" s="30"/>
    </row>
    <row r="5858" spans="1:17" ht="120" x14ac:dyDescent="0.3">
      <c r="A5858" s="23">
        <v>19</v>
      </c>
      <c r="B5858" s="24">
        <v>3</v>
      </c>
      <c r="C5858" s="24">
        <v>1</v>
      </c>
      <c r="D5858" s="24"/>
      <c r="E58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8" s="25">
        <f ca="1">IF(Popis01[[#This Row],[Poglavje]]="",IF(OFFSET(Popis01[[#This Row],[Poglavje]],-1,0)="",OFFSET(Popis01[[#This Row],[Št. postavke]],-1,0)+1,1),Popis01[[#This Row],[Poglavje]])</f>
        <v>4</v>
      </c>
      <c r="H5858" s="26"/>
      <c r="I5858" s="27" t="s">
        <v>5935</v>
      </c>
      <c r="J5858" s="27" t="s">
        <v>5936</v>
      </c>
      <c r="K5858" s="28" t="s">
        <v>238</v>
      </c>
      <c r="L5858" s="29"/>
      <c r="M5858" s="30"/>
      <c r="N5858" s="30" t="str">
        <f ca="1">IF(AND(Popis01[[#This Row],[Poglavje]]="",Popis01[[#This Row],[Enota mere]]&lt;&gt;"*"),ROUND(Popis01[[#This Row],[Količina]]*Popis01[[#This Row],[Cena na enoto]],2),"")</f>
        <v/>
      </c>
      <c r="O58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8" s="31"/>
      <c r="Q5858" s="30"/>
    </row>
    <row r="5859" spans="1:17" ht="168" x14ac:dyDescent="0.3">
      <c r="A5859" s="23">
        <v>19</v>
      </c>
      <c r="B5859" s="24">
        <v>3</v>
      </c>
      <c r="C5859" s="24">
        <v>1</v>
      </c>
      <c r="D5859" s="24"/>
      <c r="E58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59" s="25">
        <f ca="1">IF(Popis01[[#This Row],[Poglavje]]="",IF(OFFSET(Popis01[[#This Row],[Poglavje]],-1,0)="",OFFSET(Popis01[[#This Row],[Št. postavke]],-1,0)+1,1),Popis01[[#This Row],[Poglavje]])</f>
        <v>5</v>
      </c>
      <c r="H5859" s="26"/>
      <c r="I5859" s="27" t="s">
        <v>5937</v>
      </c>
      <c r="J5859" s="27"/>
      <c r="K5859" s="28" t="s">
        <v>206</v>
      </c>
      <c r="L5859" s="29">
        <v>1</v>
      </c>
      <c r="M5859" s="37"/>
      <c r="N5859" s="30">
        <f ca="1">IF(AND(Popis01[[#This Row],[Poglavje]]="",Popis01[[#This Row],[Enota mere]]&lt;&gt;"*"),ROUND(Popis01[[#This Row],[Količina]]*Popis01[[#This Row],[Cena na enoto]],2),"")</f>
        <v>0</v>
      </c>
      <c r="O58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59" s="31"/>
      <c r="Q5859" s="30"/>
    </row>
    <row r="5860" spans="1:17" ht="60" x14ac:dyDescent="0.3">
      <c r="A5860" s="23">
        <v>19</v>
      </c>
      <c r="B5860" s="24">
        <v>3</v>
      </c>
      <c r="C5860" s="24">
        <v>1</v>
      </c>
      <c r="D5860" s="24"/>
      <c r="E58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0" s="25">
        <f ca="1">IF(Popis01[[#This Row],[Poglavje]]="",IF(OFFSET(Popis01[[#This Row],[Poglavje]],-1,0)="",OFFSET(Popis01[[#This Row],[Št. postavke]],-1,0)+1,1),Popis01[[#This Row],[Poglavje]])</f>
        <v>6</v>
      </c>
      <c r="H5860" s="26"/>
      <c r="I5860" s="27" t="s">
        <v>5938</v>
      </c>
      <c r="J5860" s="27"/>
      <c r="K5860" s="28" t="s">
        <v>206</v>
      </c>
      <c r="L5860" s="29">
        <v>1</v>
      </c>
      <c r="M5860" s="37"/>
      <c r="N5860" s="30">
        <f ca="1">IF(AND(Popis01[[#This Row],[Poglavje]]="",Popis01[[#This Row],[Enota mere]]&lt;&gt;"*"),ROUND(Popis01[[#This Row],[Količina]]*Popis01[[#This Row],[Cena na enoto]],2),"")</f>
        <v>0</v>
      </c>
      <c r="O58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0" s="31"/>
      <c r="Q5860" s="30"/>
    </row>
    <row r="5861" spans="1:17" ht="48" x14ac:dyDescent="0.3">
      <c r="A5861" s="23">
        <v>19</v>
      </c>
      <c r="B5861" s="24">
        <v>3</v>
      </c>
      <c r="C5861" s="24">
        <v>1</v>
      </c>
      <c r="D5861" s="24"/>
      <c r="E58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1" s="25">
        <f ca="1">IF(Popis01[[#This Row],[Poglavje]]="",IF(OFFSET(Popis01[[#This Row],[Poglavje]],-1,0)="",OFFSET(Popis01[[#This Row],[Št. postavke]],-1,0)+1,1),Popis01[[#This Row],[Poglavje]])</f>
        <v>7</v>
      </c>
      <c r="H5861" s="26"/>
      <c r="I5861" s="27" t="s">
        <v>5762</v>
      </c>
      <c r="J5861" s="27" t="s">
        <v>5939</v>
      </c>
      <c r="K5861" s="28" t="s">
        <v>238</v>
      </c>
      <c r="L5861" s="29"/>
      <c r="M5861" s="30"/>
      <c r="N5861" s="30" t="str">
        <f ca="1">IF(AND(Popis01[[#This Row],[Poglavje]]="",Popis01[[#This Row],[Enota mere]]&lt;&gt;"*"),ROUND(Popis01[[#This Row],[Količina]]*Popis01[[#This Row],[Cena na enoto]],2),"")</f>
        <v/>
      </c>
      <c r="O58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1" s="31"/>
      <c r="Q5861" s="30"/>
    </row>
    <row r="5862" spans="1:17" ht="36" x14ac:dyDescent="0.3">
      <c r="A5862" s="23">
        <v>19</v>
      </c>
      <c r="B5862" s="24">
        <v>3</v>
      </c>
      <c r="C5862" s="24">
        <v>1</v>
      </c>
      <c r="D5862" s="24"/>
      <c r="E58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2" s="25">
        <f ca="1">IF(Popis01[[#This Row],[Poglavje]]="",IF(OFFSET(Popis01[[#This Row],[Poglavje]],-1,0)="",OFFSET(Popis01[[#This Row],[Št. postavke]],-1,0)+1,1),Popis01[[#This Row],[Poglavje]])</f>
        <v>8</v>
      </c>
      <c r="H5862" s="26"/>
      <c r="I5862" s="27" t="s">
        <v>5940</v>
      </c>
      <c r="J5862" s="27" t="s">
        <v>5941</v>
      </c>
      <c r="K5862" s="28" t="s">
        <v>246</v>
      </c>
      <c r="L5862" s="29">
        <v>40</v>
      </c>
      <c r="M5862" s="37"/>
      <c r="N5862" s="30">
        <f ca="1">IF(AND(Popis01[[#This Row],[Poglavje]]="",Popis01[[#This Row],[Enota mere]]&lt;&gt;"*"),ROUND(Popis01[[#This Row],[Količina]]*Popis01[[#This Row],[Cena na enoto]],2),"")</f>
        <v>0</v>
      </c>
      <c r="O58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2" s="31"/>
      <c r="Q5862" s="30"/>
    </row>
    <row r="5863" spans="1:17" ht="36" x14ac:dyDescent="0.3">
      <c r="A5863" s="23">
        <v>19</v>
      </c>
      <c r="B5863" s="24">
        <v>3</v>
      </c>
      <c r="C5863" s="24">
        <v>1</v>
      </c>
      <c r="D5863" s="24"/>
      <c r="E58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3" s="25">
        <f ca="1">IF(Popis01[[#This Row],[Poglavje]]="",IF(OFFSET(Popis01[[#This Row],[Poglavje]],-1,0)="",OFFSET(Popis01[[#This Row],[Št. postavke]],-1,0)+1,1),Popis01[[#This Row],[Poglavje]])</f>
        <v>9</v>
      </c>
      <c r="H5863" s="26"/>
      <c r="I5863" s="27" t="s">
        <v>5942</v>
      </c>
      <c r="J5863" s="27" t="s">
        <v>5943</v>
      </c>
      <c r="K5863" s="28" t="s">
        <v>246</v>
      </c>
      <c r="L5863" s="29">
        <v>5</v>
      </c>
      <c r="M5863" s="37"/>
      <c r="N5863" s="30">
        <f ca="1">IF(AND(Popis01[[#This Row],[Poglavje]]="",Popis01[[#This Row],[Enota mere]]&lt;&gt;"*"),ROUND(Popis01[[#This Row],[Količina]]*Popis01[[#This Row],[Cena na enoto]],2),"")</f>
        <v>0</v>
      </c>
      <c r="O58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3" s="31"/>
      <c r="Q5863" s="30"/>
    </row>
    <row r="5864" spans="1:17" ht="168" x14ac:dyDescent="0.3">
      <c r="A5864" s="23">
        <v>19</v>
      </c>
      <c r="B5864" s="24">
        <v>3</v>
      </c>
      <c r="C5864" s="24">
        <v>1</v>
      </c>
      <c r="D5864" s="24"/>
      <c r="E58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4" s="25">
        <f ca="1">IF(Popis01[[#This Row],[Poglavje]]="",IF(OFFSET(Popis01[[#This Row],[Poglavje]],-1,0)="",OFFSET(Popis01[[#This Row],[Št. postavke]],-1,0)+1,1),Popis01[[#This Row],[Poglavje]])</f>
        <v>10</v>
      </c>
      <c r="H5864" s="26"/>
      <c r="I5864" s="27" t="s">
        <v>5944</v>
      </c>
      <c r="J5864" s="27" t="s">
        <v>5945</v>
      </c>
      <c r="K5864" s="28" t="s">
        <v>238</v>
      </c>
      <c r="L5864" s="29"/>
      <c r="M5864" s="30"/>
      <c r="N5864" s="30" t="str">
        <f ca="1">IF(AND(Popis01[[#This Row],[Poglavje]]="",Popis01[[#This Row],[Enota mere]]&lt;&gt;"*"),ROUND(Popis01[[#This Row],[Količina]]*Popis01[[#This Row],[Cena na enoto]],2),"")</f>
        <v/>
      </c>
      <c r="O58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4" s="31"/>
      <c r="Q5864" s="30"/>
    </row>
    <row r="5865" spans="1:17" ht="24" x14ac:dyDescent="0.3">
      <c r="A5865" s="23">
        <v>19</v>
      </c>
      <c r="B5865" s="24">
        <v>3</v>
      </c>
      <c r="C5865" s="24">
        <v>1</v>
      </c>
      <c r="D5865" s="24"/>
      <c r="E58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5" s="25">
        <f ca="1">IF(Popis01[[#This Row],[Poglavje]]="",IF(OFFSET(Popis01[[#This Row],[Poglavje]],-1,0)="",OFFSET(Popis01[[#This Row],[Št. postavke]],-1,0)+1,1),Popis01[[#This Row],[Poglavje]])</f>
        <v>11</v>
      </c>
      <c r="H5865" s="26"/>
      <c r="I5865" s="27" t="s">
        <v>5946</v>
      </c>
      <c r="J5865" s="27" t="s">
        <v>5947</v>
      </c>
      <c r="K5865" s="28" t="s">
        <v>230</v>
      </c>
      <c r="L5865" s="29">
        <v>1</v>
      </c>
      <c r="M5865" s="37"/>
      <c r="N5865" s="30">
        <f ca="1">IF(AND(Popis01[[#This Row],[Poglavje]]="",Popis01[[#This Row],[Enota mere]]&lt;&gt;"*"),ROUND(Popis01[[#This Row],[Količina]]*Popis01[[#This Row],[Cena na enoto]],2),"")</f>
        <v>0</v>
      </c>
      <c r="O58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5" s="31"/>
      <c r="Q5865" s="30"/>
    </row>
    <row r="5866" spans="1:17" ht="24" x14ac:dyDescent="0.3">
      <c r="A5866" s="23">
        <v>19</v>
      </c>
      <c r="B5866" s="24">
        <v>3</v>
      </c>
      <c r="C5866" s="24">
        <v>1</v>
      </c>
      <c r="D5866" s="24"/>
      <c r="E58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6" s="25">
        <f ca="1">IF(Popis01[[#This Row],[Poglavje]]="",IF(OFFSET(Popis01[[#This Row],[Poglavje]],-1,0)="",OFFSET(Popis01[[#This Row],[Št. postavke]],-1,0)+1,1),Popis01[[#This Row],[Poglavje]])</f>
        <v>12</v>
      </c>
      <c r="H5866" s="26"/>
      <c r="I5866" s="27" t="s">
        <v>5948</v>
      </c>
      <c r="J5866" s="27" t="s">
        <v>5947</v>
      </c>
      <c r="K5866" s="28" t="s">
        <v>230</v>
      </c>
      <c r="L5866" s="29">
        <v>1</v>
      </c>
      <c r="M5866" s="37"/>
      <c r="N5866" s="30">
        <f ca="1">IF(AND(Popis01[[#This Row],[Poglavje]]="",Popis01[[#This Row],[Enota mere]]&lt;&gt;"*"),ROUND(Popis01[[#This Row],[Količina]]*Popis01[[#This Row],[Cena na enoto]],2),"")</f>
        <v>0</v>
      </c>
      <c r="O58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6" s="31"/>
      <c r="Q5866" s="30"/>
    </row>
    <row r="5867" spans="1:17" ht="24" x14ac:dyDescent="0.3">
      <c r="A5867" s="23">
        <v>19</v>
      </c>
      <c r="B5867" s="24">
        <v>3</v>
      </c>
      <c r="C5867" s="24">
        <v>1</v>
      </c>
      <c r="D5867" s="24"/>
      <c r="E58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7" s="25">
        <f ca="1">IF(Popis01[[#This Row],[Poglavje]]="",IF(OFFSET(Popis01[[#This Row],[Poglavje]],-1,0)="",OFFSET(Popis01[[#This Row],[Št. postavke]],-1,0)+1,1),Popis01[[#This Row],[Poglavje]])</f>
        <v>13</v>
      </c>
      <c r="H5867" s="26"/>
      <c r="I5867" s="27" t="s">
        <v>5949</v>
      </c>
      <c r="J5867" s="27" t="s">
        <v>5947</v>
      </c>
      <c r="K5867" s="28" t="s">
        <v>230</v>
      </c>
      <c r="L5867" s="29">
        <v>2</v>
      </c>
      <c r="M5867" s="37"/>
      <c r="N5867" s="30">
        <f ca="1">IF(AND(Popis01[[#This Row],[Poglavje]]="",Popis01[[#This Row],[Enota mere]]&lt;&gt;"*"),ROUND(Popis01[[#This Row],[Količina]]*Popis01[[#This Row],[Cena na enoto]],2),"")</f>
        <v>0</v>
      </c>
      <c r="O58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7" s="31"/>
      <c r="Q5867" s="30"/>
    </row>
    <row r="5868" spans="1:17" ht="36" x14ac:dyDescent="0.3">
      <c r="A5868" s="23">
        <v>19</v>
      </c>
      <c r="B5868" s="24">
        <v>3</v>
      </c>
      <c r="C5868" s="24">
        <v>1</v>
      </c>
      <c r="D5868" s="24"/>
      <c r="E58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8" s="25">
        <f ca="1">IF(Popis01[[#This Row],[Poglavje]]="",IF(OFFSET(Popis01[[#This Row],[Poglavje]],-1,0)="",OFFSET(Popis01[[#This Row],[Št. postavke]],-1,0)+1,1),Popis01[[#This Row],[Poglavje]])</f>
        <v>14</v>
      </c>
      <c r="H5868" s="26"/>
      <c r="I5868" s="27" t="s">
        <v>5950</v>
      </c>
      <c r="J5868" s="27" t="s">
        <v>5951</v>
      </c>
      <c r="K5868" s="28" t="s">
        <v>249</v>
      </c>
      <c r="L5868" s="29">
        <v>234</v>
      </c>
      <c r="M5868" s="37"/>
      <c r="N5868" s="30">
        <f ca="1">IF(AND(Popis01[[#This Row],[Poglavje]]="",Popis01[[#This Row],[Enota mere]]&lt;&gt;"*"),ROUND(Popis01[[#This Row],[Količina]]*Popis01[[#This Row],[Cena na enoto]],2),"")</f>
        <v>0</v>
      </c>
      <c r="O58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8" s="31"/>
      <c r="Q5868" s="30"/>
    </row>
    <row r="5869" spans="1:17" ht="24" x14ac:dyDescent="0.3">
      <c r="A5869" s="23">
        <v>19</v>
      </c>
      <c r="B5869" s="24">
        <v>3</v>
      </c>
      <c r="C5869" s="24">
        <v>1</v>
      </c>
      <c r="D5869" s="24"/>
      <c r="E58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69" s="25">
        <f ca="1">IF(Popis01[[#This Row],[Poglavje]]="",IF(OFFSET(Popis01[[#This Row],[Poglavje]],-1,0)="",OFFSET(Popis01[[#This Row],[Št. postavke]],-1,0)+1,1),Popis01[[#This Row],[Poglavje]])</f>
        <v>15</v>
      </c>
      <c r="H5869" s="26"/>
      <c r="I5869" s="27" t="s">
        <v>5952</v>
      </c>
      <c r="J5869" s="27" t="s">
        <v>5953</v>
      </c>
      <c r="K5869" s="28" t="s">
        <v>261</v>
      </c>
      <c r="L5869" s="29">
        <v>15</v>
      </c>
      <c r="M5869" s="37"/>
      <c r="N5869" s="30">
        <f ca="1">IF(AND(Popis01[[#This Row],[Poglavje]]="",Popis01[[#This Row],[Enota mere]]&lt;&gt;"*"),ROUND(Popis01[[#This Row],[Količina]]*Popis01[[#This Row],[Cena na enoto]],2),"")</f>
        <v>0</v>
      </c>
      <c r="O586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69" s="31"/>
      <c r="Q5869" s="30"/>
    </row>
    <row r="5870" spans="1:17" ht="36" x14ac:dyDescent="0.3">
      <c r="A5870" s="23">
        <v>19</v>
      </c>
      <c r="B5870" s="24">
        <v>3</v>
      </c>
      <c r="C5870" s="24">
        <v>1</v>
      </c>
      <c r="D5870" s="24"/>
      <c r="E58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0" s="25">
        <f ca="1">IF(Popis01[[#This Row],[Poglavje]]="",IF(OFFSET(Popis01[[#This Row],[Poglavje]],-1,0)="",OFFSET(Popis01[[#This Row],[Št. postavke]],-1,0)+1,1),Popis01[[#This Row],[Poglavje]])</f>
        <v>16</v>
      </c>
      <c r="H5870" s="26"/>
      <c r="I5870" s="27" t="s">
        <v>5954</v>
      </c>
      <c r="J5870" s="27" t="s">
        <v>5955</v>
      </c>
      <c r="K5870" s="28" t="s">
        <v>261</v>
      </c>
      <c r="L5870" s="29">
        <v>29</v>
      </c>
      <c r="M5870" s="37"/>
      <c r="N5870" s="30">
        <f ca="1">IF(AND(Popis01[[#This Row],[Poglavje]]="",Popis01[[#This Row],[Enota mere]]&lt;&gt;"*"),ROUND(Popis01[[#This Row],[Količina]]*Popis01[[#This Row],[Cena na enoto]],2),"")</f>
        <v>0</v>
      </c>
      <c r="O58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0" s="31"/>
      <c r="Q5870" s="30"/>
    </row>
    <row r="5871" spans="1:17" ht="24" x14ac:dyDescent="0.3">
      <c r="A5871" s="23">
        <v>19</v>
      </c>
      <c r="B5871" s="24">
        <v>3</v>
      </c>
      <c r="C5871" s="24">
        <v>1</v>
      </c>
      <c r="D5871" s="24"/>
      <c r="E58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19.3.1.</v>
      </c>
      <c r="F58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1" s="25">
        <f ca="1">IF(Popis01[[#This Row],[Poglavje]]="",IF(OFFSET(Popis01[[#This Row],[Poglavje]],-1,0)="",OFFSET(Popis01[[#This Row],[Št. postavke]],-1,0)+1,1),Popis01[[#This Row],[Poglavje]])</f>
        <v>17</v>
      </c>
      <c r="H5871" s="26"/>
      <c r="I5871" s="27" t="s">
        <v>5956</v>
      </c>
      <c r="J5871" s="27" t="s">
        <v>5957</v>
      </c>
      <c r="K5871" s="28" t="s">
        <v>261</v>
      </c>
      <c r="L5871" s="29">
        <v>25</v>
      </c>
      <c r="M5871" s="37"/>
      <c r="N5871" s="30">
        <f ca="1">IF(AND(Popis01[[#This Row],[Poglavje]]="",Popis01[[#This Row],[Enota mere]]&lt;&gt;"*"),ROUND(Popis01[[#This Row],[Količina]]*Popis01[[#This Row],[Cena na enoto]],2),"")</f>
        <v>0</v>
      </c>
      <c r="O58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1" s="31"/>
      <c r="Q5871" s="30"/>
    </row>
    <row r="5872" spans="1:17" x14ac:dyDescent="0.3">
      <c r="A5872" s="23">
        <v>19</v>
      </c>
      <c r="B5872" s="24">
        <v>3</v>
      </c>
      <c r="C5872" s="24">
        <v>2</v>
      </c>
      <c r="D5872" s="24"/>
      <c r="E58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19.3.2.</v>
      </c>
      <c r="G5872" s="25" t="str">
        <f ca="1">IF(Popis01[[#This Row],[Poglavje]]="",IF(OFFSET(Popis01[[#This Row],[Poglavje]],-1,0)="",OFFSET(Popis01[[#This Row],[Št. postavke]],-1,0)+1,1),Popis01[[#This Row],[Poglavje]])</f>
        <v>19.3.2.</v>
      </c>
      <c r="H5872" s="26"/>
      <c r="I5872" s="27" t="s">
        <v>5958</v>
      </c>
      <c r="J5872" s="27"/>
      <c r="K5872" s="28" t="s">
        <v>10</v>
      </c>
      <c r="L5872" s="29"/>
      <c r="M5872" s="30"/>
      <c r="N5872" s="30" t="str">
        <f ca="1">IF(AND(Popis01[[#This Row],[Poglavje]]="",Popis01[[#This Row],[Enota mere]]&lt;&gt;"*"),ROUND(Popis01[[#This Row],[Količina]]*Popis01[[#This Row],[Cena na enoto]],2),"")</f>
        <v/>
      </c>
      <c r="O5872"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872" s="31"/>
      <c r="Q5872" s="30"/>
    </row>
    <row r="5873" spans="1:17" ht="300" x14ac:dyDescent="0.3">
      <c r="A5873" s="23">
        <v>19</v>
      </c>
      <c r="B5873" s="24">
        <v>3</v>
      </c>
      <c r="C5873" s="24">
        <v>2</v>
      </c>
      <c r="D5873" s="24"/>
      <c r="E587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3" s="25">
        <f ca="1">IF(Popis01[[#This Row],[Poglavje]]="",IF(OFFSET(Popis01[[#This Row],[Poglavje]],-1,0)="",OFFSET(Popis01[[#This Row],[Št. postavke]],-1,0)+1,1),Popis01[[#This Row],[Poglavje]])</f>
        <v>1</v>
      </c>
      <c r="H5873" s="26"/>
      <c r="I5873" s="27" t="s">
        <v>5701</v>
      </c>
      <c r="J5873" s="27" t="s">
        <v>5702</v>
      </c>
      <c r="K5873" s="28" t="s">
        <v>238</v>
      </c>
      <c r="L5873" s="29"/>
      <c r="M5873" s="30"/>
      <c r="N5873" s="30" t="str">
        <f ca="1">IF(AND(Popis01[[#This Row],[Poglavje]]="",Popis01[[#This Row],[Enota mere]]&lt;&gt;"*"),ROUND(Popis01[[#This Row],[Količina]]*Popis01[[#This Row],[Cena na enoto]],2),"")</f>
        <v/>
      </c>
      <c r="O587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3" s="31"/>
      <c r="Q5873" s="30"/>
    </row>
    <row r="5874" spans="1:17" ht="409.5" x14ac:dyDescent="0.3">
      <c r="A5874" s="23">
        <v>19</v>
      </c>
      <c r="B5874" s="24">
        <v>3</v>
      </c>
      <c r="C5874" s="24">
        <v>2</v>
      </c>
      <c r="D5874" s="24"/>
      <c r="E587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4" s="25">
        <f ca="1">IF(Popis01[[#This Row],[Poglavje]]="",IF(OFFSET(Popis01[[#This Row],[Poglavje]],-1,0)="",OFFSET(Popis01[[#This Row],[Št. postavke]],-1,0)+1,1),Popis01[[#This Row],[Poglavje]])</f>
        <v>2</v>
      </c>
      <c r="H5874" s="26"/>
      <c r="I5874" s="27" t="s">
        <v>5932</v>
      </c>
      <c r="J5874" s="27" t="s">
        <v>5704</v>
      </c>
      <c r="K5874" s="28" t="s">
        <v>238</v>
      </c>
      <c r="L5874" s="29"/>
      <c r="M5874" s="30"/>
      <c r="N5874" s="30" t="str">
        <f ca="1">IF(AND(Popis01[[#This Row],[Poglavje]]="",Popis01[[#This Row],[Enota mere]]&lt;&gt;"*"),ROUND(Popis01[[#This Row],[Količina]]*Popis01[[#This Row],[Cena na enoto]],2),"")</f>
        <v/>
      </c>
      <c r="O587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4" s="31"/>
      <c r="Q5874" s="30"/>
    </row>
    <row r="5875" spans="1:17" ht="384" x14ac:dyDescent="0.3">
      <c r="A5875" s="23">
        <v>19</v>
      </c>
      <c r="B5875" s="24">
        <v>3</v>
      </c>
      <c r="C5875" s="24">
        <v>2</v>
      </c>
      <c r="D5875" s="24"/>
      <c r="E587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5" s="25">
        <f ca="1">IF(Popis01[[#This Row],[Poglavje]]="",IF(OFFSET(Popis01[[#This Row],[Poglavje]],-1,0)="",OFFSET(Popis01[[#This Row],[Št. postavke]],-1,0)+1,1),Popis01[[#This Row],[Poglavje]])</f>
        <v>3</v>
      </c>
      <c r="H5875" s="26"/>
      <c r="I5875" s="27" t="s">
        <v>5959</v>
      </c>
      <c r="J5875" s="27" t="s">
        <v>5960</v>
      </c>
      <c r="K5875" s="28" t="s">
        <v>238</v>
      </c>
      <c r="L5875" s="29"/>
      <c r="M5875" s="30"/>
      <c r="N5875" s="30" t="str">
        <f ca="1">IF(AND(Popis01[[#This Row],[Poglavje]]="",Popis01[[#This Row],[Enota mere]]&lt;&gt;"*"),ROUND(Popis01[[#This Row],[Količina]]*Popis01[[#This Row],[Cena na enoto]],2),"")</f>
        <v/>
      </c>
      <c r="O587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5" s="31"/>
      <c r="Q5875" s="30"/>
    </row>
    <row r="5876" spans="1:17" ht="36" x14ac:dyDescent="0.3">
      <c r="A5876" s="23">
        <v>19</v>
      </c>
      <c r="B5876" s="24">
        <v>3</v>
      </c>
      <c r="C5876" s="24">
        <v>2</v>
      </c>
      <c r="D5876" s="24"/>
      <c r="E587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6" s="25">
        <f ca="1">IF(Popis01[[#This Row],[Poglavje]]="",IF(OFFSET(Popis01[[#This Row],[Poglavje]],-1,0)="",OFFSET(Popis01[[#This Row],[Št. postavke]],-1,0)+1,1),Popis01[[#This Row],[Poglavje]])</f>
        <v>4</v>
      </c>
      <c r="H5876" s="26"/>
      <c r="I5876" s="27" t="s">
        <v>5961</v>
      </c>
      <c r="J5876" s="27" t="s">
        <v>5962</v>
      </c>
      <c r="K5876" s="28" t="s">
        <v>238</v>
      </c>
      <c r="L5876" s="29"/>
      <c r="M5876" s="30"/>
      <c r="N5876" s="30" t="str">
        <f ca="1">IF(AND(Popis01[[#This Row],[Poglavje]]="",Popis01[[#This Row],[Enota mere]]&lt;&gt;"*"),ROUND(Popis01[[#This Row],[Količina]]*Popis01[[#This Row],[Cena na enoto]],2),"")</f>
        <v/>
      </c>
      <c r="O587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6" s="31"/>
      <c r="Q5876" s="30"/>
    </row>
    <row r="5877" spans="1:17" ht="24" x14ac:dyDescent="0.3">
      <c r="A5877" s="23">
        <v>19</v>
      </c>
      <c r="B5877" s="24">
        <v>3</v>
      </c>
      <c r="C5877" s="24">
        <v>2</v>
      </c>
      <c r="D5877" s="24"/>
      <c r="E587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7" s="25">
        <f ca="1">IF(Popis01[[#This Row],[Poglavje]]="",IF(OFFSET(Popis01[[#This Row],[Poglavje]],-1,0)="",OFFSET(Popis01[[#This Row],[Št. postavke]],-1,0)+1,1),Popis01[[#This Row],[Poglavje]])</f>
        <v>5</v>
      </c>
      <c r="H5877" s="26"/>
      <c r="I5877" s="27" t="s">
        <v>5963</v>
      </c>
      <c r="J5877" s="27"/>
      <c r="K5877" s="28" t="s">
        <v>230</v>
      </c>
      <c r="L5877" s="29">
        <v>45</v>
      </c>
      <c r="M5877" s="37"/>
      <c r="N5877" s="30">
        <f ca="1">IF(AND(Popis01[[#This Row],[Poglavje]]="",Popis01[[#This Row],[Enota mere]]&lt;&gt;"*"),ROUND(Popis01[[#This Row],[Količina]]*Popis01[[#This Row],[Cena na enoto]],2),"")</f>
        <v>0</v>
      </c>
      <c r="O587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7" s="31"/>
      <c r="Q5877" s="30"/>
    </row>
    <row r="5878" spans="1:17" ht="24" x14ac:dyDescent="0.3">
      <c r="A5878" s="23">
        <v>19</v>
      </c>
      <c r="B5878" s="24">
        <v>3</v>
      </c>
      <c r="C5878" s="24">
        <v>2</v>
      </c>
      <c r="D5878" s="24"/>
      <c r="E587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8" s="25">
        <f ca="1">IF(Popis01[[#This Row],[Poglavje]]="",IF(OFFSET(Popis01[[#This Row],[Poglavje]],-1,0)="",OFFSET(Popis01[[#This Row],[Št. postavke]],-1,0)+1,1),Popis01[[#This Row],[Poglavje]])</f>
        <v>6</v>
      </c>
      <c r="H5878" s="26"/>
      <c r="I5878" s="27" t="s">
        <v>5964</v>
      </c>
      <c r="J5878" s="27"/>
      <c r="K5878" s="28" t="s">
        <v>230</v>
      </c>
      <c r="L5878" s="29">
        <v>6</v>
      </c>
      <c r="M5878" s="37"/>
      <c r="N5878" s="30">
        <f ca="1">IF(AND(Popis01[[#This Row],[Poglavje]]="",Popis01[[#This Row],[Enota mere]]&lt;&gt;"*"),ROUND(Popis01[[#This Row],[Količina]]*Popis01[[#This Row],[Cena na enoto]],2),"")</f>
        <v>0</v>
      </c>
      <c r="O587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8" s="31"/>
      <c r="Q5878" s="30"/>
    </row>
    <row r="5879" spans="1:17" x14ac:dyDescent="0.3">
      <c r="A5879" s="23">
        <v>19</v>
      </c>
      <c r="B5879" s="24">
        <v>3</v>
      </c>
      <c r="C5879" s="24">
        <v>2</v>
      </c>
      <c r="D5879" s="24"/>
      <c r="E587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7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79" s="25">
        <f ca="1">IF(Popis01[[#This Row],[Poglavje]]="",IF(OFFSET(Popis01[[#This Row],[Poglavje]],-1,0)="",OFFSET(Popis01[[#This Row],[Št. postavke]],-1,0)+1,1),Popis01[[#This Row],[Poglavje]])</f>
        <v>7</v>
      </c>
      <c r="H5879" s="26"/>
      <c r="I5879" s="27" t="s">
        <v>5965</v>
      </c>
      <c r="J5879" s="27"/>
      <c r="K5879" s="28" t="s">
        <v>230</v>
      </c>
      <c r="L5879" s="29">
        <v>62</v>
      </c>
      <c r="M5879" s="37"/>
      <c r="N5879" s="30">
        <f ca="1">IF(AND(Popis01[[#This Row],[Poglavje]]="",Popis01[[#This Row],[Enota mere]]&lt;&gt;"*"),ROUND(Popis01[[#This Row],[Količina]]*Popis01[[#This Row],[Cena na enoto]],2),"")</f>
        <v>0</v>
      </c>
      <c r="O587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79" s="31"/>
      <c r="Q5879" s="30"/>
    </row>
    <row r="5880" spans="1:17" ht="24" x14ac:dyDescent="0.3">
      <c r="A5880" s="23">
        <v>19</v>
      </c>
      <c r="B5880" s="24">
        <v>3</v>
      </c>
      <c r="C5880" s="24">
        <v>2</v>
      </c>
      <c r="D5880" s="24"/>
      <c r="E588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0" s="25">
        <f ca="1">IF(Popis01[[#This Row],[Poglavje]]="",IF(OFFSET(Popis01[[#This Row],[Poglavje]],-1,0)="",OFFSET(Popis01[[#This Row],[Št. postavke]],-1,0)+1,1),Popis01[[#This Row],[Poglavje]])</f>
        <v>8</v>
      </c>
      <c r="H5880" s="26"/>
      <c r="I5880" s="27" t="s">
        <v>5966</v>
      </c>
      <c r="J5880" s="27"/>
      <c r="K5880" s="28" t="s">
        <v>249</v>
      </c>
      <c r="L5880" s="29">
        <v>620</v>
      </c>
      <c r="M5880" s="37"/>
      <c r="N5880" s="30">
        <f ca="1">IF(AND(Popis01[[#This Row],[Poglavje]]="",Popis01[[#This Row],[Enota mere]]&lt;&gt;"*"),ROUND(Popis01[[#This Row],[Količina]]*Popis01[[#This Row],[Cena na enoto]],2),"")</f>
        <v>0</v>
      </c>
      <c r="O588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0" s="31"/>
      <c r="Q5880" s="30"/>
    </row>
    <row r="5881" spans="1:17" ht="24" x14ac:dyDescent="0.3">
      <c r="A5881" s="23">
        <v>19</v>
      </c>
      <c r="B5881" s="24">
        <v>3</v>
      </c>
      <c r="C5881" s="24">
        <v>2</v>
      </c>
      <c r="D5881" s="24"/>
      <c r="E588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1" s="25">
        <f ca="1">IF(Popis01[[#This Row],[Poglavje]]="",IF(OFFSET(Popis01[[#This Row],[Poglavje]],-1,0)="",OFFSET(Popis01[[#This Row],[Št. postavke]],-1,0)+1,1),Popis01[[#This Row],[Poglavje]])</f>
        <v>9</v>
      </c>
      <c r="H5881" s="26"/>
      <c r="I5881" s="27" t="s">
        <v>5967</v>
      </c>
      <c r="J5881" s="27" t="s">
        <v>5968</v>
      </c>
      <c r="K5881" s="28" t="s">
        <v>249</v>
      </c>
      <c r="L5881" s="29">
        <v>550</v>
      </c>
      <c r="M5881" s="37"/>
      <c r="N5881" s="30">
        <f ca="1">IF(AND(Popis01[[#This Row],[Poglavje]]="",Popis01[[#This Row],[Enota mere]]&lt;&gt;"*"),ROUND(Popis01[[#This Row],[Količina]]*Popis01[[#This Row],[Cena na enoto]],2),"")</f>
        <v>0</v>
      </c>
      <c r="O588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1" s="31"/>
      <c r="Q5881" s="30"/>
    </row>
    <row r="5882" spans="1:17" ht="144" x14ac:dyDescent="0.3">
      <c r="A5882" s="23">
        <v>19</v>
      </c>
      <c r="B5882" s="24">
        <v>3</v>
      </c>
      <c r="C5882" s="24">
        <v>2</v>
      </c>
      <c r="D5882" s="24"/>
      <c r="E588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2" s="25">
        <f ca="1">IF(Popis01[[#This Row],[Poglavje]]="",IF(OFFSET(Popis01[[#This Row],[Poglavje]],-1,0)="",OFFSET(Popis01[[#This Row],[Št. postavke]],-1,0)+1,1),Popis01[[#This Row],[Poglavje]])</f>
        <v>10</v>
      </c>
      <c r="H5882" s="26"/>
      <c r="I5882" s="27" t="s">
        <v>5705</v>
      </c>
      <c r="J5882" s="27" t="s">
        <v>5969</v>
      </c>
      <c r="K5882" s="28" t="s">
        <v>238</v>
      </c>
      <c r="L5882" s="29"/>
      <c r="M5882" s="30"/>
      <c r="N5882" s="30" t="str">
        <f ca="1">IF(AND(Popis01[[#This Row],[Poglavje]]="",Popis01[[#This Row],[Enota mere]]&lt;&gt;"*"),ROUND(Popis01[[#This Row],[Količina]]*Popis01[[#This Row],[Cena na enoto]],2),"")</f>
        <v/>
      </c>
      <c r="O588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2" s="31"/>
      <c r="Q5882" s="30"/>
    </row>
    <row r="5883" spans="1:17" ht="168" x14ac:dyDescent="0.3">
      <c r="A5883" s="23">
        <v>19</v>
      </c>
      <c r="B5883" s="24">
        <v>3</v>
      </c>
      <c r="C5883" s="24">
        <v>2</v>
      </c>
      <c r="D5883" s="24"/>
      <c r="E588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3" s="25">
        <f ca="1">IF(Popis01[[#This Row],[Poglavje]]="",IF(OFFSET(Popis01[[#This Row],[Poglavje]],-1,0)="",OFFSET(Popis01[[#This Row],[Št. postavke]],-1,0)+1,1),Popis01[[#This Row],[Poglavje]])</f>
        <v>11</v>
      </c>
      <c r="H5883" s="26"/>
      <c r="I5883" s="27" t="s">
        <v>5970</v>
      </c>
      <c r="J5883" s="27"/>
      <c r="K5883" s="28" t="s">
        <v>206</v>
      </c>
      <c r="L5883" s="29">
        <v>1</v>
      </c>
      <c r="M5883" s="37"/>
      <c r="N5883" s="30">
        <f ca="1">IF(AND(Popis01[[#This Row],[Poglavje]]="",Popis01[[#This Row],[Enota mere]]&lt;&gt;"*"),ROUND(Popis01[[#This Row],[Količina]]*Popis01[[#This Row],[Cena na enoto]],2),"")</f>
        <v>0</v>
      </c>
      <c r="O588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3" s="31"/>
      <c r="Q5883" s="30"/>
    </row>
    <row r="5884" spans="1:17" ht="72" x14ac:dyDescent="0.3">
      <c r="A5884" s="23">
        <v>19</v>
      </c>
      <c r="B5884" s="24">
        <v>3</v>
      </c>
      <c r="C5884" s="24">
        <v>2</v>
      </c>
      <c r="D5884" s="24"/>
      <c r="E588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4" s="25">
        <f ca="1">IF(Popis01[[#This Row],[Poglavje]]="",IF(OFFSET(Popis01[[#This Row],[Poglavje]],-1,0)="",OFFSET(Popis01[[#This Row],[Št. postavke]],-1,0)+1,1),Popis01[[#This Row],[Poglavje]])</f>
        <v>12</v>
      </c>
      <c r="H5884" s="26"/>
      <c r="I5884" s="27" t="s">
        <v>5971</v>
      </c>
      <c r="J5884" s="27"/>
      <c r="K5884" s="28" t="s">
        <v>206</v>
      </c>
      <c r="L5884" s="29">
        <v>1</v>
      </c>
      <c r="M5884" s="37"/>
      <c r="N5884" s="30">
        <f ca="1">IF(AND(Popis01[[#This Row],[Poglavje]]="",Popis01[[#This Row],[Enota mere]]&lt;&gt;"*"),ROUND(Popis01[[#This Row],[Količina]]*Popis01[[#This Row],[Cena na enoto]],2),"")</f>
        <v>0</v>
      </c>
      <c r="O588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4" s="31"/>
      <c r="Q5884" s="30"/>
    </row>
    <row r="5885" spans="1:17" ht="132" x14ac:dyDescent="0.3">
      <c r="A5885" s="23">
        <v>19</v>
      </c>
      <c r="B5885" s="24">
        <v>3</v>
      </c>
      <c r="C5885" s="24">
        <v>2</v>
      </c>
      <c r="D5885" s="24"/>
      <c r="E588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5" s="25">
        <f ca="1">IF(Popis01[[#This Row],[Poglavje]]="",IF(OFFSET(Popis01[[#This Row],[Poglavje]],-1,0)="",OFFSET(Popis01[[#This Row],[Št. postavke]],-1,0)+1,1),Popis01[[#This Row],[Poglavje]])</f>
        <v>13</v>
      </c>
      <c r="H5885" s="26"/>
      <c r="I5885" s="27" t="s">
        <v>5972</v>
      </c>
      <c r="J5885" s="27"/>
      <c r="K5885" s="28" t="s">
        <v>206</v>
      </c>
      <c r="L5885" s="29">
        <v>1</v>
      </c>
      <c r="M5885" s="37"/>
      <c r="N5885" s="30">
        <f ca="1">IF(AND(Popis01[[#This Row],[Poglavje]]="",Popis01[[#This Row],[Enota mere]]&lt;&gt;"*"),ROUND(Popis01[[#This Row],[Količina]]*Popis01[[#This Row],[Cena na enoto]],2),"")</f>
        <v>0</v>
      </c>
      <c r="O588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5" s="31"/>
      <c r="Q5885" s="30"/>
    </row>
    <row r="5886" spans="1:17" ht="132" x14ac:dyDescent="0.3">
      <c r="A5886" s="23">
        <v>19</v>
      </c>
      <c r="B5886" s="24">
        <v>3</v>
      </c>
      <c r="C5886" s="24">
        <v>2</v>
      </c>
      <c r="D5886" s="24"/>
      <c r="E588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6" s="25">
        <f ca="1">IF(Popis01[[#This Row],[Poglavje]]="",IF(OFFSET(Popis01[[#This Row],[Poglavje]],-1,0)="",OFFSET(Popis01[[#This Row],[Št. postavke]],-1,0)+1,1),Popis01[[#This Row],[Poglavje]])</f>
        <v>14</v>
      </c>
      <c r="H5886" s="26"/>
      <c r="I5886" s="27" t="s">
        <v>5973</v>
      </c>
      <c r="J5886" s="27"/>
      <c r="K5886" s="28" t="s">
        <v>206</v>
      </c>
      <c r="L5886" s="29">
        <v>1</v>
      </c>
      <c r="M5886" s="37"/>
      <c r="N5886" s="30">
        <f ca="1">IF(AND(Popis01[[#This Row],[Poglavje]]="",Popis01[[#This Row],[Enota mere]]&lt;&gt;"*"),ROUND(Popis01[[#This Row],[Količina]]*Popis01[[#This Row],[Cena na enoto]],2),"")</f>
        <v>0</v>
      </c>
      <c r="O588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6" s="31"/>
      <c r="Q5886" s="30"/>
    </row>
    <row r="5887" spans="1:17" ht="132" x14ac:dyDescent="0.3">
      <c r="A5887" s="23">
        <v>19</v>
      </c>
      <c r="B5887" s="24">
        <v>3</v>
      </c>
      <c r="C5887" s="24">
        <v>2</v>
      </c>
      <c r="D5887" s="24"/>
      <c r="E588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7" s="25">
        <f ca="1">IF(Popis01[[#This Row],[Poglavje]]="",IF(OFFSET(Popis01[[#This Row],[Poglavje]],-1,0)="",OFFSET(Popis01[[#This Row],[Št. postavke]],-1,0)+1,1),Popis01[[#This Row],[Poglavje]])</f>
        <v>15</v>
      </c>
      <c r="H5887" s="26"/>
      <c r="I5887" s="27" t="s">
        <v>5711</v>
      </c>
      <c r="J5887" s="27" t="s">
        <v>5974</v>
      </c>
      <c r="K5887" s="28" t="s">
        <v>238</v>
      </c>
      <c r="L5887" s="29"/>
      <c r="M5887" s="30"/>
      <c r="N5887" s="30" t="str">
        <f ca="1">IF(AND(Popis01[[#This Row],[Poglavje]]="",Popis01[[#This Row],[Enota mere]]&lt;&gt;"*"),ROUND(Popis01[[#This Row],[Količina]]*Popis01[[#This Row],[Cena na enoto]],2),"")</f>
        <v/>
      </c>
      <c r="O588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7" s="31"/>
      <c r="Q5887" s="30"/>
    </row>
    <row r="5888" spans="1:17" ht="168" x14ac:dyDescent="0.3">
      <c r="A5888" s="23">
        <v>19</v>
      </c>
      <c r="B5888" s="24">
        <v>3</v>
      </c>
      <c r="C5888" s="24">
        <v>2</v>
      </c>
      <c r="D5888" s="24"/>
      <c r="E588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8" s="25">
        <f ca="1">IF(Popis01[[#This Row],[Poglavje]]="",IF(OFFSET(Popis01[[#This Row],[Poglavje]],-1,0)="",OFFSET(Popis01[[#This Row],[Št. postavke]],-1,0)+1,1),Popis01[[#This Row],[Poglavje]])</f>
        <v>16</v>
      </c>
      <c r="H5888" s="26"/>
      <c r="I5888" s="27" t="s">
        <v>5937</v>
      </c>
      <c r="J5888" s="27"/>
      <c r="K5888" s="28" t="s">
        <v>206</v>
      </c>
      <c r="L5888" s="29">
        <v>1</v>
      </c>
      <c r="M5888" s="37"/>
      <c r="N5888" s="30">
        <f ca="1">IF(AND(Popis01[[#This Row],[Poglavje]]="",Popis01[[#This Row],[Enota mere]]&lt;&gt;"*"),ROUND(Popis01[[#This Row],[Količina]]*Popis01[[#This Row],[Cena na enoto]],2),"")</f>
        <v>0</v>
      </c>
      <c r="O588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8" s="31"/>
      <c r="Q5888" s="30"/>
    </row>
    <row r="5889" spans="1:17" ht="216" x14ac:dyDescent="0.3">
      <c r="A5889" s="23">
        <v>19</v>
      </c>
      <c r="B5889" s="24">
        <v>3</v>
      </c>
      <c r="C5889" s="24">
        <v>2</v>
      </c>
      <c r="D5889" s="24"/>
      <c r="E588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8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89" s="25">
        <f ca="1">IF(Popis01[[#This Row],[Poglavje]]="",IF(OFFSET(Popis01[[#This Row],[Poglavje]],-1,0)="",OFFSET(Popis01[[#This Row],[Št. postavke]],-1,0)+1,1),Popis01[[#This Row],[Poglavje]])</f>
        <v>17</v>
      </c>
      <c r="H5889" s="26"/>
      <c r="I5889" s="27" t="s">
        <v>5975</v>
      </c>
      <c r="J5889" s="27" t="s">
        <v>5945</v>
      </c>
      <c r="K5889" s="28" t="s">
        <v>238</v>
      </c>
      <c r="L5889" s="29"/>
      <c r="M5889" s="30"/>
      <c r="N5889" s="30" t="str">
        <f ca="1">IF(AND(Popis01[[#This Row],[Poglavje]]="",Popis01[[#This Row],[Enota mere]]&lt;&gt;"*"),ROUND(Popis01[[#This Row],[Količina]]*Popis01[[#This Row],[Cena na enoto]],2),"")</f>
        <v/>
      </c>
      <c r="O588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89" s="31"/>
      <c r="Q5889" s="30"/>
    </row>
    <row r="5890" spans="1:17" ht="72" x14ac:dyDescent="0.3">
      <c r="A5890" s="23">
        <v>19</v>
      </c>
      <c r="B5890" s="24">
        <v>3</v>
      </c>
      <c r="C5890" s="24">
        <v>2</v>
      </c>
      <c r="D5890" s="24"/>
      <c r="E589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0" s="25">
        <f ca="1">IF(Popis01[[#This Row],[Poglavje]]="",IF(OFFSET(Popis01[[#This Row],[Poglavje]],-1,0)="",OFFSET(Popis01[[#This Row],[Št. postavke]],-1,0)+1,1),Popis01[[#This Row],[Poglavje]])</f>
        <v>18</v>
      </c>
      <c r="H5890" s="26"/>
      <c r="I5890" s="27" t="s">
        <v>5976</v>
      </c>
      <c r="J5890" s="27" t="s">
        <v>5977</v>
      </c>
      <c r="K5890" s="28" t="s">
        <v>249</v>
      </c>
      <c r="L5890" s="29">
        <v>480</v>
      </c>
      <c r="M5890" s="37"/>
      <c r="N5890" s="30">
        <f ca="1">IF(AND(Popis01[[#This Row],[Poglavje]]="",Popis01[[#This Row],[Enota mere]]&lt;&gt;"*"),ROUND(Popis01[[#This Row],[Količina]]*Popis01[[#This Row],[Cena na enoto]],2),"")</f>
        <v>0</v>
      </c>
      <c r="O589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0" s="31"/>
      <c r="Q5890" s="30"/>
    </row>
    <row r="5891" spans="1:17" ht="72" x14ac:dyDescent="0.3">
      <c r="A5891" s="23">
        <v>19</v>
      </c>
      <c r="B5891" s="24">
        <v>3</v>
      </c>
      <c r="C5891" s="24">
        <v>2</v>
      </c>
      <c r="D5891" s="24"/>
      <c r="E589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1" s="25">
        <f ca="1">IF(Popis01[[#This Row],[Poglavje]]="",IF(OFFSET(Popis01[[#This Row],[Poglavje]],-1,0)="",OFFSET(Popis01[[#This Row],[Št. postavke]],-1,0)+1,1),Popis01[[#This Row],[Poglavje]])</f>
        <v>19</v>
      </c>
      <c r="H5891" s="26"/>
      <c r="I5891" s="27" t="s">
        <v>5978</v>
      </c>
      <c r="J5891" s="27" t="s">
        <v>5977</v>
      </c>
      <c r="K5891" s="28" t="s">
        <v>249</v>
      </c>
      <c r="L5891" s="29">
        <v>130</v>
      </c>
      <c r="M5891" s="37"/>
      <c r="N5891" s="30">
        <f ca="1">IF(AND(Popis01[[#This Row],[Poglavje]]="",Popis01[[#This Row],[Enota mere]]&lt;&gt;"*"),ROUND(Popis01[[#This Row],[Količina]]*Popis01[[#This Row],[Cena na enoto]],2),"")</f>
        <v>0</v>
      </c>
      <c r="O589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1" s="31"/>
      <c r="Q5891" s="30"/>
    </row>
    <row r="5892" spans="1:17" ht="72" x14ac:dyDescent="0.3">
      <c r="A5892" s="23">
        <v>19</v>
      </c>
      <c r="B5892" s="24">
        <v>3</v>
      </c>
      <c r="C5892" s="24">
        <v>2</v>
      </c>
      <c r="D5892" s="24"/>
      <c r="E589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2" s="25">
        <f ca="1">IF(Popis01[[#This Row],[Poglavje]]="",IF(OFFSET(Popis01[[#This Row],[Poglavje]],-1,0)="",OFFSET(Popis01[[#This Row],[Št. postavke]],-1,0)+1,1),Popis01[[#This Row],[Poglavje]])</f>
        <v>20</v>
      </c>
      <c r="H5892" s="26"/>
      <c r="I5892" s="27" t="s">
        <v>5979</v>
      </c>
      <c r="J5892" s="27" t="s">
        <v>5977</v>
      </c>
      <c r="K5892" s="28" t="s">
        <v>249</v>
      </c>
      <c r="L5892" s="29">
        <v>150</v>
      </c>
      <c r="M5892" s="37"/>
      <c r="N5892" s="30">
        <f ca="1">IF(AND(Popis01[[#This Row],[Poglavje]]="",Popis01[[#This Row],[Enota mere]]&lt;&gt;"*"),ROUND(Popis01[[#This Row],[Količina]]*Popis01[[#This Row],[Cena na enoto]],2),"")</f>
        <v>0</v>
      </c>
      <c r="O589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2" s="31"/>
      <c r="Q5892" s="30"/>
    </row>
    <row r="5893" spans="1:17" ht="144" x14ac:dyDescent="0.3">
      <c r="A5893" s="23">
        <v>19</v>
      </c>
      <c r="B5893" s="24">
        <v>3</v>
      </c>
      <c r="C5893" s="24">
        <v>2</v>
      </c>
      <c r="D5893" s="24"/>
      <c r="E589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3" s="25">
        <f ca="1">IF(Popis01[[#This Row],[Poglavje]]="",IF(OFFSET(Popis01[[#This Row],[Poglavje]],-1,0)="",OFFSET(Popis01[[#This Row],[Št. postavke]],-1,0)+1,1),Popis01[[#This Row],[Poglavje]])</f>
        <v>21</v>
      </c>
      <c r="H5893" s="26"/>
      <c r="I5893" s="27" t="s">
        <v>5980</v>
      </c>
      <c r="J5893" s="27" t="s">
        <v>5981</v>
      </c>
      <c r="K5893" s="28" t="s">
        <v>249</v>
      </c>
      <c r="L5893" s="29">
        <v>600</v>
      </c>
      <c r="M5893" s="37"/>
      <c r="N5893" s="30">
        <f ca="1">IF(AND(Popis01[[#This Row],[Poglavje]]="",Popis01[[#This Row],[Enota mere]]&lt;&gt;"*"),ROUND(Popis01[[#This Row],[Količina]]*Popis01[[#This Row],[Cena na enoto]],2),"")</f>
        <v>0</v>
      </c>
      <c r="O589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3" s="31"/>
      <c r="Q5893" s="30"/>
    </row>
    <row r="5894" spans="1:17" ht="108" x14ac:dyDescent="0.3">
      <c r="A5894" s="23">
        <v>19</v>
      </c>
      <c r="B5894" s="24">
        <v>3</v>
      </c>
      <c r="C5894" s="24">
        <v>2</v>
      </c>
      <c r="D5894" s="24"/>
      <c r="E589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4" s="25">
        <f ca="1">IF(Popis01[[#This Row],[Poglavje]]="",IF(OFFSET(Popis01[[#This Row],[Poglavje]],-1,0)="",OFFSET(Popis01[[#This Row],[Št. postavke]],-1,0)+1,1),Popis01[[#This Row],[Poglavje]])</f>
        <v>22</v>
      </c>
      <c r="H5894" s="26"/>
      <c r="I5894" s="27" t="s">
        <v>5982</v>
      </c>
      <c r="J5894" s="27" t="s">
        <v>5983</v>
      </c>
      <c r="K5894" s="28" t="s">
        <v>249</v>
      </c>
      <c r="L5894" s="29">
        <v>650</v>
      </c>
      <c r="M5894" s="37"/>
      <c r="N5894" s="30">
        <f ca="1">IF(AND(Popis01[[#This Row],[Poglavje]]="",Popis01[[#This Row],[Enota mere]]&lt;&gt;"*"),ROUND(Popis01[[#This Row],[Količina]]*Popis01[[#This Row],[Cena na enoto]],2),"")</f>
        <v>0</v>
      </c>
      <c r="O589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4" s="31"/>
      <c r="Q5894" s="30"/>
    </row>
    <row r="5895" spans="1:17" ht="24" x14ac:dyDescent="0.3">
      <c r="A5895" s="23">
        <v>19</v>
      </c>
      <c r="B5895" s="24">
        <v>3</v>
      </c>
      <c r="C5895" s="24">
        <v>2</v>
      </c>
      <c r="D5895" s="24"/>
      <c r="E589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5" s="25">
        <f ca="1">IF(Popis01[[#This Row],[Poglavje]]="",IF(OFFSET(Popis01[[#This Row],[Poglavje]],-1,0)="",OFFSET(Popis01[[#This Row],[Št. postavke]],-1,0)+1,1),Popis01[[#This Row],[Poglavje]])</f>
        <v>23</v>
      </c>
      <c r="H5895" s="26"/>
      <c r="I5895" s="27" t="s">
        <v>5984</v>
      </c>
      <c r="J5895" s="27" t="s">
        <v>5968</v>
      </c>
      <c r="K5895" s="28" t="s">
        <v>249</v>
      </c>
      <c r="L5895" s="29">
        <v>620</v>
      </c>
      <c r="M5895" s="37"/>
      <c r="N5895" s="30">
        <f ca="1">IF(AND(Popis01[[#This Row],[Poglavje]]="",Popis01[[#This Row],[Enota mere]]&lt;&gt;"*"),ROUND(Popis01[[#This Row],[Količina]]*Popis01[[#This Row],[Cena na enoto]],2),"")</f>
        <v>0</v>
      </c>
      <c r="O589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5" s="31"/>
      <c r="Q5895" s="30"/>
    </row>
    <row r="5896" spans="1:17" ht="24" x14ac:dyDescent="0.3">
      <c r="A5896" s="23">
        <v>19</v>
      </c>
      <c r="B5896" s="24">
        <v>3</v>
      </c>
      <c r="C5896" s="24">
        <v>2</v>
      </c>
      <c r="D5896" s="24"/>
      <c r="E589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6" s="25">
        <f ca="1">IF(Popis01[[#This Row],[Poglavje]]="",IF(OFFSET(Popis01[[#This Row],[Poglavje]],-1,0)="",OFFSET(Popis01[[#This Row],[Št. postavke]],-1,0)+1,1),Popis01[[#This Row],[Poglavje]])</f>
        <v>24</v>
      </c>
      <c r="H5896" s="26"/>
      <c r="I5896" s="27" t="s">
        <v>5985</v>
      </c>
      <c r="J5896" s="27" t="s">
        <v>5968</v>
      </c>
      <c r="K5896" s="28" t="s">
        <v>246</v>
      </c>
      <c r="L5896" s="29">
        <v>30</v>
      </c>
      <c r="M5896" s="37"/>
      <c r="N5896" s="30">
        <f ca="1">IF(AND(Popis01[[#This Row],[Poglavje]]="",Popis01[[#This Row],[Enota mere]]&lt;&gt;"*"),ROUND(Popis01[[#This Row],[Količina]]*Popis01[[#This Row],[Cena na enoto]],2),"")</f>
        <v>0</v>
      </c>
      <c r="O589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6" s="31"/>
      <c r="Q5896" s="30"/>
    </row>
    <row r="5897" spans="1:17" ht="24" x14ac:dyDescent="0.3">
      <c r="A5897" s="23">
        <v>19</v>
      </c>
      <c r="B5897" s="24">
        <v>3</v>
      </c>
      <c r="C5897" s="24">
        <v>2</v>
      </c>
      <c r="D5897" s="24"/>
      <c r="E589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7" s="25">
        <f ca="1">IF(Popis01[[#This Row],[Poglavje]]="",IF(OFFSET(Popis01[[#This Row],[Poglavje]],-1,0)="",OFFSET(Popis01[[#This Row],[Št. postavke]],-1,0)+1,1),Popis01[[#This Row],[Poglavje]])</f>
        <v>25</v>
      </c>
      <c r="H5897" s="26"/>
      <c r="I5897" s="27" t="s">
        <v>5986</v>
      </c>
      <c r="J5897" s="27" t="s">
        <v>5968</v>
      </c>
      <c r="K5897" s="28" t="s">
        <v>261</v>
      </c>
      <c r="L5897" s="29">
        <v>400</v>
      </c>
      <c r="M5897" s="37"/>
      <c r="N5897" s="30">
        <f ca="1">IF(AND(Popis01[[#This Row],[Poglavje]]="",Popis01[[#This Row],[Enota mere]]&lt;&gt;"*"),ROUND(Popis01[[#This Row],[Količina]]*Popis01[[#This Row],[Cena na enoto]],2),"")</f>
        <v>0</v>
      </c>
      <c r="O589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7" s="31"/>
      <c r="Q5897" s="30"/>
    </row>
    <row r="5898" spans="1:17" ht="36" x14ac:dyDescent="0.3">
      <c r="A5898" s="23">
        <v>19</v>
      </c>
      <c r="B5898" s="24">
        <v>3</v>
      </c>
      <c r="C5898" s="24">
        <v>2</v>
      </c>
      <c r="D5898" s="24"/>
      <c r="E589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8" s="25">
        <f ca="1">IF(Popis01[[#This Row],[Poglavje]]="",IF(OFFSET(Popis01[[#This Row],[Poglavje]],-1,0)="",OFFSET(Popis01[[#This Row],[Št. postavke]],-1,0)+1,1),Popis01[[#This Row],[Poglavje]])</f>
        <v>26</v>
      </c>
      <c r="H5898" s="26"/>
      <c r="I5898" s="27" t="s">
        <v>5797</v>
      </c>
      <c r="J5898" s="27" t="s">
        <v>5987</v>
      </c>
      <c r="K5898" s="28" t="s">
        <v>261</v>
      </c>
      <c r="L5898" s="29">
        <v>475</v>
      </c>
      <c r="M5898" s="37"/>
      <c r="N5898" s="30">
        <f ca="1">IF(AND(Popis01[[#This Row],[Poglavje]]="",Popis01[[#This Row],[Enota mere]]&lt;&gt;"*"),ROUND(Popis01[[#This Row],[Količina]]*Popis01[[#This Row],[Cena na enoto]],2),"")</f>
        <v>0</v>
      </c>
      <c r="O589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8" s="31"/>
      <c r="Q5898" s="30"/>
    </row>
    <row r="5899" spans="1:17" ht="24" x14ac:dyDescent="0.3">
      <c r="A5899" s="23">
        <v>19</v>
      </c>
      <c r="B5899" s="24">
        <v>3</v>
      </c>
      <c r="C5899" s="24">
        <v>2</v>
      </c>
      <c r="D5899" s="24"/>
      <c r="E589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89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899" s="25">
        <f ca="1">IF(Popis01[[#This Row],[Poglavje]]="",IF(OFFSET(Popis01[[#This Row],[Poglavje]],-1,0)="",OFFSET(Popis01[[#This Row],[Št. postavke]],-1,0)+1,1),Popis01[[#This Row],[Poglavje]])</f>
        <v>27</v>
      </c>
      <c r="H5899" s="26"/>
      <c r="I5899" s="27" t="s">
        <v>5807</v>
      </c>
      <c r="J5899" s="27" t="s">
        <v>5808</v>
      </c>
      <c r="K5899" s="28" t="s">
        <v>261</v>
      </c>
      <c r="L5899" s="29">
        <v>600</v>
      </c>
      <c r="M5899" s="37"/>
      <c r="N5899" s="30">
        <f ca="1">IF(AND(Popis01[[#This Row],[Poglavje]]="",Popis01[[#This Row],[Enota mere]]&lt;&gt;"*"),ROUND(Popis01[[#This Row],[Količina]]*Popis01[[#This Row],[Cena na enoto]],2),"")</f>
        <v>0</v>
      </c>
      <c r="O589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899" s="31"/>
      <c r="Q5899" s="30"/>
    </row>
    <row r="5900" spans="1:17" ht="60" x14ac:dyDescent="0.3">
      <c r="A5900" s="23">
        <v>19</v>
      </c>
      <c r="B5900" s="24">
        <v>3</v>
      </c>
      <c r="C5900" s="24">
        <v>2</v>
      </c>
      <c r="D5900" s="24"/>
      <c r="E590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90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0" s="25">
        <f ca="1">IF(Popis01[[#This Row],[Poglavje]]="",IF(OFFSET(Popis01[[#This Row],[Poglavje]],-1,0)="",OFFSET(Popis01[[#This Row],[Št. postavke]],-1,0)+1,1),Popis01[[#This Row],[Poglavje]])</f>
        <v>28</v>
      </c>
      <c r="H5900" s="26"/>
      <c r="I5900" s="27" t="s">
        <v>5988</v>
      </c>
      <c r="J5900" s="27" t="s">
        <v>5989</v>
      </c>
      <c r="K5900" s="28" t="s">
        <v>206</v>
      </c>
      <c r="L5900" s="29">
        <v>1</v>
      </c>
      <c r="M5900" s="37"/>
      <c r="N5900" s="30">
        <f ca="1">IF(AND(Popis01[[#This Row],[Poglavje]]="",Popis01[[#This Row],[Enota mere]]&lt;&gt;"*"),ROUND(Popis01[[#This Row],[Količina]]*Popis01[[#This Row],[Cena na enoto]],2),"")</f>
        <v>0</v>
      </c>
      <c r="O590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0" s="31"/>
      <c r="Q5900" s="30"/>
    </row>
    <row r="5901" spans="1:17" ht="48" x14ac:dyDescent="0.3">
      <c r="A5901" s="23">
        <v>19</v>
      </c>
      <c r="B5901" s="24">
        <v>3</v>
      </c>
      <c r="C5901" s="24">
        <v>2</v>
      </c>
      <c r="D5901" s="24"/>
      <c r="E590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90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1" s="25">
        <f ca="1">IF(Popis01[[#This Row],[Poglavje]]="",IF(OFFSET(Popis01[[#This Row],[Poglavje]],-1,0)="",OFFSET(Popis01[[#This Row],[Št. postavke]],-1,0)+1,1),Popis01[[#This Row],[Poglavje]])</f>
        <v>29</v>
      </c>
      <c r="H5901" s="26"/>
      <c r="I5901" s="27" t="s">
        <v>5990</v>
      </c>
      <c r="J5901" s="27" t="s">
        <v>5989</v>
      </c>
      <c r="K5901" s="28" t="s">
        <v>206</v>
      </c>
      <c r="L5901" s="29">
        <v>1</v>
      </c>
      <c r="M5901" s="37"/>
      <c r="N5901" s="30">
        <f ca="1">IF(AND(Popis01[[#This Row],[Poglavje]]="",Popis01[[#This Row],[Enota mere]]&lt;&gt;"*"),ROUND(Popis01[[#This Row],[Količina]]*Popis01[[#This Row],[Cena na enoto]],2),"")</f>
        <v>0</v>
      </c>
      <c r="O590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1" s="31"/>
      <c r="Q5901" s="30"/>
    </row>
    <row r="5902" spans="1:17" ht="120" x14ac:dyDescent="0.3">
      <c r="A5902" s="23">
        <v>19</v>
      </c>
      <c r="B5902" s="24">
        <v>3</v>
      </c>
      <c r="C5902" s="24">
        <v>2</v>
      </c>
      <c r="D5902" s="24"/>
      <c r="E590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90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2" s="25">
        <f ca="1">IF(Popis01[[#This Row],[Poglavje]]="",IF(OFFSET(Popis01[[#This Row],[Poglavje]],-1,0)="",OFFSET(Popis01[[#This Row],[Št. postavke]],-1,0)+1,1),Popis01[[#This Row],[Poglavje]])</f>
        <v>30</v>
      </c>
      <c r="H5902" s="26"/>
      <c r="I5902" s="27" t="s">
        <v>5900</v>
      </c>
      <c r="J5902" s="27" t="s">
        <v>5945</v>
      </c>
      <c r="K5902" s="28" t="s">
        <v>238</v>
      </c>
      <c r="L5902" s="29"/>
      <c r="M5902" s="30"/>
      <c r="N5902" s="30" t="str">
        <f ca="1">IF(AND(Popis01[[#This Row],[Poglavje]]="",Popis01[[#This Row],[Enota mere]]&lt;&gt;"*"),ROUND(Popis01[[#This Row],[Količina]]*Popis01[[#This Row],[Cena na enoto]],2),"")</f>
        <v/>
      </c>
      <c r="O590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2" s="31"/>
      <c r="Q5902" s="30"/>
    </row>
    <row r="5903" spans="1:17" ht="24" x14ac:dyDescent="0.3">
      <c r="A5903" s="23">
        <v>19</v>
      </c>
      <c r="B5903" s="24">
        <v>3</v>
      </c>
      <c r="C5903" s="24">
        <v>2</v>
      </c>
      <c r="D5903" s="24"/>
      <c r="E590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19.3.2.</v>
      </c>
      <c r="F590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3" s="25">
        <f ca="1">IF(Popis01[[#This Row],[Poglavje]]="",IF(OFFSET(Popis01[[#This Row],[Poglavje]],-1,0)="",OFFSET(Popis01[[#This Row],[Št. postavke]],-1,0)+1,1),Popis01[[#This Row],[Poglavje]])</f>
        <v>31</v>
      </c>
      <c r="H5903" s="26"/>
      <c r="I5903" s="27" t="s">
        <v>5991</v>
      </c>
      <c r="J5903" s="27" t="s">
        <v>5992</v>
      </c>
      <c r="K5903" s="28" t="s">
        <v>249</v>
      </c>
      <c r="L5903" s="29">
        <v>300</v>
      </c>
      <c r="M5903" s="37"/>
      <c r="N5903" s="30">
        <f ca="1">IF(AND(Popis01[[#This Row],[Poglavje]]="",Popis01[[#This Row],[Enota mere]]&lt;&gt;"*"),ROUND(Popis01[[#This Row],[Količina]]*Popis01[[#This Row],[Cena na enoto]],2),"")</f>
        <v>0</v>
      </c>
      <c r="O590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3" s="31"/>
      <c r="Q5903" s="30"/>
    </row>
    <row r="5904" spans="1:17" x14ac:dyDescent="0.3">
      <c r="A5904" s="23">
        <v>19</v>
      </c>
      <c r="B5904" s="24">
        <v>3</v>
      </c>
      <c r="C5904" s="24">
        <v>3</v>
      </c>
      <c r="D5904" s="24"/>
      <c r="E590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0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19.3.3.</v>
      </c>
      <c r="G5904" s="25" t="str">
        <f ca="1">IF(Popis01[[#This Row],[Poglavje]]="",IF(OFFSET(Popis01[[#This Row],[Poglavje]],-1,0)="",OFFSET(Popis01[[#This Row],[Št. postavke]],-1,0)+1,1),Popis01[[#This Row],[Poglavje]])</f>
        <v>19.3.3.</v>
      </c>
      <c r="H5904" s="26"/>
      <c r="I5904" s="27" t="s">
        <v>5993</v>
      </c>
      <c r="J5904" s="27"/>
      <c r="K5904" s="28" t="s">
        <v>10</v>
      </c>
      <c r="L5904" s="29"/>
      <c r="M5904" s="30"/>
      <c r="N5904" s="30" t="str">
        <f ca="1">IF(AND(Popis01[[#This Row],[Poglavje]]="",Popis01[[#This Row],[Enota mere]]&lt;&gt;"*"),ROUND(Popis01[[#This Row],[Količina]]*Popis01[[#This Row],[Cena na enoto]],2),"")</f>
        <v/>
      </c>
      <c r="O5904"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904" s="31"/>
      <c r="Q5904" s="30"/>
    </row>
    <row r="5905" spans="1:17" ht="288" x14ac:dyDescent="0.3">
      <c r="A5905" s="23">
        <v>19</v>
      </c>
      <c r="B5905" s="24">
        <v>3</v>
      </c>
      <c r="C5905" s="24">
        <v>3</v>
      </c>
      <c r="D5905" s="24"/>
      <c r="E590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0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5" s="25">
        <f ca="1">IF(Popis01[[#This Row],[Poglavje]]="",IF(OFFSET(Popis01[[#This Row],[Poglavje]],-1,0)="",OFFSET(Popis01[[#This Row],[Št. postavke]],-1,0)+1,1),Popis01[[#This Row],[Poglavje]])</f>
        <v>1</v>
      </c>
      <c r="H5905" s="26"/>
      <c r="I5905" s="27" t="s">
        <v>5994</v>
      </c>
      <c r="J5905" s="27" t="s">
        <v>5995</v>
      </c>
      <c r="K5905" s="28" t="s">
        <v>238</v>
      </c>
      <c r="L5905" s="29"/>
      <c r="M5905" s="30"/>
      <c r="N5905" s="30" t="str">
        <f ca="1">IF(AND(Popis01[[#This Row],[Poglavje]]="",Popis01[[#This Row],[Enota mere]]&lt;&gt;"*"),ROUND(Popis01[[#This Row],[Količina]]*Popis01[[#This Row],[Cena na enoto]],2),"")</f>
        <v/>
      </c>
      <c r="O590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5" s="31"/>
      <c r="Q5905" s="30"/>
    </row>
    <row r="5906" spans="1:17" ht="300" x14ac:dyDescent="0.3">
      <c r="A5906" s="23">
        <v>19</v>
      </c>
      <c r="B5906" s="24">
        <v>3</v>
      </c>
      <c r="C5906" s="24">
        <v>3</v>
      </c>
      <c r="D5906" s="24"/>
      <c r="E590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0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6" s="25">
        <f ca="1">IF(Popis01[[#This Row],[Poglavje]]="",IF(OFFSET(Popis01[[#This Row],[Poglavje]],-1,0)="",OFFSET(Popis01[[#This Row],[Št. postavke]],-1,0)+1,1),Popis01[[#This Row],[Poglavje]])</f>
        <v>2</v>
      </c>
      <c r="H5906" s="26"/>
      <c r="I5906" s="27" t="s">
        <v>5701</v>
      </c>
      <c r="J5906" s="27" t="s">
        <v>5702</v>
      </c>
      <c r="K5906" s="28" t="s">
        <v>238</v>
      </c>
      <c r="L5906" s="29"/>
      <c r="M5906" s="30"/>
      <c r="N5906" s="30" t="str">
        <f ca="1">IF(AND(Popis01[[#This Row],[Poglavje]]="",Popis01[[#This Row],[Enota mere]]&lt;&gt;"*"),ROUND(Popis01[[#This Row],[Količina]]*Popis01[[#This Row],[Cena na enoto]],2),"")</f>
        <v/>
      </c>
      <c r="O590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6" s="31"/>
      <c r="Q5906" s="30"/>
    </row>
    <row r="5907" spans="1:17" ht="409.5" x14ac:dyDescent="0.3">
      <c r="A5907" s="23">
        <v>19</v>
      </c>
      <c r="B5907" s="24">
        <v>3</v>
      </c>
      <c r="C5907" s="24">
        <v>3</v>
      </c>
      <c r="D5907" s="24"/>
      <c r="E590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0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7" s="25">
        <f ca="1">IF(Popis01[[#This Row],[Poglavje]]="",IF(OFFSET(Popis01[[#This Row],[Poglavje]],-1,0)="",OFFSET(Popis01[[#This Row],[Št. postavke]],-1,0)+1,1),Popis01[[#This Row],[Poglavje]])</f>
        <v>3</v>
      </c>
      <c r="H5907" s="26"/>
      <c r="I5907" s="27" t="s">
        <v>5932</v>
      </c>
      <c r="J5907" s="27" t="s">
        <v>5704</v>
      </c>
      <c r="K5907" s="28" t="s">
        <v>238</v>
      </c>
      <c r="L5907" s="29"/>
      <c r="M5907" s="30"/>
      <c r="N5907" s="30" t="str">
        <f ca="1">IF(AND(Popis01[[#This Row],[Poglavje]]="",Popis01[[#This Row],[Enota mere]]&lt;&gt;"*"),ROUND(Popis01[[#This Row],[Količina]]*Popis01[[#This Row],[Cena na enoto]],2),"")</f>
        <v/>
      </c>
      <c r="O590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7" s="31"/>
      <c r="Q5907" s="30"/>
    </row>
    <row r="5908" spans="1:17" ht="96" x14ac:dyDescent="0.3">
      <c r="A5908" s="23">
        <v>19</v>
      </c>
      <c r="B5908" s="24">
        <v>3</v>
      </c>
      <c r="C5908" s="24">
        <v>3</v>
      </c>
      <c r="D5908" s="24"/>
      <c r="E590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0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8" s="25">
        <f ca="1">IF(Popis01[[#This Row],[Poglavje]]="",IF(OFFSET(Popis01[[#This Row],[Poglavje]],-1,0)="",OFFSET(Popis01[[#This Row],[Št. postavke]],-1,0)+1,1),Popis01[[#This Row],[Poglavje]])</f>
        <v>4</v>
      </c>
      <c r="H5908" s="26"/>
      <c r="I5908" s="27" t="s">
        <v>5996</v>
      </c>
      <c r="J5908" s="27" t="s">
        <v>5934</v>
      </c>
      <c r="K5908" s="28" t="s">
        <v>238</v>
      </c>
      <c r="L5908" s="29"/>
      <c r="M5908" s="30"/>
      <c r="N5908" s="30" t="str">
        <f ca="1">IF(AND(Popis01[[#This Row],[Poglavje]]="",Popis01[[#This Row],[Enota mere]]&lt;&gt;"*"),ROUND(Popis01[[#This Row],[Količina]]*Popis01[[#This Row],[Cena na enoto]],2),"")</f>
        <v/>
      </c>
      <c r="O590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8" s="31"/>
      <c r="Q5908" s="30"/>
    </row>
    <row r="5909" spans="1:17" ht="48" x14ac:dyDescent="0.3">
      <c r="A5909" s="23">
        <v>19</v>
      </c>
      <c r="B5909" s="24">
        <v>3</v>
      </c>
      <c r="C5909" s="24">
        <v>3</v>
      </c>
      <c r="D5909" s="24"/>
      <c r="E590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0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09" s="25">
        <f ca="1">IF(Popis01[[#This Row],[Poglavje]]="",IF(OFFSET(Popis01[[#This Row],[Poglavje]],-1,0)="",OFFSET(Popis01[[#This Row],[Št. postavke]],-1,0)+1,1),Popis01[[#This Row],[Poglavje]])</f>
        <v>5</v>
      </c>
      <c r="H5909" s="26"/>
      <c r="I5909" s="27" t="s">
        <v>5997</v>
      </c>
      <c r="J5909" s="27" t="s">
        <v>5998</v>
      </c>
      <c r="K5909" s="28" t="s">
        <v>238</v>
      </c>
      <c r="L5909" s="29"/>
      <c r="M5909" s="30"/>
      <c r="N5909" s="30" t="str">
        <f ca="1">IF(AND(Popis01[[#This Row],[Poglavje]]="",Popis01[[#This Row],[Enota mere]]&lt;&gt;"*"),ROUND(Popis01[[#This Row],[Količina]]*Popis01[[#This Row],[Cena na enoto]],2),"")</f>
        <v/>
      </c>
      <c r="O590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09" s="31"/>
      <c r="Q5909" s="30"/>
    </row>
    <row r="5910" spans="1:17" ht="24" x14ac:dyDescent="0.3">
      <c r="A5910" s="23">
        <v>19</v>
      </c>
      <c r="B5910" s="24">
        <v>3</v>
      </c>
      <c r="C5910" s="24">
        <v>3</v>
      </c>
      <c r="D5910" s="24"/>
      <c r="E591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0" s="25">
        <f ca="1">IF(Popis01[[#This Row],[Poglavje]]="",IF(OFFSET(Popis01[[#This Row],[Poglavje]],-1,0)="",OFFSET(Popis01[[#This Row],[Št. postavke]],-1,0)+1,1),Popis01[[#This Row],[Poglavje]])</f>
        <v>6</v>
      </c>
      <c r="H5910" s="26"/>
      <c r="I5910" s="27" t="s">
        <v>5963</v>
      </c>
      <c r="J5910" s="27"/>
      <c r="K5910" s="28" t="s">
        <v>230</v>
      </c>
      <c r="L5910" s="29">
        <v>35</v>
      </c>
      <c r="M5910" s="37"/>
      <c r="N5910" s="30">
        <f ca="1">IF(AND(Popis01[[#This Row],[Poglavje]]="",Popis01[[#This Row],[Enota mere]]&lt;&gt;"*"),ROUND(Popis01[[#This Row],[Količina]]*Popis01[[#This Row],[Cena na enoto]],2),"")</f>
        <v>0</v>
      </c>
      <c r="O591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0" s="31"/>
      <c r="Q5910" s="30"/>
    </row>
    <row r="5911" spans="1:17" ht="24" x14ac:dyDescent="0.3">
      <c r="A5911" s="23">
        <v>19</v>
      </c>
      <c r="B5911" s="24">
        <v>3</v>
      </c>
      <c r="C5911" s="24">
        <v>3</v>
      </c>
      <c r="D5911" s="24"/>
      <c r="E591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1" s="25">
        <f ca="1">IF(Popis01[[#This Row],[Poglavje]]="",IF(OFFSET(Popis01[[#This Row],[Poglavje]],-1,0)="",OFFSET(Popis01[[#This Row],[Št. postavke]],-1,0)+1,1),Popis01[[#This Row],[Poglavje]])</f>
        <v>7</v>
      </c>
      <c r="H5911" s="26"/>
      <c r="I5911" s="27" t="s">
        <v>5999</v>
      </c>
      <c r="J5911" s="27"/>
      <c r="K5911" s="28" t="s">
        <v>230</v>
      </c>
      <c r="L5911" s="29">
        <v>5</v>
      </c>
      <c r="M5911" s="37"/>
      <c r="N5911" s="30">
        <f ca="1">IF(AND(Popis01[[#This Row],[Poglavje]]="",Popis01[[#This Row],[Enota mere]]&lt;&gt;"*"),ROUND(Popis01[[#This Row],[Količina]]*Popis01[[#This Row],[Cena na enoto]],2),"")</f>
        <v>0</v>
      </c>
      <c r="O591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1" s="31"/>
      <c r="Q5911" s="30"/>
    </row>
    <row r="5912" spans="1:17" ht="24" x14ac:dyDescent="0.3">
      <c r="A5912" s="23">
        <v>19</v>
      </c>
      <c r="B5912" s="24">
        <v>3</v>
      </c>
      <c r="C5912" s="24">
        <v>3</v>
      </c>
      <c r="D5912" s="24"/>
      <c r="E591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2" s="25">
        <f ca="1">IF(Popis01[[#This Row],[Poglavje]]="",IF(OFFSET(Popis01[[#This Row],[Poglavje]],-1,0)="",OFFSET(Popis01[[#This Row],[Št. postavke]],-1,0)+1,1),Popis01[[#This Row],[Poglavje]])</f>
        <v>8</v>
      </c>
      <c r="H5912" s="26"/>
      <c r="I5912" s="27" t="s">
        <v>5964</v>
      </c>
      <c r="J5912" s="27"/>
      <c r="K5912" s="28" t="s">
        <v>230</v>
      </c>
      <c r="L5912" s="29">
        <v>8</v>
      </c>
      <c r="M5912" s="37"/>
      <c r="N5912" s="30">
        <f ca="1">IF(AND(Popis01[[#This Row],[Poglavje]]="",Popis01[[#This Row],[Enota mere]]&lt;&gt;"*"),ROUND(Popis01[[#This Row],[Količina]]*Popis01[[#This Row],[Cena na enoto]],2),"")</f>
        <v>0</v>
      </c>
      <c r="O591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2" s="31"/>
      <c r="Q5912" s="30"/>
    </row>
    <row r="5913" spans="1:17" x14ac:dyDescent="0.3">
      <c r="A5913" s="23">
        <v>19</v>
      </c>
      <c r="B5913" s="24">
        <v>3</v>
      </c>
      <c r="C5913" s="24">
        <v>3</v>
      </c>
      <c r="D5913" s="24"/>
      <c r="E591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3" s="25">
        <f ca="1">IF(Popis01[[#This Row],[Poglavje]]="",IF(OFFSET(Popis01[[#This Row],[Poglavje]],-1,0)="",OFFSET(Popis01[[#This Row],[Št. postavke]],-1,0)+1,1),Popis01[[#This Row],[Poglavje]])</f>
        <v>9</v>
      </c>
      <c r="H5913" s="26"/>
      <c r="I5913" s="27" t="s">
        <v>5965</v>
      </c>
      <c r="J5913" s="27"/>
      <c r="K5913" s="28" t="s">
        <v>230</v>
      </c>
      <c r="L5913" s="29">
        <v>13</v>
      </c>
      <c r="M5913" s="37"/>
      <c r="N5913" s="30">
        <f ca="1">IF(AND(Popis01[[#This Row],[Poglavje]]="",Popis01[[#This Row],[Enota mere]]&lt;&gt;"*"),ROUND(Popis01[[#This Row],[Količina]]*Popis01[[#This Row],[Cena na enoto]],2),"")</f>
        <v>0</v>
      </c>
      <c r="O591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3" s="31"/>
      <c r="Q5913" s="30"/>
    </row>
    <row r="5914" spans="1:17" ht="24" x14ac:dyDescent="0.3">
      <c r="A5914" s="23">
        <v>19</v>
      </c>
      <c r="B5914" s="24">
        <v>3</v>
      </c>
      <c r="C5914" s="24">
        <v>3</v>
      </c>
      <c r="D5914" s="24"/>
      <c r="E591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4" s="25">
        <f ca="1">IF(Popis01[[#This Row],[Poglavje]]="",IF(OFFSET(Popis01[[#This Row],[Poglavje]],-1,0)="",OFFSET(Popis01[[#This Row],[Št. postavke]],-1,0)+1,1),Popis01[[#This Row],[Poglavje]])</f>
        <v>10</v>
      </c>
      <c r="H5914" s="26"/>
      <c r="I5914" s="27" t="s">
        <v>6000</v>
      </c>
      <c r="J5914" s="27"/>
      <c r="K5914" s="28" t="s">
        <v>230</v>
      </c>
      <c r="L5914" s="29">
        <v>10</v>
      </c>
      <c r="M5914" s="37"/>
      <c r="N5914" s="30">
        <f ca="1">IF(AND(Popis01[[#This Row],[Poglavje]]="",Popis01[[#This Row],[Enota mere]]&lt;&gt;"*"),ROUND(Popis01[[#This Row],[Količina]]*Popis01[[#This Row],[Cena na enoto]],2),"")</f>
        <v>0</v>
      </c>
      <c r="O591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4" s="31"/>
      <c r="Q5914" s="30"/>
    </row>
    <row r="5915" spans="1:17" ht="24" x14ac:dyDescent="0.3">
      <c r="A5915" s="23">
        <v>19</v>
      </c>
      <c r="B5915" s="24">
        <v>3</v>
      </c>
      <c r="C5915" s="24">
        <v>3</v>
      </c>
      <c r="D5915" s="24"/>
      <c r="E591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5" s="25">
        <f ca="1">IF(Popis01[[#This Row],[Poglavje]]="",IF(OFFSET(Popis01[[#This Row],[Poglavje]],-1,0)="",OFFSET(Popis01[[#This Row],[Št. postavke]],-1,0)+1,1),Popis01[[#This Row],[Poglavje]])</f>
        <v>11</v>
      </c>
      <c r="H5915" s="26"/>
      <c r="I5915" s="27" t="s">
        <v>6001</v>
      </c>
      <c r="J5915" s="27"/>
      <c r="K5915" s="28" t="s">
        <v>249</v>
      </c>
      <c r="L5915" s="29">
        <v>550</v>
      </c>
      <c r="M5915" s="37"/>
      <c r="N5915" s="30">
        <f ca="1">IF(AND(Popis01[[#This Row],[Poglavje]]="",Popis01[[#This Row],[Enota mere]]&lt;&gt;"*"),ROUND(Popis01[[#This Row],[Količina]]*Popis01[[#This Row],[Cena na enoto]],2),"")</f>
        <v>0</v>
      </c>
      <c r="O591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5" s="31"/>
      <c r="Q5915" s="30"/>
    </row>
    <row r="5916" spans="1:17" ht="24" x14ac:dyDescent="0.3">
      <c r="A5916" s="23">
        <v>19</v>
      </c>
      <c r="B5916" s="24">
        <v>3</v>
      </c>
      <c r="C5916" s="24">
        <v>3</v>
      </c>
      <c r="D5916" s="24"/>
      <c r="E591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6" s="25">
        <f ca="1">IF(Popis01[[#This Row],[Poglavje]]="",IF(OFFSET(Popis01[[#This Row],[Poglavje]],-1,0)="",OFFSET(Popis01[[#This Row],[Št. postavke]],-1,0)+1,1),Popis01[[#This Row],[Poglavje]])</f>
        <v>12</v>
      </c>
      <c r="H5916" s="26"/>
      <c r="I5916" s="27" t="s">
        <v>5967</v>
      </c>
      <c r="J5916" s="27" t="s">
        <v>6002</v>
      </c>
      <c r="K5916" s="28" t="s">
        <v>249</v>
      </c>
      <c r="L5916" s="29">
        <v>100</v>
      </c>
      <c r="M5916" s="37"/>
      <c r="N5916" s="30">
        <f ca="1">IF(AND(Popis01[[#This Row],[Poglavje]]="",Popis01[[#This Row],[Enota mere]]&lt;&gt;"*"),ROUND(Popis01[[#This Row],[Količina]]*Popis01[[#This Row],[Cena na enoto]],2),"")</f>
        <v>0</v>
      </c>
      <c r="O591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6" s="31"/>
      <c r="Q5916" s="30"/>
    </row>
    <row r="5917" spans="1:17" ht="144" x14ac:dyDescent="0.3">
      <c r="A5917" s="23">
        <v>19</v>
      </c>
      <c r="B5917" s="24">
        <v>3</v>
      </c>
      <c r="C5917" s="24">
        <v>3</v>
      </c>
      <c r="D5917" s="24"/>
      <c r="E591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7" s="25">
        <f ca="1">IF(Popis01[[#This Row],[Poglavje]]="",IF(OFFSET(Popis01[[#This Row],[Poglavje]],-1,0)="",OFFSET(Popis01[[#This Row],[Št. postavke]],-1,0)+1,1),Popis01[[#This Row],[Poglavje]])</f>
        <v>13</v>
      </c>
      <c r="H5917" s="26"/>
      <c r="I5917" s="27" t="s">
        <v>5705</v>
      </c>
      <c r="J5917" s="27" t="s">
        <v>6003</v>
      </c>
      <c r="K5917" s="28" t="s">
        <v>238</v>
      </c>
      <c r="L5917" s="29"/>
      <c r="M5917" s="30"/>
      <c r="N5917" s="30" t="str">
        <f ca="1">IF(AND(Popis01[[#This Row],[Poglavje]]="",Popis01[[#This Row],[Enota mere]]&lt;&gt;"*"),ROUND(Popis01[[#This Row],[Količina]]*Popis01[[#This Row],[Cena na enoto]],2),"")</f>
        <v/>
      </c>
      <c r="O591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7" s="31"/>
      <c r="Q5917" s="30"/>
    </row>
    <row r="5918" spans="1:17" ht="156" x14ac:dyDescent="0.3">
      <c r="A5918" s="23">
        <v>19</v>
      </c>
      <c r="B5918" s="24">
        <v>3</v>
      </c>
      <c r="C5918" s="24">
        <v>3</v>
      </c>
      <c r="D5918" s="24"/>
      <c r="E591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8" s="25">
        <f ca="1">IF(Popis01[[#This Row],[Poglavje]]="",IF(OFFSET(Popis01[[#This Row],[Poglavje]],-1,0)="",OFFSET(Popis01[[#This Row],[Št. postavke]],-1,0)+1,1),Popis01[[#This Row],[Poglavje]])</f>
        <v>14</v>
      </c>
      <c r="H5918" s="26"/>
      <c r="I5918" s="27" t="s">
        <v>6004</v>
      </c>
      <c r="J5918" s="27"/>
      <c r="K5918" s="28" t="s">
        <v>206</v>
      </c>
      <c r="L5918" s="29">
        <v>1</v>
      </c>
      <c r="M5918" s="37"/>
      <c r="N5918" s="30">
        <f ca="1">IF(AND(Popis01[[#This Row],[Poglavje]]="",Popis01[[#This Row],[Enota mere]]&lt;&gt;"*"),ROUND(Popis01[[#This Row],[Količina]]*Popis01[[#This Row],[Cena na enoto]],2),"")</f>
        <v>0</v>
      </c>
      <c r="O591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8" s="31"/>
      <c r="Q5918" s="30"/>
    </row>
    <row r="5919" spans="1:17" ht="84" x14ac:dyDescent="0.3">
      <c r="A5919" s="23">
        <v>19</v>
      </c>
      <c r="B5919" s="24">
        <v>3</v>
      </c>
      <c r="C5919" s="24">
        <v>3</v>
      </c>
      <c r="D5919" s="24"/>
      <c r="E591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1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19" s="25">
        <f ca="1">IF(Popis01[[#This Row],[Poglavje]]="",IF(OFFSET(Popis01[[#This Row],[Poglavje]],-1,0)="",OFFSET(Popis01[[#This Row],[Št. postavke]],-1,0)+1,1),Popis01[[#This Row],[Poglavje]])</f>
        <v>15</v>
      </c>
      <c r="H5919" s="26"/>
      <c r="I5919" s="27" t="s">
        <v>5708</v>
      </c>
      <c r="J5919" s="27"/>
      <c r="K5919" s="28" t="s">
        <v>206</v>
      </c>
      <c r="L5919" s="29">
        <v>1</v>
      </c>
      <c r="M5919" s="37"/>
      <c r="N5919" s="30">
        <f ca="1">IF(AND(Popis01[[#This Row],[Poglavje]]="",Popis01[[#This Row],[Enota mere]]&lt;&gt;"*"),ROUND(Popis01[[#This Row],[Količina]]*Popis01[[#This Row],[Cena na enoto]],2),"")</f>
        <v>0</v>
      </c>
      <c r="O591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19" s="31"/>
      <c r="Q5919" s="30"/>
    </row>
    <row r="5920" spans="1:17" ht="132" x14ac:dyDescent="0.3">
      <c r="A5920" s="23">
        <v>19</v>
      </c>
      <c r="B5920" s="24">
        <v>3</v>
      </c>
      <c r="C5920" s="24">
        <v>3</v>
      </c>
      <c r="D5920" s="24"/>
      <c r="E592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0" s="25">
        <f ca="1">IF(Popis01[[#This Row],[Poglavje]]="",IF(OFFSET(Popis01[[#This Row],[Poglavje]],-1,0)="",OFFSET(Popis01[[#This Row],[Št. postavke]],-1,0)+1,1),Popis01[[#This Row],[Poglavje]])</f>
        <v>16</v>
      </c>
      <c r="H5920" s="26"/>
      <c r="I5920" s="27" t="s">
        <v>5709</v>
      </c>
      <c r="J5920" s="27"/>
      <c r="K5920" s="28" t="s">
        <v>206</v>
      </c>
      <c r="L5920" s="29">
        <v>1</v>
      </c>
      <c r="M5920" s="37"/>
      <c r="N5920" s="30">
        <f ca="1">IF(AND(Popis01[[#This Row],[Poglavje]]="",Popis01[[#This Row],[Enota mere]]&lt;&gt;"*"),ROUND(Popis01[[#This Row],[Količina]]*Popis01[[#This Row],[Cena na enoto]],2),"")</f>
        <v>0</v>
      </c>
      <c r="O592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0" s="31"/>
      <c r="Q5920" s="30"/>
    </row>
    <row r="5921" spans="1:17" ht="132" x14ac:dyDescent="0.3">
      <c r="A5921" s="23">
        <v>19</v>
      </c>
      <c r="B5921" s="24">
        <v>3</v>
      </c>
      <c r="C5921" s="24">
        <v>3</v>
      </c>
      <c r="D5921" s="24"/>
      <c r="E592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1" s="25">
        <f ca="1">IF(Popis01[[#This Row],[Poglavje]]="",IF(OFFSET(Popis01[[#This Row],[Poglavje]],-1,0)="",OFFSET(Popis01[[#This Row],[Št. postavke]],-1,0)+1,1),Popis01[[#This Row],[Poglavje]])</f>
        <v>17</v>
      </c>
      <c r="H5921" s="26"/>
      <c r="I5921" s="27" t="s">
        <v>5710</v>
      </c>
      <c r="J5921" s="27"/>
      <c r="K5921" s="28" t="s">
        <v>206</v>
      </c>
      <c r="L5921" s="29">
        <v>1</v>
      </c>
      <c r="M5921" s="37"/>
      <c r="N5921" s="30">
        <f ca="1">IF(AND(Popis01[[#This Row],[Poglavje]]="",Popis01[[#This Row],[Enota mere]]&lt;&gt;"*"),ROUND(Popis01[[#This Row],[Količina]]*Popis01[[#This Row],[Cena na enoto]],2),"")</f>
        <v>0</v>
      </c>
      <c r="O592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1" s="31"/>
      <c r="Q5921" s="30"/>
    </row>
    <row r="5922" spans="1:17" ht="132" x14ac:dyDescent="0.3">
      <c r="A5922" s="23">
        <v>19</v>
      </c>
      <c r="B5922" s="24">
        <v>3</v>
      </c>
      <c r="C5922" s="24">
        <v>3</v>
      </c>
      <c r="D5922" s="24"/>
      <c r="E592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2" s="25">
        <f ca="1">IF(Popis01[[#This Row],[Poglavje]]="",IF(OFFSET(Popis01[[#This Row],[Poglavje]],-1,0)="",OFFSET(Popis01[[#This Row],[Št. postavke]],-1,0)+1,1),Popis01[[#This Row],[Poglavje]])</f>
        <v>18</v>
      </c>
      <c r="H5922" s="26"/>
      <c r="I5922" s="27" t="s">
        <v>5711</v>
      </c>
      <c r="J5922" s="27" t="s">
        <v>5712</v>
      </c>
      <c r="K5922" s="28" t="s">
        <v>238</v>
      </c>
      <c r="L5922" s="29"/>
      <c r="M5922" s="30"/>
      <c r="N5922" s="30" t="str">
        <f ca="1">IF(AND(Popis01[[#This Row],[Poglavje]]="",Popis01[[#This Row],[Enota mere]]&lt;&gt;"*"),ROUND(Popis01[[#This Row],[Količina]]*Popis01[[#This Row],[Cena na enoto]],2),"")</f>
        <v/>
      </c>
      <c r="O592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2" s="31"/>
      <c r="Q5922" s="30"/>
    </row>
    <row r="5923" spans="1:17" ht="168" x14ac:dyDescent="0.3">
      <c r="A5923" s="23">
        <v>19</v>
      </c>
      <c r="B5923" s="24">
        <v>3</v>
      </c>
      <c r="C5923" s="24">
        <v>3</v>
      </c>
      <c r="D5923" s="24"/>
      <c r="E592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3" s="25">
        <f ca="1">IF(Popis01[[#This Row],[Poglavje]]="",IF(OFFSET(Popis01[[#This Row],[Poglavje]],-1,0)="",OFFSET(Popis01[[#This Row],[Št. postavke]],-1,0)+1,1),Popis01[[#This Row],[Poglavje]])</f>
        <v>19</v>
      </c>
      <c r="H5923" s="26"/>
      <c r="I5923" s="27" t="s">
        <v>5713</v>
      </c>
      <c r="J5923" s="27"/>
      <c r="K5923" s="28" t="s">
        <v>206</v>
      </c>
      <c r="L5923" s="29">
        <v>1</v>
      </c>
      <c r="M5923" s="37"/>
      <c r="N5923" s="30">
        <f ca="1">IF(AND(Popis01[[#This Row],[Poglavje]]="",Popis01[[#This Row],[Enota mere]]&lt;&gt;"*"),ROUND(Popis01[[#This Row],[Količina]]*Popis01[[#This Row],[Cena na enoto]],2),"")</f>
        <v>0</v>
      </c>
      <c r="O592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3" s="31"/>
      <c r="Q5923" s="30"/>
    </row>
    <row r="5924" spans="1:17" ht="96" x14ac:dyDescent="0.3">
      <c r="A5924" s="23">
        <v>19</v>
      </c>
      <c r="B5924" s="24">
        <v>3</v>
      </c>
      <c r="C5924" s="24">
        <v>3</v>
      </c>
      <c r="D5924" s="24"/>
      <c r="E592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4" s="25">
        <f ca="1">IF(Popis01[[#This Row],[Poglavje]]="",IF(OFFSET(Popis01[[#This Row],[Poglavje]],-1,0)="",OFFSET(Popis01[[#This Row],[Št. postavke]],-1,0)+1,1),Popis01[[#This Row],[Poglavje]])</f>
        <v>20</v>
      </c>
      <c r="H5924" s="26"/>
      <c r="I5924" s="27" t="s">
        <v>5714</v>
      </c>
      <c r="J5924" s="27"/>
      <c r="K5924" s="28" t="s">
        <v>206</v>
      </c>
      <c r="L5924" s="29">
        <v>1</v>
      </c>
      <c r="M5924" s="37"/>
      <c r="N5924" s="30">
        <f ca="1">IF(AND(Popis01[[#This Row],[Poglavje]]="",Popis01[[#This Row],[Enota mere]]&lt;&gt;"*"),ROUND(Popis01[[#This Row],[Količina]]*Popis01[[#This Row],[Cena na enoto]],2),"")</f>
        <v>0</v>
      </c>
      <c r="O592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4" s="31"/>
      <c r="Q5924" s="30"/>
    </row>
    <row r="5925" spans="1:17" ht="204" x14ac:dyDescent="0.3">
      <c r="A5925" s="23">
        <v>19</v>
      </c>
      <c r="B5925" s="24">
        <v>3</v>
      </c>
      <c r="C5925" s="24">
        <v>3</v>
      </c>
      <c r="D5925" s="24"/>
      <c r="E592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5" s="25">
        <f ca="1">IF(Popis01[[#This Row],[Poglavje]]="",IF(OFFSET(Popis01[[#This Row],[Poglavje]],-1,0)="",OFFSET(Popis01[[#This Row],[Št. postavke]],-1,0)+1,1),Popis01[[#This Row],[Poglavje]])</f>
        <v>21</v>
      </c>
      <c r="H5925" s="26"/>
      <c r="I5925" s="27" t="s">
        <v>6005</v>
      </c>
      <c r="J5925" s="27" t="s">
        <v>5945</v>
      </c>
      <c r="K5925" s="28" t="s">
        <v>238</v>
      </c>
      <c r="L5925" s="29"/>
      <c r="M5925" s="30"/>
      <c r="N5925" s="30" t="str">
        <f ca="1">IF(AND(Popis01[[#This Row],[Poglavje]]="",Popis01[[#This Row],[Enota mere]]&lt;&gt;"*"),ROUND(Popis01[[#This Row],[Količina]]*Popis01[[#This Row],[Cena na enoto]],2),"")</f>
        <v/>
      </c>
      <c r="O592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5" s="31"/>
      <c r="Q5925" s="30"/>
    </row>
    <row r="5926" spans="1:17" ht="108" x14ac:dyDescent="0.3">
      <c r="A5926" s="23">
        <v>19</v>
      </c>
      <c r="B5926" s="24">
        <v>3</v>
      </c>
      <c r="C5926" s="24">
        <v>3</v>
      </c>
      <c r="D5926" s="24"/>
      <c r="E592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6" s="25">
        <f ca="1">IF(Popis01[[#This Row],[Poglavje]]="",IF(OFFSET(Popis01[[#This Row],[Poglavje]],-1,0)="",OFFSET(Popis01[[#This Row],[Št. postavke]],-1,0)+1,1),Popis01[[#This Row],[Poglavje]])</f>
        <v>22</v>
      </c>
      <c r="H5926" s="26"/>
      <c r="I5926" s="27" t="s">
        <v>6006</v>
      </c>
      <c r="J5926" s="27" t="s">
        <v>6007</v>
      </c>
      <c r="K5926" s="28" t="s">
        <v>249</v>
      </c>
      <c r="L5926" s="29">
        <v>650</v>
      </c>
      <c r="M5926" s="37"/>
      <c r="N5926" s="30">
        <f ca="1">IF(AND(Popis01[[#This Row],[Poglavje]]="",Popis01[[#This Row],[Enota mere]]&lt;&gt;"*"),ROUND(Popis01[[#This Row],[Količina]]*Popis01[[#This Row],[Cena na enoto]],2),"")</f>
        <v>0</v>
      </c>
      <c r="O592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6" s="31"/>
      <c r="Q5926" s="30"/>
    </row>
    <row r="5927" spans="1:17" ht="84" x14ac:dyDescent="0.3">
      <c r="A5927" s="23">
        <v>19</v>
      </c>
      <c r="B5927" s="24">
        <v>3</v>
      </c>
      <c r="C5927" s="24">
        <v>3</v>
      </c>
      <c r="D5927" s="24"/>
      <c r="E592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7" s="25">
        <f ca="1">IF(Popis01[[#This Row],[Poglavje]]="",IF(OFFSET(Popis01[[#This Row],[Poglavje]],-1,0)="",OFFSET(Popis01[[#This Row],[Št. postavke]],-1,0)+1,1),Popis01[[#This Row],[Poglavje]])</f>
        <v>23</v>
      </c>
      <c r="H5927" s="26"/>
      <c r="I5927" s="27" t="s">
        <v>6008</v>
      </c>
      <c r="J5927" s="27" t="s">
        <v>6009</v>
      </c>
      <c r="K5927" s="28" t="s">
        <v>249</v>
      </c>
      <c r="L5927" s="29">
        <v>650</v>
      </c>
      <c r="M5927" s="37"/>
      <c r="N5927" s="30">
        <f ca="1">IF(AND(Popis01[[#This Row],[Poglavje]]="",Popis01[[#This Row],[Enota mere]]&lt;&gt;"*"),ROUND(Popis01[[#This Row],[Količina]]*Popis01[[#This Row],[Cena na enoto]],2),"")</f>
        <v>0</v>
      </c>
      <c r="O592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7" s="31"/>
      <c r="Q5927" s="30"/>
    </row>
    <row r="5928" spans="1:17" ht="84" x14ac:dyDescent="0.3">
      <c r="A5928" s="23">
        <v>19</v>
      </c>
      <c r="B5928" s="24">
        <v>3</v>
      </c>
      <c r="C5928" s="24">
        <v>3</v>
      </c>
      <c r="D5928" s="24"/>
      <c r="E592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8" s="25">
        <f ca="1">IF(Popis01[[#This Row],[Poglavje]]="",IF(OFFSET(Popis01[[#This Row],[Poglavje]],-1,0)="",OFFSET(Popis01[[#This Row],[Št. postavke]],-1,0)+1,1),Popis01[[#This Row],[Poglavje]])</f>
        <v>24</v>
      </c>
      <c r="H5928" s="26"/>
      <c r="I5928" s="27" t="s">
        <v>6010</v>
      </c>
      <c r="J5928" s="27" t="s">
        <v>6011</v>
      </c>
      <c r="K5928" s="28" t="s">
        <v>249</v>
      </c>
      <c r="L5928" s="29">
        <v>650</v>
      </c>
      <c r="M5928" s="37"/>
      <c r="N5928" s="30">
        <f ca="1">IF(AND(Popis01[[#This Row],[Poglavje]]="",Popis01[[#This Row],[Enota mere]]&lt;&gt;"*"),ROUND(Popis01[[#This Row],[Količina]]*Popis01[[#This Row],[Cena na enoto]],2),"")</f>
        <v>0</v>
      </c>
      <c r="O592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8" s="31"/>
      <c r="Q5928" s="30"/>
    </row>
    <row r="5929" spans="1:17" ht="24" x14ac:dyDescent="0.3">
      <c r="A5929" s="23">
        <v>19</v>
      </c>
      <c r="B5929" s="24">
        <v>3</v>
      </c>
      <c r="C5929" s="24">
        <v>3</v>
      </c>
      <c r="D5929" s="24"/>
      <c r="E592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2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29" s="25">
        <f ca="1">IF(Popis01[[#This Row],[Poglavje]]="",IF(OFFSET(Popis01[[#This Row],[Poglavje]],-1,0)="",OFFSET(Popis01[[#This Row],[Št. postavke]],-1,0)+1,1),Popis01[[#This Row],[Poglavje]])</f>
        <v>25</v>
      </c>
      <c r="H5929" s="26"/>
      <c r="I5929" s="27" t="s">
        <v>5985</v>
      </c>
      <c r="J5929" s="27" t="s">
        <v>6002</v>
      </c>
      <c r="K5929" s="28" t="s">
        <v>246</v>
      </c>
      <c r="L5929" s="29">
        <v>25</v>
      </c>
      <c r="M5929" s="37"/>
      <c r="N5929" s="30">
        <f ca="1">IF(AND(Popis01[[#This Row],[Poglavje]]="",Popis01[[#This Row],[Enota mere]]&lt;&gt;"*"),ROUND(Popis01[[#This Row],[Količina]]*Popis01[[#This Row],[Cena na enoto]],2),"")</f>
        <v>0</v>
      </c>
      <c r="O592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29" s="31"/>
      <c r="Q5929" s="30"/>
    </row>
    <row r="5930" spans="1:17" ht="24" x14ac:dyDescent="0.3">
      <c r="A5930" s="23">
        <v>19</v>
      </c>
      <c r="B5930" s="24">
        <v>3</v>
      </c>
      <c r="C5930" s="24">
        <v>3</v>
      </c>
      <c r="D5930" s="24"/>
      <c r="E593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3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0" s="25">
        <f ca="1">IF(Popis01[[#This Row],[Poglavje]]="",IF(OFFSET(Popis01[[#This Row],[Poglavje]],-1,0)="",OFFSET(Popis01[[#This Row],[Št. postavke]],-1,0)+1,1),Popis01[[#This Row],[Poglavje]])</f>
        <v>26</v>
      </c>
      <c r="H5930" s="26"/>
      <c r="I5930" s="27" t="s">
        <v>6012</v>
      </c>
      <c r="J5930" s="27" t="s">
        <v>6002</v>
      </c>
      <c r="K5930" s="28" t="s">
        <v>261</v>
      </c>
      <c r="L5930" s="29">
        <v>485</v>
      </c>
      <c r="M5930" s="37"/>
      <c r="N5930" s="30">
        <f ca="1">IF(AND(Popis01[[#This Row],[Poglavje]]="",Popis01[[#This Row],[Enota mere]]&lt;&gt;"*"),ROUND(Popis01[[#This Row],[Količina]]*Popis01[[#This Row],[Cena na enoto]],2),"")</f>
        <v>0</v>
      </c>
      <c r="O593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0" s="31"/>
      <c r="Q5930" s="30"/>
    </row>
    <row r="5931" spans="1:17" ht="36" x14ac:dyDescent="0.3">
      <c r="A5931" s="23">
        <v>19</v>
      </c>
      <c r="B5931" s="24">
        <v>3</v>
      </c>
      <c r="C5931" s="24">
        <v>3</v>
      </c>
      <c r="D5931" s="24"/>
      <c r="E593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3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1" s="25">
        <f ca="1">IF(Popis01[[#This Row],[Poglavje]]="",IF(OFFSET(Popis01[[#This Row],[Poglavje]],-1,0)="",OFFSET(Popis01[[#This Row],[Št. postavke]],-1,0)+1,1),Popis01[[#This Row],[Poglavje]])</f>
        <v>27</v>
      </c>
      <c r="H5931" s="26"/>
      <c r="I5931" s="27" t="s">
        <v>5797</v>
      </c>
      <c r="J5931" s="27" t="s">
        <v>6013</v>
      </c>
      <c r="K5931" s="28" t="s">
        <v>261</v>
      </c>
      <c r="L5931" s="29">
        <v>335</v>
      </c>
      <c r="M5931" s="37"/>
      <c r="N5931" s="30">
        <f ca="1">IF(AND(Popis01[[#This Row],[Poglavje]]="",Popis01[[#This Row],[Enota mere]]&lt;&gt;"*"),ROUND(Popis01[[#This Row],[Količina]]*Popis01[[#This Row],[Cena na enoto]],2),"")</f>
        <v>0</v>
      </c>
      <c r="O593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1" s="31"/>
      <c r="Q5931" s="30"/>
    </row>
    <row r="5932" spans="1:17" ht="24" x14ac:dyDescent="0.3">
      <c r="A5932" s="23">
        <v>19</v>
      </c>
      <c r="B5932" s="24">
        <v>3</v>
      </c>
      <c r="C5932" s="24">
        <v>3</v>
      </c>
      <c r="D5932" s="24"/>
      <c r="E593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3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2" s="25">
        <f ca="1">IF(Popis01[[#This Row],[Poglavje]]="",IF(OFFSET(Popis01[[#This Row],[Poglavje]],-1,0)="",OFFSET(Popis01[[#This Row],[Št. postavke]],-1,0)+1,1),Popis01[[#This Row],[Poglavje]])</f>
        <v>28</v>
      </c>
      <c r="H5932" s="26"/>
      <c r="I5932" s="27" t="s">
        <v>5807</v>
      </c>
      <c r="J5932" s="27" t="s">
        <v>5808</v>
      </c>
      <c r="K5932" s="28" t="s">
        <v>261</v>
      </c>
      <c r="L5932" s="29">
        <v>400</v>
      </c>
      <c r="M5932" s="37"/>
      <c r="N5932" s="30">
        <f ca="1">IF(AND(Popis01[[#This Row],[Poglavje]]="",Popis01[[#This Row],[Enota mere]]&lt;&gt;"*"),ROUND(Popis01[[#This Row],[Količina]]*Popis01[[#This Row],[Cena na enoto]],2),"")</f>
        <v>0</v>
      </c>
      <c r="O593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2" s="31"/>
      <c r="Q5932" s="30"/>
    </row>
    <row r="5933" spans="1:17" ht="72" x14ac:dyDescent="0.3">
      <c r="A5933" s="23">
        <v>19</v>
      </c>
      <c r="B5933" s="24">
        <v>3</v>
      </c>
      <c r="C5933" s="24">
        <v>3</v>
      </c>
      <c r="D5933" s="24"/>
      <c r="E593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3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3" s="25">
        <f ca="1">IF(Popis01[[#This Row],[Poglavje]]="",IF(OFFSET(Popis01[[#This Row],[Poglavje]],-1,0)="",OFFSET(Popis01[[#This Row],[Št. postavke]],-1,0)+1,1),Popis01[[#This Row],[Poglavje]])</f>
        <v>29</v>
      </c>
      <c r="H5933" s="26"/>
      <c r="I5933" s="27" t="s">
        <v>5846</v>
      </c>
      <c r="J5933" s="27" t="s">
        <v>6014</v>
      </c>
      <c r="K5933" s="28" t="s">
        <v>206</v>
      </c>
      <c r="L5933" s="29">
        <v>1</v>
      </c>
      <c r="M5933" s="37"/>
      <c r="N5933" s="30">
        <f ca="1">IF(AND(Popis01[[#This Row],[Poglavje]]="",Popis01[[#This Row],[Enota mere]]&lt;&gt;"*"),ROUND(Popis01[[#This Row],[Količina]]*Popis01[[#This Row],[Cena na enoto]],2),"")</f>
        <v>0</v>
      </c>
      <c r="O593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3" s="31"/>
      <c r="Q5933" s="30"/>
    </row>
    <row r="5934" spans="1:17" ht="48" x14ac:dyDescent="0.3">
      <c r="A5934" s="23">
        <v>19</v>
      </c>
      <c r="B5934" s="24">
        <v>3</v>
      </c>
      <c r="C5934" s="24">
        <v>3</v>
      </c>
      <c r="D5934" s="24"/>
      <c r="E593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19.3.3.</v>
      </c>
      <c r="F593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4" s="25">
        <f ca="1">IF(Popis01[[#This Row],[Poglavje]]="",IF(OFFSET(Popis01[[#This Row],[Poglavje]],-1,0)="",OFFSET(Popis01[[#This Row],[Št. postavke]],-1,0)+1,1),Popis01[[#This Row],[Poglavje]])</f>
        <v>30</v>
      </c>
      <c r="H5934" s="26"/>
      <c r="I5934" s="27" t="s">
        <v>5848</v>
      </c>
      <c r="J5934" s="27" t="s">
        <v>6014</v>
      </c>
      <c r="K5934" s="28" t="s">
        <v>206</v>
      </c>
      <c r="L5934" s="29">
        <v>1</v>
      </c>
      <c r="M5934" s="37"/>
      <c r="N5934" s="30">
        <f ca="1">IF(AND(Popis01[[#This Row],[Poglavje]]="",Popis01[[#This Row],[Enota mere]]&lt;&gt;"*"),ROUND(Popis01[[#This Row],[Količina]]*Popis01[[#This Row],[Cena na enoto]],2),"")</f>
        <v>0</v>
      </c>
      <c r="O593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4" s="31"/>
      <c r="Q5934" s="30"/>
    </row>
    <row r="5935" spans="1:17" ht="24" x14ac:dyDescent="0.3">
      <c r="A5935" s="23">
        <v>19</v>
      </c>
      <c r="B5935" s="24">
        <v>3</v>
      </c>
      <c r="C5935" s="24">
        <v>4</v>
      </c>
      <c r="D5935" s="24"/>
      <c r="E593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3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19.3.4.</v>
      </c>
      <c r="G5935" s="25" t="str">
        <f ca="1">IF(Popis01[[#This Row],[Poglavje]]="",IF(OFFSET(Popis01[[#This Row],[Poglavje]],-1,0)="",OFFSET(Popis01[[#This Row],[Št. postavke]],-1,0)+1,1),Popis01[[#This Row],[Poglavje]])</f>
        <v>19.3.4.</v>
      </c>
      <c r="H5935" s="26"/>
      <c r="I5935" s="27" t="s">
        <v>6015</v>
      </c>
      <c r="J5935" s="27"/>
      <c r="K5935" s="28" t="s">
        <v>10</v>
      </c>
      <c r="L5935" s="29"/>
      <c r="M5935" s="30"/>
      <c r="N5935" s="30" t="str">
        <f ca="1">IF(AND(Popis01[[#This Row],[Poglavje]]="",Popis01[[#This Row],[Enota mere]]&lt;&gt;"*"),ROUND(Popis01[[#This Row],[Količina]]*Popis01[[#This Row],[Cena na enoto]],2),"")</f>
        <v/>
      </c>
      <c r="O5935"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935" s="31"/>
      <c r="Q5935" s="30"/>
    </row>
    <row r="5936" spans="1:17" ht="288" x14ac:dyDescent="0.3">
      <c r="A5936" s="23">
        <v>19</v>
      </c>
      <c r="B5936" s="24">
        <v>3</v>
      </c>
      <c r="C5936" s="24">
        <v>4</v>
      </c>
      <c r="D5936" s="24"/>
      <c r="E593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3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6" s="25">
        <f ca="1">IF(Popis01[[#This Row],[Poglavje]]="",IF(OFFSET(Popis01[[#This Row],[Poglavje]],-1,0)="",OFFSET(Popis01[[#This Row],[Št. postavke]],-1,0)+1,1),Popis01[[#This Row],[Poglavje]])</f>
        <v>1</v>
      </c>
      <c r="H5936" s="26"/>
      <c r="I5936" s="27" t="s">
        <v>5994</v>
      </c>
      <c r="J5936" s="27" t="s">
        <v>5945</v>
      </c>
      <c r="K5936" s="28" t="s">
        <v>238</v>
      </c>
      <c r="L5936" s="29"/>
      <c r="M5936" s="30"/>
      <c r="N5936" s="30" t="str">
        <f ca="1">IF(AND(Popis01[[#This Row],[Poglavje]]="",Popis01[[#This Row],[Enota mere]]&lt;&gt;"*"),ROUND(Popis01[[#This Row],[Količina]]*Popis01[[#This Row],[Cena na enoto]],2),"")</f>
        <v/>
      </c>
      <c r="O593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6" s="31"/>
      <c r="Q5936" s="30"/>
    </row>
    <row r="5937" spans="1:17" ht="300" x14ac:dyDescent="0.3">
      <c r="A5937" s="23">
        <v>19</v>
      </c>
      <c r="B5937" s="24">
        <v>3</v>
      </c>
      <c r="C5937" s="24">
        <v>4</v>
      </c>
      <c r="D5937" s="24"/>
      <c r="E593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3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7" s="25">
        <f ca="1">IF(Popis01[[#This Row],[Poglavje]]="",IF(OFFSET(Popis01[[#This Row],[Poglavje]],-1,0)="",OFFSET(Popis01[[#This Row],[Št. postavke]],-1,0)+1,1),Popis01[[#This Row],[Poglavje]])</f>
        <v>2</v>
      </c>
      <c r="H5937" s="26"/>
      <c r="I5937" s="27" t="s">
        <v>5701</v>
      </c>
      <c r="J5937" s="27" t="s">
        <v>5702</v>
      </c>
      <c r="K5937" s="28" t="s">
        <v>238</v>
      </c>
      <c r="L5937" s="29"/>
      <c r="M5937" s="30"/>
      <c r="N5937" s="30" t="str">
        <f ca="1">IF(AND(Popis01[[#This Row],[Poglavje]]="",Popis01[[#This Row],[Enota mere]]&lt;&gt;"*"),ROUND(Popis01[[#This Row],[Količina]]*Popis01[[#This Row],[Cena na enoto]],2),"")</f>
        <v/>
      </c>
      <c r="O593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7" s="31"/>
      <c r="Q5937" s="30"/>
    </row>
    <row r="5938" spans="1:17" ht="408" x14ac:dyDescent="0.3">
      <c r="A5938" s="23">
        <v>19</v>
      </c>
      <c r="B5938" s="24">
        <v>3</v>
      </c>
      <c r="C5938" s="24">
        <v>4</v>
      </c>
      <c r="D5938" s="24"/>
      <c r="E593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3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8" s="25">
        <f ca="1">IF(Popis01[[#This Row],[Poglavje]]="",IF(OFFSET(Popis01[[#This Row],[Poglavje]],-1,0)="",OFFSET(Popis01[[#This Row],[Št. postavke]],-1,0)+1,1),Popis01[[#This Row],[Poglavje]])</f>
        <v>3</v>
      </c>
      <c r="H5938" s="26"/>
      <c r="I5938" s="27" t="s">
        <v>6016</v>
      </c>
      <c r="J5938" s="27" t="s">
        <v>5704</v>
      </c>
      <c r="K5938" s="28" t="s">
        <v>238</v>
      </c>
      <c r="L5938" s="29"/>
      <c r="M5938" s="30"/>
      <c r="N5938" s="30" t="str">
        <f ca="1">IF(AND(Popis01[[#This Row],[Poglavje]]="",Popis01[[#This Row],[Enota mere]]&lt;&gt;"*"),ROUND(Popis01[[#This Row],[Količina]]*Popis01[[#This Row],[Cena na enoto]],2),"")</f>
        <v/>
      </c>
      <c r="O593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8" s="31"/>
      <c r="Q5938" s="30"/>
    </row>
    <row r="5939" spans="1:17" ht="204" x14ac:dyDescent="0.3">
      <c r="A5939" s="23">
        <v>19</v>
      </c>
      <c r="B5939" s="24">
        <v>3</v>
      </c>
      <c r="C5939" s="24">
        <v>4</v>
      </c>
      <c r="D5939" s="24"/>
      <c r="E593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3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39" s="25">
        <f ca="1">IF(Popis01[[#This Row],[Poglavje]]="",IF(OFFSET(Popis01[[#This Row],[Poglavje]],-1,0)="",OFFSET(Popis01[[#This Row],[Št. postavke]],-1,0)+1,1),Popis01[[#This Row],[Poglavje]])</f>
        <v>4</v>
      </c>
      <c r="H5939" s="26"/>
      <c r="I5939" s="27" t="s">
        <v>6017</v>
      </c>
      <c r="J5939" s="27" t="s">
        <v>6018</v>
      </c>
      <c r="K5939" s="28" t="s">
        <v>238</v>
      </c>
      <c r="L5939" s="29"/>
      <c r="M5939" s="30"/>
      <c r="N5939" s="30" t="str">
        <f ca="1">IF(AND(Popis01[[#This Row],[Poglavje]]="",Popis01[[#This Row],[Enota mere]]&lt;&gt;"*"),ROUND(Popis01[[#This Row],[Količina]]*Popis01[[#This Row],[Cena na enoto]],2),"")</f>
        <v/>
      </c>
      <c r="O593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39" s="31"/>
      <c r="Q5939" s="30"/>
    </row>
    <row r="5940" spans="1:17" ht="48" x14ac:dyDescent="0.3">
      <c r="A5940" s="23">
        <v>19</v>
      </c>
      <c r="B5940" s="24">
        <v>3</v>
      </c>
      <c r="C5940" s="24">
        <v>4</v>
      </c>
      <c r="D5940" s="24"/>
      <c r="E594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0" s="25">
        <f ca="1">IF(Popis01[[#This Row],[Poglavje]]="",IF(OFFSET(Popis01[[#This Row],[Poglavje]],-1,0)="",OFFSET(Popis01[[#This Row],[Št. postavke]],-1,0)+1,1),Popis01[[#This Row],[Poglavje]])</f>
        <v>5</v>
      </c>
      <c r="H5940" s="26"/>
      <c r="I5940" s="27" t="s">
        <v>6019</v>
      </c>
      <c r="J5940" s="27" t="s">
        <v>6020</v>
      </c>
      <c r="K5940" s="28" t="s">
        <v>238</v>
      </c>
      <c r="L5940" s="29"/>
      <c r="M5940" s="30"/>
      <c r="N5940" s="30" t="str">
        <f ca="1">IF(AND(Popis01[[#This Row],[Poglavje]]="",Popis01[[#This Row],[Enota mere]]&lt;&gt;"*"),ROUND(Popis01[[#This Row],[Količina]]*Popis01[[#This Row],[Cena na enoto]],2),"")</f>
        <v/>
      </c>
      <c r="O594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0" s="31"/>
      <c r="Q5940" s="30"/>
    </row>
    <row r="5941" spans="1:17" ht="24" x14ac:dyDescent="0.3">
      <c r="A5941" s="23">
        <v>19</v>
      </c>
      <c r="B5941" s="24">
        <v>3</v>
      </c>
      <c r="C5941" s="24">
        <v>4</v>
      </c>
      <c r="D5941" s="24"/>
      <c r="E594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1" s="25">
        <f ca="1">IF(Popis01[[#This Row],[Poglavje]]="",IF(OFFSET(Popis01[[#This Row],[Poglavje]],-1,0)="",OFFSET(Popis01[[#This Row],[Št. postavke]],-1,0)+1,1),Popis01[[#This Row],[Poglavje]])</f>
        <v>6</v>
      </c>
      <c r="H5941" s="26"/>
      <c r="I5941" s="27" t="s">
        <v>5963</v>
      </c>
      <c r="J5941" s="27"/>
      <c r="K5941" s="28" t="s">
        <v>230</v>
      </c>
      <c r="L5941" s="29">
        <v>8</v>
      </c>
      <c r="M5941" s="37"/>
      <c r="N5941" s="30">
        <f ca="1">IF(AND(Popis01[[#This Row],[Poglavje]]="",Popis01[[#This Row],[Enota mere]]&lt;&gt;"*"),ROUND(Popis01[[#This Row],[Količina]]*Popis01[[#This Row],[Cena na enoto]],2),"")</f>
        <v>0</v>
      </c>
      <c r="O594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1" s="31"/>
      <c r="Q5941" s="30"/>
    </row>
    <row r="5942" spans="1:17" ht="24" x14ac:dyDescent="0.3">
      <c r="A5942" s="23">
        <v>19</v>
      </c>
      <c r="B5942" s="24">
        <v>3</v>
      </c>
      <c r="C5942" s="24">
        <v>4</v>
      </c>
      <c r="D5942" s="24"/>
      <c r="E594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2" s="25">
        <f ca="1">IF(Popis01[[#This Row],[Poglavje]]="",IF(OFFSET(Popis01[[#This Row],[Poglavje]],-1,0)="",OFFSET(Popis01[[#This Row],[Št. postavke]],-1,0)+1,1),Popis01[[#This Row],[Poglavje]])</f>
        <v>7</v>
      </c>
      <c r="H5942" s="26"/>
      <c r="I5942" s="27" t="s">
        <v>5999</v>
      </c>
      <c r="J5942" s="27"/>
      <c r="K5942" s="28" t="s">
        <v>230</v>
      </c>
      <c r="L5942" s="29">
        <v>3</v>
      </c>
      <c r="M5942" s="37"/>
      <c r="N5942" s="30">
        <f ca="1">IF(AND(Popis01[[#This Row],[Poglavje]]="",Popis01[[#This Row],[Enota mere]]&lt;&gt;"*"),ROUND(Popis01[[#This Row],[Količina]]*Popis01[[#This Row],[Cena na enoto]],2),"")</f>
        <v>0</v>
      </c>
      <c r="O594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2" s="31"/>
      <c r="Q5942" s="30"/>
    </row>
    <row r="5943" spans="1:17" ht="24" x14ac:dyDescent="0.3">
      <c r="A5943" s="23">
        <v>19</v>
      </c>
      <c r="B5943" s="24">
        <v>3</v>
      </c>
      <c r="C5943" s="24">
        <v>4</v>
      </c>
      <c r="D5943" s="24"/>
      <c r="E594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3" s="25">
        <f ca="1">IF(Popis01[[#This Row],[Poglavje]]="",IF(OFFSET(Popis01[[#This Row],[Poglavje]],-1,0)="",OFFSET(Popis01[[#This Row],[Št. postavke]],-1,0)+1,1),Popis01[[#This Row],[Poglavje]])</f>
        <v>8</v>
      </c>
      <c r="H5943" s="26"/>
      <c r="I5943" s="27" t="s">
        <v>5964</v>
      </c>
      <c r="J5943" s="27"/>
      <c r="K5943" s="28" t="s">
        <v>230</v>
      </c>
      <c r="L5943" s="29">
        <v>8</v>
      </c>
      <c r="M5943" s="37"/>
      <c r="N5943" s="30">
        <f ca="1">IF(AND(Popis01[[#This Row],[Poglavje]]="",Popis01[[#This Row],[Enota mere]]&lt;&gt;"*"),ROUND(Popis01[[#This Row],[Količina]]*Popis01[[#This Row],[Cena na enoto]],2),"")</f>
        <v>0</v>
      </c>
      <c r="O594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3" s="31"/>
      <c r="Q5943" s="30"/>
    </row>
    <row r="5944" spans="1:17" x14ac:dyDescent="0.3">
      <c r="A5944" s="23">
        <v>19</v>
      </c>
      <c r="B5944" s="24">
        <v>3</v>
      </c>
      <c r="C5944" s="24">
        <v>4</v>
      </c>
      <c r="D5944" s="24"/>
      <c r="E594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4" s="25">
        <f ca="1">IF(Popis01[[#This Row],[Poglavje]]="",IF(OFFSET(Popis01[[#This Row],[Poglavje]],-1,0)="",OFFSET(Popis01[[#This Row],[Št. postavke]],-1,0)+1,1),Popis01[[#This Row],[Poglavje]])</f>
        <v>9</v>
      </c>
      <c r="H5944" s="26"/>
      <c r="I5944" s="27" t="s">
        <v>5965</v>
      </c>
      <c r="J5944" s="27"/>
      <c r="K5944" s="28" t="s">
        <v>230</v>
      </c>
      <c r="L5944" s="29">
        <v>2</v>
      </c>
      <c r="M5944" s="37"/>
      <c r="N5944" s="30">
        <f ca="1">IF(AND(Popis01[[#This Row],[Poglavje]]="",Popis01[[#This Row],[Enota mere]]&lt;&gt;"*"),ROUND(Popis01[[#This Row],[Količina]]*Popis01[[#This Row],[Cena na enoto]],2),"")</f>
        <v>0</v>
      </c>
      <c r="O594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4" s="31"/>
      <c r="Q5944" s="30"/>
    </row>
    <row r="5945" spans="1:17" ht="24" x14ac:dyDescent="0.3">
      <c r="A5945" s="23">
        <v>19</v>
      </c>
      <c r="B5945" s="24">
        <v>3</v>
      </c>
      <c r="C5945" s="24">
        <v>4</v>
      </c>
      <c r="D5945" s="24"/>
      <c r="E594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5" s="25">
        <f ca="1">IF(Popis01[[#This Row],[Poglavje]]="",IF(OFFSET(Popis01[[#This Row],[Poglavje]],-1,0)="",OFFSET(Popis01[[#This Row],[Št. postavke]],-1,0)+1,1),Popis01[[#This Row],[Poglavje]])</f>
        <v>10</v>
      </c>
      <c r="H5945" s="26"/>
      <c r="I5945" s="27" t="s">
        <v>6021</v>
      </c>
      <c r="J5945" s="27"/>
      <c r="K5945" s="28" t="s">
        <v>249</v>
      </c>
      <c r="L5945" s="29">
        <v>22</v>
      </c>
      <c r="M5945" s="37"/>
      <c r="N5945" s="30">
        <f ca="1">IF(AND(Popis01[[#This Row],[Poglavje]]="",Popis01[[#This Row],[Enota mere]]&lt;&gt;"*"),ROUND(Popis01[[#This Row],[Količina]]*Popis01[[#This Row],[Cena na enoto]],2),"")</f>
        <v>0</v>
      </c>
      <c r="O594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5" s="31"/>
      <c r="Q5945" s="30"/>
    </row>
    <row r="5946" spans="1:17" ht="24" x14ac:dyDescent="0.3">
      <c r="A5946" s="23">
        <v>19</v>
      </c>
      <c r="B5946" s="24">
        <v>3</v>
      </c>
      <c r="C5946" s="24">
        <v>4</v>
      </c>
      <c r="D5946" s="24"/>
      <c r="E594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6" s="25">
        <f ca="1">IF(Popis01[[#This Row],[Poglavje]]="",IF(OFFSET(Popis01[[#This Row],[Poglavje]],-1,0)="",OFFSET(Popis01[[#This Row],[Št. postavke]],-1,0)+1,1),Popis01[[#This Row],[Poglavje]])</f>
        <v>11</v>
      </c>
      <c r="H5946" s="26"/>
      <c r="I5946" s="27" t="s">
        <v>6001</v>
      </c>
      <c r="J5946" s="27"/>
      <c r="K5946" s="28" t="s">
        <v>249</v>
      </c>
      <c r="L5946" s="29">
        <v>490</v>
      </c>
      <c r="M5946" s="37"/>
      <c r="N5946" s="30">
        <f ca="1">IF(AND(Popis01[[#This Row],[Poglavje]]="",Popis01[[#This Row],[Enota mere]]&lt;&gt;"*"),ROUND(Popis01[[#This Row],[Količina]]*Popis01[[#This Row],[Cena na enoto]],2),"")</f>
        <v>0</v>
      </c>
      <c r="O594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6" s="31"/>
      <c r="Q5946" s="30"/>
    </row>
    <row r="5947" spans="1:17" ht="24" x14ac:dyDescent="0.3">
      <c r="A5947" s="23">
        <v>19</v>
      </c>
      <c r="B5947" s="24">
        <v>3</v>
      </c>
      <c r="C5947" s="24">
        <v>4</v>
      </c>
      <c r="D5947" s="24"/>
      <c r="E594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7" s="25">
        <f ca="1">IF(Popis01[[#This Row],[Poglavje]]="",IF(OFFSET(Popis01[[#This Row],[Poglavje]],-1,0)="",OFFSET(Popis01[[#This Row],[Št. postavke]],-1,0)+1,1),Popis01[[#This Row],[Poglavje]])</f>
        <v>12</v>
      </c>
      <c r="H5947" s="26"/>
      <c r="I5947" s="27" t="s">
        <v>5967</v>
      </c>
      <c r="J5947" s="27" t="s">
        <v>5968</v>
      </c>
      <c r="K5947" s="28" t="s">
        <v>249</v>
      </c>
      <c r="L5947" s="29">
        <v>95</v>
      </c>
      <c r="M5947" s="37"/>
      <c r="N5947" s="30">
        <f ca="1">IF(AND(Popis01[[#This Row],[Poglavje]]="",Popis01[[#This Row],[Enota mere]]&lt;&gt;"*"),ROUND(Popis01[[#This Row],[Količina]]*Popis01[[#This Row],[Cena na enoto]],2),"")</f>
        <v>0</v>
      </c>
      <c r="O594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7" s="31"/>
      <c r="Q5947" s="30"/>
    </row>
    <row r="5948" spans="1:17" ht="144" x14ac:dyDescent="0.3">
      <c r="A5948" s="23">
        <v>19</v>
      </c>
      <c r="B5948" s="24">
        <v>3</v>
      </c>
      <c r="C5948" s="24">
        <v>4</v>
      </c>
      <c r="D5948" s="24"/>
      <c r="E594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8" s="25">
        <f ca="1">IF(Popis01[[#This Row],[Poglavje]]="",IF(OFFSET(Popis01[[#This Row],[Poglavje]],-1,0)="",OFFSET(Popis01[[#This Row],[Št. postavke]],-1,0)+1,1),Popis01[[#This Row],[Poglavje]])</f>
        <v>13</v>
      </c>
      <c r="H5948" s="26"/>
      <c r="I5948" s="27" t="s">
        <v>5705</v>
      </c>
      <c r="J5948" s="27" t="s">
        <v>6022</v>
      </c>
      <c r="K5948" s="28" t="s">
        <v>238</v>
      </c>
      <c r="L5948" s="29"/>
      <c r="M5948" s="30"/>
      <c r="N5948" s="30" t="str">
        <f ca="1">IF(AND(Popis01[[#This Row],[Poglavje]]="",Popis01[[#This Row],[Enota mere]]&lt;&gt;"*"),ROUND(Popis01[[#This Row],[Količina]]*Popis01[[#This Row],[Cena na enoto]],2),"")</f>
        <v/>
      </c>
      <c r="O594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8" s="31"/>
      <c r="Q5948" s="30"/>
    </row>
    <row r="5949" spans="1:17" ht="156" x14ac:dyDescent="0.3">
      <c r="A5949" s="23">
        <v>19</v>
      </c>
      <c r="B5949" s="24">
        <v>3</v>
      </c>
      <c r="C5949" s="24">
        <v>4</v>
      </c>
      <c r="D5949" s="24"/>
      <c r="E594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4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49" s="25">
        <f ca="1">IF(Popis01[[#This Row],[Poglavje]]="",IF(OFFSET(Popis01[[#This Row],[Poglavje]],-1,0)="",OFFSET(Popis01[[#This Row],[Št. postavke]],-1,0)+1,1),Popis01[[#This Row],[Poglavje]])</f>
        <v>14</v>
      </c>
      <c r="H5949" s="26"/>
      <c r="I5949" s="27" t="s">
        <v>6004</v>
      </c>
      <c r="J5949" s="27"/>
      <c r="K5949" s="28" t="s">
        <v>206</v>
      </c>
      <c r="L5949" s="29">
        <v>1</v>
      </c>
      <c r="M5949" s="37"/>
      <c r="N5949" s="30">
        <f ca="1">IF(AND(Popis01[[#This Row],[Poglavje]]="",Popis01[[#This Row],[Enota mere]]&lt;&gt;"*"),ROUND(Popis01[[#This Row],[Količina]]*Popis01[[#This Row],[Cena na enoto]],2),"")</f>
        <v>0</v>
      </c>
      <c r="O594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49" s="31"/>
      <c r="Q5949" s="30"/>
    </row>
    <row r="5950" spans="1:17" ht="84" x14ac:dyDescent="0.3">
      <c r="A5950" s="23">
        <v>19</v>
      </c>
      <c r="B5950" s="24">
        <v>3</v>
      </c>
      <c r="C5950" s="24">
        <v>4</v>
      </c>
      <c r="D5950" s="24"/>
      <c r="E595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0" s="25">
        <f ca="1">IF(Popis01[[#This Row],[Poglavje]]="",IF(OFFSET(Popis01[[#This Row],[Poglavje]],-1,0)="",OFFSET(Popis01[[#This Row],[Št. postavke]],-1,0)+1,1),Popis01[[#This Row],[Poglavje]])</f>
        <v>15</v>
      </c>
      <c r="H5950" s="26"/>
      <c r="I5950" s="27" t="s">
        <v>5708</v>
      </c>
      <c r="J5950" s="27"/>
      <c r="K5950" s="28" t="s">
        <v>206</v>
      </c>
      <c r="L5950" s="29">
        <v>1</v>
      </c>
      <c r="M5950" s="37"/>
      <c r="N5950" s="30">
        <f ca="1">IF(AND(Popis01[[#This Row],[Poglavje]]="",Popis01[[#This Row],[Enota mere]]&lt;&gt;"*"),ROUND(Popis01[[#This Row],[Količina]]*Popis01[[#This Row],[Cena na enoto]],2),"")</f>
        <v>0</v>
      </c>
      <c r="O595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0" s="31"/>
      <c r="Q5950" s="30"/>
    </row>
    <row r="5951" spans="1:17" ht="132" x14ac:dyDescent="0.3">
      <c r="A5951" s="23">
        <v>19</v>
      </c>
      <c r="B5951" s="24">
        <v>3</v>
      </c>
      <c r="C5951" s="24">
        <v>4</v>
      </c>
      <c r="D5951" s="24"/>
      <c r="E595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1" s="25">
        <f ca="1">IF(Popis01[[#This Row],[Poglavje]]="",IF(OFFSET(Popis01[[#This Row],[Poglavje]],-1,0)="",OFFSET(Popis01[[#This Row],[Št. postavke]],-1,0)+1,1),Popis01[[#This Row],[Poglavje]])</f>
        <v>16</v>
      </c>
      <c r="H5951" s="26"/>
      <c r="I5951" s="27" t="s">
        <v>5709</v>
      </c>
      <c r="J5951" s="27"/>
      <c r="K5951" s="28" t="s">
        <v>206</v>
      </c>
      <c r="L5951" s="29">
        <v>1</v>
      </c>
      <c r="M5951" s="37"/>
      <c r="N5951" s="30">
        <f ca="1">IF(AND(Popis01[[#This Row],[Poglavje]]="",Popis01[[#This Row],[Enota mere]]&lt;&gt;"*"),ROUND(Popis01[[#This Row],[Količina]]*Popis01[[#This Row],[Cena na enoto]],2),"")</f>
        <v>0</v>
      </c>
      <c r="O595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1" s="31"/>
      <c r="Q5951" s="30"/>
    </row>
    <row r="5952" spans="1:17" ht="132" x14ac:dyDescent="0.3">
      <c r="A5952" s="23">
        <v>19</v>
      </c>
      <c r="B5952" s="24">
        <v>3</v>
      </c>
      <c r="C5952" s="24">
        <v>4</v>
      </c>
      <c r="D5952" s="24"/>
      <c r="E595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2" s="25">
        <f ca="1">IF(Popis01[[#This Row],[Poglavje]]="",IF(OFFSET(Popis01[[#This Row],[Poglavje]],-1,0)="",OFFSET(Popis01[[#This Row],[Št. postavke]],-1,0)+1,1),Popis01[[#This Row],[Poglavje]])</f>
        <v>17</v>
      </c>
      <c r="H5952" s="26"/>
      <c r="I5952" s="27" t="s">
        <v>5710</v>
      </c>
      <c r="J5952" s="27"/>
      <c r="K5952" s="28" t="s">
        <v>206</v>
      </c>
      <c r="L5952" s="29">
        <v>1</v>
      </c>
      <c r="M5952" s="37"/>
      <c r="N5952" s="30">
        <f ca="1">IF(AND(Popis01[[#This Row],[Poglavje]]="",Popis01[[#This Row],[Enota mere]]&lt;&gt;"*"),ROUND(Popis01[[#This Row],[Količina]]*Popis01[[#This Row],[Cena na enoto]],2),"")</f>
        <v>0</v>
      </c>
      <c r="O595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2" s="31"/>
      <c r="Q5952" s="30"/>
    </row>
    <row r="5953" spans="1:17" ht="132" x14ac:dyDescent="0.3">
      <c r="A5953" s="23">
        <v>19</v>
      </c>
      <c r="B5953" s="24">
        <v>3</v>
      </c>
      <c r="C5953" s="24">
        <v>4</v>
      </c>
      <c r="D5953" s="24"/>
      <c r="E595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3" s="25">
        <f ca="1">IF(Popis01[[#This Row],[Poglavje]]="",IF(OFFSET(Popis01[[#This Row],[Poglavje]],-1,0)="",OFFSET(Popis01[[#This Row],[Št. postavke]],-1,0)+1,1),Popis01[[#This Row],[Poglavje]])</f>
        <v>18</v>
      </c>
      <c r="H5953" s="26"/>
      <c r="I5953" s="27" t="s">
        <v>5711</v>
      </c>
      <c r="J5953" s="27" t="s">
        <v>6023</v>
      </c>
      <c r="K5953" s="28" t="s">
        <v>238</v>
      </c>
      <c r="L5953" s="29"/>
      <c r="M5953" s="30"/>
      <c r="N5953" s="30" t="str">
        <f ca="1">IF(AND(Popis01[[#This Row],[Poglavje]]="",Popis01[[#This Row],[Enota mere]]&lt;&gt;"*"),ROUND(Popis01[[#This Row],[Količina]]*Popis01[[#This Row],[Cena na enoto]],2),"")</f>
        <v/>
      </c>
      <c r="O595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3" s="31"/>
      <c r="Q5953" s="30"/>
    </row>
    <row r="5954" spans="1:17" ht="168" x14ac:dyDescent="0.3">
      <c r="A5954" s="23">
        <v>19</v>
      </c>
      <c r="B5954" s="24">
        <v>3</v>
      </c>
      <c r="C5954" s="24">
        <v>4</v>
      </c>
      <c r="D5954" s="24"/>
      <c r="E595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4" s="25">
        <f ca="1">IF(Popis01[[#This Row],[Poglavje]]="",IF(OFFSET(Popis01[[#This Row],[Poglavje]],-1,0)="",OFFSET(Popis01[[#This Row],[Št. postavke]],-1,0)+1,1),Popis01[[#This Row],[Poglavje]])</f>
        <v>19</v>
      </c>
      <c r="H5954" s="26"/>
      <c r="I5954" s="27" t="s">
        <v>5713</v>
      </c>
      <c r="J5954" s="27"/>
      <c r="K5954" s="28" t="s">
        <v>206</v>
      </c>
      <c r="L5954" s="29">
        <v>1</v>
      </c>
      <c r="M5954" s="37"/>
      <c r="N5954" s="30">
        <f ca="1">IF(AND(Popis01[[#This Row],[Poglavje]]="",Popis01[[#This Row],[Enota mere]]&lt;&gt;"*"),ROUND(Popis01[[#This Row],[Količina]]*Popis01[[#This Row],[Cena na enoto]],2),"")</f>
        <v>0</v>
      </c>
      <c r="O595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4" s="31"/>
      <c r="Q5954" s="30"/>
    </row>
    <row r="5955" spans="1:17" ht="96" x14ac:dyDescent="0.3">
      <c r="A5955" s="23">
        <v>19</v>
      </c>
      <c r="B5955" s="24">
        <v>3</v>
      </c>
      <c r="C5955" s="24">
        <v>4</v>
      </c>
      <c r="D5955" s="24"/>
      <c r="E595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5" s="25">
        <f ca="1">IF(Popis01[[#This Row],[Poglavje]]="",IF(OFFSET(Popis01[[#This Row],[Poglavje]],-1,0)="",OFFSET(Popis01[[#This Row],[Št. postavke]],-1,0)+1,1),Popis01[[#This Row],[Poglavje]])</f>
        <v>20</v>
      </c>
      <c r="H5955" s="26"/>
      <c r="I5955" s="27" t="s">
        <v>5714</v>
      </c>
      <c r="J5955" s="27"/>
      <c r="K5955" s="28" t="s">
        <v>206</v>
      </c>
      <c r="L5955" s="29">
        <v>1</v>
      </c>
      <c r="M5955" s="37"/>
      <c r="N5955" s="30">
        <f ca="1">IF(AND(Popis01[[#This Row],[Poglavje]]="",Popis01[[#This Row],[Enota mere]]&lt;&gt;"*"),ROUND(Popis01[[#This Row],[Količina]]*Popis01[[#This Row],[Cena na enoto]],2),"")</f>
        <v>0</v>
      </c>
      <c r="O595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5" s="31"/>
      <c r="Q5955" s="30"/>
    </row>
    <row r="5956" spans="1:17" ht="192" x14ac:dyDescent="0.3">
      <c r="A5956" s="23">
        <v>19</v>
      </c>
      <c r="B5956" s="24">
        <v>3</v>
      </c>
      <c r="C5956" s="24">
        <v>4</v>
      </c>
      <c r="D5956" s="24"/>
      <c r="E595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6" s="25">
        <f ca="1">IF(Popis01[[#This Row],[Poglavje]]="",IF(OFFSET(Popis01[[#This Row],[Poglavje]],-1,0)="",OFFSET(Popis01[[#This Row],[Št. postavke]],-1,0)+1,1),Popis01[[#This Row],[Poglavje]])</f>
        <v>21</v>
      </c>
      <c r="H5956" s="26"/>
      <c r="I5956" s="27" t="s">
        <v>6024</v>
      </c>
      <c r="J5956" s="27" t="s">
        <v>5945</v>
      </c>
      <c r="K5956" s="28" t="s">
        <v>238</v>
      </c>
      <c r="L5956" s="29"/>
      <c r="M5956" s="30"/>
      <c r="N5956" s="30" t="str">
        <f ca="1">IF(AND(Popis01[[#This Row],[Poglavje]]="",Popis01[[#This Row],[Enota mere]]&lt;&gt;"*"),ROUND(Popis01[[#This Row],[Količina]]*Popis01[[#This Row],[Cena na enoto]],2),"")</f>
        <v/>
      </c>
      <c r="O595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6" s="31"/>
      <c r="Q5956" s="30"/>
    </row>
    <row r="5957" spans="1:17" ht="96" x14ac:dyDescent="0.3">
      <c r="A5957" s="23">
        <v>19</v>
      </c>
      <c r="B5957" s="24">
        <v>3</v>
      </c>
      <c r="C5957" s="24">
        <v>4</v>
      </c>
      <c r="D5957" s="24"/>
      <c r="E595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7" s="25">
        <f ca="1">IF(Popis01[[#This Row],[Poglavje]]="",IF(OFFSET(Popis01[[#This Row],[Poglavje]],-1,0)="",OFFSET(Popis01[[#This Row],[Št. postavke]],-1,0)+1,1),Popis01[[#This Row],[Poglavje]])</f>
        <v>22</v>
      </c>
      <c r="H5957" s="26"/>
      <c r="I5957" s="27" t="s">
        <v>6025</v>
      </c>
      <c r="J5957" s="27" t="s">
        <v>6007</v>
      </c>
      <c r="K5957" s="28" t="s">
        <v>249</v>
      </c>
      <c r="L5957" s="29">
        <v>495</v>
      </c>
      <c r="M5957" s="37"/>
      <c r="N5957" s="30">
        <f ca="1">IF(AND(Popis01[[#This Row],[Poglavje]]="",Popis01[[#This Row],[Enota mere]]&lt;&gt;"*"),ROUND(Popis01[[#This Row],[Količina]]*Popis01[[#This Row],[Cena na enoto]],2),"")</f>
        <v>0</v>
      </c>
      <c r="O595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7" s="31"/>
      <c r="Q5957" s="30"/>
    </row>
    <row r="5958" spans="1:17" ht="84" x14ac:dyDescent="0.3">
      <c r="A5958" s="23">
        <v>19</v>
      </c>
      <c r="B5958" s="24">
        <v>3</v>
      </c>
      <c r="C5958" s="24">
        <v>4</v>
      </c>
      <c r="D5958" s="24"/>
      <c r="E595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8" s="25">
        <f ca="1">IF(Popis01[[#This Row],[Poglavje]]="",IF(OFFSET(Popis01[[#This Row],[Poglavje]],-1,0)="",OFFSET(Popis01[[#This Row],[Št. postavke]],-1,0)+1,1),Popis01[[#This Row],[Poglavje]])</f>
        <v>23</v>
      </c>
      <c r="H5958" s="26"/>
      <c r="I5958" s="27" t="s">
        <v>6008</v>
      </c>
      <c r="J5958" s="27" t="s">
        <v>6009</v>
      </c>
      <c r="K5958" s="28" t="s">
        <v>249</v>
      </c>
      <c r="L5958" s="29">
        <v>495</v>
      </c>
      <c r="M5958" s="37"/>
      <c r="N5958" s="30">
        <f ca="1">IF(AND(Popis01[[#This Row],[Poglavje]]="",Popis01[[#This Row],[Enota mere]]&lt;&gt;"*"),ROUND(Popis01[[#This Row],[Količina]]*Popis01[[#This Row],[Cena na enoto]],2),"")</f>
        <v>0</v>
      </c>
      <c r="O595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8" s="31"/>
      <c r="Q5958" s="30"/>
    </row>
    <row r="5959" spans="1:17" ht="96" x14ac:dyDescent="0.3">
      <c r="A5959" s="23">
        <v>19</v>
      </c>
      <c r="B5959" s="24">
        <v>3</v>
      </c>
      <c r="C5959" s="24">
        <v>4</v>
      </c>
      <c r="D5959" s="24"/>
      <c r="E595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5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59" s="25">
        <f ca="1">IF(Popis01[[#This Row],[Poglavje]]="",IF(OFFSET(Popis01[[#This Row],[Poglavje]],-1,0)="",OFFSET(Popis01[[#This Row],[Št. postavke]],-1,0)+1,1),Popis01[[#This Row],[Poglavje]])</f>
        <v>24</v>
      </c>
      <c r="H5959" s="26"/>
      <c r="I5959" s="27" t="s">
        <v>6026</v>
      </c>
      <c r="J5959" s="27" t="s">
        <v>6011</v>
      </c>
      <c r="K5959" s="28" t="s">
        <v>249</v>
      </c>
      <c r="L5959" s="29">
        <v>495</v>
      </c>
      <c r="M5959" s="37"/>
      <c r="N5959" s="30">
        <f ca="1">IF(AND(Popis01[[#This Row],[Poglavje]]="",Popis01[[#This Row],[Enota mere]]&lt;&gt;"*"),ROUND(Popis01[[#This Row],[Količina]]*Popis01[[#This Row],[Cena na enoto]],2),"")</f>
        <v>0</v>
      </c>
      <c r="O5959"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59" s="31"/>
      <c r="Q5959" s="30"/>
    </row>
    <row r="5960" spans="1:17" ht="24" x14ac:dyDescent="0.3">
      <c r="A5960" s="23">
        <v>19</v>
      </c>
      <c r="B5960" s="24">
        <v>3</v>
      </c>
      <c r="C5960" s="24">
        <v>4</v>
      </c>
      <c r="D5960" s="24"/>
      <c r="E596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0" s="25">
        <f ca="1">IF(Popis01[[#This Row],[Poglavje]]="",IF(OFFSET(Popis01[[#This Row],[Poglavje]],-1,0)="",OFFSET(Popis01[[#This Row],[Št. postavke]],-1,0)+1,1),Popis01[[#This Row],[Poglavje]])</f>
        <v>25</v>
      </c>
      <c r="H5960" s="26"/>
      <c r="I5960" s="27" t="s">
        <v>6027</v>
      </c>
      <c r="J5960" s="27" t="s">
        <v>5968</v>
      </c>
      <c r="K5960" s="28" t="s">
        <v>261</v>
      </c>
      <c r="L5960" s="29">
        <v>415</v>
      </c>
      <c r="M5960" s="37"/>
      <c r="N5960" s="30">
        <f ca="1">IF(AND(Popis01[[#This Row],[Poglavje]]="",Popis01[[#This Row],[Enota mere]]&lt;&gt;"*"),ROUND(Popis01[[#This Row],[Količina]]*Popis01[[#This Row],[Cena na enoto]],2),"")</f>
        <v>0</v>
      </c>
      <c r="O596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0" s="31"/>
      <c r="Q5960" s="30"/>
    </row>
    <row r="5961" spans="1:17" ht="36" x14ac:dyDescent="0.3">
      <c r="A5961" s="23">
        <v>19</v>
      </c>
      <c r="B5961" s="24">
        <v>3</v>
      </c>
      <c r="C5961" s="24">
        <v>4</v>
      </c>
      <c r="D5961" s="24"/>
      <c r="E596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1" s="25">
        <f ca="1">IF(Popis01[[#This Row],[Poglavje]]="",IF(OFFSET(Popis01[[#This Row],[Poglavje]],-1,0)="",OFFSET(Popis01[[#This Row],[Št. postavke]],-1,0)+1,1),Popis01[[#This Row],[Poglavje]])</f>
        <v>26</v>
      </c>
      <c r="H5961" s="26"/>
      <c r="I5961" s="27" t="s">
        <v>6028</v>
      </c>
      <c r="J5961" s="27" t="s">
        <v>6013</v>
      </c>
      <c r="K5961" s="28" t="s">
        <v>261</v>
      </c>
      <c r="L5961" s="29">
        <v>225</v>
      </c>
      <c r="M5961" s="37"/>
      <c r="N5961" s="30">
        <f ca="1">IF(AND(Popis01[[#This Row],[Poglavje]]="",Popis01[[#This Row],[Enota mere]]&lt;&gt;"*"),ROUND(Popis01[[#This Row],[Količina]]*Popis01[[#This Row],[Cena na enoto]],2),"")</f>
        <v>0</v>
      </c>
      <c r="O596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1" s="31"/>
      <c r="Q5961" s="30"/>
    </row>
    <row r="5962" spans="1:17" ht="48" x14ac:dyDescent="0.3">
      <c r="A5962" s="23">
        <v>19</v>
      </c>
      <c r="B5962" s="24">
        <v>3</v>
      </c>
      <c r="C5962" s="24">
        <v>4</v>
      </c>
      <c r="D5962" s="24"/>
      <c r="E596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2" s="25">
        <f ca="1">IF(Popis01[[#This Row],[Poglavje]]="",IF(OFFSET(Popis01[[#This Row],[Poglavje]],-1,0)="",OFFSET(Popis01[[#This Row],[Št. postavke]],-1,0)+1,1),Popis01[[#This Row],[Poglavje]])</f>
        <v>27</v>
      </c>
      <c r="H5962" s="26"/>
      <c r="I5962" s="27" t="s">
        <v>6029</v>
      </c>
      <c r="J5962" s="27" t="s">
        <v>6030</v>
      </c>
      <c r="K5962" s="28" t="s">
        <v>249</v>
      </c>
      <c r="L5962" s="29">
        <v>110</v>
      </c>
      <c r="M5962" s="37"/>
      <c r="N5962" s="30">
        <f ca="1">IF(AND(Popis01[[#This Row],[Poglavje]]="",Popis01[[#This Row],[Enota mere]]&lt;&gt;"*"),ROUND(Popis01[[#This Row],[Količina]]*Popis01[[#This Row],[Cena na enoto]],2),"")</f>
        <v>0</v>
      </c>
      <c r="O596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2" s="31"/>
      <c r="Q5962" s="30"/>
    </row>
    <row r="5963" spans="1:17" ht="36" x14ac:dyDescent="0.3">
      <c r="A5963" s="23">
        <v>19</v>
      </c>
      <c r="B5963" s="24">
        <v>3</v>
      </c>
      <c r="C5963" s="24">
        <v>4</v>
      </c>
      <c r="D5963" s="24"/>
      <c r="E5963"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3"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3" s="25">
        <f ca="1">IF(Popis01[[#This Row],[Poglavje]]="",IF(OFFSET(Popis01[[#This Row],[Poglavje]],-1,0)="",OFFSET(Popis01[[#This Row],[Št. postavke]],-1,0)+1,1),Popis01[[#This Row],[Poglavje]])</f>
        <v>28</v>
      </c>
      <c r="H5963" s="26"/>
      <c r="I5963" s="27" t="s">
        <v>6031</v>
      </c>
      <c r="J5963" s="27" t="s">
        <v>6032</v>
      </c>
      <c r="K5963" s="28" t="s">
        <v>249</v>
      </c>
      <c r="L5963" s="29">
        <v>30</v>
      </c>
      <c r="M5963" s="37"/>
      <c r="N5963" s="30">
        <f ca="1">IF(AND(Popis01[[#This Row],[Poglavje]]="",Popis01[[#This Row],[Enota mere]]&lt;&gt;"*"),ROUND(Popis01[[#This Row],[Količina]]*Popis01[[#This Row],[Cena na enoto]],2),"")</f>
        <v>0</v>
      </c>
      <c r="O5963"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3" s="31"/>
      <c r="Q5963" s="30"/>
    </row>
    <row r="5964" spans="1:17" ht="36" x14ac:dyDescent="0.3">
      <c r="A5964" s="23">
        <v>19</v>
      </c>
      <c r="B5964" s="24">
        <v>3</v>
      </c>
      <c r="C5964" s="24">
        <v>4</v>
      </c>
      <c r="D5964" s="24"/>
      <c r="E5964"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4"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4" s="25">
        <f ca="1">IF(Popis01[[#This Row],[Poglavje]]="",IF(OFFSET(Popis01[[#This Row],[Poglavje]],-1,0)="",OFFSET(Popis01[[#This Row],[Št. postavke]],-1,0)+1,1),Popis01[[#This Row],[Poglavje]])</f>
        <v>29</v>
      </c>
      <c r="H5964" s="26"/>
      <c r="I5964" s="27" t="s">
        <v>6033</v>
      </c>
      <c r="J5964" s="27" t="s">
        <v>6034</v>
      </c>
      <c r="K5964" s="28" t="s">
        <v>249</v>
      </c>
      <c r="L5964" s="29">
        <v>90</v>
      </c>
      <c r="M5964" s="37"/>
      <c r="N5964" s="30">
        <f ca="1">IF(AND(Popis01[[#This Row],[Poglavje]]="",Popis01[[#This Row],[Enota mere]]&lt;&gt;"*"),ROUND(Popis01[[#This Row],[Količina]]*Popis01[[#This Row],[Cena na enoto]],2),"")</f>
        <v>0</v>
      </c>
      <c r="O5964"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4" s="31"/>
      <c r="Q5964" s="30"/>
    </row>
    <row r="5965" spans="1:17" ht="24" x14ac:dyDescent="0.3">
      <c r="A5965" s="23">
        <v>19</v>
      </c>
      <c r="B5965" s="24">
        <v>3</v>
      </c>
      <c r="C5965" s="24">
        <v>4</v>
      </c>
      <c r="D5965" s="24"/>
      <c r="E5965"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5"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5" s="25">
        <f ca="1">IF(Popis01[[#This Row],[Poglavje]]="",IF(OFFSET(Popis01[[#This Row],[Poglavje]],-1,0)="",OFFSET(Popis01[[#This Row],[Št. postavke]],-1,0)+1,1),Popis01[[#This Row],[Poglavje]])</f>
        <v>30</v>
      </c>
      <c r="H5965" s="26"/>
      <c r="I5965" s="27" t="s">
        <v>6035</v>
      </c>
      <c r="J5965" s="27" t="s">
        <v>6036</v>
      </c>
      <c r="K5965" s="28" t="s">
        <v>261</v>
      </c>
      <c r="L5965" s="29">
        <v>60</v>
      </c>
      <c r="M5965" s="37"/>
      <c r="N5965" s="30">
        <f ca="1">IF(AND(Popis01[[#This Row],[Poglavje]]="",Popis01[[#This Row],[Enota mere]]&lt;&gt;"*"),ROUND(Popis01[[#This Row],[Količina]]*Popis01[[#This Row],[Cena na enoto]],2),"")</f>
        <v>0</v>
      </c>
      <c r="O5965"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5" s="31"/>
      <c r="Q5965" s="30"/>
    </row>
    <row r="5966" spans="1:17" ht="24" x14ac:dyDescent="0.3">
      <c r="A5966" s="23">
        <v>19</v>
      </c>
      <c r="B5966" s="24">
        <v>3</v>
      </c>
      <c r="C5966" s="24">
        <v>4</v>
      </c>
      <c r="D5966" s="24"/>
      <c r="E5966"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6"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6" s="25">
        <f ca="1">IF(Popis01[[#This Row],[Poglavje]]="",IF(OFFSET(Popis01[[#This Row],[Poglavje]],-1,0)="",OFFSET(Popis01[[#This Row],[Št. postavke]],-1,0)+1,1),Popis01[[#This Row],[Poglavje]])</f>
        <v>31</v>
      </c>
      <c r="H5966" s="26"/>
      <c r="I5966" s="27" t="s">
        <v>5956</v>
      </c>
      <c r="J5966" s="27" t="s">
        <v>6037</v>
      </c>
      <c r="K5966" s="28" t="s">
        <v>261</v>
      </c>
      <c r="L5966" s="29">
        <v>450</v>
      </c>
      <c r="M5966" s="37"/>
      <c r="N5966" s="30">
        <f ca="1">IF(AND(Popis01[[#This Row],[Poglavje]]="",Popis01[[#This Row],[Enota mere]]&lt;&gt;"*"),ROUND(Popis01[[#This Row],[Količina]]*Popis01[[#This Row],[Cena na enoto]],2),"")</f>
        <v>0</v>
      </c>
      <c r="O5966"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6" s="31"/>
      <c r="Q5966" s="30"/>
    </row>
    <row r="5967" spans="1:17" ht="36" x14ac:dyDescent="0.3">
      <c r="A5967" s="23">
        <v>19</v>
      </c>
      <c r="B5967" s="24">
        <v>3</v>
      </c>
      <c r="C5967" s="24">
        <v>4</v>
      </c>
      <c r="D5967" s="24"/>
      <c r="E5967"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7"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7" s="25">
        <f ca="1">IF(Popis01[[#This Row],[Poglavje]]="",IF(OFFSET(Popis01[[#This Row],[Poglavje]],-1,0)="",OFFSET(Popis01[[#This Row],[Št. postavke]],-1,0)+1,1),Popis01[[#This Row],[Poglavje]])</f>
        <v>32</v>
      </c>
      <c r="H5967" s="26"/>
      <c r="I5967" s="27" t="s">
        <v>6038</v>
      </c>
      <c r="J5967" s="27" t="s">
        <v>6014</v>
      </c>
      <c r="K5967" s="28" t="s">
        <v>206</v>
      </c>
      <c r="L5967" s="29">
        <v>1</v>
      </c>
      <c r="M5967" s="37"/>
      <c r="N5967" s="30">
        <f ca="1">IF(AND(Popis01[[#This Row],[Poglavje]]="",Popis01[[#This Row],[Enota mere]]&lt;&gt;"*"),ROUND(Popis01[[#This Row],[Količina]]*Popis01[[#This Row],[Cena na enoto]],2),"")</f>
        <v>0</v>
      </c>
      <c r="O5967"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7" s="31"/>
      <c r="Q5967" s="30"/>
    </row>
    <row r="5968" spans="1:17" ht="48" x14ac:dyDescent="0.3">
      <c r="A5968" s="23">
        <v>19</v>
      </c>
      <c r="B5968" s="24">
        <v>3</v>
      </c>
      <c r="C5968" s="24">
        <v>4</v>
      </c>
      <c r="D5968" s="24"/>
      <c r="E5968"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19.3.4.</v>
      </c>
      <c r="F5968"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68" s="25">
        <f ca="1">IF(Popis01[[#This Row],[Poglavje]]="",IF(OFFSET(Popis01[[#This Row],[Poglavje]],-1,0)="",OFFSET(Popis01[[#This Row],[Št. postavke]],-1,0)+1,1),Popis01[[#This Row],[Poglavje]])</f>
        <v>33</v>
      </c>
      <c r="H5968" s="26"/>
      <c r="I5968" s="27" t="s">
        <v>6039</v>
      </c>
      <c r="J5968" s="27" t="s">
        <v>6014</v>
      </c>
      <c r="K5968" s="28" t="s">
        <v>206</v>
      </c>
      <c r="L5968" s="29">
        <v>1</v>
      </c>
      <c r="M5968" s="37"/>
      <c r="N5968" s="30">
        <f ca="1">IF(AND(Popis01[[#This Row],[Poglavje]]="",Popis01[[#This Row],[Enota mere]]&lt;&gt;"*"),ROUND(Popis01[[#This Row],[Količina]]*Popis01[[#This Row],[Cena na enoto]],2),"")</f>
        <v>0</v>
      </c>
      <c r="O5968"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68" s="31"/>
      <c r="Q5968" s="30"/>
    </row>
    <row r="5969" spans="1:17" x14ac:dyDescent="0.3">
      <c r="A5969" s="23">
        <v>19</v>
      </c>
      <c r="B5969" s="24">
        <v>3</v>
      </c>
      <c r="C5969" s="24">
        <v>5</v>
      </c>
      <c r="D5969" s="24"/>
      <c r="E5969"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19.3.5.</v>
      </c>
      <c r="F5969"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19.3.5.</v>
      </c>
      <c r="G5969" s="25" t="str">
        <f ca="1">IF(Popis01[[#This Row],[Poglavje]]="",IF(OFFSET(Popis01[[#This Row],[Poglavje]],-1,0)="",OFFSET(Popis01[[#This Row],[Št. postavke]],-1,0)+1,1),Popis01[[#This Row],[Poglavje]])</f>
        <v>19.3.5.</v>
      </c>
      <c r="H5969" s="26"/>
      <c r="I5969" s="27" t="s">
        <v>6040</v>
      </c>
      <c r="J5969" s="27"/>
      <c r="K5969" s="28" t="s">
        <v>10</v>
      </c>
      <c r="L5969" s="29"/>
      <c r="M5969" s="30"/>
      <c r="N5969" s="30" t="str">
        <f ca="1">IF(AND(Popis01[[#This Row],[Poglavje]]="",Popis01[[#This Row],[Enota mere]]&lt;&gt;"*"),ROUND(Popis01[[#This Row],[Količina]]*Popis01[[#This Row],[Cena na enoto]],2),"")</f>
        <v/>
      </c>
      <c r="O5969" s="30">
        <f ca="1">IF(Popis01[[#This Row],[Poglavje]]="",IF(AND(Popis01[[#This Row],[Poglavje]]="",Popis01[[#This Row],[Enota mere]]&lt;&gt;"*",Popis01[[#This Row],[Cena na enoto]]&lt;&gt;""),Popis01[[#This Row],[Količina]]*Popis01[[#This Row],[Cena na enoto]],""),SUMIFS(Popis01[AUX Cena skupaj],Popis01[AUXI Poglavje],CONCATENATE("=",Popis01[[#This Row],[AUXI Poglavje]],"*"),Popis01[Poglavje],""))</f>
        <v>0</v>
      </c>
      <c r="P5969" s="31"/>
      <c r="Q5969" s="30"/>
    </row>
    <row r="5970" spans="1:17" ht="24" x14ac:dyDescent="0.3">
      <c r="A5970" s="23">
        <v>19</v>
      </c>
      <c r="B5970" s="24">
        <v>3</v>
      </c>
      <c r="C5970" s="24">
        <v>5</v>
      </c>
      <c r="D5970" s="24"/>
      <c r="E5970"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19.3.5.</v>
      </c>
      <c r="F5970"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70" s="25">
        <f ca="1">IF(Popis01[[#This Row],[Poglavje]]="",IF(OFFSET(Popis01[[#This Row],[Poglavje]],-1,0)="",OFFSET(Popis01[[#This Row],[Št. postavke]],-1,0)+1,1),Popis01[[#This Row],[Poglavje]])</f>
        <v>1</v>
      </c>
      <c r="H5970" s="26"/>
      <c r="I5970" s="27" t="s">
        <v>6041</v>
      </c>
      <c r="J5970" s="27" t="s">
        <v>6042</v>
      </c>
      <c r="K5970" s="28" t="s">
        <v>249</v>
      </c>
      <c r="L5970" s="29">
        <v>1500</v>
      </c>
      <c r="M5970" s="37"/>
      <c r="N5970" s="30">
        <f ca="1">IF(AND(Popis01[[#This Row],[Poglavje]]="",Popis01[[#This Row],[Enota mere]]&lt;&gt;"*"),ROUND(Popis01[[#This Row],[Količina]]*Popis01[[#This Row],[Cena na enoto]],2),"")</f>
        <v>0</v>
      </c>
      <c r="O5970"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70" s="31"/>
      <c r="Q5970" s="30"/>
    </row>
    <row r="5971" spans="1:17" ht="60" x14ac:dyDescent="0.3">
      <c r="A5971" s="23">
        <v>19</v>
      </c>
      <c r="B5971" s="24">
        <v>3</v>
      </c>
      <c r="C5971" s="24">
        <v>5</v>
      </c>
      <c r="D5971" s="24"/>
      <c r="E5971"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19.3.5.</v>
      </c>
      <c r="F5971"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71" s="25">
        <f ca="1">IF(Popis01[[#This Row],[Poglavje]]="",IF(OFFSET(Popis01[[#This Row],[Poglavje]],-1,0)="",OFFSET(Popis01[[#This Row],[Št. postavke]],-1,0)+1,1),Popis01[[#This Row],[Poglavje]])</f>
        <v>2</v>
      </c>
      <c r="H5971" s="26"/>
      <c r="I5971" s="27" t="s">
        <v>6043</v>
      </c>
      <c r="J5971" s="27" t="s">
        <v>6044</v>
      </c>
      <c r="K5971" s="28" t="s">
        <v>206</v>
      </c>
      <c r="L5971" s="29">
        <v>1</v>
      </c>
      <c r="M5971" s="37"/>
      <c r="N5971" s="30">
        <f ca="1">IF(AND(Popis01[[#This Row],[Poglavje]]="",Popis01[[#This Row],[Enota mere]]&lt;&gt;"*"),ROUND(Popis01[[#This Row],[Količina]]*Popis01[[#This Row],[Cena na enoto]],2),"")</f>
        <v>0</v>
      </c>
      <c r="O5971"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71" s="31"/>
      <c r="Q5971" s="30"/>
    </row>
    <row r="5972" spans="1:17" ht="48" x14ac:dyDescent="0.3">
      <c r="A5972" s="23">
        <v>19</v>
      </c>
      <c r="B5972" s="24">
        <v>3</v>
      </c>
      <c r="C5972" s="24">
        <v>5</v>
      </c>
      <c r="D5972" s="24"/>
      <c r="E5972" s="17" t="str">
        <f>IF(COUNT(Popis01[[#This Row],[Nivo 1]:[Nivo 4]])=4,CONCATENATE(Popis01[[#This Row],[Nivo 1]],".",Popis01[[#This Row],[Nivo 2]],".",Popis01[[#This Row],[Nivo 3]],".",Popis01[[#This Row],[Nivo 4]],"."),IF(COUNT(Popis01[[#This Row],[Nivo 1]:[Nivo 4]])=3,CONCATENATE(Popis01[[#This Row],[Nivo 1]],".",Popis01[[#This Row],[Nivo 2]],".",Popis01[[#This Row],[Nivo 3]],"."),IF(COUNT(Popis01[[#This Row],[Nivo 1]:[Nivo 4]])=2,CONCATENATE(Popis01[[#This Row],[Nivo 1]],".",Popis01[[#This Row],[Nivo 2]],"."),CONCATENATE(Popis01[[#This Row],[Nivo 1]],"."))))</f>
        <v>19.3.5.</v>
      </c>
      <c r="F5972" s="17" t="str">
        <f ca="1">IF(Popis01[[#This Row],[AUXI Poglavje]]=IF(COUNT(OFFSET(Popis01[[#This Row],[Nivo 1]],-1,0):OFFSET(Popis01[[#This Row],[Nivo 4]],-1,0))=4,CONCATENATE(OFFSET(Popis01[[#This Row],[Nivo 1]],-1,0),".",OFFSET(Popis01[[#This Row],[Nivo 2]],-1,0),".",OFFSET(Popis01[[#This Row],[Nivo 3]],-1,0),".",OFFSET(Popis01[[#This Row],[Nivo 4]],-1,0),"."),IF(COUNT(OFFSET(Popis01[[#This Row],[Nivo 1]],-1,0):OFFSET(Popis01[[#This Row],[Nivo 4]],-1,0))=3,CONCATENATE(OFFSET(Popis01[[#This Row],[Nivo 1]],-1,0),".",OFFSET(Popis01[[#This Row],[Nivo 2]],-1,0),".",OFFSET(Popis01[[#This Row],[Nivo 3]],-1,0),"."),IF(COUNT(OFFSET(Popis01[[#This Row],[Nivo 1]],-1,0):OFFSET(Popis01[[#This Row],[Nivo 4]],-1,0))=2,CONCATENATE(OFFSET(Popis01[[#This Row],[Nivo 1]],-1,0),".",OFFSET(Popis01[[#This Row],[Nivo 2]],-1,0),"."),CONCATENATE(OFFSET(Popis01[[#This Row],[Nivo 1]],-1,0),".")))),"",Popis01[[#This Row],[AUXI Poglavje]])</f>
        <v/>
      </c>
      <c r="G5972" s="25">
        <f ca="1">IF(Popis01[[#This Row],[Poglavje]]="",IF(OFFSET(Popis01[[#This Row],[Poglavje]],-1,0)="",OFFSET(Popis01[[#This Row],[Št. postavke]],-1,0)+1,1),Popis01[[#This Row],[Poglavje]])</f>
        <v>3</v>
      </c>
      <c r="H5972" s="26"/>
      <c r="I5972" s="27" t="s">
        <v>6045</v>
      </c>
      <c r="J5972" s="27" t="s">
        <v>6044</v>
      </c>
      <c r="K5972" s="28" t="s">
        <v>206</v>
      </c>
      <c r="L5972" s="29">
        <v>1</v>
      </c>
      <c r="M5972" s="37"/>
      <c r="N5972" s="30">
        <f ca="1">IF(AND(Popis01[[#This Row],[Poglavje]]="",Popis01[[#This Row],[Enota mere]]&lt;&gt;"*"),ROUND(Popis01[[#This Row],[Količina]]*Popis01[[#This Row],[Cena na enoto]],2),"")</f>
        <v>0</v>
      </c>
      <c r="O5972" s="30" t="str">
        <f ca="1">IF(Popis01[[#This Row],[Poglavje]]="",IF(AND(Popis01[[#This Row],[Poglavje]]="",Popis01[[#This Row],[Enota mere]]&lt;&gt;"*",Popis01[[#This Row],[Cena na enoto]]&lt;&gt;""),Popis01[[#This Row],[Količina]]*Popis01[[#This Row],[Cena na enoto]],""),SUMIFS(Popis01[AUX Cena skupaj],Popis01[AUXI Poglavje],CONCATENATE("=",Popis01[[#This Row],[AUXI Poglavje]],"*"),Popis01[Poglavje],""))</f>
        <v/>
      </c>
      <c r="P5972" s="31"/>
      <c r="Q5972" s="30"/>
    </row>
    <row r="5979" spans="1:17" x14ac:dyDescent="0.3">
      <c r="L5979" s="35"/>
    </row>
  </sheetData>
  <sheetProtection algorithmName="SHA-512" hashValue="fvXEq9dIyHE6DLHeCFNcYN2NNYczNvkFZTgku6HluEYow3G8EwWMm4l/NQdKVwBZStK3fhIFVLoi4M+oQP0dSQ==" saltValue="C93v4LAAqr1Z7ZJJuGI50g==" spinCount="100000" sheet="1" objects="1" scenarios="1" autoFilter="0"/>
  <phoneticPr fontId="2" type="noConversion"/>
  <conditionalFormatting sqref="A3045:K3046 M3045:P3046 A3040:P3044 A3047:P3052 Q3040:Q3052 N1769:Q1769 A1769:K1769 A3053:Q5972 A1770:Q3039 A2:Q1768">
    <cfRule type="expression" dxfId="5172" priority="5146">
      <formula>$F2&lt;&gt;""</formula>
    </cfRule>
    <cfRule type="expression" dxfId="5171" priority="5147">
      <formula>COUNTIF($Q2,"Brisano*")</formula>
    </cfRule>
    <cfRule type="expression" dxfId="5170" priority="5148">
      <formula>COUNTIF($Q2,"Spremenjeno*")</formula>
    </cfRule>
    <cfRule type="expression" dxfId="5169" priority="5149">
      <formula>COUNTIF($Q2,"Novo*")</formula>
    </cfRule>
  </conditionalFormatting>
  <conditionalFormatting sqref="L3046">
    <cfRule type="expression" dxfId="5168" priority="5154">
      <formula>$F3045&lt;&gt;""</formula>
    </cfRule>
    <cfRule type="expression" dxfId="5167" priority="5155">
      <formula>COUNTIF($Q3045,"Brisano*")</formula>
    </cfRule>
    <cfRule type="expression" dxfId="5166" priority="5156">
      <formula>COUNTIF($Q3045,"Spremenjeno*")</formula>
    </cfRule>
    <cfRule type="expression" dxfId="5165" priority="5157">
      <formula>COUNTIF($Q3045,"Novo*")</formula>
    </cfRule>
  </conditionalFormatting>
  <conditionalFormatting sqref="L3045">
    <cfRule type="expression" dxfId="5164" priority="5141">
      <formula>$F3045&lt;&gt;""</formula>
    </cfRule>
    <cfRule type="expression" dxfId="5163" priority="5142">
      <formula>COUNTIF($Q3045,"Brisano*")</formula>
    </cfRule>
    <cfRule type="expression" dxfId="5162" priority="5143">
      <formula>COUNTIF($Q3045,"Spremenjeno*")</formula>
    </cfRule>
    <cfRule type="expression" dxfId="5161" priority="5144">
      <formula>COUNTIF($Q3045,"Novo*")</formula>
    </cfRule>
  </conditionalFormatting>
  <conditionalFormatting sqref="L1769:M1769">
    <cfRule type="expression" dxfId="5160" priority="5140">
      <formula>$F1769&lt;&gt;""</formula>
    </cfRule>
  </conditionalFormatting>
  <conditionalFormatting sqref="M4">
    <cfRule type="cellIs" dxfId="5159" priority="5139" operator="equal">
      <formula>0</formula>
    </cfRule>
  </conditionalFormatting>
  <conditionalFormatting sqref="M5">
    <cfRule type="cellIs" dxfId="5158" priority="5138" operator="equal">
      <formula>0</formula>
    </cfRule>
  </conditionalFormatting>
  <conditionalFormatting sqref="M6">
    <cfRule type="cellIs" dxfId="5157" priority="5137" operator="equal">
      <formula>0</formula>
    </cfRule>
  </conditionalFormatting>
  <conditionalFormatting sqref="M7">
    <cfRule type="cellIs" dxfId="5156" priority="5136" operator="equal">
      <formula>0</formula>
    </cfRule>
  </conditionalFormatting>
  <conditionalFormatting sqref="M8">
    <cfRule type="cellIs" dxfId="5155" priority="5135" operator="equal">
      <formula>0</formula>
    </cfRule>
  </conditionalFormatting>
  <conditionalFormatting sqref="M9">
    <cfRule type="cellIs" dxfId="5154" priority="5134" operator="equal">
      <formula>0</formula>
    </cfRule>
  </conditionalFormatting>
  <conditionalFormatting sqref="M10">
    <cfRule type="cellIs" dxfId="5153" priority="5133" operator="equal">
      <formula>0</formula>
    </cfRule>
  </conditionalFormatting>
  <conditionalFormatting sqref="M11">
    <cfRule type="cellIs" dxfId="5152" priority="5132" operator="equal">
      <formula>0</formula>
    </cfRule>
  </conditionalFormatting>
  <conditionalFormatting sqref="M12">
    <cfRule type="cellIs" dxfId="5151" priority="5131" operator="equal">
      <formula>0</formula>
    </cfRule>
  </conditionalFormatting>
  <conditionalFormatting sqref="M13">
    <cfRule type="cellIs" dxfId="5150" priority="5130" operator="equal">
      <formula>0</formula>
    </cfRule>
  </conditionalFormatting>
  <conditionalFormatting sqref="M14">
    <cfRule type="cellIs" dxfId="5149" priority="5129" operator="equal">
      <formula>0</formula>
    </cfRule>
  </conditionalFormatting>
  <conditionalFormatting sqref="M15">
    <cfRule type="cellIs" dxfId="5148" priority="5128" operator="equal">
      <formula>0</formula>
    </cfRule>
  </conditionalFormatting>
  <conditionalFormatting sqref="M16">
    <cfRule type="cellIs" dxfId="5147" priority="5127" operator="equal">
      <formula>0</formula>
    </cfRule>
  </conditionalFormatting>
  <conditionalFormatting sqref="M18">
    <cfRule type="cellIs" dxfId="5146" priority="5126" operator="equal">
      <formula>0</formula>
    </cfRule>
  </conditionalFormatting>
  <conditionalFormatting sqref="M19">
    <cfRule type="cellIs" dxfId="5145" priority="5125" operator="equal">
      <formula>0</formula>
    </cfRule>
  </conditionalFormatting>
  <conditionalFormatting sqref="M20">
    <cfRule type="cellIs" dxfId="5144" priority="5124" operator="equal">
      <formula>0</formula>
    </cfRule>
  </conditionalFormatting>
  <conditionalFormatting sqref="M21">
    <cfRule type="cellIs" dxfId="5143" priority="5123" operator="equal">
      <formula>0</formula>
    </cfRule>
  </conditionalFormatting>
  <conditionalFormatting sqref="M22">
    <cfRule type="cellIs" dxfId="5142" priority="5122" operator="equal">
      <formula>0</formula>
    </cfRule>
  </conditionalFormatting>
  <conditionalFormatting sqref="M23">
    <cfRule type="cellIs" dxfId="5141" priority="5121" operator="equal">
      <formula>0</formula>
    </cfRule>
  </conditionalFormatting>
  <conditionalFormatting sqref="M24">
    <cfRule type="cellIs" dxfId="5140" priority="5120" operator="equal">
      <formula>0</formula>
    </cfRule>
  </conditionalFormatting>
  <conditionalFormatting sqref="M25">
    <cfRule type="cellIs" dxfId="5139" priority="5119" operator="equal">
      <formula>0</formula>
    </cfRule>
  </conditionalFormatting>
  <conditionalFormatting sqref="M26">
    <cfRule type="cellIs" dxfId="5138" priority="5118" operator="equal">
      <formula>0</formula>
    </cfRule>
  </conditionalFormatting>
  <conditionalFormatting sqref="M27">
    <cfRule type="cellIs" dxfId="5137" priority="5117" operator="equal">
      <formula>0</formula>
    </cfRule>
  </conditionalFormatting>
  <conditionalFormatting sqref="M28">
    <cfRule type="cellIs" dxfId="5136" priority="5116" operator="equal">
      <formula>0</formula>
    </cfRule>
  </conditionalFormatting>
  <conditionalFormatting sqref="M30">
    <cfRule type="cellIs" dxfId="5135" priority="5115" operator="equal">
      <formula>0</formula>
    </cfRule>
  </conditionalFormatting>
  <conditionalFormatting sqref="M31">
    <cfRule type="cellIs" dxfId="5134" priority="5114" operator="equal">
      <formula>0</formula>
    </cfRule>
  </conditionalFormatting>
  <conditionalFormatting sqref="M32">
    <cfRule type="cellIs" dxfId="5133" priority="5113" operator="equal">
      <formula>0</formula>
    </cfRule>
  </conditionalFormatting>
  <conditionalFormatting sqref="M33">
    <cfRule type="cellIs" dxfId="5132" priority="5112" operator="equal">
      <formula>0</formula>
    </cfRule>
  </conditionalFormatting>
  <conditionalFormatting sqref="M34">
    <cfRule type="cellIs" dxfId="5131" priority="5111" operator="equal">
      <formula>0</formula>
    </cfRule>
  </conditionalFormatting>
  <conditionalFormatting sqref="M35">
    <cfRule type="cellIs" dxfId="5130" priority="5110" operator="equal">
      <formula>0</formula>
    </cfRule>
  </conditionalFormatting>
  <conditionalFormatting sqref="M36">
    <cfRule type="cellIs" dxfId="5129" priority="5109" operator="equal">
      <formula>0</formula>
    </cfRule>
  </conditionalFormatting>
  <conditionalFormatting sqref="M39">
    <cfRule type="cellIs" dxfId="5128" priority="5108" operator="equal">
      <formula>0</formula>
    </cfRule>
  </conditionalFormatting>
  <conditionalFormatting sqref="M40">
    <cfRule type="cellIs" dxfId="5127" priority="5107" operator="equal">
      <formula>0</formula>
    </cfRule>
  </conditionalFormatting>
  <conditionalFormatting sqref="M42">
    <cfRule type="cellIs" dxfId="5126" priority="5106" operator="equal">
      <formula>0</formula>
    </cfRule>
  </conditionalFormatting>
  <conditionalFormatting sqref="M43">
    <cfRule type="cellIs" dxfId="5125" priority="5105" operator="equal">
      <formula>0</formula>
    </cfRule>
  </conditionalFormatting>
  <conditionalFormatting sqref="M44">
    <cfRule type="cellIs" dxfId="5124" priority="5104" operator="equal">
      <formula>0</formula>
    </cfRule>
  </conditionalFormatting>
  <conditionalFormatting sqref="M45">
    <cfRule type="cellIs" dxfId="5123" priority="5103" operator="equal">
      <formula>0</formula>
    </cfRule>
  </conditionalFormatting>
  <conditionalFormatting sqref="M46">
    <cfRule type="cellIs" dxfId="5122" priority="5102" operator="equal">
      <formula>0</formula>
    </cfRule>
  </conditionalFormatting>
  <conditionalFormatting sqref="M47">
    <cfRule type="cellIs" dxfId="5121" priority="5101" operator="equal">
      <formula>0</formula>
    </cfRule>
  </conditionalFormatting>
  <conditionalFormatting sqref="M48">
    <cfRule type="cellIs" dxfId="5120" priority="5100" operator="equal">
      <formula>0</formula>
    </cfRule>
  </conditionalFormatting>
  <conditionalFormatting sqref="M49">
    <cfRule type="cellIs" dxfId="5119" priority="5099" operator="equal">
      <formula>0</formula>
    </cfRule>
  </conditionalFormatting>
  <conditionalFormatting sqref="M50">
    <cfRule type="cellIs" dxfId="5118" priority="5098" operator="equal">
      <formula>0</formula>
    </cfRule>
  </conditionalFormatting>
  <conditionalFormatting sqref="M51">
    <cfRule type="cellIs" dxfId="5117" priority="5097" operator="equal">
      <formula>0</formula>
    </cfRule>
  </conditionalFormatting>
  <conditionalFormatting sqref="M52">
    <cfRule type="cellIs" dxfId="5116" priority="5096" operator="equal">
      <formula>0</formula>
    </cfRule>
  </conditionalFormatting>
  <conditionalFormatting sqref="M53">
    <cfRule type="cellIs" dxfId="5115" priority="5095" operator="equal">
      <formula>0</formula>
    </cfRule>
  </conditionalFormatting>
  <conditionalFormatting sqref="M54">
    <cfRule type="cellIs" dxfId="5114" priority="5094" operator="equal">
      <formula>0</formula>
    </cfRule>
  </conditionalFormatting>
  <conditionalFormatting sqref="M55">
    <cfRule type="cellIs" dxfId="5113" priority="5093" operator="equal">
      <formula>0</formula>
    </cfRule>
  </conditionalFormatting>
  <conditionalFormatting sqref="M56">
    <cfRule type="cellIs" dxfId="5112" priority="5092" operator="equal">
      <formula>0</formula>
    </cfRule>
  </conditionalFormatting>
  <conditionalFormatting sqref="M57">
    <cfRule type="cellIs" dxfId="5111" priority="5091" operator="equal">
      <formula>0</formula>
    </cfRule>
  </conditionalFormatting>
  <conditionalFormatting sqref="M58">
    <cfRule type="cellIs" dxfId="5110" priority="5090" operator="equal">
      <formula>0</formula>
    </cfRule>
  </conditionalFormatting>
  <conditionalFormatting sqref="M59">
    <cfRule type="cellIs" dxfId="5109" priority="5089" operator="equal">
      <formula>0</formula>
    </cfRule>
  </conditionalFormatting>
  <conditionalFormatting sqref="M60">
    <cfRule type="cellIs" dxfId="5108" priority="5088" operator="equal">
      <formula>0</formula>
    </cfRule>
  </conditionalFormatting>
  <conditionalFormatting sqref="M61">
    <cfRule type="cellIs" dxfId="5107" priority="5087" operator="equal">
      <formula>0</formula>
    </cfRule>
  </conditionalFormatting>
  <conditionalFormatting sqref="M62">
    <cfRule type="cellIs" dxfId="5106" priority="5086" operator="equal">
      <formula>0</formula>
    </cfRule>
  </conditionalFormatting>
  <conditionalFormatting sqref="M63">
    <cfRule type="cellIs" dxfId="5105" priority="5085" operator="equal">
      <formula>0</formula>
    </cfRule>
  </conditionalFormatting>
  <conditionalFormatting sqref="M64">
    <cfRule type="cellIs" dxfId="5104" priority="5084" operator="equal">
      <formula>0</formula>
    </cfRule>
  </conditionalFormatting>
  <conditionalFormatting sqref="M65">
    <cfRule type="cellIs" dxfId="5103" priority="5083" operator="equal">
      <formula>0</formula>
    </cfRule>
  </conditionalFormatting>
  <conditionalFormatting sqref="M66">
    <cfRule type="cellIs" dxfId="5102" priority="5082" operator="equal">
      <formula>0</formula>
    </cfRule>
  </conditionalFormatting>
  <conditionalFormatting sqref="M67">
    <cfRule type="cellIs" dxfId="5101" priority="5081" operator="equal">
      <formula>0</formula>
    </cfRule>
  </conditionalFormatting>
  <conditionalFormatting sqref="M68">
    <cfRule type="cellIs" dxfId="5100" priority="5080" operator="equal">
      <formula>0</formula>
    </cfRule>
  </conditionalFormatting>
  <conditionalFormatting sqref="M69">
    <cfRule type="cellIs" dxfId="5099" priority="5079" operator="equal">
      <formula>0</formula>
    </cfRule>
  </conditionalFormatting>
  <conditionalFormatting sqref="M70">
    <cfRule type="cellIs" dxfId="5098" priority="5078" operator="equal">
      <formula>0</formula>
    </cfRule>
  </conditionalFormatting>
  <conditionalFormatting sqref="M71">
    <cfRule type="cellIs" dxfId="5097" priority="5077" operator="equal">
      <formula>0</formula>
    </cfRule>
  </conditionalFormatting>
  <conditionalFormatting sqref="M72">
    <cfRule type="cellIs" dxfId="5096" priority="5076" operator="equal">
      <formula>0</formula>
    </cfRule>
  </conditionalFormatting>
  <conditionalFormatting sqref="M73">
    <cfRule type="cellIs" dxfId="5095" priority="5075" operator="equal">
      <formula>0</formula>
    </cfRule>
  </conditionalFormatting>
  <conditionalFormatting sqref="M74">
    <cfRule type="cellIs" dxfId="5094" priority="5074" operator="equal">
      <formula>0</formula>
    </cfRule>
  </conditionalFormatting>
  <conditionalFormatting sqref="M75">
    <cfRule type="cellIs" dxfId="5093" priority="5073" operator="equal">
      <formula>0</formula>
    </cfRule>
  </conditionalFormatting>
  <conditionalFormatting sqref="M76">
    <cfRule type="cellIs" dxfId="5092" priority="5072" operator="equal">
      <formula>0</formula>
    </cfRule>
  </conditionalFormatting>
  <conditionalFormatting sqref="M77">
    <cfRule type="cellIs" dxfId="5091" priority="5071" operator="equal">
      <formula>0</formula>
    </cfRule>
  </conditionalFormatting>
  <conditionalFormatting sqref="M79">
    <cfRule type="cellIs" dxfId="5090" priority="5070" operator="equal">
      <formula>0</formula>
    </cfRule>
  </conditionalFormatting>
  <conditionalFormatting sqref="M80">
    <cfRule type="cellIs" dxfId="5089" priority="5069" operator="equal">
      <formula>0</formula>
    </cfRule>
  </conditionalFormatting>
  <conditionalFormatting sqref="M81">
    <cfRule type="cellIs" dxfId="5088" priority="5068" operator="equal">
      <formula>0</formula>
    </cfRule>
  </conditionalFormatting>
  <conditionalFormatting sqref="M82">
    <cfRule type="cellIs" dxfId="5087" priority="5067" operator="equal">
      <formula>0</formula>
    </cfRule>
  </conditionalFormatting>
  <conditionalFormatting sqref="M83">
    <cfRule type="cellIs" dxfId="5086" priority="5066" operator="equal">
      <formula>0</formula>
    </cfRule>
  </conditionalFormatting>
  <conditionalFormatting sqref="M84">
    <cfRule type="cellIs" dxfId="5085" priority="5065" operator="equal">
      <formula>0</formula>
    </cfRule>
  </conditionalFormatting>
  <conditionalFormatting sqref="M85">
    <cfRule type="cellIs" dxfId="5084" priority="5064" operator="equal">
      <formula>0</formula>
    </cfRule>
  </conditionalFormatting>
  <conditionalFormatting sqref="M86">
    <cfRule type="cellIs" dxfId="5083" priority="5063" operator="equal">
      <formula>0</formula>
    </cfRule>
  </conditionalFormatting>
  <conditionalFormatting sqref="M87">
    <cfRule type="cellIs" dxfId="5082" priority="5062" operator="equal">
      <formula>0</formula>
    </cfRule>
  </conditionalFormatting>
  <conditionalFormatting sqref="M88">
    <cfRule type="cellIs" dxfId="5081" priority="5061" operator="equal">
      <formula>0</formula>
    </cfRule>
  </conditionalFormatting>
  <conditionalFormatting sqref="M89">
    <cfRule type="cellIs" dxfId="5080" priority="5060" operator="equal">
      <formula>0</formula>
    </cfRule>
  </conditionalFormatting>
  <conditionalFormatting sqref="M90">
    <cfRule type="cellIs" dxfId="5079" priority="5059" operator="equal">
      <formula>0</formula>
    </cfRule>
  </conditionalFormatting>
  <conditionalFormatting sqref="M91">
    <cfRule type="cellIs" dxfId="5078" priority="5058" operator="equal">
      <formula>0</formula>
    </cfRule>
  </conditionalFormatting>
  <conditionalFormatting sqref="M92">
    <cfRule type="cellIs" dxfId="5077" priority="5057" operator="equal">
      <formula>0</formula>
    </cfRule>
  </conditionalFormatting>
  <conditionalFormatting sqref="M93">
    <cfRule type="cellIs" dxfId="5076" priority="5056" operator="equal">
      <formula>0</formula>
    </cfRule>
  </conditionalFormatting>
  <conditionalFormatting sqref="M94">
    <cfRule type="cellIs" dxfId="5075" priority="5055" operator="equal">
      <formula>0</formula>
    </cfRule>
  </conditionalFormatting>
  <conditionalFormatting sqref="M95">
    <cfRule type="cellIs" dxfId="5074" priority="5054" operator="equal">
      <formula>0</formula>
    </cfRule>
  </conditionalFormatting>
  <conditionalFormatting sqref="M96">
    <cfRule type="cellIs" dxfId="5073" priority="5053" operator="equal">
      <formula>0</formula>
    </cfRule>
  </conditionalFormatting>
  <conditionalFormatting sqref="M97">
    <cfRule type="cellIs" dxfId="5072" priority="5052" operator="equal">
      <formula>0</formula>
    </cfRule>
  </conditionalFormatting>
  <conditionalFormatting sqref="M98">
    <cfRule type="cellIs" dxfId="5071" priority="5051" operator="equal">
      <formula>0</formula>
    </cfRule>
  </conditionalFormatting>
  <conditionalFormatting sqref="M99">
    <cfRule type="cellIs" dxfId="5070" priority="5050" operator="equal">
      <formula>0</formula>
    </cfRule>
  </conditionalFormatting>
  <conditionalFormatting sqref="M100">
    <cfRule type="cellIs" dxfId="5069" priority="5049" operator="equal">
      <formula>0</formula>
    </cfRule>
  </conditionalFormatting>
  <conditionalFormatting sqref="M102">
    <cfRule type="cellIs" dxfId="5068" priority="5048" operator="equal">
      <formula>0</formula>
    </cfRule>
  </conditionalFormatting>
  <conditionalFormatting sqref="M103">
    <cfRule type="cellIs" dxfId="5067" priority="5047" operator="equal">
      <formula>0</formula>
    </cfRule>
  </conditionalFormatting>
  <conditionalFormatting sqref="M104">
    <cfRule type="cellIs" dxfId="5066" priority="5046" operator="equal">
      <formula>0</formula>
    </cfRule>
  </conditionalFormatting>
  <conditionalFormatting sqref="M105">
    <cfRule type="cellIs" dxfId="5065" priority="5045" operator="equal">
      <formula>0</formula>
    </cfRule>
  </conditionalFormatting>
  <conditionalFormatting sqref="M106">
    <cfRule type="cellIs" dxfId="5064" priority="5044" operator="equal">
      <formula>0</formula>
    </cfRule>
  </conditionalFormatting>
  <conditionalFormatting sqref="M107">
    <cfRule type="cellIs" dxfId="5063" priority="5043" operator="equal">
      <formula>0</formula>
    </cfRule>
  </conditionalFormatting>
  <conditionalFormatting sqref="M108">
    <cfRule type="cellIs" dxfId="5062" priority="5042" operator="equal">
      <formula>0</formula>
    </cfRule>
  </conditionalFormatting>
  <conditionalFormatting sqref="M109">
    <cfRule type="cellIs" dxfId="5061" priority="5041" operator="equal">
      <formula>0</formula>
    </cfRule>
  </conditionalFormatting>
  <conditionalFormatting sqref="M110">
    <cfRule type="cellIs" dxfId="5060" priority="5040" operator="equal">
      <formula>0</formula>
    </cfRule>
  </conditionalFormatting>
  <conditionalFormatting sqref="M111">
    <cfRule type="cellIs" dxfId="5059" priority="5039" operator="equal">
      <formula>0</formula>
    </cfRule>
  </conditionalFormatting>
  <conditionalFormatting sqref="M112">
    <cfRule type="cellIs" dxfId="5058" priority="5038" operator="equal">
      <formula>0</formula>
    </cfRule>
  </conditionalFormatting>
  <conditionalFormatting sqref="M113">
    <cfRule type="cellIs" dxfId="5057" priority="5037" operator="equal">
      <formula>0</formula>
    </cfRule>
  </conditionalFormatting>
  <conditionalFormatting sqref="M114">
    <cfRule type="cellIs" dxfId="5056" priority="5036" operator="equal">
      <formula>0</formula>
    </cfRule>
  </conditionalFormatting>
  <conditionalFormatting sqref="M115">
    <cfRule type="cellIs" dxfId="5055" priority="5035" operator="equal">
      <formula>0</formula>
    </cfRule>
  </conditionalFormatting>
  <conditionalFormatting sqref="M116">
    <cfRule type="cellIs" dxfId="5054" priority="5034" operator="equal">
      <formula>0</formula>
    </cfRule>
  </conditionalFormatting>
  <conditionalFormatting sqref="M117">
    <cfRule type="cellIs" dxfId="5053" priority="5033" operator="equal">
      <formula>0</formula>
    </cfRule>
  </conditionalFormatting>
  <conditionalFormatting sqref="M118">
    <cfRule type="cellIs" dxfId="5052" priority="5032" operator="equal">
      <formula>0</formula>
    </cfRule>
  </conditionalFormatting>
  <conditionalFormatting sqref="M119">
    <cfRule type="cellIs" dxfId="5051" priority="5031" operator="equal">
      <formula>0</formula>
    </cfRule>
  </conditionalFormatting>
  <conditionalFormatting sqref="M120">
    <cfRule type="cellIs" dxfId="5050" priority="5030" operator="equal">
      <formula>0</formula>
    </cfRule>
  </conditionalFormatting>
  <conditionalFormatting sqref="M121">
    <cfRule type="cellIs" dxfId="5049" priority="5029" operator="equal">
      <formula>0</formula>
    </cfRule>
  </conditionalFormatting>
  <conditionalFormatting sqref="M122">
    <cfRule type="cellIs" dxfId="5048" priority="5028" operator="equal">
      <formula>0</formula>
    </cfRule>
  </conditionalFormatting>
  <conditionalFormatting sqref="M123">
    <cfRule type="cellIs" dxfId="5047" priority="5027" operator="equal">
      <formula>0</formula>
    </cfRule>
  </conditionalFormatting>
  <conditionalFormatting sqref="M124">
    <cfRule type="cellIs" dxfId="5046" priority="5026" operator="equal">
      <formula>0</formula>
    </cfRule>
  </conditionalFormatting>
  <conditionalFormatting sqref="M125">
    <cfRule type="cellIs" dxfId="5045" priority="5025" operator="equal">
      <formula>0</formula>
    </cfRule>
  </conditionalFormatting>
  <conditionalFormatting sqref="M126">
    <cfRule type="cellIs" dxfId="5044" priority="5024" operator="equal">
      <formula>0</formula>
    </cfRule>
  </conditionalFormatting>
  <conditionalFormatting sqref="M127">
    <cfRule type="cellIs" dxfId="5043" priority="5023" operator="equal">
      <formula>0</formula>
    </cfRule>
  </conditionalFormatting>
  <conditionalFormatting sqref="M128">
    <cfRule type="cellIs" dxfId="5042" priority="5022" operator="equal">
      <formula>0</formula>
    </cfRule>
  </conditionalFormatting>
  <conditionalFormatting sqref="M129">
    <cfRule type="cellIs" dxfId="5041" priority="5021" operator="equal">
      <formula>0</formula>
    </cfRule>
  </conditionalFormatting>
  <conditionalFormatting sqref="M130">
    <cfRule type="cellIs" dxfId="5040" priority="5020" operator="equal">
      <formula>0</formula>
    </cfRule>
  </conditionalFormatting>
  <conditionalFormatting sqref="M131">
    <cfRule type="cellIs" dxfId="5039" priority="5019" operator="equal">
      <formula>0</formula>
    </cfRule>
  </conditionalFormatting>
  <conditionalFormatting sqref="M132">
    <cfRule type="cellIs" dxfId="5038" priority="5018" operator="equal">
      <formula>0</formula>
    </cfRule>
  </conditionalFormatting>
  <conditionalFormatting sqref="M133">
    <cfRule type="cellIs" dxfId="5037" priority="5017" operator="equal">
      <formula>0</formula>
    </cfRule>
  </conditionalFormatting>
  <conditionalFormatting sqref="M134">
    <cfRule type="cellIs" dxfId="5036" priority="5016" operator="equal">
      <formula>0</formula>
    </cfRule>
  </conditionalFormatting>
  <conditionalFormatting sqref="M135">
    <cfRule type="cellIs" dxfId="5035" priority="5015" operator="equal">
      <formula>0</formula>
    </cfRule>
  </conditionalFormatting>
  <conditionalFormatting sqref="M136">
    <cfRule type="cellIs" dxfId="5034" priority="5014" operator="equal">
      <formula>0</formula>
    </cfRule>
  </conditionalFormatting>
  <conditionalFormatting sqref="M137">
    <cfRule type="cellIs" dxfId="5033" priority="5013" operator="equal">
      <formula>0</formula>
    </cfRule>
  </conditionalFormatting>
  <conditionalFormatting sqref="M138">
    <cfRule type="cellIs" dxfId="5032" priority="5012" operator="equal">
      <formula>0</formula>
    </cfRule>
  </conditionalFormatting>
  <conditionalFormatting sqref="M139">
    <cfRule type="cellIs" dxfId="5031" priority="5011" operator="equal">
      <formula>0</formula>
    </cfRule>
  </conditionalFormatting>
  <conditionalFormatting sqref="M140">
    <cfRule type="cellIs" dxfId="5030" priority="5010" operator="equal">
      <formula>0</formula>
    </cfRule>
  </conditionalFormatting>
  <conditionalFormatting sqref="M141">
    <cfRule type="cellIs" dxfId="5029" priority="5009" operator="equal">
      <formula>0</formula>
    </cfRule>
  </conditionalFormatting>
  <conditionalFormatting sqref="M142">
    <cfRule type="cellIs" dxfId="5028" priority="5008" operator="equal">
      <formula>0</formula>
    </cfRule>
  </conditionalFormatting>
  <conditionalFormatting sqref="M143">
    <cfRule type="cellIs" dxfId="5027" priority="5007" operator="equal">
      <formula>0</formula>
    </cfRule>
  </conditionalFormatting>
  <conditionalFormatting sqref="M144">
    <cfRule type="cellIs" dxfId="5026" priority="5006" operator="equal">
      <formula>0</formula>
    </cfRule>
  </conditionalFormatting>
  <conditionalFormatting sqref="M145">
    <cfRule type="cellIs" dxfId="5025" priority="5005" operator="equal">
      <formula>0</formula>
    </cfRule>
  </conditionalFormatting>
  <conditionalFormatting sqref="M146">
    <cfRule type="cellIs" dxfId="5024" priority="5004" operator="equal">
      <formula>0</formula>
    </cfRule>
  </conditionalFormatting>
  <conditionalFormatting sqref="M147">
    <cfRule type="cellIs" dxfId="5023" priority="5003" operator="equal">
      <formula>0</formula>
    </cfRule>
  </conditionalFormatting>
  <conditionalFormatting sqref="M148">
    <cfRule type="cellIs" dxfId="5022" priority="5002" operator="equal">
      <formula>0</formula>
    </cfRule>
  </conditionalFormatting>
  <conditionalFormatting sqref="M149">
    <cfRule type="cellIs" dxfId="5021" priority="5001" operator="equal">
      <formula>0</formula>
    </cfRule>
  </conditionalFormatting>
  <conditionalFormatting sqref="M152">
    <cfRule type="cellIs" dxfId="5020" priority="5000" operator="equal">
      <formula>0</formula>
    </cfRule>
  </conditionalFormatting>
  <conditionalFormatting sqref="M153">
    <cfRule type="cellIs" dxfId="5019" priority="4999" operator="equal">
      <formula>0</formula>
    </cfRule>
  </conditionalFormatting>
  <conditionalFormatting sqref="M154">
    <cfRule type="cellIs" dxfId="5018" priority="4998" operator="equal">
      <formula>0</formula>
    </cfRule>
  </conditionalFormatting>
  <conditionalFormatting sqref="M155">
    <cfRule type="cellIs" dxfId="5017" priority="4997" operator="equal">
      <formula>0</formula>
    </cfRule>
  </conditionalFormatting>
  <conditionalFormatting sqref="M156">
    <cfRule type="cellIs" dxfId="5016" priority="4996" operator="equal">
      <formula>0</formula>
    </cfRule>
  </conditionalFormatting>
  <conditionalFormatting sqref="M157">
    <cfRule type="cellIs" dxfId="5015" priority="4995" operator="equal">
      <formula>0</formula>
    </cfRule>
  </conditionalFormatting>
  <conditionalFormatting sqref="M158">
    <cfRule type="cellIs" dxfId="5014" priority="4994" operator="equal">
      <formula>0</formula>
    </cfRule>
  </conditionalFormatting>
  <conditionalFormatting sqref="M159">
    <cfRule type="cellIs" dxfId="5013" priority="4993" operator="equal">
      <formula>0</formula>
    </cfRule>
  </conditionalFormatting>
  <conditionalFormatting sqref="M160">
    <cfRule type="cellIs" dxfId="5012" priority="4992" operator="equal">
      <formula>0</formula>
    </cfRule>
  </conditionalFormatting>
  <conditionalFormatting sqref="M161">
    <cfRule type="cellIs" dxfId="5011" priority="4991" operator="equal">
      <formula>0</formula>
    </cfRule>
  </conditionalFormatting>
  <conditionalFormatting sqref="M162">
    <cfRule type="cellIs" dxfId="5010" priority="4990" operator="equal">
      <formula>0</formula>
    </cfRule>
  </conditionalFormatting>
  <conditionalFormatting sqref="M163">
    <cfRule type="cellIs" dxfId="5009" priority="4989" operator="equal">
      <formula>0</formula>
    </cfRule>
  </conditionalFormatting>
  <conditionalFormatting sqref="M164">
    <cfRule type="cellIs" dxfId="5008" priority="4988" operator="equal">
      <formula>0</formula>
    </cfRule>
  </conditionalFormatting>
  <conditionalFormatting sqref="M165">
    <cfRule type="cellIs" dxfId="5007" priority="4987" operator="equal">
      <formula>0</formula>
    </cfRule>
  </conditionalFormatting>
  <conditionalFormatting sqref="M166">
    <cfRule type="cellIs" dxfId="5006" priority="4986" operator="equal">
      <formula>0</formula>
    </cfRule>
  </conditionalFormatting>
  <conditionalFormatting sqref="M167">
    <cfRule type="cellIs" dxfId="5005" priority="4985" operator="equal">
      <formula>0</formula>
    </cfRule>
  </conditionalFormatting>
  <conditionalFormatting sqref="M168">
    <cfRule type="cellIs" dxfId="5004" priority="4984" operator="equal">
      <formula>0</formula>
    </cfRule>
  </conditionalFormatting>
  <conditionalFormatting sqref="M169">
    <cfRule type="cellIs" dxfId="5003" priority="4983" operator="equal">
      <formula>0</formula>
    </cfRule>
  </conditionalFormatting>
  <conditionalFormatting sqref="M170">
    <cfRule type="cellIs" dxfId="5002" priority="4982" operator="equal">
      <formula>0</formula>
    </cfRule>
  </conditionalFormatting>
  <conditionalFormatting sqref="M171">
    <cfRule type="cellIs" dxfId="5001" priority="4981" operator="equal">
      <formula>0</formula>
    </cfRule>
  </conditionalFormatting>
  <conditionalFormatting sqref="M172">
    <cfRule type="cellIs" dxfId="5000" priority="4980" operator="equal">
      <formula>0</formula>
    </cfRule>
  </conditionalFormatting>
  <conditionalFormatting sqref="M173">
    <cfRule type="cellIs" dxfId="4999" priority="4979" operator="equal">
      <formula>0</formula>
    </cfRule>
  </conditionalFormatting>
  <conditionalFormatting sqref="M174">
    <cfRule type="cellIs" dxfId="4998" priority="4978" operator="equal">
      <formula>0</formula>
    </cfRule>
  </conditionalFormatting>
  <conditionalFormatting sqref="M175">
    <cfRule type="cellIs" dxfId="4997" priority="4977" operator="equal">
      <formula>0</formula>
    </cfRule>
  </conditionalFormatting>
  <conditionalFormatting sqref="M178">
    <cfRule type="cellIs" dxfId="4996" priority="4976" operator="equal">
      <formula>0</formula>
    </cfRule>
  </conditionalFormatting>
  <conditionalFormatting sqref="M179">
    <cfRule type="cellIs" dxfId="4995" priority="4975" operator="equal">
      <formula>0</formula>
    </cfRule>
  </conditionalFormatting>
  <conditionalFormatting sqref="M181">
    <cfRule type="cellIs" dxfId="4994" priority="4974" operator="equal">
      <formula>0</formula>
    </cfRule>
  </conditionalFormatting>
  <conditionalFormatting sqref="M182">
    <cfRule type="cellIs" dxfId="4993" priority="4973" operator="equal">
      <formula>0</formula>
    </cfRule>
  </conditionalFormatting>
  <conditionalFormatting sqref="M183">
    <cfRule type="cellIs" dxfId="4992" priority="4972" operator="equal">
      <formula>0</formula>
    </cfRule>
  </conditionalFormatting>
  <conditionalFormatting sqref="M184">
    <cfRule type="cellIs" dxfId="4991" priority="4971" operator="equal">
      <formula>0</formula>
    </cfRule>
  </conditionalFormatting>
  <conditionalFormatting sqref="M185">
    <cfRule type="cellIs" dxfId="4990" priority="4970" operator="equal">
      <formula>0</formula>
    </cfRule>
  </conditionalFormatting>
  <conditionalFormatting sqref="M186">
    <cfRule type="cellIs" dxfId="4989" priority="4969" operator="equal">
      <formula>0</formula>
    </cfRule>
  </conditionalFormatting>
  <conditionalFormatting sqref="M187">
    <cfRule type="cellIs" dxfId="4988" priority="4968" operator="equal">
      <formula>0</formula>
    </cfRule>
  </conditionalFormatting>
  <conditionalFormatting sqref="M188">
    <cfRule type="cellIs" dxfId="4987" priority="4967" operator="equal">
      <formula>0</formula>
    </cfRule>
  </conditionalFormatting>
  <conditionalFormatting sqref="M189">
    <cfRule type="cellIs" dxfId="4986" priority="4966" operator="equal">
      <formula>0</formula>
    </cfRule>
  </conditionalFormatting>
  <conditionalFormatting sqref="M190">
    <cfRule type="cellIs" dxfId="4985" priority="4965" operator="equal">
      <formula>0</formula>
    </cfRule>
  </conditionalFormatting>
  <conditionalFormatting sqref="M191">
    <cfRule type="cellIs" dxfId="4984" priority="4964" operator="equal">
      <formula>0</formula>
    </cfRule>
  </conditionalFormatting>
  <conditionalFormatting sqref="M192">
    <cfRule type="cellIs" dxfId="4983" priority="4963" operator="equal">
      <formula>0</formula>
    </cfRule>
  </conditionalFormatting>
  <conditionalFormatting sqref="M193">
    <cfRule type="cellIs" dxfId="4982" priority="4962" operator="equal">
      <formula>0</formula>
    </cfRule>
  </conditionalFormatting>
  <conditionalFormatting sqref="M194">
    <cfRule type="cellIs" dxfId="4981" priority="4961" operator="equal">
      <formula>0</formula>
    </cfRule>
  </conditionalFormatting>
  <conditionalFormatting sqref="M195">
    <cfRule type="cellIs" dxfId="4980" priority="4960" operator="equal">
      <formula>0</formula>
    </cfRule>
  </conditionalFormatting>
  <conditionalFormatting sqref="M197">
    <cfRule type="cellIs" dxfId="4979" priority="4959" operator="equal">
      <formula>0</formula>
    </cfRule>
  </conditionalFormatting>
  <conditionalFormatting sqref="M198">
    <cfRule type="cellIs" dxfId="4978" priority="4958" operator="equal">
      <formula>0</formula>
    </cfRule>
  </conditionalFormatting>
  <conditionalFormatting sqref="M199">
    <cfRule type="cellIs" dxfId="4977" priority="4957" operator="equal">
      <formula>0</formula>
    </cfRule>
  </conditionalFormatting>
  <conditionalFormatting sqref="M200">
    <cfRule type="cellIs" dxfId="4976" priority="4956" operator="equal">
      <formula>0</formula>
    </cfRule>
  </conditionalFormatting>
  <conditionalFormatting sqref="M201">
    <cfRule type="cellIs" dxfId="4975" priority="4955" operator="equal">
      <formula>0</formula>
    </cfRule>
  </conditionalFormatting>
  <conditionalFormatting sqref="M203">
    <cfRule type="cellIs" dxfId="4974" priority="4954" operator="equal">
      <formula>0</formula>
    </cfRule>
  </conditionalFormatting>
  <conditionalFormatting sqref="M204">
    <cfRule type="cellIs" dxfId="4973" priority="4953" operator="equal">
      <formula>0</formula>
    </cfRule>
  </conditionalFormatting>
  <conditionalFormatting sqref="M205">
    <cfRule type="cellIs" dxfId="4972" priority="4952" operator="equal">
      <formula>0</formula>
    </cfRule>
  </conditionalFormatting>
  <conditionalFormatting sqref="M206">
    <cfRule type="cellIs" dxfId="4971" priority="4951" operator="equal">
      <formula>0</formula>
    </cfRule>
  </conditionalFormatting>
  <conditionalFormatting sqref="M207">
    <cfRule type="cellIs" dxfId="4970" priority="4950" operator="equal">
      <formula>0</formula>
    </cfRule>
  </conditionalFormatting>
  <conditionalFormatting sqref="M208">
    <cfRule type="cellIs" dxfId="4969" priority="4949" operator="equal">
      <formula>0</formula>
    </cfRule>
  </conditionalFormatting>
  <conditionalFormatting sqref="M209">
    <cfRule type="cellIs" dxfId="4968" priority="4948" operator="equal">
      <formula>0</formula>
    </cfRule>
  </conditionalFormatting>
  <conditionalFormatting sqref="M210">
    <cfRule type="cellIs" dxfId="4967" priority="4947" operator="equal">
      <formula>0</formula>
    </cfRule>
  </conditionalFormatting>
  <conditionalFormatting sqref="M213">
    <cfRule type="cellIs" dxfId="4966" priority="4946" operator="equal">
      <formula>0</formula>
    </cfRule>
  </conditionalFormatting>
  <conditionalFormatting sqref="M214">
    <cfRule type="cellIs" dxfId="4965" priority="4945" operator="equal">
      <formula>0</formula>
    </cfRule>
  </conditionalFormatting>
  <conditionalFormatting sqref="M215">
    <cfRule type="cellIs" dxfId="4964" priority="4944" operator="equal">
      <formula>0</formula>
    </cfRule>
  </conditionalFormatting>
  <conditionalFormatting sqref="M216">
    <cfRule type="cellIs" dxfId="4963" priority="4943" operator="equal">
      <formula>0</formula>
    </cfRule>
  </conditionalFormatting>
  <conditionalFormatting sqref="M217">
    <cfRule type="cellIs" dxfId="4962" priority="4942" operator="equal">
      <formula>0</formula>
    </cfRule>
  </conditionalFormatting>
  <conditionalFormatting sqref="M218">
    <cfRule type="cellIs" dxfId="4961" priority="4941" operator="equal">
      <formula>0</formula>
    </cfRule>
  </conditionalFormatting>
  <conditionalFormatting sqref="M220">
    <cfRule type="cellIs" dxfId="4960" priority="4940" operator="equal">
      <formula>0</formula>
    </cfRule>
  </conditionalFormatting>
  <conditionalFormatting sqref="M221">
    <cfRule type="cellIs" dxfId="4959" priority="4939" operator="equal">
      <formula>0</formula>
    </cfRule>
  </conditionalFormatting>
  <conditionalFormatting sqref="M222">
    <cfRule type="cellIs" dxfId="4958" priority="4938" operator="equal">
      <formula>0</formula>
    </cfRule>
  </conditionalFormatting>
  <conditionalFormatting sqref="M223">
    <cfRule type="cellIs" dxfId="4957" priority="4937" operator="equal">
      <formula>0</formula>
    </cfRule>
  </conditionalFormatting>
  <conditionalFormatting sqref="M225">
    <cfRule type="cellIs" dxfId="4956" priority="4936" operator="equal">
      <formula>0</formula>
    </cfRule>
  </conditionalFormatting>
  <conditionalFormatting sqref="M226">
    <cfRule type="cellIs" dxfId="4955" priority="4935" operator="equal">
      <formula>0</formula>
    </cfRule>
  </conditionalFormatting>
  <conditionalFormatting sqref="M227">
    <cfRule type="cellIs" dxfId="4954" priority="4934" operator="equal">
      <formula>0</formula>
    </cfRule>
  </conditionalFormatting>
  <conditionalFormatting sqref="M228">
    <cfRule type="cellIs" dxfId="4953" priority="4933" operator="equal">
      <formula>0</formula>
    </cfRule>
  </conditionalFormatting>
  <conditionalFormatting sqref="M229">
    <cfRule type="cellIs" dxfId="4952" priority="4932" operator="equal">
      <formula>0</formula>
    </cfRule>
  </conditionalFormatting>
  <conditionalFormatting sqref="M230">
    <cfRule type="cellIs" dxfId="4951" priority="4931" operator="equal">
      <formula>0</formula>
    </cfRule>
  </conditionalFormatting>
  <conditionalFormatting sqref="M231">
    <cfRule type="cellIs" dxfId="4950" priority="4930" operator="equal">
      <formula>0</formula>
    </cfRule>
  </conditionalFormatting>
  <conditionalFormatting sqref="M232">
    <cfRule type="cellIs" dxfId="4949" priority="4929" operator="equal">
      <formula>0</formula>
    </cfRule>
  </conditionalFormatting>
  <conditionalFormatting sqref="M233">
    <cfRule type="cellIs" dxfId="4948" priority="4928" operator="equal">
      <formula>0</formula>
    </cfRule>
  </conditionalFormatting>
  <conditionalFormatting sqref="M234">
    <cfRule type="cellIs" dxfId="4947" priority="4927" operator="equal">
      <formula>0</formula>
    </cfRule>
  </conditionalFormatting>
  <conditionalFormatting sqref="M235">
    <cfRule type="cellIs" dxfId="4946" priority="4926" operator="equal">
      <formula>0</formula>
    </cfRule>
  </conditionalFormatting>
  <conditionalFormatting sqref="M236">
    <cfRule type="cellIs" dxfId="4945" priority="4925" operator="equal">
      <formula>0</formula>
    </cfRule>
  </conditionalFormatting>
  <conditionalFormatting sqref="M237">
    <cfRule type="cellIs" dxfId="4944" priority="4924" operator="equal">
      <formula>0</formula>
    </cfRule>
  </conditionalFormatting>
  <conditionalFormatting sqref="M238">
    <cfRule type="cellIs" dxfId="4943" priority="4923" operator="equal">
      <formula>0</formula>
    </cfRule>
  </conditionalFormatting>
  <conditionalFormatting sqref="M239">
    <cfRule type="cellIs" dxfId="4942" priority="4922" operator="equal">
      <formula>0</formula>
    </cfRule>
  </conditionalFormatting>
  <conditionalFormatting sqref="M240">
    <cfRule type="cellIs" dxfId="4941" priority="4921" operator="equal">
      <formula>0</formula>
    </cfRule>
  </conditionalFormatting>
  <conditionalFormatting sqref="M241">
    <cfRule type="cellIs" dxfId="4940" priority="4920" operator="equal">
      <formula>0</formula>
    </cfRule>
  </conditionalFormatting>
  <conditionalFormatting sqref="M242">
    <cfRule type="cellIs" dxfId="4939" priority="4919" operator="equal">
      <formula>0</formula>
    </cfRule>
  </conditionalFormatting>
  <conditionalFormatting sqref="M243">
    <cfRule type="cellIs" dxfId="4938" priority="4918" operator="equal">
      <formula>0</formula>
    </cfRule>
  </conditionalFormatting>
  <conditionalFormatting sqref="M244">
    <cfRule type="cellIs" dxfId="4937" priority="4917" operator="equal">
      <formula>0</formula>
    </cfRule>
  </conditionalFormatting>
  <conditionalFormatting sqref="M245">
    <cfRule type="cellIs" dxfId="4936" priority="4916" operator="equal">
      <formula>0</formula>
    </cfRule>
  </conditionalFormatting>
  <conditionalFormatting sqref="M246">
    <cfRule type="cellIs" dxfId="4935" priority="4915" operator="equal">
      <formula>0</formula>
    </cfRule>
  </conditionalFormatting>
  <conditionalFormatting sqref="M247">
    <cfRule type="cellIs" dxfId="4934" priority="4914" operator="equal">
      <formula>0</formula>
    </cfRule>
  </conditionalFormatting>
  <conditionalFormatting sqref="M248">
    <cfRule type="cellIs" dxfId="4933" priority="4913" operator="equal">
      <formula>0</formula>
    </cfRule>
  </conditionalFormatting>
  <conditionalFormatting sqref="M249">
    <cfRule type="cellIs" dxfId="4932" priority="4912" operator="equal">
      <formula>0</formula>
    </cfRule>
  </conditionalFormatting>
  <conditionalFormatting sqref="M250">
    <cfRule type="cellIs" dxfId="4931" priority="4911" operator="equal">
      <formula>0</formula>
    </cfRule>
  </conditionalFormatting>
  <conditionalFormatting sqref="M251">
    <cfRule type="cellIs" dxfId="4930" priority="4910" operator="equal">
      <formula>0</formula>
    </cfRule>
  </conditionalFormatting>
  <conditionalFormatting sqref="M252">
    <cfRule type="cellIs" dxfId="4929" priority="4909" operator="equal">
      <formula>0</formula>
    </cfRule>
  </conditionalFormatting>
  <conditionalFormatting sqref="M253">
    <cfRule type="cellIs" dxfId="4928" priority="4908" operator="equal">
      <formula>0</formula>
    </cfRule>
  </conditionalFormatting>
  <conditionalFormatting sqref="M254">
    <cfRule type="cellIs" dxfId="4927" priority="4907" operator="equal">
      <formula>0</formula>
    </cfRule>
  </conditionalFormatting>
  <conditionalFormatting sqref="M255">
    <cfRule type="cellIs" dxfId="4926" priority="4906" operator="equal">
      <formula>0</formula>
    </cfRule>
  </conditionalFormatting>
  <conditionalFormatting sqref="M257">
    <cfRule type="cellIs" dxfId="4925" priority="4905" operator="equal">
      <formula>0</formula>
    </cfRule>
  </conditionalFormatting>
  <conditionalFormatting sqref="M258">
    <cfRule type="cellIs" dxfId="4924" priority="4904" operator="equal">
      <formula>0</formula>
    </cfRule>
  </conditionalFormatting>
  <conditionalFormatting sqref="M259">
    <cfRule type="cellIs" dxfId="4923" priority="4903" operator="equal">
      <formula>0</formula>
    </cfRule>
  </conditionalFormatting>
  <conditionalFormatting sqref="M260">
    <cfRule type="cellIs" dxfId="4922" priority="4902" operator="equal">
      <formula>0</formula>
    </cfRule>
  </conditionalFormatting>
  <conditionalFormatting sqref="M261">
    <cfRule type="cellIs" dxfId="4921" priority="4901" operator="equal">
      <formula>0</formula>
    </cfRule>
  </conditionalFormatting>
  <conditionalFormatting sqref="M262">
    <cfRule type="cellIs" dxfId="4920" priority="4900" operator="equal">
      <formula>0</formula>
    </cfRule>
  </conditionalFormatting>
  <conditionalFormatting sqref="M263">
    <cfRule type="cellIs" dxfId="4919" priority="4899" operator="equal">
      <formula>0</formula>
    </cfRule>
  </conditionalFormatting>
  <conditionalFormatting sqref="M264">
    <cfRule type="cellIs" dxfId="4918" priority="4898" operator="equal">
      <formula>0</formula>
    </cfRule>
  </conditionalFormatting>
  <conditionalFormatting sqref="M265">
    <cfRule type="cellIs" dxfId="4917" priority="4897" operator="equal">
      <formula>0</formula>
    </cfRule>
  </conditionalFormatting>
  <conditionalFormatting sqref="M266">
    <cfRule type="cellIs" dxfId="4916" priority="4896" operator="equal">
      <formula>0</formula>
    </cfRule>
  </conditionalFormatting>
  <conditionalFormatting sqref="M267">
    <cfRule type="cellIs" dxfId="4915" priority="4895" operator="equal">
      <formula>0</formula>
    </cfRule>
  </conditionalFormatting>
  <conditionalFormatting sqref="M268">
    <cfRule type="cellIs" dxfId="4914" priority="4894" operator="equal">
      <formula>0</formula>
    </cfRule>
  </conditionalFormatting>
  <conditionalFormatting sqref="M269">
    <cfRule type="cellIs" dxfId="4913" priority="4893" operator="equal">
      <formula>0</formula>
    </cfRule>
  </conditionalFormatting>
  <conditionalFormatting sqref="M270">
    <cfRule type="cellIs" dxfId="4912" priority="4892" operator="equal">
      <formula>0</formula>
    </cfRule>
  </conditionalFormatting>
  <conditionalFormatting sqref="M271">
    <cfRule type="cellIs" dxfId="4911" priority="4891" operator="equal">
      <formula>0</formula>
    </cfRule>
  </conditionalFormatting>
  <conditionalFormatting sqref="M272">
    <cfRule type="cellIs" dxfId="4910" priority="4890" operator="equal">
      <formula>0</formula>
    </cfRule>
  </conditionalFormatting>
  <conditionalFormatting sqref="M273">
    <cfRule type="cellIs" dxfId="4909" priority="4889" operator="equal">
      <formula>0</formula>
    </cfRule>
  </conditionalFormatting>
  <conditionalFormatting sqref="M274">
    <cfRule type="cellIs" dxfId="4908" priority="4888" operator="equal">
      <formula>0</formula>
    </cfRule>
  </conditionalFormatting>
  <conditionalFormatting sqref="M275">
    <cfRule type="cellIs" dxfId="4907" priority="4887" operator="equal">
      <formula>0</formula>
    </cfRule>
  </conditionalFormatting>
  <conditionalFormatting sqref="M276">
    <cfRule type="cellIs" dxfId="4906" priority="4886" operator="equal">
      <formula>0</formula>
    </cfRule>
  </conditionalFormatting>
  <conditionalFormatting sqref="M277">
    <cfRule type="cellIs" dxfId="4905" priority="4885" operator="equal">
      <formula>0</formula>
    </cfRule>
  </conditionalFormatting>
  <conditionalFormatting sqref="M278">
    <cfRule type="cellIs" dxfId="4904" priority="4884" operator="equal">
      <formula>0</formula>
    </cfRule>
  </conditionalFormatting>
  <conditionalFormatting sqref="M279">
    <cfRule type="cellIs" dxfId="4903" priority="4883" operator="equal">
      <formula>0</formula>
    </cfRule>
  </conditionalFormatting>
  <conditionalFormatting sqref="M280">
    <cfRule type="cellIs" dxfId="4902" priority="4882" operator="equal">
      <formula>0</formula>
    </cfRule>
  </conditionalFormatting>
  <conditionalFormatting sqref="M281">
    <cfRule type="cellIs" dxfId="4901" priority="4881" operator="equal">
      <formula>0</formula>
    </cfRule>
  </conditionalFormatting>
  <conditionalFormatting sqref="M282">
    <cfRule type="cellIs" dxfId="4900" priority="4880" operator="equal">
      <formula>0</formula>
    </cfRule>
  </conditionalFormatting>
  <conditionalFormatting sqref="M283">
    <cfRule type="cellIs" dxfId="4899" priority="4879" operator="equal">
      <formula>0</formula>
    </cfRule>
  </conditionalFormatting>
  <conditionalFormatting sqref="M284">
    <cfRule type="cellIs" dxfId="4898" priority="4878" operator="equal">
      <formula>0</formula>
    </cfRule>
  </conditionalFormatting>
  <conditionalFormatting sqref="M285">
    <cfRule type="cellIs" dxfId="4897" priority="4877" operator="equal">
      <formula>0</formula>
    </cfRule>
  </conditionalFormatting>
  <conditionalFormatting sqref="M286">
    <cfRule type="cellIs" dxfId="4896" priority="4876" operator="equal">
      <formula>0</formula>
    </cfRule>
  </conditionalFormatting>
  <conditionalFormatting sqref="M287">
    <cfRule type="cellIs" dxfId="4895" priority="4875" operator="equal">
      <formula>0</formula>
    </cfRule>
  </conditionalFormatting>
  <conditionalFormatting sqref="M288">
    <cfRule type="cellIs" dxfId="4894" priority="4874" operator="equal">
      <formula>0</formula>
    </cfRule>
  </conditionalFormatting>
  <conditionalFormatting sqref="M289">
    <cfRule type="cellIs" dxfId="4893" priority="4873" operator="equal">
      <formula>0</formula>
    </cfRule>
  </conditionalFormatting>
  <conditionalFormatting sqref="M290">
    <cfRule type="cellIs" dxfId="4892" priority="4872" operator="equal">
      <formula>0</formula>
    </cfRule>
  </conditionalFormatting>
  <conditionalFormatting sqref="M291">
    <cfRule type="cellIs" dxfId="4891" priority="4871" operator="equal">
      <formula>0</formula>
    </cfRule>
  </conditionalFormatting>
  <conditionalFormatting sqref="M292">
    <cfRule type="cellIs" dxfId="4890" priority="4870" operator="equal">
      <formula>0</formula>
    </cfRule>
  </conditionalFormatting>
  <conditionalFormatting sqref="M293">
    <cfRule type="cellIs" dxfId="4889" priority="4869" operator="equal">
      <formula>0</formula>
    </cfRule>
  </conditionalFormatting>
  <conditionalFormatting sqref="M294">
    <cfRule type="cellIs" dxfId="4888" priority="4868" operator="equal">
      <formula>0</formula>
    </cfRule>
  </conditionalFormatting>
  <conditionalFormatting sqref="M295">
    <cfRule type="cellIs" dxfId="4887" priority="4867" operator="equal">
      <formula>0</formula>
    </cfRule>
  </conditionalFormatting>
  <conditionalFormatting sqref="M296">
    <cfRule type="cellIs" dxfId="4886" priority="4866" operator="equal">
      <formula>0</formula>
    </cfRule>
  </conditionalFormatting>
  <conditionalFormatting sqref="M297">
    <cfRule type="cellIs" dxfId="4885" priority="4865" operator="equal">
      <formula>0</formula>
    </cfRule>
  </conditionalFormatting>
  <conditionalFormatting sqref="M298">
    <cfRule type="cellIs" dxfId="4884" priority="4864" operator="equal">
      <formula>0</formula>
    </cfRule>
  </conditionalFormatting>
  <conditionalFormatting sqref="M299">
    <cfRule type="cellIs" dxfId="4883" priority="4863" operator="equal">
      <formula>0</formula>
    </cfRule>
  </conditionalFormatting>
  <conditionalFormatting sqref="M300">
    <cfRule type="cellIs" dxfId="4882" priority="4862" operator="equal">
      <formula>0</formula>
    </cfRule>
  </conditionalFormatting>
  <conditionalFormatting sqref="M301">
    <cfRule type="cellIs" dxfId="4881" priority="4861" operator="equal">
      <formula>0</formula>
    </cfRule>
  </conditionalFormatting>
  <conditionalFormatting sqref="M302">
    <cfRule type="cellIs" dxfId="4880" priority="4860" operator="equal">
      <formula>0</formula>
    </cfRule>
  </conditionalFormatting>
  <conditionalFormatting sqref="M303">
    <cfRule type="cellIs" dxfId="4879" priority="4859" operator="equal">
      <formula>0</formula>
    </cfRule>
  </conditionalFormatting>
  <conditionalFormatting sqref="M304">
    <cfRule type="cellIs" dxfId="4878" priority="4858" operator="equal">
      <formula>0</formula>
    </cfRule>
  </conditionalFormatting>
  <conditionalFormatting sqref="M305">
    <cfRule type="cellIs" dxfId="4877" priority="4857" operator="equal">
      <formula>0</formula>
    </cfRule>
  </conditionalFormatting>
  <conditionalFormatting sqref="M306">
    <cfRule type="cellIs" dxfId="4876" priority="4856" operator="equal">
      <formula>0</formula>
    </cfRule>
  </conditionalFormatting>
  <conditionalFormatting sqref="M307">
    <cfRule type="cellIs" dxfId="4875" priority="4855" operator="equal">
      <formula>0</formula>
    </cfRule>
  </conditionalFormatting>
  <conditionalFormatting sqref="M308">
    <cfRule type="cellIs" dxfId="4874" priority="4854" operator="equal">
      <formula>0</formula>
    </cfRule>
  </conditionalFormatting>
  <conditionalFormatting sqref="M309">
    <cfRule type="cellIs" dxfId="4873" priority="4853" operator="equal">
      <formula>0</formula>
    </cfRule>
  </conditionalFormatting>
  <conditionalFormatting sqref="M310">
    <cfRule type="cellIs" dxfId="4872" priority="4852" operator="equal">
      <formula>0</formula>
    </cfRule>
  </conditionalFormatting>
  <conditionalFormatting sqref="M311">
    <cfRule type="cellIs" dxfId="4871" priority="4851" operator="equal">
      <formula>0</formula>
    </cfRule>
  </conditionalFormatting>
  <conditionalFormatting sqref="M312">
    <cfRule type="cellIs" dxfId="4870" priority="4850" operator="equal">
      <formula>0</formula>
    </cfRule>
  </conditionalFormatting>
  <conditionalFormatting sqref="M313">
    <cfRule type="cellIs" dxfId="4869" priority="4849" operator="equal">
      <formula>0</formula>
    </cfRule>
  </conditionalFormatting>
  <conditionalFormatting sqref="M314">
    <cfRule type="cellIs" dxfId="4868" priority="4848" operator="equal">
      <formula>0</formula>
    </cfRule>
  </conditionalFormatting>
  <conditionalFormatting sqref="M315">
    <cfRule type="cellIs" dxfId="4867" priority="4847" operator="equal">
      <formula>0</formula>
    </cfRule>
  </conditionalFormatting>
  <conditionalFormatting sqref="M316">
    <cfRule type="cellIs" dxfId="4866" priority="4846" operator="equal">
      <formula>0</formula>
    </cfRule>
  </conditionalFormatting>
  <conditionalFormatting sqref="M317">
    <cfRule type="cellIs" dxfId="4865" priority="4845" operator="equal">
      <formula>0</formula>
    </cfRule>
  </conditionalFormatting>
  <conditionalFormatting sqref="M318">
    <cfRule type="cellIs" dxfId="4864" priority="4844" operator="equal">
      <formula>0</formula>
    </cfRule>
  </conditionalFormatting>
  <conditionalFormatting sqref="M319">
    <cfRule type="cellIs" dxfId="4863" priority="4843" operator="equal">
      <formula>0</formula>
    </cfRule>
  </conditionalFormatting>
  <conditionalFormatting sqref="M320">
    <cfRule type="cellIs" dxfId="4862" priority="4842" operator="equal">
      <formula>0</formula>
    </cfRule>
  </conditionalFormatting>
  <conditionalFormatting sqref="M321">
    <cfRule type="cellIs" dxfId="4861" priority="4841" operator="equal">
      <formula>0</formula>
    </cfRule>
  </conditionalFormatting>
  <conditionalFormatting sqref="M322">
    <cfRule type="cellIs" dxfId="4860" priority="4840" operator="equal">
      <formula>0</formula>
    </cfRule>
  </conditionalFormatting>
  <conditionalFormatting sqref="M323">
    <cfRule type="cellIs" dxfId="4859" priority="4839" operator="equal">
      <formula>0</formula>
    </cfRule>
  </conditionalFormatting>
  <conditionalFormatting sqref="M324">
    <cfRule type="cellIs" dxfId="4858" priority="4838" operator="equal">
      <formula>0</formula>
    </cfRule>
  </conditionalFormatting>
  <conditionalFormatting sqref="M325">
    <cfRule type="cellIs" dxfId="4857" priority="4837" operator="equal">
      <formula>0</formula>
    </cfRule>
  </conditionalFormatting>
  <conditionalFormatting sqref="M326">
    <cfRule type="cellIs" dxfId="4856" priority="4836" operator="equal">
      <formula>0</formula>
    </cfRule>
  </conditionalFormatting>
  <conditionalFormatting sqref="M328">
    <cfRule type="cellIs" dxfId="4855" priority="4835" operator="equal">
      <formula>0</formula>
    </cfRule>
  </conditionalFormatting>
  <conditionalFormatting sqref="M329">
    <cfRule type="cellIs" dxfId="4854" priority="4834" operator="equal">
      <formula>0</formula>
    </cfRule>
  </conditionalFormatting>
  <conditionalFormatting sqref="M330">
    <cfRule type="cellIs" dxfId="4853" priority="4833" operator="equal">
      <formula>0</formula>
    </cfRule>
  </conditionalFormatting>
  <conditionalFormatting sqref="M331">
    <cfRule type="cellIs" dxfId="4852" priority="4832" operator="equal">
      <formula>0</formula>
    </cfRule>
  </conditionalFormatting>
  <conditionalFormatting sqref="M332">
    <cfRule type="cellIs" dxfId="4851" priority="4831" operator="equal">
      <formula>0</formula>
    </cfRule>
  </conditionalFormatting>
  <conditionalFormatting sqref="M333">
    <cfRule type="cellIs" dxfId="4850" priority="4830" operator="equal">
      <formula>0</formula>
    </cfRule>
  </conditionalFormatting>
  <conditionalFormatting sqref="M334">
    <cfRule type="cellIs" dxfId="4849" priority="4829" operator="equal">
      <formula>0</formula>
    </cfRule>
  </conditionalFormatting>
  <conditionalFormatting sqref="M336">
    <cfRule type="cellIs" dxfId="4848" priority="4828" operator="equal">
      <formula>0</formula>
    </cfRule>
  </conditionalFormatting>
  <conditionalFormatting sqref="M338">
    <cfRule type="cellIs" dxfId="4847" priority="4827" operator="equal">
      <formula>0</formula>
    </cfRule>
  </conditionalFormatting>
  <conditionalFormatting sqref="M339">
    <cfRule type="cellIs" dxfId="4846" priority="4826" operator="equal">
      <formula>0</formula>
    </cfRule>
  </conditionalFormatting>
  <conditionalFormatting sqref="M341">
    <cfRule type="cellIs" dxfId="4845" priority="4825" operator="equal">
      <formula>0</formula>
    </cfRule>
  </conditionalFormatting>
  <conditionalFormatting sqref="M342">
    <cfRule type="cellIs" dxfId="4844" priority="4824" operator="equal">
      <formula>0</formula>
    </cfRule>
  </conditionalFormatting>
  <conditionalFormatting sqref="M344">
    <cfRule type="cellIs" dxfId="4843" priority="4823" operator="equal">
      <formula>0</formula>
    </cfRule>
  </conditionalFormatting>
  <conditionalFormatting sqref="M346">
    <cfRule type="cellIs" dxfId="4842" priority="4822" operator="equal">
      <formula>0</formula>
    </cfRule>
  </conditionalFormatting>
  <conditionalFormatting sqref="M347">
    <cfRule type="cellIs" dxfId="4841" priority="4821" operator="equal">
      <formula>0</formula>
    </cfRule>
  </conditionalFormatting>
  <conditionalFormatting sqref="M348">
    <cfRule type="cellIs" dxfId="4840" priority="4820" operator="equal">
      <formula>0</formula>
    </cfRule>
  </conditionalFormatting>
  <conditionalFormatting sqref="M349">
    <cfRule type="cellIs" dxfId="4839" priority="4819" operator="equal">
      <formula>0</formula>
    </cfRule>
  </conditionalFormatting>
  <conditionalFormatting sqref="M350">
    <cfRule type="cellIs" dxfId="4838" priority="4818" operator="equal">
      <formula>0</formula>
    </cfRule>
  </conditionalFormatting>
  <conditionalFormatting sqref="M353">
    <cfRule type="cellIs" dxfId="4837" priority="4817" operator="equal">
      <formula>0</formula>
    </cfRule>
  </conditionalFormatting>
  <conditionalFormatting sqref="M355">
    <cfRule type="cellIs" dxfId="4836" priority="4816" operator="equal">
      <formula>0</formula>
    </cfRule>
  </conditionalFormatting>
  <conditionalFormatting sqref="M356">
    <cfRule type="cellIs" dxfId="4835" priority="4815" operator="equal">
      <formula>0</formula>
    </cfRule>
  </conditionalFormatting>
  <conditionalFormatting sqref="M357">
    <cfRule type="cellIs" dxfId="4834" priority="4814" operator="equal">
      <formula>0</formula>
    </cfRule>
  </conditionalFormatting>
  <conditionalFormatting sqref="M358">
    <cfRule type="cellIs" dxfId="4833" priority="4813" operator="equal">
      <formula>0</formula>
    </cfRule>
  </conditionalFormatting>
  <conditionalFormatting sqref="M360">
    <cfRule type="cellIs" dxfId="4832" priority="4812" operator="equal">
      <formula>0</formula>
    </cfRule>
  </conditionalFormatting>
  <conditionalFormatting sqref="M362">
    <cfRule type="cellIs" dxfId="4831" priority="4811" operator="equal">
      <formula>0</formula>
    </cfRule>
  </conditionalFormatting>
  <conditionalFormatting sqref="M363">
    <cfRule type="cellIs" dxfId="4830" priority="4810" operator="equal">
      <formula>0</formula>
    </cfRule>
  </conditionalFormatting>
  <conditionalFormatting sqref="M364">
    <cfRule type="cellIs" dxfId="4829" priority="4809" operator="equal">
      <formula>0</formula>
    </cfRule>
  </conditionalFormatting>
  <conditionalFormatting sqref="M365">
    <cfRule type="cellIs" dxfId="4828" priority="4808" operator="equal">
      <formula>0</formula>
    </cfRule>
  </conditionalFormatting>
  <conditionalFormatting sqref="M367">
    <cfRule type="cellIs" dxfId="4827" priority="4807" operator="equal">
      <formula>0</formula>
    </cfRule>
  </conditionalFormatting>
  <conditionalFormatting sqref="M368">
    <cfRule type="cellIs" dxfId="4826" priority="4806" operator="equal">
      <formula>0</formula>
    </cfRule>
  </conditionalFormatting>
  <conditionalFormatting sqref="M369">
    <cfRule type="cellIs" dxfId="4825" priority="4805" operator="equal">
      <formula>0</formula>
    </cfRule>
  </conditionalFormatting>
  <conditionalFormatting sqref="M371">
    <cfRule type="cellIs" dxfId="4824" priority="4804" operator="equal">
      <formula>0</formula>
    </cfRule>
  </conditionalFormatting>
  <conditionalFormatting sqref="M372">
    <cfRule type="cellIs" dxfId="4823" priority="4803" operator="equal">
      <formula>0</formula>
    </cfRule>
  </conditionalFormatting>
  <conditionalFormatting sqref="M376">
    <cfRule type="cellIs" dxfId="4822" priority="4802" operator="equal">
      <formula>0</formula>
    </cfRule>
  </conditionalFormatting>
  <conditionalFormatting sqref="M383">
    <cfRule type="cellIs" dxfId="4821" priority="4801" operator="equal">
      <formula>0</formula>
    </cfRule>
  </conditionalFormatting>
  <conditionalFormatting sqref="M384">
    <cfRule type="cellIs" dxfId="4820" priority="4800" operator="equal">
      <formula>0</formula>
    </cfRule>
  </conditionalFormatting>
  <conditionalFormatting sqref="M385">
    <cfRule type="cellIs" dxfId="4819" priority="4799" operator="equal">
      <formula>0</formula>
    </cfRule>
  </conditionalFormatting>
  <conditionalFormatting sqref="M386">
    <cfRule type="cellIs" dxfId="4818" priority="4798" operator="equal">
      <formula>0</formula>
    </cfRule>
  </conditionalFormatting>
  <conditionalFormatting sqref="M387">
    <cfRule type="cellIs" dxfId="4817" priority="4797" operator="equal">
      <formula>0</formula>
    </cfRule>
  </conditionalFormatting>
  <conditionalFormatting sqref="M388">
    <cfRule type="cellIs" dxfId="4816" priority="4796" operator="equal">
      <formula>0</formula>
    </cfRule>
  </conditionalFormatting>
  <conditionalFormatting sqref="M391">
    <cfRule type="cellIs" dxfId="4815" priority="4795" operator="equal">
      <formula>0</formula>
    </cfRule>
  </conditionalFormatting>
  <conditionalFormatting sqref="M394">
    <cfRule type="cellIs" dxfId="4814" priority="4794" operator="equal">
      <formula>0</formula>
    </cfRule>
  </conditionalFormatting>
  <conditionalFormatting sqref="M399">
    <cfRule type="cellIs" dxfId="4813" priority="4793" operator="equal">
      <formula>0</formula>
    </cfRule>
  </conditionalFormatting>
  <conditionalFormatting sqref="M400">
    <cfRule type="cellIs" dxfId="4812" priority="4792" operator="equal">
      <formula>0</formula>
    </cfRule>
  </conditionalFormatting>
  <conditionalFormatting sqref="M401">
    <cfRule type="cellIs" dxfId="4811" priority="4791" operator="equal">
      <formula>0</formula>
    </cfRule>
  </conditionalFormatting>
  <conditionalFormatting sqref="M403">
    <cfRule type="cellIs" dxfId="4810" priority="4790" operator="equal">
      <formula>0</formula>
    </cfRule>
  </conditionalFormatting>
  <conditionalFormatting sqref="M404">
    <cfRule type="cellIs" dxfId="4809" priority="4789" operator="equal">
      <formula>0</formula>
    </cfRule>
  </conditionalFormatting>
  <conditionalFormatting sqref="M405">
    <cfRule type="cellIs" dxfId="4808" priority="4788" operator="equal">
      <formula>0</formula>
    </cfRule>
  </conditionalFormatting>
  <conditionalFormatting sqref="M406">
    <cfRule type="cellIs" dxfId="4807" priority="4787" operator="equal">
      <formula>0</formula>
    </cfRule>
  </conditionalFormatting>
  <conditionalFormatting sqref="M414">
    <cfRule type="cellIs" dxfId="4806" priority="4786" operator="equal">
      <formula>0</formula>
    </cfRule>
  </conditionalFormatting>
  <conditionalFormatting sqref="M415">
    <cfRule type="cellIs" dxfId="4805" priority="4785" operator="equal">
      <formula>0</formula>
    </cfRule>
  </conditionalFormatting>
  <conditionalFormatting sqref="M416">
    <cfRule type="cellIs" dxfId="4804" priority="4784" operator="equal">
      <formula>0</formula>
    </cfRule>
  </conditionalFormatting>
  <conditionalFormatting sqref="M417">
    <cfRule type="cellIs" dxfId="4803" priority="4783" operator="equal">
      <formula>0</formula>
    </cfRule>
  </conditionalFormatting>
  <conditionalFormatting sqref="M418">
    <cfRule type="cellIs" dxfId="4802" priority="4782" operator="equal">
      <formula>0</formula>
    </cfRule>
  </conditionalFormatting>
  <conditionalFormatting sqref="M419">
    <cfRule type="cellIs" dxfId="4801" priority="4781" operator="equal">
      <formula>0</formula>
    </cfRule>
  </conditionalFormatting>
  <conditionalFormatting sqref="M461">
    <cfRule type="cellIs" dxfId="4800" priority="4780" operator="equal">
      <formula>0</formula>
    </cfRule>
  </conditionalFormatting>
  <conditionalFormatting sqref="M462">
    <cfRule type="cellIs" dxfId="4799" priority="4779" operator="equal">
      <formula>0</formula>
    </cfRule>
  </conditionalFormatting>
  <conditionalFormatting sqref="M463">
    <cfRule type="cellIs" dxfId="4798" priority="4778" operator="equal">
      <formula>0</formula>
    </cfRule>
  </conditionalFormatting>
  <conditionalFormatting sqref="M464">
    <cfRule type="cellIs" dxfId="4797" priority="4777" operator="equal">
      <formula>0</formula>
    </cfRule>
  </conditionalFormatting>
  <conditionalFormatting sqref="M465">
    <cfRule type="cellIs" dxfId="4796" priority="4776" operator="equal">
      <formula>0</formula>
    </cfRule>
  </conditionalFormatting>
  <conditionalFormatting sqref="M466">
    <cfRule type="cellIs" dxfId="4795" priority="4775" operator="equal">
      <formula>0</formula>
    </cfRule>
  </conditionalFormatting>
  <conditionalFormatting sqref="M467">
    <cfRule type="cellIs" dxfId="4794" priority="4774" operator="equal">
      <formula>0</formula>
    </cfRule>
  </conditionalFormatting>
  <conditionalFormatting sqref="M468">
    <cfRule type="cellIs" dxfId="4793" priority="4773" operator="equal">
      <formula>0</formula>
    </cfRule>
  </conditionalFormatting>
  <conditionalFormatting sqref="M469">
    <cfRule type="cellIs" dxfId="4792" priority="4772" operator="equal">
      <formula>0</formula>
    </cfRule>
  </conditionalFormatting>
  <conditionalFormatting sqref="M470">
    <cfRule type="cellIs" dxfId="4791" priority="4771" operator="equal">
      <formula>0</formula>
    </cfRule>
  </conditionalFormatting>
  <conditionalFormatting sqref="M471">
    <cfRule type="cellIs" dxfId="4790" priority="4770" operator="equal">
      <formula>0</formula>
    </cfRule>
  </conditionalFormatting>
  <conditionalFormatting sqref="M472">
    <cfRule type="cellIs" dxfId="4789" priority="4769" operator="equal">
      <formula>0</formula>
    </cfRule>
  </conditionalFormatting>
  <conditionalFormatting sqref="M473">
    <cfRule type="cellIs" dxfId="4788" priority="4768" operator="equal">
      <formula>0</formula>
    </cfRule>
  </conditionalFormatting>
  <conditionalFormatting sqref="M474">
    <cfRule type="cellIs" dxfId="4787" priority="4767" operator="equal">
      <formula>0</formula>
    </cfRule>
  </conditionalFormatting>
  <conditionalFormatting sqref="M475">
    <cfRule type="cellIs" dxfId="4786" priority="4766" operator="equal">
      <formula>0</formula>
    </cfRule>
  </conditionalFormatting>
  <conditionalFormatting sqref="M476">
    <cfRule type="cellIs" dxfId="4785" priority="4765" operator="equal">
      <formula>0</formula>
    </cfRule>
  </conditionalFormatting>
  <conditionalFormatting sqref="M477">
    <cfRule type="cellIs" dxfId="4784" priority="4764" operator="equal">
      <formula>0</formula>
    </cfRule>
  </conditionalFormatting>
  <conditionalFormatting sqref="M478">
    <cfRule type="cellIs" dxfId="4783" priority="4763" operator="equal">
      <formula>0</formula>
    </cfRule>
  </conditionalFormatting>
  <conditionalFormatting sqref="M479">
    <cfRule type="cellIs" dxfId="4782" priority="4762" operator="equal">
      <formula>0</formula>
    </cfRule>
  </conditionalFormatting>
  <conditionalFormatting sqref="M480">
    <cfRule type="cellIs" dxfId="4781" priority="4761" operator="equal">
      <formula>0</formula>
    </cfRule>
  </conditionalFormatting>
  <conditionalFormatting sqref="M481">
    <cfRule type="cellIs" dxfId="4780" priority="4760" operator="equal">
      <formula>0</formula>
    </cfRule>
  </conditionalFormatting>
  <conditionalFormatting sqref="M482">
    <cfRule type="cellIs" dxfId="4779" priority="4759" operator="equal">
      <formula>0</formula>
    </cfRule>
  </conditionalFormatting>
  <conditionalFormatting sqref="M483">
    <cfRule type="cellIs" dxfId="4778" priority="4758" operator="equal">
      <formula>0</formula>
    </cfRule>
  </conditionalFormatting>
  <conditionalFormatting sqref="M484">
    <cfRule type="cellIs" dxfId="4777" priority="4757" operator="equal">
      <formula>0</formula>
    </cfRule>
  </conditionalFormatting>
  <conditionalFormatting sqref="M485">
    <cfRule type="cellIs" dxfId="4776" priority="4756" operator="equal">
      <formula>0</formula>
    </cfRule>
  </conditionalFormatting>
  <conditionalFormatting sqref="M486">
    <cfRule type="cellIs" dxfId="4775" priority="4755" operator="equal">
      <formula>0</formula>
    </cfRule>
  </conditionalFormatting>
  <conditionalFormatting sqref="M487">
    <cfRule type="cellIs" dxfId="4774" priority="4754" operator="equal">
      <formula>0</formula>
    </cfRule>
  </conditionalFormatting>
  <conditionalFormatting sqref="M488">
    <cfRule type="cellIs" dxfId="4773" priority="4753" operator="equal">
      <formula>0</formula>
    </cfRule>
  </conditionalFormatting>
  <conditionalFormatting sqref="M489">
    <cfRule type="cellIs" dxfId="4772" priority="4752" operator="equal">
      <formula>0</formula>
    </cfRule>
  </conditionalFormatting>
  <conditionalFormatting sqref="M490">
    <cfRule type="cellIs" dxfId="4771" priority="4751" operator="equal">
      <formula>0</formula>
    </cfRule>
  </conditionalFormatting>
  <conditionalFormatting sqref="M491">
    <cfRule type="cellIs" dxfId="4770" priority="4750" operator="equal">
      <formula>0</formula>
    </cfRule>
  </conditionalFormatting>
  <conditionalFormatting sqref="M492">
    <cfRule type="cellIs" dxfId="4769" priority="4749" operator="equal">
      <formula>0</formula>
    </cfRule>
  </conditionalFormatting>
  <conditionalFormatting sqref="M493">
    <cfRule type="cellIs" dxfId="4768" priority="4748" operator="equal">
      <formula>0</formula>
    </cfRule>
  </conditionalFormatting>
  <conditionalFormatting sqref="M494">
    <cfRule type="cellIs" dxfId="4767" priority="4747" operator="equal">
      <formula>0</formula>
    </cfRule>
  </conditionalFormatting>
  <conditionalFormatting sqref="M495">
    <cfRule type="cellIs" dxfId="4766" priority="4746" operator="equal">
      <formula>0</formula>
    </cfRule>
  </conditionalFormatting>
  <conditionalFormatting sqref="M496">
    <cfRule type="cellIs" dxfId="4765" priority="4745" operator="equal">
      <formula>0</formula>
    </cfRule>
  </conditionalFormatting>
  <conditionalFormatting sqref="M497">
    <cfRule type="cellIs" dxfId="4764" priority="4744" operator="equal">
      <formula>0</formula>
    </cfRule>
  </conditionalFormatting>
  <conditionalFormatting sqref="M498">
    <cfRule type="cellIs" dxfId="4763" priority="4743" operator="equal">
      <formula>0</formula>
    </cfRule>
  </conditionalFormatting>
  <conditionalFormatting sqref="M499">
    <cfRule type="cellIs" dxfId="4762" priority="4742" operator="equal">
      <formula>0</formula>
    </cfRule>
  </conditionalFormatting>
  <conditionalFormatting sqref="M500">
    <cfRule type="cellIs" dxfId="4761" priority="4741" operator="equal">
      <formula>0</formula>
    </cfRule>
  </conditionalFormatting>
  <conditionalFormatting sqref="M501">
    <cfRule type="cellIs" dxfId="4760" priority="4740" operator="equal">
      <formula>0</formula>
    </cfRule>
  </conditionalFormatting>
  <conditionalFormatting sqref="M502">
    <cfRule type="cellIs" dxfId="4759" priority="4739" operator="equal">
      <formula>0</formula>
    </cfRule>
  </conditionalFormatting>
  <conditionalFormatting sqref="M503">
    <cfRule type="cellIs" dxfId="4758" priority="4738" operator="equal">
      <formula>0</formula>
    </cfRule>
  </conditionalFormatting>
  <conditionalFormatting sqref="M504">
    <cfRule type="cellIs" dxfId="4757" priority="4737" operator="equal">
      <formula>0</formula>
    </cfRule>
  </conditionalFormatting>
  <conditionalFormatting sqref="M505">
    <cfRule type="cellIs" dxfId="4756" priority="4736" operator="equal">
      <formula>0</formula>
    </cfRule>
  </conditionalFormatting>
  <conditionalFormatting sqref="M527">
    <cfRule type="cellIs" dxfId="4755" priority="4735" operator="equal">
      <formula>0</formula>
    </cfRule>
  </conditionalFormatting>
  <conditionalFormatting sqref="M528">
    <cfRule type="cellIs" dxfId="4754" priority="4734" operator="equal">
      <formula>0</formula>
    </cfRule>
  </conditionalFormatting>
  <conditionalFormatting sqref="M529">
    <cfRule type="cellIs" dxfId="4753" priority="4733" operator="equal">
      <formula>0</formula>
    </cfRule>
  </conditionalFormatting>
  <conditionalFormatting sqref="M530">
    <cfRule type="cellIs" dxfId="4752" priority="4732" operator="equal">
      <formula>0</formula>
    </cfRule>
  </conditionalFormatting>
  <conditionalFormatting sqref="M531">
    <cfRule type="cellIs" dxfId="4751" priority="4731" operator="equal">
      <formula>0</formula>
    </cfRule>
  </conditionalFormatting>
  <conditionalFormatting sqref="M532">
    <cfRule type="cellIs" dxfId="4750" priority="4730" operator="equal">
      <formula>0</formula>
    </cfRule>
  </conditionalFormatting>
  <conditionalFormatting sqref="M533">
    <cfRule type="cellIs" dxfId="4749" priority="4729" operator="equal">
      <formula>0</formula>
    </cfRule>
  </conditionalFormatting>
  <conditionalFormatting sqref="M534">
    <cfRule type="cellIs" dxfId="4748" priority="4728" operator="equal">
      <formula>0</formula>
    </cfRule>
  </conditionalFormatting>
  <conditionalFormatting sqref="M535">
    <cfRule type="cellIs" dxfId="4747" priority="4727" operator="equal">
      <formula>0</formula>
    </cfRule>
  </conditionalFormatting>
  <conditionalFormatting sqref="M536">
    <cfRule type="cellIs" dxfId="4746" priority="4726" operator="equal">
      <formula>0</formula>
    </cfRule>
  </conditionalFormatting>
  <conditionalFormatting sqref="M537">
    <cfRule type="cellIs" dxfId="4745" priority="4725" operator="equal">
      <formula>0</formula>
    </cfRule>
  </conditionalFormatting>
  <conditionalFormatting sqref="M538">
    <cfRule type="cellIs" dxfId="4744" priority="4724" operator="equal">
      <formula>0</formula>
    </cfRule>
  </conditionalFormatting>
  <conditionalFormatting sqref="M539">
    <cfRule type="cellIs" dxfId="4743" priority="4723" operator="equal">
      <formula>0</formula>
    </cfRule>
  </conditionalFormatting>
  <conditionalFormatting sqref="M540">
    <cfRule type="cellIs" dxfId="4742" priority="4722" operator="equal">
      <formula>0</formula>
    </cfRule>
  </conditionalFormatting>
  <conditionalFormatting sqref="M541">
    <cfRule type="cellIs" dxfId="4741" priority="4721" operator="equal">
      <formula>0</formula>
    </cfRule>
  </conditionalFormatting>
  <conditionalFormatting sqref="M542">
    <cfRule type="cellIs" dxfId="4740" priority="4720" operator="equal">
      <formula>0</formula>
    </cfRule>
  </conditionalFormatting>
  <conditionalFormatting sqref="M543">
    <cfRule type="cellIs" dxfId="4739" priority="4719" operator="equal">
      <formula>0</formula>
    </cfRule>
  </conditionalFormatting>
  <conditionalFormatting sqref="M544">
    <cfRule type="cellIs" dxfId="4738" priority="4718" operator="equal">
      <formula>0</formula>
    </cfRule>
  </conditionalFormatting>
  <conditionalFormatting sqref="M545">
    <cfRule type="cellIs" dxfId="4737" priority="4717" operator="equal">
      <formula>0</formula>
    </cfRule>
  </conditionalFormatting>
  <conditionalFormatting sqref="M546">
    <cfRule type="cellIs" dxfId="4736" priority="4716" operator="equal">
      <formula>0</formula>
    </cfRule>
  </conditionalFormatting>
  <conditionalFormatting sqref="M547">
    <cfRule type="cellIs" dxfId="4735" priority="4715" operator="equal">
      <formula>0</formula>
    </cfRule>
  </conditionalFormatting>
  <conditionalFormatting sqref="M553">
    <cfRule type="cellIs" dxfId="4734" priority="4714" operator="equal">
      <formula>0</formula>
    </cfRule>
  </conditionalFormatting>
  <conditionalFormatting sqref="M554">
    <cfRule type="cellIs" dxfId="4733" priority="4713" operator="equal">
      <formula>0</formula>
    </cfRule>
  </conditionalFormatting>
  <conditionalFormatting sqref="M555">
    <cfRule type="cellIs" dxfId="4732" priority="4712" operator="equal">
      <formula>0</formula>
    </cfRule>
  </conditionalFormatting>
  <conditionalFormatting sqref="M556">
    <cfRule type="cellIs" dxfId="4731" priority="4711" operator="equal">
      <formula>0</formula>
    </cfRule>
  </conditionalFormatting>
  <conditionalFormatting sqref="M602">
    <cfRule type="cellIs" dxfId="4730" priority="4710" operator="equal">
      <formula>0</formula>
    </cfRule>
  </conditionalFormatting>
  <conditionalFormatting sqref="M603">
    <cfRule type="cellIs" dxfId="4729" priority="4709" operator="equal">
      <formula>0</formula>
    </cfRule>
  </conditionalFormatting>
  <conditionalFormatting sqref="M604">
    <cfRule type="cellIs" dxfId="4728" priority="4708" operator="equal">
      <formula>0</formula>
    </cfRule>
  </conditionalFormatting>
  <conditionalFormatting sqref="M605">
    <cfRule type="cellIs" dxfId="4727" priority="4707" operator="equal">
      <formula>0</formula>
    </cfRule>
  </conditionalFormatting>
  <conditionalFormatting sqref="M606">
    <cfRule type="cellIs" dxfId="4726" priority="4706" operator="equal">
      <formula>0</formula>
    </cfRule>
  </conditionalFormatting>
  <conditionalFormatting sqref="M607">
    <cfRule type="cellIs" dxfId="4725" priority="4705" operator="equal">
      <formula>0</formula>
    </cfRule>
  </conditionalFormatting>
  <conditionalFormatting sqref="M608">
    <cfRule type="cellIs" dxfId="4724" priority="4704" operator="equal">
      <formula>0</formula>
    </cfRule>
  </conditionalFormatting>
  <conditionalFormatting sqref="M609">
    <cfRule type="cellIs" dxfId="4723" priority="4703" operator="equal">
      <formula>0</formula>
    </cfRule>
  </conditionalFormatting>
  <conditionalFormatting sqref="M610">
    <cfRule type="cellIs" dxfId="4722" priority="4702" operator="equal">
      <formula>0</formula>
    </cfRule>
  </conditionalFormatting>
  <conditionalFormatting sqref="M611">
    <cfRule type="cellIs" dxfId="4721" priority="4701" operator="equal">
      <formula>0</formula>
    </cfRule>
  </conditionalFormatting>
  <conditionalFormatting sqref="M612">
    <cfRule type="cellIs" dxfId="4720" priority="4700" operator="equal">
      <formula>0</formula>
    </cfRule>
  </conditionalFormatting>
  <conditionalFormatting sqref="M613">
    <cfRule type="cellIs" dxfId="4719" priority="4699" operator="equal">
      <formula>0</formula>
    </cfRule>
  </conditionalFormatting>
  <conditionalFormatting sqref="M614">
    <cfRule type="cellIs" dxfId="4718" priority="4698" operator="equal">
      <formula>0</formula>
    </cfRule>
  </conditionalFormatting>
  <conditionalFormatting sqref="M615">
    <cfRule type="cellIs" dxfId="4717" priority="4697" operator="equal">
      <formula>0</formula>
    </cfRule>
  </conditionalFormatting>
  <conditionalFormatting sqref="M616">
    <cfRule type="cellIs" dxfId="4716" priority="4696" operator="equal">
      <formula>0</formula>
    </cfRule>
  </conditionalFormatting>
  <conditionalFormatting sqref="M617">
    <cfRule type="cellIs" dxfId="4715" priority="4695" operator="equal">
      <formula>0</formula>
    </cfRule>
  </conditionalFormatting>
  <conditionalFormatting sqref="M618">
    <cfRule type="cellIs" dxfId="4714" priority="4694" operator="equal">
      <formula>0</formula>
    </cfRule>
  </conditionalFormatting>
  <conditionalFormatting sqref="M619">
    <cfRule type="cellIs" dxfId="4713" priority="4693" operator="equal">
      <formula>0</formula>
    </cfRule>
  </conditionalFormatting>
  <conditionalFormatting sqref="M620">
    <cfRule type="cellIs" dxfId="4712" priority="4692" operator="equal">
      <formula>0</formula>
    </cfRule>
  </conditionalFormatting>
  <conditionalFormatting sqref="M621">
    <cfRule type="cellIs" dxfId="4711" priority="4691" operator="equal">
      <formula>0</formula>
    </cfRule>
  </conditionalFormatting>
  <conditionalFormatting sqref="M622">
    <cfRule type="cellIs" dxfId="4710" priority="4690" operator="equal">
      <formula>0</formula>
    </cfRule>
  </conditionalFormatting>
  <conditionalFormatting sqref="M623">
    <cfRule type="cellIs" dxfId="4709" priority="4689" operator="equal">
      <formula>0</formula>
    </cfRule>
  </conditionalFormatting>
  <conditionalFormatting sqref="M624">
    <cfRule type="cellIs" dxfId="4708" priority="4688" operator="equal">
      <formula>0</formula>
    </cfRule>
  </conditionalFormatting>
  <conditionalFormatting sqref="M625">
    <cfRule type="cellIs" dxfId="4707" priority="4687" operator="equal">
      <formula>0</formula>
    </cfRule>
  </conditionalFormatting>
  <conditionalFormatting sqref="M626">
    <cfRule type="cellIs" dxfId="4706" priority="4686" operator="equal">
      <formula>0</formula>
    </cfRule>
  </conditionalFormatting>
  <conditionalFormatting sqref="M627">
    <cfRule type="cellIs" dxfId="4705" priority="4685" operator="equal">
      <formula>0</formula>
    </cfRule>
  </conditionalFormatting>
  <conditionalFormatting sqref="M628">
    <cfRule type="cellIs" dxfId="4704" priority="4684" operator="equal">
      <formula>0</formula>
    </cfRule>
  </conditionalFormatting>
  <conditionalFormatting sqref="M629">
    <cfRule type="cellIs" dxfId="4703" priority="4683" operator="equal">
      <formula>0</formula>
    </cfRule>
  </conditionalFormatting>
  <conditionalFormatting sqref="M630">
    <cfRule type="cellIs" dxfId="4702" priority="4682" operator="equal">
      <formula>0</formula>
    </cfRule>
  </conditionalFormatting>
  <conditionalFormatting sqref="M631">
    <cfRule type="cellIs" dxfId="4701" priority="4681" operator="equal">
      <formula>0</formula>
    </cfRule>
  </conditionalFormatting>
  <conditionalFormatting sqref="M632">
    <cfRule type="cellIs" dxfId="4700" priority="4680" operator="equal">
      <formula>0</formula>
    </cfRule>
  </conditionalFormatting>
  <conditionalFormatting sqref="M633">
    <cfRule type="cellIs" dxfId="4699" priority="4679" operator="equal">
      <formula>0</formula>
    </cfRule>
  </conditionalFormatting>
  <conditionalFormatting sqref="M634">
    <cfRule type="cellIs" dxfId="4698" priority="4678" operator="equal">
      <formula>0</formula>
    </cfRule>
  </conditionalFormatting>
  <conditionalFormatting sqref="M635">
    <cfRule type="cellIs" dxfId="4697" priority="4677" operator="equal">
      <formula>0</formula>
    </cfRule>
  </conditionalFormatting>
  <conditionalFormatting sqref="M636">
    <cfRule type="cellIs" dxfId="4696" priority="4676" operator="equal">
      <formula>0</formula>
    </cfRule>
  </conditionalFormatting>
  <conditionalFormatting sqref="M637">
    <cfRule type="cellIs" dxfId="4695" priority="4675" operator="equal">
      <formula>0</formula>
    </cfRule>
  </conditionalFormatting>
  <conditionalFormatting sqref="M638">
    <cfRule type="cellIs" dxfId="4694" priority="4674" operator="equal">
      <formula>0</formula>
    </cfRule>
  </conditionalFormatting>
  <conditionalFormatting sqref="M639">
    <cfRule type="cellIs" dxfId="4693" priority="4673" operator="equal">
      <formula>0</formula>
    </cfRule>
  </conditionalFormatting>
  <conditionalFormatting sqref="M640">
    <cfRule type="cellIs" dxfId="4692" priority="4672" operator="equal">
      <formula>0</formula>
    </cfRule>
  </conditionalFormatting>
  <conditionalFormatting sqref="M641">
    <cfRule type="cellIs" dxfId="4691" priority="4671" operator="equal">
      <formula>0</formula>
    </cfRule>
  </conditionalFormatting>
  <conditionalFormatting sqref="M642">
    <cfRule type="cellIs" dxfId="4690" priority="4670" operator="equal">
      <formula>0</formula>
    </cfRule>
  </conditionalFormatting>
  <conditionalFormatting sqref="M643">
    <cfRule type="cellIs" dxfId="4689" priority="4669" operator="equal">
      <formula>0</formula>
    </cfRule>
  </conditionalFormatting>
  <conditionalFormatting sqref="M644">
    <cfRule type="cellIs" dxfId="4688" priority="4668" operator="equal">
      <formula>0</formula>
    </cfRule>
  </conditionalFormatting>
  <conditionalFormatting sqref="M645">
    <cfRule type="cellIs" dxfId="4687" priority="4667" operator="equal">
      <formula>0</formula>
    </cfRule>
  </conditionalFormatting>
  <conditionalFormatting sqref="M646">
    <cfRule type="cellIs" dxfId="4686" priority="4666" operator="equal">
      <formula>0</formula>
    </cfRule>
  </conditionalFormatting>
  <conditionalFormatting sqref="M647">
    <cfRule type="cellIs" dxfId="4685" priority="4665" operator="equal">
      <formula>0</formula>
    </cfRule>
  </conditionalFormatting>
  <conditionalFormatting sqref="M660">
    <cfRule type="cellIs" dxfId="4684" priority="4664" operator="equal">
      <formula>0</formula>
    </cfRule>
  </conditionalFormatting>
  <conditionalFormatting sqref="M661">
    <cfRule type="cellIs" dxfId="4683" priority="4663" operator="equal">
      <formula>0</formula>
    </cfRule>
  </conditionalFormatting>
  <conditionalFormatting sqref="M662">
    <cfRule type="cellIs" dxfId="4682" priority="4662" operator="equal">
      <formula>0</formula>
    </cfRule>
  </conditionalFormatting>
  <conditionalFormatting sqref="M663">
    <cfRule type="cellIs" dxfId="4681" priority="4661" operator="equal">
      <formula>0</formula>
    </cfRule>
  </conditionalFormatting>
  <conditionalFormatting sqref="M664">
    <cfRule type="cellIs" dxfId="4680" priority="4660" operator="equal">
      <formula>0</formula>
    </cfRule>
  </conditionalFormatting>
  <conditionalFormatting sqref="M665">
    <cfRule type="cellIs" dxfId="4679" priority="4659" operator="equal">
      <formula>0</formula>
    </cfRule>
  </conditionalFormatting>
  <conditionalFormatting sqref="M666">
    <cfRule type="cellIs" dxfId="4678" priority="4658" operator="equal">
      <formula>0</formula>
    </cfRule>
  </conditionalFormatting>
  <conditionalFormatting sqref="M667">
    <cfRule type="cellIs" dxfId="4677" priority="4657" operator="equal">
      <formula>0</formula>
    </cfRule>
  </conditionalFormatting>
  <conditionalFormatting sqref="M668">
    <cfRule type="cellIs" dxfId="4676" priority="4656" operator="equal">
      <formula>0</formula>
    </cfRule>
  </conditionalFormatting>
  <conditionalFormatting sqref="M669">
    <cfRule type="cellIs" dxfId="4675" priority="4655" operator="equal">
      <formula>0</formula>
    </cfRule>
  </conditionalFormatting>
  <conditionalFormatting sqref="M670">
    <cfRule type="cellIs" dxfId="4674" priority="4654" operator="equal">
      <formula>0</formula>
    </cfRule>
  </conditionalFormatting>
  <conditionalFormatting sqref="M671">
    <cfRule type="cellIs" dxfId="4673" priority="4653" operator="equal">
      <formula>0</formula>
    </cfRule>
  </conditionalFormatting>
  <conditionalFormatting sqref="M672">
    <cfRule type="cellIs" dxfId="4672" priority="4652" operator="equal">
      <formula>0</formula>
    </cfRule>
  </conditionalFormatting>
  <conditionalFormatting sqref="M697">
    <cfRule type="cellIs" dxfId="4671" priority="4651" operator="equal">
      <formula>0</formula>
    </cfRule>
  </conditionalFormatting>
  <conditionalFormatting sqref="M698">
    <cfRule type="cellIs" dxfId="4670" priority="4650" operator="equal">
      <formula>0</formula>
    </cfRule>
  </conditionalFormatting>
  <conditionalFormatting sqref="M699">
    <cfRule type="cellIs" dxfId="4669" priority="4649" operator="equal">
      <formula>0</formula>
    </cfRule>
  </conditionalFormatting>
  <conditionalFormatting sqref="M700">
    <cfRule type="cellIs" dxfId="4668" priority="4648" operator="equal">
      <formula>0</formula>
    </cfRule>
  </conditionalFormatting>
  <conditionalFormatting sqref="M701">
    <cfRule type="cellIs" dxfId="4667" priority="4647" operator="equal">
      <formula>0</formula>
    </cfRule>
  </conditionalFormatting>
  <conditionalFormatting sqref="M702">
    <cfRule type="cellIs" dxfId="4666" priority="4646" operator="equal">
      <formula>0</formula>
    </cfRule>
  </conditionalFormatting>
  <conditionalFormatting sqref="M703">
    <cfRule type="cellIs" dxfId="4665" priority="4645" operator="equal">
      <formula>0</formula>
    </cfRule>
  </conditionalFormatting>
  <conditionalFormatting sqref="M704">
    <cfRule type="cellIs" dxfId="4664" priority="4644" operator="equal">
      <formula>0</formula>
    </cfRule>
  </conditionalFormatting>
  <conditionalFormatting sqref="M705">
    <cfRule type="cellIs" dxfId="4663" priority="4643" operator="equal">
      <formula>0</formula>
    </cfRule>
  </conditionalFormatting>
  <conditionalFormatting sqref="M706">
    <cfRule type="cellIs" dxfId="4662" priority="4642" operator="equal">
      <formula>0</formula>
    </cfRule>
  </conditionalFormatting>
  <conditionalFormatting sqref="M707">
    <cfRule type="cellIs" dxfId="4661" priority="4641" operator="equal">
      <formula>0</formula>
    </cfRule>
  </conditionalFormatting>
  <conditionalFormatting sqref="M708">
    <cfRule type="cellIs" dxfId="4660" priority="4640" operator="equal">
      <formula>0</formula>
    </cfRule>
  </conditionalFormatting>
  <conditionalFormatting sqref="M709">
    <cfRule type="cellIs" dxfId="4659" priority="4639" operator="equal">
      <formula>0</formula>
    </cfRule>
  </conditionalFormatting>
  <conditionalFormatting sqref="M710">
    <cfRule type="cellIs" dxfId="4658" priority="4638" operator="equal">
      <formula>0</formula>
    </cfRule>
  </conditionalFormatting>
  <conditionalFormatting sqref="M711">
    <cfRule type="cellIs" dxfId="4657" priority="4637" operator="equal">
      <formula>0</formula>
    </cfRule>
  </conditionalFormatting>
  <conditionalFormatting sqref="M712">
    <cfRule type="cellIs" dxfId="4656" priority="4636" operator="equal">
      <formula>0</formula>
    </cfRule>
  </conditionalFormatting>
  <conditionalFormatting sqref="M713">
    <cfRule type="cellIs" dxfId="4655" priority="4635" operator="equal">
      <formula>0</formula>
    </cfRule>
  </conditionalFormatting>
  <conditionalFormatting sqref="M714">
    <cfRule type="cellIs" dxfId="4654" priority="4634" operator="equal">
      <formula>0</formula>
    </cfRule>
  </conditionalFormatting>
  <conditionalFormatting sqref="M715">
    <cfRule type="cellIs" dxfId="4653" priority="4633" operator="equal">
      <formula>0</formula>
    </cfRule>
  </conditionalFormatting>
  <conditionalFormatting sqref="M716">
    <cfRule type="cellIs" dxfId="4652" priority="4632" operator="equal">
      <formula>0</formula>
    </cfRule>
  </conditionalFormatting>
  <conditionalFormatting sqref="M717">
    <cfRule type="cellIs" dxfId="4651" priority="4631" operator="equal">
      <formula>0</formula>
    </cfRule>
  </conditionalFormatting>
  <conditionalFormatting sqref="M718">
    <cfRule type="cellIs" dxfId="4650" priority="4630" operator="equal">
      <formula>0</formula>
    </cfRule>
  </conditionalFormatting>
  <conditionalFormatting sqref="M719">
    <cfRule type="cellIs" dxfId="4649" priority="4629" operator="equal">
      <formula>0</formula>
    </cfRule>
  </conditionalFormatting>
  <conditionalFormatting sqref="M720">
    <cfRule type="cellIs" dxfId="4648" priority="4628" operator="equal">
      <formula>0</formula>
    </cfRule>
  </conditionalFormatting>
  <conditionalFormatting sqref="M721">
    <cfRule type="cellIs" dxfId="4647" priority="4627" operator="equal">
      <formula>0</formula>
    </cfRule>
  </conditionalFormatting>
  <conditionalFormatting sqref="M722">
    <cfRule type="cellIs" dxfId="4646" priority="4626" operator="equal">
      <formula>0</formula>
    </cfRule>
  </conditionalFormatting>
  <conditionalFormatting sqref="M723">
    <cfRule type="cellIs" dxfId="4645" priority="4625" operator="equal">
      <formula>0</formula>
    </cfRule>
  </conditionalFormatting>
  <conditionalFormatting sqref="M724">
    <cfRule type="cellIs" dxfId="4644" priority="4624" operator="equal">
      <formula>0</formula>
    </cfRule>
  </conditionalFormatting>
  <conditionalFormatting sqref="M725">
    <cfRule type="cellIs" dxfId="4643" priority="4623" operator="equal">
      <formula>0</formula>
    </cfRule>
  </conditionalFormatting>
  <conditionalFormatting sqref="M726">
    <cfRule type="cellIs" dxfId="4642" priority="4622" operator="equal">
      <formula>0</formula>
    </cfRule>
  </conditionalFormatting>
  <conditionalFormatting sqref="M727">
    <cfRule type="cellIs" dxfId="4641" priority="4621" operator="equal">
      <formula>0</formula>
    </cfRule>
  </conditionalFormatting>
  <conditionalFormatting sqref="M728">
    <cfRule type="cellIs" dxfId="4640" priority="4620" operator="equal">
      <formula>0</formula>
    </cfRule>
  </conditionalFormatting>
  <conditionalFormatting sqref="M729">
    <cfRule type="cellIs" dxfId="4639" priority="4619" operator="equal">
      <formula>0</formula>
    </cfRule>
  </conditionalFormatting>
  <conditionalFormatting sqref="M738">
    <cfRule type="cellIs" dxfId="4638" priority="4618" operator="equal">
      <formula>0</formula>
    </cfRule>
  </conditionalFormatting>
  <conditionalFormatting sqref="M739">
    <cfRule type="cellIs" dxfId="4637" priority="4617" operator="equal">
      <formula>0</formula>
    </cfRule>
  </conditionalFormatting>
  <conditionalFormatting sqref="M740">
    <cfRule type="cellIs" dxfId="4636" priority="4616" operator="equal">
      <formula>0</formula>
    </cfRule>
  </conditionalFormatting>
  <conditionalFormatting sqref="M741">
    <cfRule type="cellIs" dxfId="4635" priority="4615" operator="equal">
      <formula>0</formula>
    </cfRule>
  </conditionalFormatting>
  <conditionalFormatting sqref="M742">
    <cfRule type="cellIs" dxfId="4634" priority="4614" operator="equal">
      <formula>0</formula>
    </cfRule>
  </conditionalFormatting>
  <conditionalFormatting sqref="M743">
    <cfRule type="cellIs" dxfId="4633" priority="4613" operator="equal">
      <formula>0</formula>
    </cfRule>
  </conditionalFormatting>
  <conditionalFormatting sqref="M744">
    <cfRule type="cellIs" dxfId="4632" priority="4612" operator="equal">
      <formula>0</formula>
    </cfRule>
  </conditionalFormatting>
  <conditionalFormatting sqref="M745">
    <cfRule type="cellIs" dxfId="4631" priority="4611" operator="equal">
      <formula>0</formula>
    </cfRule>
  </conditionalFormatting>
  <conditionalFormatting sqref="M756">
    <cfRule type="cellIs" dxfId="4630" priority="4610" operator="equal">
      <formula>0</formula>
    </cfRule>
  </conditionalFormatting>
  <conditionalFormatting sqref="M757">
    <cfRule type="cellIs" dxfId="4629" priority="4609" operator="equal">
      <formula>0</formula>
    </cfRule>
  </conditionalFormatting>
  <conditionalFormatting sqref="M758">
    <cfRule type="cellIs" dxfId="4628" priority="4608" operator="equal">
      <formula>0</formula>
    </cfRule>
  </conditionalFormatting>
  <conditionalFormatting sqref="M759">
    <cfRule type="cellIs" dxfId="4627" priority="4607" operator="equal">
      <formula>0</formula>
    </cfRule>
  </conditionalFormatting>
  <conditionalFormatting sqref="M760">
    <cfRule type="cellIs" dxfId="4626" priority="4606" operator="equal">
      <formula>0</formula>
    </cfRule>
  </conditionalFormatting>
  <conditionalFormatting sqref="M761">
    <cfRule type="cellIs" dxfId="4625" priority="4605" operator="equal">
      <formula>0</formula>
    </cfRule>
  </conditionalFormatting>
  <conditionalFormatting sqref="M762">
    <cfRule type="cellIs" dxfId="4624" priority="4604" operator="equal">
      <formula>0</formula>
    </cfRule>
  </conditionalFormatting>
  <conditionalFormatting sqref="M763">
    <cfRule type="cellIs" dxfId="4623" priority="4603" operator="equal">
      <formula>0</formula>
    </cfRule>
  </conditionalFormatting>
  <conditionalFormatting sqref="M764">
    <cfRule type="cellIs" dxfId="4622" priority="4602" operator="equal">
      <formula>0</formula>
    </cfRule>
  </conditionalFormatting>
  <conditionalFormatting sqref="M768">
    <cfRule type="cellIs" dxfId="4621" priority="4601" operator="equal">
      <formula>0</formula>
    </cfRule>
  </conditionalFormatting>
  <conditionalFormatting sqref="M781">
    <cfRule type="cellIs" dxfId="4620" priority="4600" operator="equal">
      <formula>0</formula>
    </cfRule>
  </conditionalFormatting>
  <conditionalFormatting sqref="M782">
    <cfRule type="cellIs" dxfId="4619" priority="4599" operator="equal">
      <formula>0</formula>
    </cfRule>
  </conditionalFormatting>
  <conditionalFormatting sqref="M783">
    <cfRule type="cellIs" dxfId="4618" priority="4598" operator="equal">
      <formula>0</formula>
    </cfRule>
  </conditionalFormatting>
  <conditionalFormatting sqref="M784">
    <cfRule type="cellIs" dxfId="4617" priority="4597" operator="equal">
      <formula>0</formula>
    </cfRule>
  </conditionalFormatting>
  <conditionalFormatting sqref="M785">
    <cfRule type="cellIs" dxfId="4616" priority="4596" operator="equal">
      <formula>0</formula>
    </cfRule>
  </conditionalFormatting>
  <conditionalFormatting sqref="M786">
    <cfRule type="cellIs" dxfId="4615" priority="4595" operator="equal">
      <formula>0</formula>
    </cfRule>
  </conditionalFormatting>
  <conditionalFormatting sqref="M787">
    <cfRule type="cellIs" dxfId="4614" priority="4594" operator="equal">
      <formula>0</formula>
    </cfRule>
  </conditionalFormatting>
  <conditionalFormatting sqref="M788">
    <cfRule type="cellIs" dxfId="4613" priority="4593" operator="equal">
      <formula>0</formula>
    </cfRule>
  </conditionalFormatting>
  <conditionalFormatting sqref="M789">
    <cfRule type="cellIs" dxfId="4612" priority="4592" operator="equal">
      <formula>0</formula>
    </cfRule>
  </conditionalFormatting>
  <conditionalFormatting sqref="M790">
    <cfRule type="cellIs" dxfId="4611" priority="4591" operator="equal">
      <formula>0</formula>
    </cfRule>
  </conditionalFormatting>
  <conditionalFormatting sqref="M791">
    <cfRule type="cellIs" dxfId="4610" priority="4590" operator="equal">
      <formula>0</formula>
    </cfRule>
  </conditionalFormatting>
  <conditionalFormatting sqref="M792">
    <cfRule type="cellIs" dxfId="4609" priority="4589" operator="equal">
      <formula>0</formula>
    </cfRule>
  </conditionalFormatting>
  <conditionalFormatting sqref="M793">
    <cfRule type="cellIs" dxfId="4608" priority="4588" operator="equal">
      <formula>0</formula>
    </cfRule>
  </conditionalFormatting>
  <conditionalFormatting sqref="M794">
    <cfRule type="cellIs" dxfId="4607" priority="4587" operator="equal">
      <formula>0</formula>
    </cfRule>
  </conditionalFormatting>
  <conditionalFormatting sqref="M795">
    <cfRule type="cellIs" dxfId="4606" priority="4586" operator="equal">
      <formula>0</formula>
    </cfRule>
  </conditionalFormatting>
  <conditionalFormatting sqref="M799">
    <cfRule type="cellIs" dxfId="4605" priority="4585" operator="equal">
      <formula>0</formula>
    </cfRule>
  </conditionalFormatting>
  <conditionalFormatting sqref="M800">
    <cfRule type="cellIs" dxfId="4604" priority="4584" operator="equal">
      <formula>0</formula>
    </cfRule>
  </conditionalFormatting>
  <conditionalFormatting sqref="M818">
    <cfRule type="cellIs" dxfId="4603" priority="4583" operator="equal">
      <formula>0</formula>
    </cfRule>
  </conditionalFormatting>
  <conditionalFormatting sqref="M819">
    <cfRule type="cellIs" dxfId="4602" priority="4582" operator="equal">
      <formula>0</formula>
    </cfRule>
  </conditionalFormatting>
  <conditionalFormatting sqref="M820">
    <cfRule type="cellIs" dxfId="4601" priority="4581" operator="equal">
      <formula>0</formula>
    </cfRule>
  </conditionalFormatting>
  <conditionalFormatting sqref="M821">
    <cfRule type="cellIs" dxfId="4600" priority="4580" operator="equal">
      <formula>0</formula>
    </cfRule>
  </conditionalFormatting>
  <conditionalFormatting sqref="M822">
    <cfRule type="cellIs" dxfId="4599" priority="4579" operator="equal">
      <formula>0</formula>
    </cfRule>
  </conditionalFormatting>
  <conditionalFormatting sqref="M823">
    <cfRule type="cellIs" dxfId="4598" priority="4578" operator="equal">
      <formula>0</formula>
    </cfRule>
  </conditionalFormatting>
  <conditionalFormatting sqref="M824">
    <cfRule type="cellIs" dxfId="4597" priority="4577" operator="equal">
      <formula>0</formula>
    </cfRule>
  </conditionalFormatting>
  <conditionalFormatting sqref="M825">
    <cfRule type="cellIs" dxfId="4596" priority="4576" operator="equal">
      <formula>0</formula>
    </cfRule>
  </conditionalFormatting>
  <conditionalFormatting sqref="M826">
    <cfRule type="cellIs" dxfId="4595" priority="4575" operator="equal">
      <formula>0</formula>
    </cfRule>
  </conditionalFormatting>
  <conditionalFormatting sqref="M827">
    <cfRule type="cellIs" dxfId="4594" priority="4574" operator="equal">
      <formula>0</formula>
    </cfRule>
  </conditionalFormatting>
  <conditionalFormatting sqref="M828">
    <cfRule type="cellIs" dxfId="4593" priority="4573" operator="equal">
      <formula>0</formula>
    </cfRule>
  </conditionalFormatting>
  <conditionalFormatting sqref="M829">
    <cfRule type="cellIs" dxfId="4592" priority="4572" operator="equal">
      <formula>0</formula>
    </cfRule>
  </conditionalFormatting>
  <conditionalFormatting sqref="M830">
    <cfRule type="cellIs" dxfId="4591" priority="4571" operator="equal">
      <formula>0</formula>
    </cfRule>
  </conditionalFormatting>
  <conditionalFormatting sqref="M831">
    <cfRule type="cellIs" dxfId="4590" priority="4570" operator="equal">
      <formula>0</formula>
    </cfRule>
  </conditionalFormatting>
  <conditionalFormatting sqref="M832">
    <cfRule type="cellIs" dxfId="4589" priority="4569" operator="equal">
      <formula>0</formula>
    </cfRule>
  </conditionalFormatting>
  <conditionalFormatting sqref="M833">
    <cfRule type="cellIs" dxfId="4588" priority="4568" operator="equal">
      <formula>0</formula>
    </cfRule>
  </conditionalFormatting>
  <conditionalFormatting sqref="M834">
    <cfRule type="cellIs" dxfId="4587" priority="4567" operator="equal">
      <formula>0</formula>
    </cfRule>
  </conditionalFormatting>
  <conditionalFormatting sqref="M840">
    <cfRule type="cellIs" dxfId="4586" priority="4566" operator="equal">
      <formula>0</formula>
    </cfRule>
  </conditionalFormatting>
  <conditionalFormatting sqref="M841">
    <cfRule type="cellIs" dxfId="4585" priority="4565" operator="equal">
      <formula>0</formula>
    </cfRule>
  </conditionalFormatting>
  <conditionalFormatting sqref="M842">
    <cfRule type="cellIs" dxfId="4584" priority="4564" operator="equal">
      <formula>0</formula>
    </cfRule>
  </conditionalFormatting>
  <conditionalFormatting sqref="M843">
    <cfRule type="cellIs" dxfId="4583" priority="4563" operator="equal">
      <formula>0</formula>
    </cfRule>
  </conditionalFormatting>
  <conditionalFormatting sqref="M849">
    <cfRule type="cellIs" dxfId="4582" priority="4562" operator="equal">
      <formula>0</formula>
    </cfRule>
  </conditionalFormatting>
  <conditionalFormatting sqref="M850">
    <cfRule type="cellIs" dxfId="4581" priority="4561" operator="equal">
      <formula>0</formula>
    </cfRule>
  </conditionalFormatting>
  <conditionalFormatting sqref="M851">
    <cfRule type="cellIs" dxfId="4580" priority="4560" operator="equal">
      <formula>0</formula>
    </cfRule>
  </conditionalFormatting>
  <conditionalFormatting sqref="M852">
    <cfRule type="cellIs" dxfId="4579" priority="4559" operator="equal">
      <formula>0</formula>
    </cfRule>
  </conditionalFormatting>
  <conditionalFormatting sqref="M865">
    <cfRule type="cellIs" dxfId="4578" priority="4558" operator="equal">
      <formula>0</formula>
    </cfRule>
  </conditionalFormatting>
  <conditionalFormatting sqref="M866">
    <cfRule type="cellIs" dxfId="4577" priority="4557" operator="equal">
      <formula>0</formula>
    </cfRule>
  </conditionalFormatting>
  <conditionalFormatting sqref="M867">
    <cfRule type="cellIs" dxfId="4576" priority="4556" operator="equal">
      <formula>0</formula>
    </cfRule>
  </conditionalFormatting>
  <conditionalFormatting sqref="M868">
    <cfRule type="cellIs" dxfId="4575" priority="4555" operator="equal">
      <formula>0</formula>
    </cfRule>
  </conditionalFormatting>
  <conditionalFormatting sqref="M869">
    <cfRule type="cellIs" dxfId="4574" priority="4554" operator="equal">
      <formula>0</formula>
    </cfRule>
  </conditionalFormatting>
  <conditionalFormatting sqref="M870">
    <cfRule type="cellIs" dxfId="4573" priority="4553" operator="equal">
      <formula>0</formula>
    </cfRule>
  </conditionalFormatting>
  <conditionalFormatting sqref="M871">
    <cfRule type="cellIs" dxfId="4572" priority="4552" operator="equal">
      <formula>0</formula>
    </cfRule>
  </conditionalFormatting>
  <conditionalFormatting sqref="M872">
    <cfRule type="cellIs" dxfId="4571" priority="4551" operator="equal">
      <formula>0</formula>
    </cfRule>
  </conditionalFormatting>
  <conditionalFormatting sqref="M874">
    <cfRule type="cellIs" dxfId="4570" priority="4550" operator="equal">
      <formula>0</formula>
    </cfRule>
  </conditionalFormatting>
  <conditionalFormatting sqref="M879">
    <cfRule type="cellIs" dxfId="4569" priority="4549" operator="equal">
      <formula>0</formula>
    </cfRule>
  </conditionalFormatting>
  <conditionalFormatting sqref="M880">
    <cfRule type="cellIs" dxfId="4568" priority="4548" operator="equal">
      <formula>0</formula>
    </cfRule>
  </conditionalFormatting>
  <conditionalFormatting sqref="M881">
    <cfRule type="cellIs" dxfId="4567" priority="4547" operator="equal">
      <formula>0</formula>
    </cfRule>
  </conditionalFormatting>
  <conditionalFormatting sqref="M882">
    <cfRule type="cellIs" dxfId="4566" priority="4546" operator="equal">
      <formula>0</formula>
    </cfRule>
  </conditionalFormatting>
  <conditionalFormatting sqref="M883">
    <cfRule type="cellIs" dxfId="4565" priority="4545" operator="equal">
      <formula>0</formula>
    </cfRule>
  </conditionalFormatting>
  <conditionalFormatting sqref="M884">
    <cfRule type="cellIs" dxfId="4564" priority="4544" operator="equal">
      <formula>0</formula>
    </cfRule>
  </conditionalFormatting>
  <conditionalFormatting sqref="M885">
    <cfRule type="cellIs" dxfId="4563" priority="4543" operator="equal">
      <formula>0</formula>
    </cfRule>
  </conditionalFormatting>
  <conditionalFormatting sqref="M886">
    <cfRule type="cellIs" dxfId="4562" priority="4542" operator="equal">
      <formula>0</formula>
    </cfRule>
  </conditionalFormatting>
  <conditionalFormatting sqref="M887">
    <cfRule type="cellIs" dxfId="4561" priority="4541" operator="equal">
      <formula>0</formula>
    </cfRule>
  </conditionalFormatting>
  <conditionalFormatting sqref="M889">
    <cfRule type="cellIs" dxfId="4560" priority="4540" operator="equal">
      <formula>0</formula>
    </cfRule>
  </conditionalFormatting>
  <conditionalFormatting sqref="M890">
    <cfRule type="cellIs" dxfId="4559" priority="4539" operator="equal">
      <formula>0</formula>
    </cfRule>
  </conditionalFormatting>
  <conditionalFormatting sqref="M891">
    <cfRule type="cellIs" dxfId="4558" priority="4538" operator="equal">
      <formula>0</formula>
    </cfRule>
  </conditionalFormatting>
  <conditionalFormatting sqref="M892">
    <cfRule type="cellIs" dxfId="4557" priority="4537" operator="equal">
      <formula>0</formula>
    </cfRule>
  </conditionalFormatting>
  <conditionalFormatting sqref="M893">
    <cfRule type="cellIs" dxfId="4556" priority="4536" operator="equal">
      <formula>0</formula>
    </cfRule>
  </conditionalFormatting>
  <conditionalFormatting sqref="M894">
    <cfRule type="cellIs" dxfId="4555" priority="4535" operator="equal">
      <formula>0</formula>
    </cfRule>
  </conditionalFormatting>
  <conditionalFormatting sqref="M896">
    <cfRule type="cellIs" dxfId="4554" priority="4534" operator="equal">
      <formula>0</formula>
    </cfRule>
  </conditionalFormatting>
  <conditionalFormatting sqref="M897">
    <cfRule type="cellIs" dxfId="4553" priority="4533" operator="equal">
      <formula>0</formula>
    </cfRule>
  </conditionalFormatting>
  <conditionalFormatting sqref="M898">
    <cfRule type="cellIs" dxfId="4552" priority="4532" operator="equal">
      <formula>0</formula>
    </cfRule>
  </conditionalFormatting>
  <conditionalFormatting sqref="M899">
    <cfRule type="cellIs" dxfId="4551" priority="4531" operator="equal">
      <formula>0</formula>
    </cfRule>
  </conditionalFormatting>
  <conditionalFormatting sqref="M900">
    <cfRule type="cellIs" dxfId="4550" priority="4530" operator="equal">
      <formula>0</formula>
    </cfRule>
  </conditionalFormatting>
  <conditionalFormatting sqref="M901">
    <cfRule type="cellIs" dxfId="4549" priority="4529" operator="equal">
      <formula>0</formula>
    </cfRule>
  </conditionalFormatting>
  <conditionalFormatting sqref="M902">
    <cfRule type="cellIs" dxfId="4548" priority="4528" operator="equal">
      <formula>0</formula>
    </cfRule>
  </conditionalFormatting>
  <conditionalFormatting sqref="M903">
    <cfRule type="cellIs" dxfId="4547" priority="4527" operator="equal">
      <formula>0</formula>
    </cfRule>
  </conditionalFormatting>
  <conditionalFormatting sqref="M905">
    <cfRule type="cellIs" dxfId="4546" priority="4526" operator="equal">
      <formula>0</formula>
    </cfRule>
  </conditionalFormatting>
  <conditionalFormatting sqref="M906">
    <cfRule type="cellIs" dxfId="4545" priority="4525" operator="equal">
      <formula>0</formula>
    </cfRule>
  </conditionalFormatting>
  <conditionalFormatting sqref="M907">
    <cfRule type="cellIs" dxfId="4544" priority="4524" operator="equal">
      <formula>0</formula>
    </cfRule>
  </conditionalFormatting>
  <conditionalFormatting sqref="M908">
    <cfRule type="cellIs" dxfId="4543" priority="4523" operator="equal">
      <formula>0</formula>
    </cfRule>
  </conditionalFormatting>
  <conditionalFormatting sqref="M909">
    <cfRule type="cellIs" dxfId="4542" priority="4522" operator="equal">
      <formula>0</formula>
    </cfRule>
  </conditionalFormatting>
  <conditionalFormatting sqref="M910">
    <cfRule type="cellIs" dxfId="4541" priority="4521" operator="equal">
      <formula>0</formula>
    </cfRule>
  </conditionalFormatting>
  <conditionalFormatting sqref="M911">
    <cfRule type="cellIs" dxfId="4540" priority="4520" operator="equal">
      <formula>0</formula>
    </cfRule>
  </conditionalFormatting>
  <conditionalFormatting sqref="M912">
    <cfRule type="cellIs" dxfId="4539" priority="4519" operator="equal">
      <formula>0</formula>
    </cfRule>
  </conditionalFormatting>
  <conditionalFormatting sqref="M913">
    <cfRule type="cellIs" dxfId="4538" priority="4518" operator="equal">
      <formula>0</formula>
    </cfRule>
  </conditionalFormatting>
  <conditionalFormatting sqref="M914">
    <cfRule type="cellIs" dxfId="4537" priority="4517" operator="equal">
      <formula>0</formula>
    </cfRule>
  </conditionalFormatting>
  <conditionalFormatting sqref="M915">
    <cfRule type="cellIs" dxfId="4536" priority="4516" operator="equal">
      <formula>0</formula>
    </cfRule>
  </conditionalFormatting>
  <conditionalFormatting sqref="M916">
    <cfRule type="cellIs" dxfId="4535" priority="4515" operator="equal">
      <formula>0</formula>
    </cfRule>
  </conditionalFormatting>
  <conditionalFormatting sqref="M918">
    <cfRule type="cellIs" dxfId="4534" priority="4514" operator="equal">
      <formula>0</formula>
    </cfRule>
  </conditionalFormatting>
  <conditionalFormatting sqref="M919">
    <cfRule type="cellIs" dxfId="4533" priority="4513" operator="equal">
      <formula>0</formula>
    </cfRule>
  </conditionalFormatting>
  <conditionalFormatting sqref="M922">
    <cfRule type="cellIs" dxfId="4532" priority="4512" operator="equal">
      <formula>0</formula>
    </cfRule>
  </conditionalFormatting>
  <conditionalFormatting sqref="M923">
    <cfRule type="cellIs" dxfId="4531" priority="4511" operator="equal">
      <formula>0</formula>
    </cfRule>
  </conditionalFormatting>
  <conditionalFormatting sqref="M924">
    <cfRule type="cellIs" dxfId="4530" priority="4510" operator="equal">
      <formula>0</formula>
    </cfRule>
  </conditionalFormatting>
  <conditionalFormatting sqref="M925">
    <cfRule type="cellIs" dxfId="4529" priority="4509" operator="equal">
      <formula>0</formula>
    </cfRule>
  </conditionalFormatting>
  <conditionalFormatting sqref="M926">
    <cfRule type="cellIs" dxfId="4528" priority="4508" operator="equal">
      <formula>0</formula>
    </cfRule>
  </conditionalFormatting>
  <conditionalFormatting sqref="M927">
    <cfRule type="cellIs" dxfId="4527" priority="4507" operator="equal">
      <formula>0</formula>
    </cfRule>
  </conditionalFormatting>
  <conditionalFormatting sqref="M928">
    <cfRule type="cellIs" dxfId="4526" priority="4506" operator="equal">
      <formula>0</formula>
    </cfRule>
  </conditionalFormatting>
  <conditionalFormatting sqref="M929">
    <cfRule type="cellIs" dxfId="4525" priority="4505" operator="equal">
      <formula>0</formula>
    </cfRule>
  </conditionalFormatting>
  <conditionalFormatting sqref="M930">
    <cfRule type="cellIs" dxfId="4524" priority="4504" operator="equal">
      <formula>0</formula>
    </cfRule>
  </conditionalFormatting>
  <conditionalFormatting sqref="M931">
    <cfRule type="cellIs" dxfId="4523" priority="4503" operator="equal">
      <formula>0</formula>
    </cfRule>
  </conditionalFormatting>
  <conditionalFormatting sqref="M932">
    <cfRule type="cellIs" dxfId="4522" priority="4502" operator="equal">
      <formula>0</formula>
    </cfRule>
  </conditionalFormatting>
  <conditionalFormatting sqref="M933">
    <cfRule type="cellIs" dxfId="4521" priority="4501" operator="equal">
      <formula>0</formula>
    </cfRule>
  </conditionalFormatting>
  <conditionalFormatting sqref="M934">
    <cfRule type="cellIs" dxfId="4520" priority="4500" operator="equal">
      <formula>0</formula>
    </cfRule>
  </conditionalFormatting>
  <conditionalFormatting sqref="M935">
    <cfRule type="cellIs" dxfId="4519" priority="4499" operator="equal">
      <formula>0</formula>
    </cfRule>
  </conditionalFormatting>
  <conditionalFormatting sqref="M936">
    <cfRule type="cellIs" dxfId="4518" priority="4498" operator="equal">
      <formula>0</formula>
    </cfRule>
  </conditionalFormatting>
  <conditionalFormatting sqref="M937">
    <cfRule type="cellIs" dxfId="4517" priority="4497" operator="equal">
      <formula>0</formula>
    </cfRule>
  </conditionalFormatting>
  <conditionalFormatting sqref="M938">
    <cfRule type="cellIs" dxfId="4516" priority="4496" operator="equal">
      <formula>0</formula>
    </cfRule>
  </conditionalFormatting>
  <conditionalFormatting sqref="M939">
    <cfRule type="cellIs" dxfId="4515" priority="4495" operator="equal">
      <formula>0</formula>
    </cfRule>
  </conditionalFormatting>
  <conditionalFormatting sqref="M940">
    <cfRule type="cellIs" dxfId="4514" priority="4494" operator="equal">
      <formula>0</formula>
    </cfRule>
  </conditionalFormatting>
  <conditionalFormatting sqref="M941">
    <cfRule type="cellIs" dxfId="4513" priority="4493" operator="equal">
      <formula>0</formula>
    </cfRule>
  </conditionalFormatting>
  <conditionalFormatting sqref="M942">
    <cfRule type="cellIs" dxfId="4512" priority="4492" operator="equal">
      <formula>0</formula>
    </cfRule>
  </conditionalFormatting>
  <conditionalFormatting sqref="M943">
    <cfRule type="cellIs" dxfId="4511" priority="4491" operator="equal">
      <formula>0</formula>
    </cfRule>
  </conditionalFormatting>
  <conditionalFormatting sqref="M944">
    <cfRule type="cellIs" dxfId="4510" priority="4490" operator="equal">
      <formula>0</formula>
    </cfRule>
  </conditionalFormatting>
  <conditionalFormatting sqref="M945">
    <cfRule type="cellIs" dxfId="4509" priority="4489" operator="equal">
      <formula>0</formula>
    </cfRule>
  </conditionalFormatting>
  <conditionalFormatting sqref="M946">
    <cfRule type="cellIs" dxfId="4508" priority="4488" operator="equal">
      <formula>0</formula>
    </cfRule>
  </conditionalFormatting>
  <conditionalFormatting sqref="M947">
    <cfRule type="cellIs" dxfId="4507" priority="4487" operator="equal">
      <formula>0</formula>
    </cfRule>
  </conditionalFormatting>
  <conditionalFormatting sqref="M948">
    <cfRule type="cellIs" dxfId="4506" priority="4486" operator="equal">
      <formula>0</formula>
    </cfRule>
  </conditionalFormatting>
  <conditionalFormatting sqref="M949">
    <cfRule type="cellIs" dxfId="4505" priority="4485" operator="equal">
      <formula>0</formula>
    </cfRule>
  </conditionalFormatting>
  <conditionalFormatting sqref="M950">
    <cfRule type="cellIs" dxfId="4504" priority="4484" operator="equal">
      <formula>0</formula>
    </cfRule>
  </conditionalFormatting>
  <conditionalFormatting sqref="M951">
    <cfRule type="cellIs" dxfId="4503" priority="4483" operator="equal">
      <formula>0</formula>
    </cfRule>
  </conditionalFormatting>
  <conditionalFormatting sqref="M952">
    <cfRule type="cellIs" dxfId="4502" priority="4482" operator="equal">
      <formula>0</formula>
    </cfRule>
  </conditionalFormatting>
  <conditionalFormatting sqref="M953">
    <cfRule type="cellIs" dxfId="4501" priority="4481" operator="equal">
      <formula>0</formula>
    </cfRule>
  </conditionalFormatting>
  <conditionalFormatting sqref="M954">
    <cfRule type="cellIs" dxfId="4500" priority="4480" operator="equal">
      <formula>0</formula>
    </cfRule>
  </conditionalFormatting>
  <conditionalFormatting sqref="M955">
    <cfRule type="cellIs" dxfId="4499" priority="4479" operator="equal">
      <formula>0</formula>
    </cfRule>
  </conditionalFormatting>
  <conditionalFormatting sqref="M957">
    <cfRule type="cellIs" dxfId="4498" priority="4478" operator="equal">
      <formula>0</formula>
    </cfRule>
  </conditionalFormatting>
  <conditionalFormatting sqref="M958">
    <cfRule type="cellIs" dxfId="4497" priority="4477" operator="equal">
      <formula>0</formula>
    </cfRule>
  </conditionalFormatting>
  <conditionalFormatting sqref="M959">
    <cfRule type="cellIs" dxfId="4496" priority="4476" operator="equal">
      <formula>0</formula>
    </cfRule>
  </conditionalFormatting>
  <conditionalFormatting sqref="M960">
    <cfRule type="cellIs" dxfId="4495" priority="4475" operator="equal">
      <formula>0</formula>
    </cfRule>
  </conditionalFormatting>
  <conditionalFormatting sqref="M961">
    <cfRule type="cellIs" dxfId="4494" priority="4474" operator="equal">
      <formula>0</formula>
    </cfRule>
  </conditionalFormatting>
  <conditionalFormatting sqref="M963">
    <cfRule type="cellIs" dxfId="4493" priority="4473" operator="equal">
      <formula>0</formula>
    </cfRule>
  </conditionalFormatting>
  <conditionalFormatting sqref="M971">
    <cfRule type="cellIs" dxfId="4492" priority="4472" operator="equal">
      <formula>0</formula>
    </cfRule>
  </conditionalFormatting>
  <conditionalFormatting sqref="M972">
    <cfRule type="cellIs" dxfId="4491" priority="4471" operator="equal">
      <formula>0</formula>
    </cfRule>
  </conditionalFormatting>
  <conditionalFormatting sqref="M973">
    <cfRule type="cellIs" dxfId="4490" priority="4470" operator="equal">
      <formula>0</formula>
    </cfRule>
  </conditionalFormatting>
  <conditionalFormatting sqref="M974">
    <cfRule type="cellIs" dxfId="4489" priority="4469" operator="equal">
      <formula>0</formula>
    </cfRule>
  </conditionalFormatting>
  <conditionalFormatting sqref="M975">
    <cfRule type="cellIs" dxfId="4488" priority="4468" operator="equal">
      <formula>0</formula>
    </cfRule>
  </conditionalFormatting>
  <conditionalFormatting sqref="M976">
    <cfRule type="cellIs" dxfId="4487" priority="4467" operator="equal">
      <formula>0</formula>
    </cfRule>
  </conditionalFormatting>
  <conditionalFormatting sqref="M977">
    <cfRule type="cellIs" dxfId="4486" priority="4466" operator="equal">
      <formula>0</formula>
    </cfRule>
  </conditionalFormatting>
  <conditionalFormatting sqref="M978">
    <cfRule type="cellIs" dxfId="4485" priority="4465" operator="equal">
      <formula>0</formula>
    </cfRule>
  </conditionalFormatting>
  <conditionalFormatting sqref="M979">
    <cfRule type="cellIs" dxfId="4484" priority="4464" operator="equal">
      <formula>0</formula>
    </cfRule>
  </conditionalFormatting>
  <conditionalFormatting sqref="M980">
    <cfRule type="cellIs" dxfId="4483" priority="4463" operator="equal">
      <formula>0</formula>
    </cfRule>
  </conditionalFormatting>
  <conditionalFormatting sqref="M981">
    <cfRule type="cellIs" dxfId="4482" priority="4462" operator="equal">
      <formula>0</formula>
    </cfRule>
  </conditionalFormatting>
  <conditionalFormatting sqref="M982">
    <cfRule type="cellIs" dxfId="4481" priority="4461" operator="equal">
      <formula>0</formula>
    </cfRule>
  </conditionalFormatting>
  <conditionalFormatting sqref="M983">
    <cfRule type="cellIs" dxfId="4480" priority="4460" operator="equal">
      <formula>0</formula>
    </cfRule>
  </conditionalFormatting>
  <conditionalFormatting sqref="M984">
    <cfRule type="cellIs" dxfId="4479" priority="4459" operator="equal">
      <formula>0</formula>
    </cfRule>
  </conditionalFormatting>
  <conditionalFormatting sqref="M985">
    <cfRule type="cellIs" dxfId="4478" priority="4458" operator="equal">
      <formula>0</formula>
    </cfRule>
  </conditionalFormatting>
  <conditionalFormatting sqref="M986">
    <cfRule type="cellIs" dxfId="4477" priority="4457" operator="equal">
      <formula>0</formula>
    </cfRule>
  </conditionalFormatting>
  <conditionalFormatting sqref="M987">
    <cfRule type="cellIs" dxfId="4476" priority="4456" operator="equal">
      <formula>0</formula>
    </cfRule>
  </conditionalFormatting>
  <conditionalFormatting sqref="M988">
    <cfRule type="cellIs" dxfId="4475" priority="4455" operator="equal">
      <formula>0</formula>
    </cfRule>
  </conditionalFormatting>
  <conditionalFormatting sqref="M989">
    <cfRule type="cellIs" dxfId="4474" priority="4454" operator="equal">
      <formula>0</formula>
    </cfRule>
  </conditionalFormatting>
  <conditionalFormatting sqref="M990">
    <cfRule type="cellIs" dxfId="4473" priority="4453" operator="equal">
      <formula>0</formula>
    </cfRule>
  </conditionalFormatting>
  <conditionalFormatting sqref="M991">
    <cfRule type="cellIs" dxfId="4472" priority="4452" operator="equal">
      <formula>0</formula>
    </cfRule>
  </conditionalFormatting>
  <conditionalFormatting sqref="M992">
    <cfRule type="cellIs" dxfId="4471" priority="4451" operator="equal">
      <formula>0</formula>
    </cfRule>
  </conditionalFormatting>
  <conditionalFormatting sqref="M993">
    <cfRule type="cellIs" dxfId="4470" priority="4450" operator="equal">
      <formula>0</formula>
    </cfRule>
  </conditionalFormatting>
  <conditionalFormatting sqref="M994">
    <cfRule type="cellIs" dxfId="4469" priority="4449" operator="equal">
      <formula>0</formula>
    </cfRule>
  </conditionalFormatting>
  <conditionalFormatting sqref="M995">
    <cfRule type="cellIs" dxfId="4468" priority="4448" operator="equal">
      <formula>0</formula>
    </cfRule>
  </conditionalFormatting>
  <conditionalFormatting sqref="M996">
    <cfRule type="cellIs" dxfId="4467" priority="4447" operator="equal">
      <formula>0</formula>
    </cfRule>
  </conditionalFormatting>
  <conditionalFormatting sqref="M997">
    <cfRule type="cellIs" dxfId="4466" priority="4446" operator="equal">
      <formula>0</formula>
    </cfRule>
  </conditionalFormatting>
  <conditionalFormatting sqref="M998">
    <cfRule type="cellIs" dxfId="4465" priority="4445" operator="equal">
      <formula>0</formula>
    </cfRule>
  </conditionalFormatting>
  <conditionalFormatting sqref="M999">
    <cfRule type="cellIs" dxfId="4464" priority="4444" operator="equal">
      <formula>0</formula>
    </cfRule>
  </conditionalFormatting>
  <conditionalFormatting sqref="M1000">
    <cfRule type="cellIs" dxfId="4463" priority="4443" operator="equal">
      <formula>0</formula>
    </cfRule>
  </conditionalFormatting>
  <conditionalFormatting sqref="M1001">
    <cfRule type="cellIs" dxfId="4462" priority="4442" operator="equal">
      <formula>0</formula>
    </cfRule>
  </conditionalFormatting>
  <conditionalFormatting sqref="M1002">
    <cfRule type="cellIs" dxfId="4461" priority="4441" operator="equal">
      <formula>0</formula>
    </cfRule>
  </conditionalFormatting>
  <conditionalFormatting sqref="M1003">
    <cfRule type="cellIs" dxfId="4460" priority="4440" operator="equal">
      <formula>0</formula>
    </cfRule>
  </conditionalFormatting>
  <conditionalFormatting sqref="M1004">
    <cfRule type="cellIs" dxfId="4459" priority="4439" operator="equal">
      <formula>0</formula>
    </cfRule>
  </conditionalFormatting>
  <conditionalFormatting sqref="M1005">
    <cfRule type="cellIs" dxfId="4458" priority="4438" operator="equal">
      <formula>0</formula>
    </cfRule>
  </conditionalFormatting>
  <conditionalFormatting sqref="M1006">
    <cfRule type="cellIs" dxfId="4457" priority="4437" operator="equal">
      <formula>0</formula>
    </cfRule>
  </conditionalFormatting>
  <conditionalFormatting sqref="M1007">
    <cfRule type="cellIs" dxfId="4456" priority="4436" operator="equal">
      <formula>0</formula>
    </cfRule>
  </conditionalFormatting>
  <conditionalFormatting sqref="M1008">
    <cfRule type="cellIs" dxfId="4455" priority="4435" operator="equal">
      <formula>0</formula>
    </cfRule>
  </conditionalFormatting>
  <conditionalFormatting sqref="M1009">
    <cfRule type="cellIs" dxfId="4454" priority="4434" operator="equal">
      <formula>0</formula>
    </cfRule>
  </conditionalFormatting>
  <conditionalFormatting sqref="M1010">
    <cfRule type="cellIs" dxfId="4453" priority="4433" operator="equal">
      <formula>0</formula>
    </cfRule>
  </conditionalFormatting>
  <conditionalFormatting sqref="M1011">
    <cfRule type="cellIs" dxfId="4452" priority="4432" operator="equal">
      <formula>0</formula>
    </cfRule>
  </conditionalFormatting>
  <conditionalFormatting sqref="M1012">
    <cfRule type="cellIs" dxfId="4451" priority="4431" operator="equal">
      <formula>0</formula>
    </cfRule>
  </conditionalFormatting>
  <conditionalFormatting sqref="M1013">
    <cfRule type="cellIs" dxfId="4450" priority="4430" operator="equal">
      <formula>0</formula>
    </cfRule>
  </conditionalFormatting>
  <conditionalFormatting sqref="M1014">
    <cfRule type="cellIs" dxfId="4449" priority="4429" operator="equal">
      <formula>0</formula>
    </cfRule>
  </conditionalFormatting>
  <conditionalFormatting sqref="M1015">
    <cfRule type="cellIs" dxfId="4448" priority="4428" operator="equal">
      <formula>0</formula>
    </cfRule>
  </conditionalFormatting>
  <conditionalFormatting sqref="M1016">
    <cfRule type="cellIs" dxfId="4447" priority="4427" operator="equal">
      <formula>0</formula>
    </cfRule>
  </conditionalFormatting>
  <conditionalFormatting sqref="M1017">
    <cfRule type="cellIs" dxfId="4446" priority="4426" operator="equal">
      <formula>0</formula>
    </cfRule>
  </conditionalFormatting>
  <conditionalFormatting sqref="M1018">
    <cfRule type="cellIs" dxfId="4445" priority="4425" operator="equal">
      <formula>0</formula>
    </cfRule>
  </conditionalFormatting>
  <conditionalFormatting sqref="M1019">
    <cfRule type="cellIs" dxfId="4444" priority="4424" operator="equal">
      <formula>0</formula>
    </cfRule>
  </conditionalFormatting>
  <conditionalFormatting sqref="M1024">
    <cfRule type="cellIs" dxfId="4443" priority="4423" operator="equal">
      <formula>0</formula>
    </cfRule>
  </conditionalFormatting>
  <conditionalFormatting sqref="M1025">
    <cfRule type="cellIs" dxfId="4442" priority="4422" operator="equal">
      <formula>0</formula>
    </cfRule>
  </conditionalFormatting>
  <conditionalFormatting sqref="M1026">
    <cfRule type="cellIs" dxfId="4441" priority="4421" operator="equal">
      <formula>0</formula>
    </cfRule>
  </conditionalFormatting>
  <conditionalFormatting sqref="M1027">
    <cfRule type="cellIs" dxfId="4440" priority="4420" operator="equal">
      <formula>0</formula>
    </cfRule>
  </conditionalFormatting>
  <conditionalFormatting sqref="M1028">
    <cfRule type="cellIs" dxfId="4439" priority="4419" operator="equal">
      <formula>0</formula>
    </cfRule>
  </conditionalFormatting>
  <conditionalFormatting sqref="M1029">
    <cfRule type="cellIs" dxfId="4438" priority="4418" operator="equal">
      <formula>0</formula>
    </cfRule>
  </conditionalFormatting>
  <conditionalFormatting sqref="M1030">
    <cfRule type="cellIs" dxfId="4437" priority="4417" operator="equal">
      <formula>0</formula>
    </cfRule>
  </conditionalFormatting>
  <conditionalFormatting sqref="M1031">
    <cfRule type="cellIs" dxfId="4436" priority="4416" operator="equal">
      <formula>0</formula>
    </cfRule>
  </conditionalFormatting>
  <conditionalFormatting sqref="M1032">
    <cfRule type="cellIs" dxfId="4435" priority="4415" operator="equal">
      <formula>0</formula>
    </cfRule>
  </conditionalFormatting>
  <conditionalFormatting sqref="M1033">
    <cfRule type="cellIs" dxfId="4434" priority="4414" operator="equal">
      <formula>0</formula>
    </cfRule>
  </conditionalFormatting>
  <conditionalFormatting sqref="M1034">
    <cfRule type="cellIs" dxfId="4433" priority="4413" operator="equal">
      <formula>0</formula>
    </cfRule>
  </conditionalFormatting>
  <conditionalFormatting sqref="M1035">
    <cfRule type="cellIs" dxfId="4432" priority="4412" operator="equal">
      <formula>0</formula>
    </cfRule>
  </conditionalFormatting>
  <conditionalFormatting sqref="M1036">
    <cfRule type="cellIs" dxfId="4431" priority="4411" operator="equal">
      <formula>0</formula>
    </cfRule>
  </conditionalFormatting>
  <conditionalFormatting sqref="M1037">
    <cfRule type="cellIs" dxfId="4430" priority="4410" operator="equal">
      <formula>0</formula>
    </cfRule>
  </conditionalFormatting>
  <conditionalFormatting sqref="M1038">
    <cfRule type="cellIs" dxfId="4429" priority="4409" operator="equal">
      <formula>0</formula>
    </cfRule>
  </conditionalFormatting>
  <conditionalFormatting sqref="M1039">
    <cfRule type="cellIs" dxfId="4428" priority="4408" operator="equal">
      <formula>0</formula>
    </cfRule>
  </conditionalFormatting>
  <conditionalFormatting sqref="M1040">
    <cfRule type="cellIs" dxfId="4427" priority="4407" operator="equal">
      <formula>0</formula>
    </cfRule>
  </conditionalFormatting>
  <conditionalFormatting sqref="M1041">
    <cfRule type="cellIs" dxfId="4426" priority="4406" operator="equal">
      <formula>0</formula>
    </cfRule>
  </conditionalFormatting>
  <conditionalFormatting sqref="M1042">
    <cfRule type="cellIs" dxfId="4425" priority="4405" operator="equal">
      <formula>0</formula>
    </cfRule>
  </conditionalFormatting>
  <conditionalFormatting sqref="M1043">
    <cfRule type="cellIs" dxfId="4424" priority="4404" operator="equal">
      <formula>0</formula>
    </cfRule>
  </conditionalFormatting>
  <conditionalFormatting sqref="M1044">
    <cfRule type="cellIs" dxfId="4423" priority="4403" operator="equal">
      <formula>0</formula>
    </cfRule>
  </conditionalFormatting>
  <conditionalFormatting sqref="M1045">
    <cfRule type="cellIs" dxfId="4422" priority="4402" operator="equal">
      <formula>0</formula>
    </cfRule>
  </conditionalFormatting>
  <conditionalFormatting sqref="M1046">
    <cfRule type="cellIs" dxfId="4421" priority="4401" operator="equal">
      <formula>0</formula>
    </cfRule>
  </conditionalFormatting>
  <conditionalFormatting sqref="M1047">
    <cfRule type="cellIs" dxfId="4420" priority="4400" operator="equal">
      <formula>0</formula>
    </cfRule>
  </conditionalFormatting>
  <conditionalFormatting sqref="M1048">
    <cfRule type="cellIs" dxfId="4419" priority="4399" operator="equal">
      <formula>0</formula>
    </cfRule>
  </conditionalFormatting>
  <conditionalFormatting sqref="M1049">
    <cfRule type="cellIs" dxfId="4418" priority="4398" operator="equal">
      <formula>0</formula>
    </cfRule>
  </conditionalFormatting>
  <conditionalFormatting sqref="M1050">
    <cfRule type="cellIs" dxfId="4417" priority="4397" operator="equal">
      <formula>0</formula>
    </cfRule>
  </conditionalFormatting>
  <conditionalFormatting sqref="M1051">
    <cfRule type="cellIs" dxfId="4416" priority="4396" operator="equal">
      <formula>0</formula>
    </cfRule>
  </conditionalFormatting>
  <conditionalFormatting sqref="M1052">
    <cfRule type="cellIs" dxfId="4415" priority="4395" operator="equal">
      <formula>0</formula>
    </cfRule>
  </conditionalFormatting>
  <conditionalFormatting sqref="M1053">
    <cfRule type="cellIs" dxfId="4414" priority="4394" operator="equal">
      <formula>0</formula>
    </cfRule>
  </conditionalFormatting>
  <conditionalFormatting sqref="M1054">
    <cfRule type="cellIs" dxfId="4413" priority="4393" operator="equal">
      <formula>0</formula>
    </cfRule>
  </conditionalFormatting>
  <conditionalFormatting sqref="M1055">
    <cfRule type="cellIs" dxfId="4412" priority="4392" operator="equal">
      <formula>0</formula>
    </cfRule>
  </conditionalFormatting>
  <conditionalFormatting sqref="M1056">
    <cfRule type="cellIs" dxfId="4411" priority="4391" operator="equal">
      <formula>0</formula>
    </cfRule>
  </conditionalFormatting>
  <conditionalFormatting sqref="M1057">
    <cfRule type="cellIs" dxfId="4410" priority="4390" operator="equal">
      <formula>0</formula>
    </cfRule>
  </conditionalFormatting>
  <conditionalFormatting sqref="M1058">
    <cfRule type="cellIs" dxfId="4409" priority="4389" operator="equal">
      <formula>0</formula>
    </cfRule>
  </conditionalFormatting>
  <conditionalFormatting sqref="M1059">
    <cfRule type="cellIs" dxfId="4408" priority="4388" operator="equal">
      <formula>0</formula>
    </cfRule>
  </conditionalFormatting>
  <conditionalFormatting sqref="M1060">
    <cfRule type="cellIs" dxfId="4407" priority="4387" operator="equal">
      <formula>0</formula>
    </cfRule>
  </conditionalFormatting>
  <conditionalFormatting sqref="M1061">
    <cfRule type="cellIs" dxfId="4406" priority="4386" operator="equal">
      <formula>0</formula>
    </cfRule>
  </conditionalFormatting>
  <conditionalFormatting sqref="M1062">
    <cfRule type="cellIs" dxfId="4405" priority="4385" operator="equal">
      <formula>0</formula>
    </cfRule>
  </conditionalFormatting>
  <conditionalFormatting sqref="M1063">
    <cfRule type="cellIs" dxfId="4404" priority="4384" operator="equal">
      <formula>0</formula>
    </cfRule>
  </conditionalFormatting>
  <conditionalFormatting sqref="M1064">
    <cfRule type="cellIs" dxfId="4403" priority="4383" operator="equal">
      <formula>0</formula>
    </cfRule>
  </conditionalFormatting>
  <conditionalFormatting sqref="M1065">
    <cfRule type="cellIs" dxfId="4402" priority="4382" operator="equal">
      <formula>0</formula>
    </cfRule>
  </conditionalFormatting>
  <conditionalFormatting sqref="M1066">
    <cfRule type="cellIs" dxfId="4401" priority="4381" operator="equal">
      <formula>0</formula>
    </cfRule>
  </conditionalFormatting>
  <conditionalFormatting sqref="M1067">
    <cfRule type="cellIs" dxfId="4400" priority="4380" operator="equal">
      <formula>0</formula>
    </cfRule>
  </conditionalFormatting>
  <conditionalFormatting sqref="M1068">
    <cfRule type="cellIs" dxfId="4399" priority="4379" operator="equal">
      <formula>0</formula>
    </cfRule>
  </conditionalFormatting>
  <conditionalFormatting sqref="M1069">
    <cfRule type="cellIs" dxfId="4398" priority="4378" operator="equal">
      <formula>0</formula>
    </cfRule>
  </conditionalFormatting>
  <conditionalFormatting sqref="M1070">
    <cfRule type="cellIs" dxfId="4397" priority="4377" operator="equal">
      <formula>0</formula>
    </cfRule>
  </conditionalFormatting>
  <conditionalFormatting sqref="M1071">
    <cfRule type="cellIs" dxfId="4396" priority="4376" operator="equal">
      <formula>0</formula>
    </cfRule>
  </conditionalFormatting>
  <conditionalFormatting sqref="M1072">
    <cfRule type="cellIs" dxfId="4395" priority="4375" operator="equal">
      <formula>0</formula>
    </cfRule>
  </conditionalFormatting>
  <conditionalFormatting sqref="M1073">
    <cfRule type="cellIs" dxfId="4394" priority="4374" operator="equal">
      <formula>0</formula>
    </cfRule>
  </conditionalFormatting>
  <conditionalFormatting sqref="M1074">
    <cfRule type="cellIs" dxfId="4393" priority="4373" operator="equal">
      <formula>0</formula>
    </cfRule>
  </conditionalFormatting>
  <conditionalFormatting sqref="M1075">
    <cfRule type="cellIs" dxfId="4392" priority="4372" operator="equal">
      <formula>0</formula>
    </cfRule>
  </conditionalFormatting>
  <conditionalFormatting sqref="M1076">
    <cfRule type="cellIs" dxfId="4391" priority="4371" operator="equal">
      <formula>0</formula>
    </cfRule>
  </conditionalFormatting>
  <conditionalFormatting sqref="M1077">
    <cfRule type="cellIs" dxfId="4390" priority="4370" operator="equal">
      <formula>0</formula>
    </cfRule>
  </conditionalFormatting>
  <conditionalFormatting sqref="M1078">
    <cfRule type="cellIs" dxfId="4389" priority="4369" operator="equal">
      <formula>0</formula>
    </cfRule>
  </conditionalFormatting>
  <conditionalFormatting sqref="M1079">
    <cfRule type="cellIs" dxfId="4388" priority="4368" operator="equal">
      <formula>0</formula>
    </cfRule>
  </conditionalFormatting>
  <conditionalFormatting sqref="M1080">
    <cfRule type="cellIs" dxfId="4387" priority="4367" operator="equal">
      <formula>0</formula>
    </cfRule>
  </conditionalFormatting>
  <conditionalFormatting sqref="M1081">
    <cfRule type="cellIs" dxfId="4386" priority="4366" operator="equal">
      <formula>0</formula>
    </cfRule>
  </conditionalFormatting>
  <conditionalFormatting sqref="M1082">
    <cfRule type="cellIs" dxfId="4385" priority="4365" operator="equal">
      <formula>0</formula>
    </cfRule>
  </conditionalFormatting>
  <conditionalFormatting sqref="M1083">
    <cfRule type="cellIs" dxfId="4384" priority="4364" operator="equal">
      <formula>0</formula>
    </cfRule>
  </conditionalFormatting>
  <conditionalFormatting sqref="M1084">
    <cfRule type="cellIs" dxfId="4383" priority="4363" operator="equal">
      <formula>0</formula>
    </cfRule>
  </conditionalFormatting>
  <conditionalFormatting sqref="M1085">
    <cfRule type="cellIs" dxfId="4382" priority="4362" operator="equal">
      <formula>0</formula>
    </cfRule>
  </conditionalFormatting>
  <conditionalFormatting sqref="M1086">
    <cfRule type="cellIs" dxfId="4381" priority="4361" operator="equal">
      <formula>0</formula>
    </cfRule>
  </conditionalFormatting>
  <conditionalFormatting sqref="M1087">
    <cfRule type="cellIs" dxfId="4380" priority="4360" operator="equal">
      <formula>0</formula>
    </cfRule>
  </conditionalFormatting>
  <conditionalFormatting sqref="M1088">
    <cfRule type="cellIs" dxfId="4379" priority="4359" operator="equal">
      <formula>0</formula>
    </cfRule>
  </conditionalFormatting>
  <conditionalFormatting sqref="M1089">
    <cfRule type="cellIs" dxfId="4378" priority="4358" operator="equal">
      <formula>0</formula>
    </cfRule>
  </conditionalFormatting>
  <conditionalFormatting sqref="M1090">
    <cfRule type="cellIs" dxfId="4377" priority="4357" operator="equal">
      <formula>0</formula>
    </cfRule>
  </conditionalFormatting>
  <conditionalFormatting sqref="M1091">
    <cfRule type="cellIs" dxfId="4376" priority="4356" operator="equal">
      <formula>0</formula>
    </cfRule>
  </conditionalFormatting>
  <conditionalFormatting sqref="M1092">
    <cfRule type="cellIs" dxfId="4375" priority="4355" operator="equal">
      <formula>0</formula>
    </cfRule>
  </conditionalFormatting>
  <conditionalFormatting sqref="M1093">
    <cfRule type="cellIs" dxfId="4374" priority="4354" operator="equal">
      <formula>0</formula>
    </cfRule>
  </conditionalFormatting>
  <conditionalFormatting sqref="M1094">
    <cfRule type="cellIs" dxfId="4373" priority="4353" operator="equal">
      <formula>0</formula>
    </cfRule>
  </conditionalFormatting>
  <conditionalFormatting sqref="M1095">
    <cfRule type="cellIs" dxfId="4372" priority="4352" operator="equal">
      <formula>0</formula>
    </cfRule>
  </conditionalFormatting>
  <conditionalFormatting sqref="M1096">
    <cfRule type="cellIs" dxfId="4371" priority="4351" operator="equal">
      <formula>0</formula>
    </cfRule>
  </conditionalFormatting>
  <conditionalFormatting sqref="M1097">
    <cfRule type="cellIs" dxfId="4370" priority="4350" operator="equal">
      <formula>0</formula>
    </cfRule>
  </conditionalFormatting>
  <conditionalFormatting sqref="M1098">
    <cfRule type="cellIs" dxfId="4369" priority="4349" operator="equal">
      <formula>0</formula>
    </cfRule>
  </conditionalFormatting>
  <conditionalFormatting sqref="M1099">
    <cfRule type="cellIs" dxfId="4368" priority="4348" operator="equal">
      <formula>0</formula>
    </cfRule>
  </conditionalFormatting>
  <conditionalFormatting sqref="M1100">
    <cfRule type="cellIs" dxfId="4367" priority="4347" operator="equal">
      <formula>0</formula>
    </cfRule>
  </conditionalFormatting>
  <conditionalFormatting sqref="M1101">
    <cfRule type="cellIs" dxfId="4366" priority="4346" operator="equal">
      <formula>0</formula>
    </cfRule>
  </conditionalFormatting>
  <conditionalFormatting sqref="M1102">
    <cfRule type="cellIs" dxfId="4365" priority="4345" operator="equal">
      <formula>0</formula>
    </cfRule>
  </conditionalFormatting>
  <conditionalFormatting sqref="M1103">
    <cfRule type="cellIs" dxfId="4364" priority="4344" operator="equal">
      <formula>0</formula>
    </cfRule>
  </conditionalFormatting>
  <conditionalFormatting sqref="M1104">
    <cfRule type="cellIs" dxfId="4363" priority="4343" operator="equal">
      <formula>0</formula>
    </cfRule>
  </conditionalFormatting>
  <conditionalFormatting sqref="M1105">
    <cfRule type="cellIs" dxfId="4362" priority="4342" operator="equal">
      <formula>0</formula>
    </cfRule>
  </conditionalFormatting>
  <conditionalFormatting sqref="M1106">
    <cfRule type="cellIs" dxfId="4361" priority="4341" operator="equal">
      <formula>0</formula>
    </cfRule>
  </conditionalFormatting>
  <conditionalFormatting sqref="M1107">
    <cfRule type="cellIs" dxfId="4360" priority="4340" operator="equal">
      <formula>0</formula>
    </cfRule>
  </conditionalFormatting>
  <conditionalFormatting sqref="M1108">
    <cfRule type="cellIs" dxfId="4359" priority="4339" operator="equal">
      <formula>0</formula>
    </cfRule>
  </conditionalFormatting>
  <conditionalFormatting sqref="M1109">
    <cfRule type="cellIs" dxfId="4358" priority="4338" operator="equal">
      <formula>0</formula>
    </cfRule>
  </conditionalFormatting>
  <conditionalFormatting sqref="M1110">
    <cfRule type="cellIs" dxfId="4357" priority="4337" operator="equal">
      <formula>0</formula>
    </cfRule>
  </conditionalFormatting>
  <conditionalFormatting sqref="M1111">
    <cfRule type="cellIs" dxfId="4356" priority="4336" operator="equal">
      <formula>0</formula>
    </cfRule>
  </conditionalFormatting>
  <conditionalFormatting sqref="M1112">
    <cfRule type="cellIs" dxfId="4355" priority="4335" operator="equal">
      <formula>0</formula>
    </cfRule>
  </conditionalFormatting>
  <conditionalFormatting sqref="M1113">
    <cfRule type="cellIs" dxfId="4354" priority="4334" operator="equal">
      <formula>0</formula>
    </cfRule>
  </conditionalFormatting>
  <conditionalFormatting sqref="M1114">
    <cfRule type="cellIs" dxfId="4353" priority="4333" operator="equal">
      <formula>0</formula>
    </cfRule>
  </conditionalFormatting>
  <conditionalFormatting sqref="M1115">
    <cfRule type="cellIs" dxfId="4352" priority="4332" operator="equal">
      <formula>0</formula>
    </cfRule>
  </conditionalFormatting>
  <conditionalFormatting sqref="M1116">
    <cfRule type="cellIs" dxfId="4351" priority="4331" operator="equal">
      <formula>0</formula>
    </cfRule>
  </conditionalFormatting>
  <conditionalFormatting sqref="M1117">
    <cfRule type="cellIs" dxfId="4350" priority="4330" operator="equal">
      <formula>0</formula>
    </cfRule>
  </conditionalFormatting>
  <conditionalFormatting sqref="M1118">
    <cfRule type="cellIs" dxfId="4349" priority="4329" operator="equal">
      <formula>0</formula>
    </cfRule>
  </conditionalFormatting>
  <conditionalFormatting sqref="M1119">
    <cfRule type="cellIs" dxfId="4348" priority="4328" operator="equal">
      <formula>0</formula>
    </cfRule>
  </conditionalFormatting>
  <conditionalFormatting sqref="M1120">
    <cfRule type="cellIs" dxfId="4347" priority="4327" operator="equal">
      <formula>0</formula>
    </cfRule>
  </conditionalFormatting>
  <conditionalFormatting sqref="M1121">
    <cfRule type="cellIs" dxfId="4346" priority="4326" operator="equal">
      <formula>0</formula>
    </cfRule>
  </conditionalFormatting>
  <conditionalFormatting sqref="M1122">
    <cfRule type="cellIs" dxfId="4345" priority="4325" operator="equal">
      <formula>0</formula>
    </cfRule>
  </conditionalFormatting>
  <conditionalFormatting sqref="M1123">
    <cfRule type="cellIs" dxfId="4344" priority="4324" operator="equal">
      <formula>0</formula>
    </cfRule>
  </conditionalFormatting>
  <conditionalFormatting sqref="M1124">
    <cfRule type="cellIs" dxfId="4343" priority="4323" operator="equal">
      <formula>0</formula>
    </cfRule>
  </conditionalFormatting>
  <conditionalFormatting sqref="M1125">
    <cfRule type="cellIs" dxfId="4342" priority="4322" operator="equal">
      <formula>0</formula>
    </cfRule>
  </conditionalFormatting>
  <conditionalFormatting sqref="M1126">
    <cfRule type="cellIs" dxfId="4341" priority="4321" operator="equal">
      <formula>0</formula>
    </cfRule>
  </conditionalFormatting>
  <conditionalFormatting sqref="M1127">
    <cfRule type="cellIs" dxfId="4340" priority="4320" operator="equal">
      <formula>0</formula>
    </cfRule>
  </conditionalFormatting>
  <conditionalFormatting sqref="M1128">
    <cfRule type="cellIs" dxfId="4339" priority="4319" operator="equal">
      <formula>0</formula>
    </cfRule>
  </conditionalFormatting>
  <conditionalFormatting sqref="M1129">
    <cfRule type="cellIs" dxfId="4338" priority="4318" operator="equal">
      <formula>0</formula>
    </cfRule>
  </conditionalFormatting>
  <conditionalFormatting sqref="M1130">
    <cfRule type="cellIs" dxfId="4337" priority="4317" operator="equal">
      <formula>0</formula>
    </cfRule>
  </conditionalFormatting>
  <conditionalFormatting sqref="M1131">
    <cfRule type="cellIs" dxfId="4336" priority="4316" operator="equal">
      <formula>0</formula>
    </cfRule>
  </conditionalFormatting>
  <conditionalFormatting sqref="M1132">
    <cfRule type="cellIs" dxfId="4335" priority="4315" operator="equal">
      <formula>0</formula>
    </cfRule>
  </conditionalFormatting>
  <conditionalFormatting sqref="M1133">
    <cfRule type="cellIs" dxfId="4334" priority="4314" operator="equal">
      <formula>0</formula>
    </cfRule>
  </conditionalFormatting>
  <conditionalFormatting sqref="M1134">
    <cfRule type="cellIs" dxfId="4333" priority="4313" operator="equal">
      <formula>0</formula>
    </cfRule>
  </conditionalFormatting>
  <conditionalFormatting sqref="M1135">
    <cfRule type="cellIs" dxfId="4332" priority="4312" operator="equal">
      <formula>0</formula>
    </cfRule>
  </conditionalFormatting>
  <conditionalFormatting sqref="M1136">
    <cfRule type="cellIs" dxfId="4331" priority="4311" operator="equal">
      <formula>0</formula>
    </cfRule>
  </conditionalFormatting>
  <conditionalFormatting sqref="M1137">
    <cfRule type="cellIs" dxfId="4330" priority="4310" operator="equal">
      <formula>0</formula>
    </cfRule>
  </conditionalFormatting>
  <conditionalFormatting sqref="M1138">
    <cfRule type="cellIs" dxfId="4329" priority="4309" operator="equal">
      <formula>0</formula>
    </cfRule>
  </conditionalFormatting>
  <conditionalFormatting sqref="M1139">
    <cfRule type="cellIs" dxfId="4328" priority="4308" operator="equal">
      <formula>0</formula>
    </cfRule>
  </conditionalFormatting>
  <conditionalFormatting sqref="M1140">
    <cfRule type="cellIs" dxfId="4327" priority="4307" operator="equal">
      <formula>0</formula>
    </cfRule>
  </conditionalFormatting>
  <conditionalFormatting sqref="M1142">
    <cfRule type="cellIs" dxfId="4326" priority="4306" operator="equal">
      <formula>0</formula>
    </cfRule>
  </conditionalFormatting>
  <conditionalFormatting sqref="M1143">
    <cfRule type="cellIs" dxfId="4325" priority="4305" operator="equal">
      <formula>0</formula>
    </cfRule>
  </conditionalFormatting>
  <conditionalFormatting sqref="M1144">
    <cfRule type="cellIs" dxfId="4324" priority="4304" operator="equal">
      <formula>0</formula>
    </cfRule>
  </conditionalFormatting>
  <conditionalFormatting sqref="M1145">
    <cfRule type="cellIs" dxfId="4323" priority="4303" operator="equal">
      <formula>0</formula>
    </cfRule>
  </conditionalFormatting>
  <conditionalFormatting sqref="M1146">
    <cfRule type="cellIs" dxfId="4322" priority="4302" operator="equal">
      <formula>0</formula>
    </cfRule>
  </conditionalFormatting>
  <conditionalFormatting sqref="M1147">
    <cfRule type="cellIs" dxfId="4321" priority="4301" operator="equal">
      <formula>0</formula>
    </cfRule>
  </conditionalFormatting>
  <conditionalFormatting sqref="M1148">
    <cfRule type="cellIs" dxfId="4320" priority="4300" operator="equal">
      <formula>0</formula>
    </cfRule>
  </conditionalFormatting>
  <conditionalFormatting sqref="M1149">
    <cfRule type="cellIs" dxfId="4319" priority="4299" operator="equal">
      <formula>0</formula>
    </cfRule>
  </conditionalFormatting>
  <conditionalFormatting sqref="M1150">
    <cfRule type="cellIs" dxfId="4318" priority="4298" operator="equal">
      <formula>0</formula>
    </cfRule>
  </conditionalFormatting>
  <conditionalFormatting sqref="M1151">
    <cfRule type="cellIs" dxfId="4317" priority="4297" operator="equal">
      <formula>0</formula>
    </cfRule>
  </conditionalFormatting>
  <conditionalFormatting sqref="M1152">
    <cfRule type="cellIs" dxfId="4316" priority="4296" operator="equal">
      <formula>0</formula>
    </cfRule>
  </conditionalFormatting>
  <conditionalFormatting sqref="M1153">
    <cfRule type="cellIs" dxfId="4315" priority="4295" operator="equal">
      <formula>0</formula>
    </cfRule>
  </conditionalFormatting>
  <conditionalFormatting sqref="M1154">
    <cfRule type="cellIs" dxfId="4314" priority="4294" operator="equal">
      <formula>0</formula>
    </cfRule>
  </conditionalFormatting>
  <conditionalFormatting sqref="M1155">
    <cfRule type="cellIs" dxfId="4313" priority="4293" operator="equal">
      <formula>0</formula>
    </cfRule>
  </conditionalFormatting>
  <conditionalFormatting sqref="M1156">
    <cfRule type="cellIs" dxfId="4312" priority="4292" operator="equal">
      <formula>0</formula>
    </cfRule>
  </conditionalFormatting>
  <conditionalFormatting sqref="M1157">
    <cfRule type="cellIs" dxfId="4311" priority="4291" operator="equal">
      <formula>0</formula>
    </cfRule>
  </conditionalFormatting>
  <conditionalFormatting sqref="M1158">
    <cfRule type="cellIs" dxfId="4310" priority="4290" operator="equal">
      <formula>0</formula>
    </cfRule>
  </conditionalFormatting>
  <conditionalFormatting sqref="M1159">
    <cfRule type="cellIs" dxfId="4309" priority="4289" operator="equal">
      <formula>0</formula>
    </cfRule>
  </conditionalFormatting>
  <conditionalFormatting sqref="M1160">
    <cfRule type="cellIs" dxfId="4308" priority="4288" operator="equal">
      <formula>0</formula>
    </cfRule>
  </conditionalFormatting>
  <conditionalFormatting sqref="M1162">
    <cfRule type="cellIs" dxfId="4307" priority="4287" operator="equal">
      <formula>0</formula>
    </cfRule>
  </conditionalFormatting>
  <conditionalFormatting sqref="M1163">
    <cfRule type="cellIs" dxfId="4306" priority="4286" operator="equal">
      <formula>0</formula>
    </cfRule>
  </conditionalFormatting>
  <conditionalFormatting sqref="M1164">
    <cfRule type="cellIs" dxfId="4305" priority="4285" operator="equal">
      <formula>0</formula>
    </cfRule>
  </conditionalFormatting>
  <conditionalFormatting sqref="M1165">
    <cfRule type="cellIs" dxfId="4304" priority="4284" operator="equal">
      <formula>0</formula>
    </cfRule>
  </conditionalFormatting>
  <conditionalFormatting sqref="M1166">
    <cfRule type="cellIs" dxfId="4303" priority="4283" operator="equal">
      <formula>0</formula>
    </cfRule>
  </conditionalFormatting>
  <conditionalFormatting sqref="M1167">
    <cfRule type="cellIs" dxfId="4302" priority="4282" operator="equal">
      <formula>0</formula>
    </cfRule>
  </conditionalFormatting>
  <conditionalFormatting sqref="M1168">
    <cfRule type="cellIs" dxfId="4301" priority="4281" operator="equal">
      <formula>0</formula>
    </cfRule>
  </conditionalFormatting>
  <conditionalFormatting sqref="M1169">
    <cfRule type="cellIs" dxfId="4300" priority="4280" operator="equal">
      <formula>0</formula>
    </cfRule>
  </conditionalFormatting>
  <conditionalFormatting sqref="M1170">
    <cfRule type="cellIs" dxfId="4299" priority="4279" operator="equal">
      <formula>0</formula>
    </cfRule>
  </conditionalFormatting>
  <conditionalFormatting sqref="M1171">
    <cfRule type="cellIs" dxfId="4298" priority="4278" operator="equal">
      <formula>0</formula>
    </cfRule>
  </conditionalFormatting>
  <conditionalFormatting sqref="M1172">
    <cfRule type="cellIs" dxfId="4297" priority="4277" operator="equal">
      <formula>0</formula>
    </cfRule>
  </conditionalFormatting>
  <conditionalFormatting sqref="M1173">
    <cfRule type="cellIs" dxfId="4296" priority="4276" operator="equal">
      <formula>0</formula>
    </cfRule>
  </conditionalFormatting>
  <conditionalFormatting sqref="M1174">
    <cfRule type="cellIs" dxfId="4295" priority="4275" operator="equal">
      <formula>0</formula>
    </cfRule>
  </conditionalFormatting>
  <conditionalFormatting sqref="M1175">
    <cfRule type="cellIs" dxfId="4294" priority="4274" operator="equal">
      <formula>0</formula>
    </cfRule>
  </conditionalFormatting>
  <conditionalFormatting sqref="M1176">
    <cfRule type="cellIs" dxfId="4293" priority="4273" operator="equal">
      <formula>0</formula>
    </cfRule>
  </conditionalFormatting>
  <conditionalFormatting sqref="M1177">
    <cfRule type="cellIs" dxfId="4292" priority="4272" operator="equal">
      <formula>0</formula>
    </cfRule>
  </conditionalFormatting>
  <conditionalFormatting sqref="M1178">
    <cfRule type="cellIs" dxfId="4291" priority="4271" operator="equal">
      <formula>0</formula>
    </cfRule>
  </conditionalFormatting>
  <conditionalFormatting sqref="M1179">
    <cfRule type="cellIs" dxfId="4290" priority="4270" operator="equal">
      <formula>0</formula>
    </cfRule>
  </conditionalFormatting>
  <conditionalFormatting sqref="M1180">
    <cfRule type="cellIs" dxfId="4289" priority="4269" operator="equal">
      <formula>0</formula>
    </cfRule>
  </conditionalFormatting>
  <conditionalFormatting sqref="M1181">
    <cfRule type="cellIs" dxfId="4288" priority="4268" operator="equal">
      <formula>0</formula>
    </cfRule>
  </conditionalFormatting>
  <conditionalFormatting sqref="M1182">
    <cfRule type="cellIs" dxfId="4287" priority="4267" operator="equal">
      <formula>0</formula>
    </cfRule>
  </conditionalFormatting>
  <conditionalFormatting sqref="M1183">
    <cfRule type="cellIs" dxfId="4286" priority="4266" operator="equal">
      <formula>0</formula>
    </cfRule>
  </conditionalFormatting>
  <conditionalFormatting sqref="M1184">
    <cfRule type="cellIs" dxfId="4285" priority="4265" operator="equal">
      <formula>0</formula>
    </cfRule>
  </conditionalFormatting>
  <conditionalFormatting sqref="M1185">
    <cfRule type="cellIs" dxfId="4284" priority="4264" operator="equal">
      <formula>0</formula>
    </cfRule>
  </conditionalFormatting>
  <conditionalFormatting sqref="M1186">
    <cfRule type="cellIs" dxfId="4283" priority="4263" operator="equal">
      <formula>0</formula>
    </cfRule>
  </conditionalFormatting>
  <conditionalFormatting sqref="M1187">
    <cfRule type="cellIs" dxfId="4282" priority="4262" operator="equal">
      <formula>0</formula>
    </cfRule>
  </conditionalFormatting>
  <conditionalFormatting sqref="M1188">
    <cfRule type="cellIs" dxfId="4281" priority="4261" operator="equal">
      <formula>0</formula>
    </cfRule>
  </conditionalFormatting>
  <conditionalFormatting sqref="M1189">
    <cfRule type="cellIs" dxfId="4280" priority="4260" operator="equal">
      <formula>0</formula>
    </cfRule>
  </conditionalFormatting>
  <conditionalFormatting sqref="M1190">
    <cfRule type="cellIs" dxfId="4279" priority="4259" operator="equal">
      <formula>0</formula>
    </cfRule>
  </conditionalFormatting>
  <conditionalFormatting sqref="M1191">
    <cfRule type="cellIs" dxfId="4278" priority="4258" operator="equal">
      <formula>0</formula>
    </cfRule>
  </conditionalFormatting>
  <conditionalFormatting sqref="M1192">
    <cfRule type="cellIs" dxfId="4277" priority="4257" operator="equal">
      <formula>0</formula>
    </cfRule>
  </conditionalFormatting>
  <conditionalFormatting sqref="M1193">
    <cfRule type="cellIs" dxfId="4276" priority="4256" operator="equal">
      <formula>0</formula>
    </cfRule>
  </conditionalFormatting>
  <conditionalFormatting sqref="M1194">
    <cfRule type="cellIs" dxfId="4275" priority="4255" operator="equal">
      <formula>0</formula>
    </cfRule>
  </conditionalFormatting>
  <conditionalFormatting sqref="M1195">
    <cfRule type="cellIs" dxfId="4274" priority="4254" operator="equal">
      <formula>0</formula>
    </cfRule>
  </conditionalFormatting>
  <conditionalFormatting sqref="M1196">
    <cfRule type="cellIs" dxfId="4273" priority="4253" operator="equal">
      <formula>0</formula>
    </cfRule>
  </conditionalFormatting>
  <conditionalFormatting sqref="M1197">
    <cfRule type="cellIs" dxfId="4272" priority="4252" operator="equal">
      <formula>0</formula>
    </cfRule>
  </conditionalFormatting>
  <conditionalFormatting sqref="M1198">
    <cfRule type="cellIs" dxfId="4271" priority="4251" operator="equal">
      <formula>0</formula>
    </cfRule>
  </conditionalFormatting>
  <conditionalFormatting sqref="M1199">
    <cfRule type="cellIs" dxfId="4270" priority="4250" operator="equal">
      <formula>0</formula>
    </cfRule>
  </conditionalFormatting>
  <conditionalFormatting sqref="M1200">
    <cfRule type="cellIs" dxfId="4269" priority="4249" operator="equal">
      <formula>0</formula>
    </cfRule>
  </conditionalFormatting>
  <conditionalFormatting sqref="M1201">
    <cfRule type="cellIs" dxfId="4268" priority="4248" operator="equal">
      <formula>0</formula>
    </cfRule>
  </conditionalFormatting>
  <conditionalFormatting sqref="M1202">
    <cfRule type="cellIs" dxfId="4267" priority="4247" operator="equal">
      <formula>0</formula>
    </cfRule>
  </conditionalFormatting>
  <conditionalFormatting sqref="M1203">
    <cfRule type="cellIs" dxfId="4266" priority="4246" operator="equal">
      <formula>0</formula>
    </cfRule>
  </conditionalFormatting>
  <conditionalFormatting sqref="M1204">
    <cfRule type="cellIs" dxfId="4265" priority="4245" operator="equal">
      <formula>0</formula>
    </cfRule>
  </conditionalFormatting>
  <conditionalFormatting sqref="M1205">
    <cfRule type="cellIs" dxfId="4264" priority="4244" operator="equal">
      <formula>0</formula>
    </cfRule>
  </conditionalFormatting>
  <conditionalFormatting sqref="M1206">
    <cfRule type="cellIs" dxfId="4263" priority="4243" operator="equal">
      <formula>0</formula>
    </cfRule>
  </conditionalFormatting>
  <conditionalFormatting sqref="M1207">
    <cfRule type="cellIs" dxfId="4262" priority="4242" operator="equal">
      <formula>0</formula>
    </cfRule>
  </conditionalFormatting>
  <conditionalFormatting sqref="M1208">
    <cfRule type="cellIs" dxfId="4261" priority="4241" operator="equal">
      <formula>0</formula>
    </cfRule>
  </conditionalFormatting>
  <conditionalFormatting sqref="M1209">
    <cfRule type="cellIs" dxfId="4260" priority="4240" operator="equal">
      <formula>0</formula>
    </cfRule>
  </conditionalFormatting>
  <conditionalFormatting sqref="M1210">
    <cfRule type="cellIs" dxfId="4259" priority="4239" operator="equal">
      <formula>0</formula>
    </cfRule>
  </conditionalFormatting>
  <conditionalFormatting sqref="M1211">
    <cfRule type="cellIs" dxfId="4258" priority="4238" operator="equal">
      <formula>0</formula>
    </cfRule>
  </conditionalFormatting>
  <conditionalFormatting sqref="M1212">
    <cfRule type="cellIs" dxfId="4257" priority="4237" operator="equal">
      <formula>0</formula>
    </cfRule>
  </conditionalFormatting>
  <conditionalFormatting sqref="M1213">
    <cfRule type="cellIs" dxfId="4256" priority="4236" operator="equal">
      <formula>0</formula>
    </cfRule>
  </conditionalFormatting>
  <conditionalFormatting sqref="M1214">
    <cfRule type="cellIs" dxfId="4255" priority="4235" operator="equal">
      <formula>0</formula>
    </cfRule>
  </conditionalFormatting>
  <conditionalFormatting sqref="M1215">
    <cfRule type="cellIs" dxfId="4254" priority="4234" operator="equal">
      <formula>0</formula>
    </cfRule>
  </conditionalFormatting>
  <conditionalFormatting sqref="M1216">
    <cfRule type="cellIs" dxfId="4253" priority="4233" operator="equal">
      <formula>0</formula>
    </cfRule>
  </conditionalFormatting>
  <conditionalFormatting sqref="M1217">
    <cfRule type="cellIs" dxfId="4252" priority="4232" operator="equal">
      <formula>0</formula>
    </cfRule>
  </conditionalFormatting>
  <conditionalFormatting sqref="M1218">
    <cfRule type="cellIs" dxfId="4251" priority="4231" operator="equal">
      <formula>0</formula>
    </cfRule>
  </conditionalFormatting>
  <conditionalFormatting sqref="M1219">
    <cfRule type="cellIs" dxfId="4250" priority="4230" operator="equal">
      <formula>0</formula>
    </cfRule>
  </conditionalFormatting>
  <conditionalFormatting sqref="M1220">
    <cfRule type="cellIs" dxfId="4249" priority="4229" operator="equal">
      <formula>0</formula>
    </cfRule>
  </conditionalFormatting>
  <conditionalFormatting sqref="M1221">
    <cfRule type="cellIs" dxfId="4248" priority="4228" operator="equal">
      <formula>0</formula>
    </cfRule>
  </conditionalFormatting>
  <conditionalFormatting sqref="M1222">
    <cfRule type="cellIs" dxfId="4247" priority="4227" operator="equal">
      <formula>0</formula>
    </cfRule>
  </conditionalFormatting>
  <conditionalFormatting sqref="M1223">
    <cfRule type="cellIs" dxfId="4246" priority="4226" operator="equal">
      <formula>0</formula>
    </cfRule>
  </conditionalFormatting>
  <conditionalFormatting sqref="M1224">
    <cfRule type="cellIs" dxfId="4245" priority="4225" operator="equal">
      <formula>0</formula>
    </cfRule>
  </conditionalFormatting>
  <conditionalFormatting sqref="M1225">
    <cfRule type="cellIs" dxfId="4244" priority="4224" operator="equal">
      <formula>0</formula>
    </cfRule>
  </conditionalFormatting>
  <conditionalFormatting sqref="M1226">
    <cfRule type="cellIs" dxfId="4243" priority="4223" operator="equal">
      <formula>0</formula>
    </cfRule>
  </conditionalFormatting>
  <conditionalFormatting sqref="M1227">
    <cfRule type="cellIs" dxfId="4242" priority="4222" operator="equal">
      <formula>0</formula>
    </cfRule>
  </conditionalFormatting>
  <conditionalFormatting sqref="M1228">
    <cfRule type="cellIs" dxfId="4241" priority="4221" operator="equal">
      <formula>0</formula>
    </cfRule>
  </conditionalFormatting>
  <conditionalFormatting sqref="M1229">
    <cfRule type="cellIs" dxfId="4240" priority="4220" operator="equal">
      <formula>0</formula>
    </cfRule>
  </conditionalFormatting>
  <conditionalFormatting sqref="M1230">
    <cfRule type="cellIs" dxfId="4239" priority="4219" operator="equal">
      <formula>0</formula>
    </cfRule>
  </conditionalFormatting>
  <conditionalFormatting sqref="M1231">
    <cfRule type="cellIs" dxfId="4238" priority="4218" operator="equal">
      <formula>0</formula>
    </cfRule>
  </conditionalFormatting>
  <conditionalFormatting sqref="M1232">
    <cfRule type="cellIs" dxfId="4237" priority="4217" operator="equal">
      <formula>0</formula>
    </cfRule>
  </conditionalFormatting>
  <conditionalFormatting sqref="M1233">
    <cfRule type="cellIs" dxfId="4236" priority="4216" operator="equal">
      <formula>0</formula>
    </cfRule>
  </conditionalFormatting>
  <conditionalFormatting sqref="M1234">
    <cfRule type="cellIs" dxfId="4235" priority="4215" operator="equal">
      <formula>0</formula>
    </cfRule>
  </conditionalFormatting>
  <conditionalFormatting sqref="M1235">
    <cfRule type="cellIs" dxfId="4234" priority="4214" operator="equal">
      <formula>0</formula>
    </cfRule>
  </conditionalFormatting>
  <conditionalFormatting sqref="M1236">
    <cfRule type="cellIs" dxfId="4233" priority="4213" operator="equal">
      <formula>0</formula>
    </cfRule>
  </conditionalFormatting>
  <conditionalFormatting sqref="M1237">
    <cfRule type="cellIs" dxfId="4232" priority="4212" operator="equal">
      <formula>0</formula>
    </cfRule>
  </conditionalFormatting>
  <conditionalFormatting sqref="M1238">
    <cfRule type="cellIs" dxfId="4231" priority="4211" operator="equal">
      <formula>0</formula>
    </cfRule>
  </conditionalFormatting>
  <conditionalFormatting sqref="M1239">
    <cfRule type="cellIs" dxfId="4230" priority="4210" operator="equal">
      <formula>0</formula>
    </cfRule>
  </conditionalFormatting>
  <conditionalFormatting sqref="M1240">
    <cfRule type="cellIs" dxfId="4229" priority="4209" operator="equal">
      <formula>0</formula>
    </cfRule>
  </conditionalFormatting>
  <conditionalFormatting sqref="M1241">
    <cfRule type="cellIs" dxfId="4228" priority="4208" operator="equal">
      <formula>0</formula>
    </cfRule>
  </conditionalFormatting>
  <conditionalFormatting sqref="M1242">
    <cfRule type="cellIs" dxfId="4227" priority="4207" operator="equal">
      <formula>0</formula>
    </cfRule>
  </conditionalFormatting>
  <conditionalFormatting sqref="M1243">
    <cfRule type="cellIs" dxfId="4226" priority="4206" operator="equal">
      <formula>0</formula>
    </cfRule>
  </conditionalFormatting>
  <conditionalFormatting sqref="M1244">
    <cfRule type="cellIs" dxfId="4225" priority="4205" operator="equal">
      <formula>0</formula>
    </cfRule>
  </conditionalFormatting>
  <conditionalFormatting sqref="M1245">
    <cfRule type="cellIs" dxfId="4224" priority="4204" operator="equal">
      <formula>0</formula>
    </cfRule>
  </conditionalFormatting>
  <conditionalFormatting sqref="M1246">
    <cfRule type="cellIs" dxfId="4223" priority="4203" operator="equal">
      <formula>0</formula>
    </cfRule>
  </conditionalFormatting>
  <conditionalFormatting sqref="M1247">
    <cfRule type="cellIs" dxfId="4222" priority="4202" operator="equal">
      <formula>0</formula>
    </cfRule>
  </conditionalFormatting>
  <conditionalFormatting sqref="M1248">
    <cfRule type="cellIs" dxfId="4221" priority="4201" operator="equal">
      <formula>0</formula>
    </cfRule>
  </conditionalFormatting>
  <conditionalFormatting sqref="M1249">
    <cfRule type="cellIs" dxfId="4220" priority="4200" operator="equal">
      <formula>0</formula>
    </cfRule>
  </conditionalFormatting>
  <conditionalFormatting sqref="M1250">
    <cfRule type="cellIs" dxfId="4219" priority="4199" operator="equal">
      <formula>0</formula>
    </cfRule>
  </conditionalFormatting>
  <conditionalFormatting sqref="M1251">
    <cfRule type="cellIs" dxfId="4218" priority="4198" operator="equal">
      <formula>0</formula>
    </cfRule>
  </conditionalFormatting>
  <conditionalFormatting sqref="M1252">
    <cfRule type="cellIs" dxfId="4217" priority="4197" operator="equal">
      <formula>0</formula>
    </cfRule>
  </conditionalFormatting>
  <conditionalFormatting sqref="M1253">
    <cfRule type="cellIs" dxfId="4216" priority="4196" operator="equal">
      <formula>0</formula>
    </cfRule>
  </conditionalFormatting>
  <conditionalFormatting sqref="M1254">
    <cfRule type="cellIs" dxfId="4215" priority="4195" operator="equal">
      <formula>0</formula>
    </cfRule>
  </conditionalFormatting>
  <conditionalFormatting sqref="M1255">
    <cfRule type="cellIs" dxfId="4214" priority="4194" operator="equal">
      <formula>0</formula>
    </cfRule>
  </conditionalFormatting>
  <conditionalFormatting sqref="M1256">
    <cfRule type="cellIs" dxfId="4213" priority="4193" operator="equal">
      <formula>0</formula>
    </cfRule>
  </conditionalFormatting>
  <conditionalFormatting sqref="M1257">
    <cfRule type="cellIs" dxfId="4212" priority="4192" operator="equal">
      <formula>0</formula>
    </cfRule>
  </conditionalFormatting>
  <conditionalFormatting sqref="M1258">
    <cfRule type="cellIs" dxfId="4211" priority="4191" operator="equal">
      <formula>0</formula>
    </cfRule>
  </conditionalFormatting>
  <conditionalFormatting sqref="M1259">
    <cfRule type="cellIs" dxfId="4210" priority="4190" operator="equal">
      <formula>0</formula>
    </cfRule>
  </conditionalFormatting>
  <conditionalFormatting sqref="M1260">
    <cfRule type="cellIs" dxfId="4209" priority="4189" operator="equal">
      <formula>0</formula>
    </cfRule>
  </conditionalFormatting>
  <conditionalFormatting sqref="M1261">
    <cfRule type="cellIs" dxfId="4208" priority="4188" operator="equal">
      <formula>0</formula>
    </cfRule>
  </conditionalFormatting>
  <conditionalFormatting sqref="M1262">
    <cfRule type="cellIs" dxfId="4207" priority="4187" operator="equal">
      <formula>0</formula>
    </cfRule>
  </conditionalFormatting>
  <conditionalFormatting sqref="M1263">
    <cfRule type="cellIs" dxfId="4206" priority="4186" operator="equal">
      <formula>0</formula>
    </cfRule>
  </conditionalFormatting>
  <conditionalFormatting sqref="M1264">
    <cfRule type="cellIs" dxfId="4205" priority="4185" operator="equal">
      <formula>0</formula>
    </cfRule>
  </conditionalFormatting>
  <conditionalFormatting sqref="M1265">
    <cfRule type="cellIs" dxfId="4204" priority="4184" operator="equal">
      <formula>0</formula>
    </cfRule>
  </conditionalFormatting>
  <conditionalFormatting sqref="M1266">
    <cfRule type="cellIs" dxfId="4203" priority="4183" operator="equal">
      <formula>0</formula>
    </cfRule>
  </conditionalFormatting>
  <conditionalFormatting sqref="M1267">
    <cfRule type="cellIs" dxfId="4202" priority="4182" operator="equal">
      <formula>0</formula>
    </cfRule>
  </conditionalFormatting>
  <conditionalFormatting sqref="M1268">
    <cfRule type="cellIs" dxfId="4201" priority="4181" operator="equal">
      <formula>0</formula>
    </cfRule>
  </conditionalFormatting>
  <conditionalFormatting sqref="M1269">
    <cfRule type="cellIs" dxfId="4200" priority="4180" operator="equal">
      <formula>0</formula>
    </cfRule>
  </conditionalFormatting>
  <conditionalFormatting sqref="M1270">
    <cfRule type="cellIs" dxfId="4199" priority="4179" operator="equal">
      <formula>0</formula>
    </cfRule>
  </conditionalFormatting>
  <conditionalFormatting sqref="M1271">
    <cfRule type="cellIs" dxfId="4198" priority="4178" operator="equal">
      <formula>0</formula>
    </cfRule>
  </conditionalFormatting>
  <conditionalFormatting sqref="M1272">
    <cfRule type="cellIs" dxfId="4197" priority="4177" operator="equal">
      <formula>0</formula>
    </cfRule>
  </conditionalFormatting>
  <conditionalFormatting sqref="M1273">
    <cfRule type="cellIs" dxfId="4196" priority="4176" operator="equal">
      <formula>0</formula>
    </cfRule>
  </conditionalFormatting>
  <conditionalFormatting sqref="M1274">
    <cfRule type="cellIs" dxfId="4195" priority="4175" operator="equal">
      <formula>0</formula>
    </cfRule>
  </conditionalFormatting>
  <conditionalFormatting sqref="M1275">
    <cfRule type="cellIs" dxfId="4194" priority="4174" operator="equal">
      <formula>0</formula>
    </cfRule>
  </conditionalFormatting>
  <conditionalFormatting sqref="M1276">
    <cfRule type="cellIs" dxfId="4193" priority="4173" operator="equal">
      <formula>0</formula>
    </cfRule>
  </conditionalFormatting>
  <conditionalFormatting sqref="M1277">
    <cfRule type="cellIs" dxfId="4192" priority="4172" operator="equal">
      <formula>0</formula>
    </cfRule>
  </conditionalFormatting>
  <conditionalFormatting sqref="M1278">
    <cfRule type="cellIs" dxfId="4191" priority="4171" operator="equal">
      <formula>0</formula>
    </cfRule>
  </conditionalFormatting>
  <conditionalFormatting sqref="M1282">
    <cfRule type="cellIs" dxfId="4190" priority="4170" operator="equal">
      <formula>0</formula>
    </cfRule>
  </conditionalFormatting>
  <conditionalFormatting sqref="M1283">
    <cfRule type="cellIs" dxfId="4189" priority="4169" operator="equal">
      <formula>0</formula>
    </cfRule>
  </conditionalFormatting>
  <conditionalFormatting sqref="M1284">
    <cfRule type="cellIs" dxfId="4188" priority="4168" operator="equal">
      <formula>0</formula>
    </cfRule>
  </conditionalFormatting>
  <conditionalFormatting sqref="M1285">
    <cfRule type="cellIs" dxfId="4187" priority="4167" operator="equal">
      <formula>0</formula>
    </cfRule>
  </conditionalFormatting>
  <conditionalFormatting sqref="M1286">
    <cfRule type="cellIs" dxfId="4186" priority="4166" operator="equal">
      <formula>0</formula>
    </cfRule>
  </conditionalFormatting>
  <conditionalFormatting sqref="M1287">
    <cfRule type="cellIs" dxfId="4185" priority="4165" operator="equal">
      <formula>0</formula>
    </cfRule>
  </conditionalFormatting>
  <conditionalFormatting sqref="M1288">
    <cfRule type="cellIs" dxfId="4184" priority="4164" operator="equal">
      <formula>0</formula>
    </cfRule>
  </conditionalFormatting>
  <conditionalFormatting sqref="M1289">
    <cfRule type="cellIs" dxfId="4183" priority="4163" operator="equal">
      <formula>0</formula>
    </cfRule>
  </conditionalFormatting>
  <conditionalFormatting sqref="M1290">
    <cfRule type="cellIs" dxfId="4182" priority="4162" operator="equal">
      <formula>0</formula>
    </cfRule>
  </conditionalFormatting>
  <conditionalFormatting sqref="M1291">
    <cfRule type="cellIs" dxfId="4181" priority="4161" operator="equal">
      <formula>0</formula>
    </cfRule>
  </conditionalFormatting>
  <conditionalFormatting sqref="M1292">
    <cfRule type="cellIs" dxfId="4180" priority="4160" operator="equal">
      <formula>0</formula>
    </cfRule>
  </conditionalFormatting>
  <conditionalFormatting sqref="M1293">
    <cfRule type="cellIs" dxfId="4179" priority="4159" operator="equal">
      <formula>0</formula>
    </cfRule>
  </conditionalFormatting>
  <conditionalFormatting sqref="M1294">
    <cfRule type="cellIs" dxfId="4178" priority="4158" operator="equal">
      <formula>0</formula>
    </cfRule>
  </conditionalFormatting>
  <conditionalFormatting sqref="M1295">
    <cfRule type="cellIs" dxfId="4177" priority="4157" operator="equal">
      <formula>0</formula>
    </cfRule>
  </conditionalFormatting>
  <conditionalFormatting sqref="M1296">
    <cfRule type="cellIs" dxfId="4176" priority="4156" operator="equal">
      <formula>0</formula>
    </cfRule>
  </conditionalFormatting>
  <conditionalFormatting sqref="M1297">
    <cfRule type="cellIs" dxfId="4175" priority="4155" operator="equal">
      <formula>0</formula>
    </cfRule>
  </conditionalFormatting>
  <conditionalFormatting sqref="M1298">
    <cfRule type="cellIs" dxfId="4174" priority="4154" operator="equal">
      <formula>0</formula>
    </cfRule>
  </conditionalFormatting>
  <conditionalFormatting sqref="M1299">
    <cfRule type="cellIs" dxfId="4173" priority="4153" operator="equal">
      <formula>0</formula>
    </cfRule>
  </conditionalFormatting>
  <conditionalFormatting sqref="M1300">
    <cfRule type="cellIs" dxfId="4172" priority="4152" operator="equal">
      <formula>0</formula>
    </cfRule>
  </conditionalFormatting>
  <conditionalFormatting sqref="M1301">
    <cfRule type="cellIs" dxfId="4171" priority="4151" operator="equal">
      <formula>0</formula>
    </cfRule>
  </conditionalFormatting>
  <conditionalFormatting sqref="M1302">
    <cfRule type="cellIs" dxfId="4170" priority="4150" operator="equal">
      <formula>0</formula>
    </cfRule>
  </conditionalFormatting>
  <conditionalFormatting sqref="M1303">
    <cfRule type="cellIs" dxfId="4169" priority="4149" operator="equal">
      <formula>0</formula>
    </cfRule>
  </conditionalFormatting>
  <conditionalFormatting sqref="M1304">
    <cfRule type="cellIs" dxfId="4168" priority="4148" operator="equal">
      <formula>0</formula>
    </cfRule>
  </conditionalFormatting>
  <conditionalFormatting sqref="M1305">
    <cfRule type="cellIs" dxfId="4167" priority="4147" operator="equal">
      <formula>0</formula>
    </cfRule>
  </conditionalFormatting>
  <conditionalFormatting sqref="M1306">
    <cfRule type="cellIs" dxfId="4166" priority="4146" operator="equal">
      <formula>0</formula>
    </cfRule>
  </conditionalFormatting>
  <conditionalFormatting sqref="M1307">
    <cfRule type="cellIs" dxfId="4165" priority="4145" operator="equal">
      <formula>0</formula>
    </cfRule>
  </conditionalFormatting>
  <conditionalFormatting sqref="M1308">
    <cfRule type="cellIs" dxfId="4164" priority="4144" operator="equal">
      <formula>0</formula>
    </cfRule>
  </conditionalFormatting>
  <conditionalFormatting sqref="M1309">
    <cfRule type="cellIs" dxfId="4163" priority="4143" operator="equal">
      <formula>0</formula>
    </cfRule>
  </conditionalFormatting>
  <conditionalFormatting sqref="M1310">
    <cfRule type="cellIs" dxfId="4162" priority="4142" operator="equal">
      <formula>0</formula>
    </cfRule>
  </conditionalFormatting>
  <conditionalFormatting sqref="M1311">
    <cfRule type="cellIs" dxfId="4161" priority="4141" operator="equal">
      <formula>0</formula>
    </cfRule>
  </conditionalFormatting>
  <conditionalFormatting sqref="M1312">
    <cfRule type="cellIs" dxfId="4160" priority="4140" operator="equal">
      <formula>0</formula>
    </cfRule>
  </conditionalFormatting>
  <conditionalFormatting sqref="M1313">
    <cfRule type="cellIs" dxfId="4159" priority="4139" operator="equal">
      <formula>0</formula>
    </cfRule>
  </conditionalFormatting>
  <conditionalFormatting sqref="M1314">
    <cfRule type="cellIs" dxfId="4158" priority="4138" operator="equal">
      <formula>0</formula>
    </cfRule>
  </conditionalFormatting>
  <conditionalFormatting sqref="M1315">
    <cfRule type="cellIs" dxfId="4157" priority="4137" operator="equal">
      <formula>0</formula>
    </cfRule>
  </conditionalFormatting>
  <conditionalFormatting sqref="M1316">
    <cfRule type="cellIs" dxfId="4156" priority="4136" operator="equal">
      <formula>0</formula>
    </cfRule>
  </conditionalFormatting>
  <conditionalFormatting sqref="M1317">
    <cfRule type="cellIs" dxfId="4155" priority="4135" operator="equal">
      <formula>0</formula>
    </cfRule>
  </conditionalFormatting>
  <conditionalFormatting sqref="M1318">
    <cfRule type="cellIs" dxfId="4154" priority="4134" operator="equal">
      <formula>0</formula>
    </cfRule>
  </conditionalFormatting>
  <conditionalFormatting sqref="M1319">
    <cfRule type="cellIs" dxfId="4153" priority="4133" operator="equal">
      <formula>0</formula>
    </cfRule>
  </conditionalFormatting>
  <conditionalFormatting sqref="M1321">
    <cfRule type="cellIs" dxfId="4152" priority="4132" operator="equal">
      <formula>0</formula>
    </cfRule>
  </conditionalFormatting>
  <conditionalFormatting sqref="M1322">
    <cfRule type="cellIs" dxfId="4151" priority="4131" operator="equal">
      <formula>0</formula>
    </cfRule>
  </conditionalFormatting>
  <conditionalFormatting sqref="M1325">
    <cfRule type="cellIs" dxfId="4150" priority="4130" operator="equal">
      <formula>0</formula>
    </cfRule>
  </conditionalFormatting>
  <conditionalFormatting sqref="M1326">
    <cfRule type="cellIs" dxfId="4149" priority="4129" operator="equal">
      <formula>0</formula>
    </cfRule>
  </conditionalFormatting>
  <conditionalFormatting sqref="M1327">
    <cfRule type="cellIs" dxfId="4148" priority="4128" operator="equal">
      <formula>0</formula>
    </cfRule>
  </conditionalFormatting>
  <conditionalFormatting sqref="M1328">
    <cfRule type="cellIs" dxfId="4147" priority="4127" operator="equal">
      <formula>0</formula>
    </cfRule>
  </conditionalFormatting>
  <conditionalFormatting sqref="M1329">
    <cfRule type="cellIs" dxfId="4146" priority="4126" operator="equal">
      <formula>0</formula>
    </cfRule>
  </conditionalFormatting>
  <conditionalFormatting sqref="M1330">
    <cfRule type="cellIs" dxfId="4145" priority="4125" operator="equal">
      <formula>0</formula>
    </cfRule>
  </conditionalFormatting>
  <conditionalFormatting sqref="M1331">
    <cfRule type="cellIs" dxfId="4144" priority="4124" operator="equal">
      <formula>0</formula>
    </cfRule>
  </conditionalFormatting>
  <conditionalFormatting sqref="M1332">
    <cfRule type="cellIs" dxfId="4143" priority="4123" operator="equal">
      <formula>0</formula>
    </cfRule>
  </conditionalFormatting>
  <conditionalFormatting sqref="M1333">
    <cfRule type="cellIs" dxfId="4142" priority="4122" operator="equal">
      <formula>0</formula>
    </cfRule>
  </conditionalFormatting>
  <conditionalFormatting sqref="M1335">
    <cfRule type="cellIs" dxfId="4141" priority="4121" operator="equal">
      <formula>0</formula>
    </cfRule>
  </conditionalFormatting>
  <conditionalFormatting sqref="M1336">
    <cfRule type="cellIs" dxfId="4140" priority="4120" operator="equal">
      <formula>0</formula>
    </cfRule>
  </conditionalFormatting>
  <conditionalFormatting sqref="M1337">
    <cfRule type="cellIs" dxfId="4139" priority="4119" operator="equal">
      <formula>0</formula>
    </cfRule>
  </conditionalFormatting>
  <conditionalFormatting sqref="M1338">
    <cfRule type="cellIs" dxfId="4138" priority="4118" operator="equal">
      <formula>0</formula>
    </cfRule>
  </conditionalFormatting>
  <conditionalFormatting sqref="M1339">
    <cfRule type="cellIs" dxfId="4137" priority="4117" operator="equal">
      <formula>0</formula>
    </cfRule>
  </conditionalFormatting>
  <conditionalFormatting sqref="M1340">
    <cfRule type="cellIs" dxfId="4136" priority="4116" operator="equal">
      <formula>0</formula>
    </cfRule>
  </conditionalFormatting>
  <conditionalFormatting sqref="M1341">
    <cfRule type="cellIs" dxfId="4135" priority="4115" operator="equal">
      <formula>0</formula>
    </cfRule>
  </conditionalFormatting>
  <conditionalFormatting sqref="M1342">
    <cfRule type="cellIs" dxfId="4134" priority="4114" operator="equal">
      <formula>0</formula>
    </cfRule>
  </conditionalFormatting>
  <conditionalFormatting sqref="M1343">
    <cfRule type="cellIs" dxfId="4133" priority="4113" operator="equal">
      <formula>0</formula>
    </cfRule>
  </conditionalFormatting>
  <conditionalFormatting sqref="M1344">
    <cfRule type="cellIs" dxfId="4132" priority="4112" operator="equal">
      <formula>0</formula>
    </cfRule>
  </conditionalFormatting>
  <conditionalFormatting sqref="M1345">
    <cfRule type="cellIs" dxfId="4131" priority="4111" operator="equal">
      <formula>0</formula>
    </cfRule>
  </conditionalFormatting>
  <conditionalFormatting sqref="M1346">
    <cfRule type="cellIs" dxfId="4130" priority="4110" operator="equal">
      <formula>0</formula>
    </cfRule>
  </conditionalFormatting>
  <conditionalFormatting sqref="M1347">
    <cfRule type="cellIs" dxfId="4129" priority="4109" operator="equal">
      <formula>0</formula>
    </cfRule>
  </conditionalFormatting>
  <conditionalFormatting sqref="M1348">
    <cfRule type="cellIs" dxfId="4128" priority="4108" operator="equal">
      <formula>0</formula>
    </cfRule>
  </conditionalFormatting>
  <conditionalFormatting sqref="M1349">
    <cfRule type="cellIs" dxfId="4127" priority="4107" operator="equal">
      <formula>0</formula>
    </cfRule>
  </conditionalFormatting>
  <conditionalFormatting sqref="M1350">
    <cfRule type="cellIs" dxfId="4126" priority="4106" operator="equal">
      <formula>0</formula>
    </cfRule>
  </conditionalFormatting>
  <conditionalFormatting sqref="M1351">
    <cfRule type="cellIs" dxfId="4125" priority="4105" operator="equal">
      <formula>0</formula>
    </cfRule>
  </conditionalFormatting>
  <conditionalFormatting sqref="M1352">
    <cfRule type="cellIs" dxfId="4124" priority="4104" operator="equal">
      <formula>0</formula>
    </cfRule>
  </conditionalFormatting>
  <conditionalFormatting sqref="M1353">
    <cfRule type="cellIs" dxfId="4123" priority="4103" operator="equal">
      <formula>0</formula>
    </cfRule>
  </conditionalFormatting>
  <conditionalFormatting sqref="M1354">
    <cfRule type="cellIs" dxfId="4122" priority="4102" operator="equal">
      <formula>0</formula>
    </cfRule>
  </conditionalFormatting>
  <conditionalFormatting sqref="M1355">
    <cfRule type="cellIs" dxfId="4121" priority="4101" operator="equal">
      <formula>0</formula>
    </cfRule>
  </conditionalFormatting>
  <conditionalFormatting sqref="M1356">
    <cfRule type="cellIs" dxfId="4120" priority="4100" operator="equal">
      <formula>0</formula>
    </cfRule>
  </conditionalFormatting>
  <conditionalFormatting sqref="M1357">
    <cfRule type="cellIs" dxfId="4119" priority="4099" operator="equal">
      <formula>0</formula>
    </cfRule>
  </conditionalFormatting>
  <conditionalFormatting sqref="M1358">
    <cfRule type="cellIs" dxfId="4118" priority="4098" operator="equal">
      <formula>0</formula>
    </cfRule>
  </conditionalFormatting>
  <conditionalFormatting sqref="M1359">
    <cfRule type="cellIs" dxfId="4117" priority="4097" operator="equal">
      <formula>0</formula>
    </cfRule>
  </conditionalFormatting>
  <conditionalFormatting sqref="M1360">
    <cfRule type="cellIs" dxfId="4116" priority="4096" operator="equal">
      <formula>0</formula>
    </cfRule>
  </conditionalFormatting>
  <conditionalFormatting sqref="M1361">
    <cfRule type="cellIs" dxfId="4115" priority="4095" operator="equal">
      <formula>0</formula>
    </cfRule>
  </conditionalFormatting>
  <conditionalFormatting sqref="M1362">
    <cfRule type="cellIs" dxfId="4114" priority="4094" operator="equal">
      <formula>0</formula>
    </cfRule>
  </conditionalFormatting>
  <conditionalFormatting sqref="M1363">
    <cfRule type="cellIs" dxfId="4113" priority="4093" operator="equal">
      <formula>0</formula>
    </cfRule>
  </conditionalFormatting>
  <conditionalFormatting sqref="M1364">
    <cfRule type="cellIs" dxfId="4112" priority="4092" operator="equal">
      <formula>0</formula>
    </cfRule>
  </conditionalFormatting>
  <conditionalFormatting sqref="M1365">
    <cfRule type="cellIs" dxfId="4111" priority="4091" operator="equal">
      <formula>0</formula>
    </cfRule>
  </conditionalFormatting>
  <conditionalFormatting sqref="M1366">
    <cfRule type="cellIs" dxfId="4110" priority="4090" operator="equal">
      <formula>0</formula>
    </cfRule>
  </conditionalFormatting>
  <conditionalFormatting sqref="M1367">
    <cfRule type="cellIs" dxfId="4109" priority="4089" operator="equal">
      <formula>0</formula>
    </cfRule>
  </conditionalFormatting>
  <conditionalFormatting sqref="M1368">
    <cfRule type="cellIs" dxfId="4108" priority="4088" operator="equal">
      <formula>0</formula>
    </cfRule>
  </conditionalFormatting>
  <conditionalFormatting sqref="M1369">
    <cfRule type="cellIs" dxfId="4107" priority="4087" operator="equal">
      <formula>0</formula>
    </cfRule>
  </conditionalFormatting>
  <conditionalFormatting sqref="M1370">
    <cfRule type="cellIs" dxfId="4106" priority="4086" operator="equal">
      <formula>0</formula>
    </cfRule>
  </conditionalFormatting>
  <conditionalFormatting sqref="M1371">
    <cfRule type="cellIs" dxfId="4105" priority="4085" operator="equal">
      <formula>0</formula>
    </cfRule>
  </conditionalFormatting>
  <conditionalFormatting sqref="M1372">
    <cfRule type="cellIs" dxfId="4104" priority="4084" operator="equal">
      <formula>0</formula>
    </cfRule>
  </conditionalFormatting>
  <conditionalFormatting sqref="M1373">
    <cfRule type="cellIs" dxfId="4103" priority="4083" operator="equal">
      <formula>0</formula>
    </cfRule>
  </conditionalFormatting>
  <conditionalFormatting sqref="M1374">
    <cfRule type="cellIs" dxfId="4102" priority="4082" operator="equal">
      <formula>0</formula>
    </cfRule>
  </conditionalFormatting>
  <conditionalFormatting sqref="M1375">
    <cfRule type="cellIs" dxfId="4101" priority="4081" operator="equal">
      <formula>0</formula>
    </cfRule>
  </conditionalFormatting>
  <conditionalFormatting sqref="M1376">
    <cfRule type="cellIs" dxfId="4100" priority="4080" operator="equal">
      <formula>0</formula>
    </cfRule>
  </conditionalFormatting>
  <conditionalFormatting sqref="M1377">
    <cfRule type="cellIs" dxfId="4099" priority="4079" operator="equal">
      <formula>0</formula>
    </cfRule>
  </conditionalFormatting>
  <conditionalFormatting sqref="M1378">
    <cfRule type="cellIs" dxfId="4098" priority="4078" operator="equal">
      <formula>0</formula>
    </cfRule>
  </conditionalFormatting>
  <conditionalFormatting sqref="M1379">
    <cfRule type="cellIs" dxfId="4097" priority="4077" operator="equal">
      <formula>0</formula>
    </cfRule>
  </conditionalFormatting>
  <conditionalFormatting sqref="M1380">
    <cfRule type="cellIs" dxfId="4096" priority="4076" operator="equal">
      <formula>0</formula>
    </cfRule>
  </conditionalFormatting>
  <conditionalFormatting sqref="M1381">
    <cfRule type="cellIs" dxfId="4095" priority="4075" operator="equal">
      <formula>0</formula>
    </cfRule>
  </conditionalFormatting>
  <conditionalFormatting sqref="M1382">
    <cfRule type="cellIs" dxfId="4094" priority="4074" operator="equal">
      <formula>0</formula>
    </cfRule>
  </conditionalFormatting>
  <conditionalFormatting sqref="M1383">
    <cfRule type="cellIs" dxfId="4093" priority="4073" operator="equal">
      <formula>0</formula>
    </cfRule>
  </conditionalFormatting>
  <conditionalFormatting sqref="M1384">
    <cfRule type="cellIs" dxfId="4092" priority="4072" operator="equal">
      <formula>0</formula>
    </cfRule>
  </conditionalFormatting>
  <conditionalFormatting sqref="M1385">
    <cfRule type="cellIs" dxfId="4091" priority="4071" operator="equal">
      <formula>0</formula>
    </cfRule>
  </conditionalFormatting>
  <conditionalFormatting sqref="M1386">
    <cfRule type="cellIs" dxfId="4090" priority="4070" operator="equal">
      <formula>0</formula>
    </cfRule>
  </conditionalFormatting>
  <conditionalFormatting sqref="M1387">
    <cfRule type="cellIs" dxfId="4089" priority="4069" operator="equal">
      <formula>0</formula>
    </cfRule>
  </conditionalFormatting>
  <conditionalFormatting sqref="M1388">
    <cfRule type="cellIs" dxfId="4088" priority="4068" operator="equal">
      <formula>0</formula>
    </cfRule>
  </conditionalFormatting>
  <conditionalFormatting sqref="M1390">
    <cfRule type="cellIs" dxfId="4087" priority="4067" operator="equal">
      <formula>0</formula>
    </cfRule>
  </conditionalFormatting>
  <conditionalFormatting sqref="M1391">
    <cfRule type="cellIs" dxfId="4086" priority="4066" operator="equal">
      <formula>0</formula>
    </cfRule>
  </conditionalFormatting>
  <conditionalFormatting sqref="M1392">
    <cfRule type="cellIs" dxfId="4085" priority="4065" operator="equal">
      <formula>0</formula>
    </cfRule>
  </conditionalFormatting>
  <conditionalFormatting sqref="M1393">
    <cfRule type="cellIs" dxfId="4084" priority="4064" operator="equal">
      <formula>0</formula>
    </cfRule>
  </conditionalFormatting>
  <conditionalFormatting sqref="M1394">
    <cfRule type="cellIs" dxfId="4083" priority="4063" operator="equal">
      <formula>0</formula>
    </cfRule>
  </conditionalFormatting>
  <conditionalFormatting sqref="M1395">
    <cfRule type="cellIs" dxfId="4082" priority="4062" operator="equal">
      <formula>0</formula>
    </cfRule>
  </conditionalFormatting>
  <conditionalFormatting sqref="M1396">
    <cfRule type="cellIs" dxfId="4081" priority="4061" operator="equal">
      <formula>0</formula>
    </cfRule>
  </conditionalFormatting>
  <conditionalFormatting sqref="M1398">
    <cfRule type="cellIs" dxfId="4080" priority="4060" operator="equal">
      <formula>0</formula>
    </cfRule>
  </conditionalFormatting>
  <conditionalFormatting sqref="M1399">
    <cfRule type="cellIs" dxfId="4079" priority="4059" operator="equal">
      <formula>0</formula>
    </cfRule>
  </conditionalFormatting>
  <conditionalFormatting sqref="M1400">
    <cfRule type="cellIs" dxfId="4078" priority="4058" operator="equal">
      <formula>0</formula>
    </cfRule>
  </conditionalFormatting>
  <conditionalFormatting sqref="M1401">
    <cfRule type="cellIs" dxfId="4077" priority="4057" operator="equal">
      <formula>0</formula>
    </cfRule>
  </conditionalFormatting>
  <conditionalFormatting sqref="M1402">
    <cfRule type="cellIs" dxfId="4076" priority="4056" operator="equal">
      <formula>0</formula>
    </cfRule>
  </conditionalFormatting>
  <conditionalFormatting sqref="M1403">
    <cfRule type="cellIs" dxfId="4075" priority="4055" operator="equal">
      <formula>0</formula>
    </cfRule>
  </conditionalFormatting>
  <conditionalFormatting sqref="M1404">
    <cfRule type="cellIs" dxfId="4074" priority="4054" operator="equal">
      <formula>0</formula>
    </cfRule>
  </conditionalFormatting>
  <conditionalFormatting sqref="M1405">
    <cfRule type="cellIs" dxfId="4073" priority="4053" operator="equal">
      <formula>0</formula>
    </cfRule>
  </conditionalFormatting>
  <conditionalFormatting sqref="M1406">
    <cfRule type="cellIs" dxfId="4072" priority="4052" operator="equal">
      <formula>0</formula>
    </cfRule>
  </conditionalFormatting>
  <conditionalFormatting sqref="M1407">
    <cfRule type="cellIs" dxfId="4071" priority="4051" operator="equal">
      <formula>0</formula>
    </cfRule>
  </conditionalFormatting>
  <conditionalFormatting sqref="M1408">
    <cfRule type="cellIs" dxfId="4070" priority="4050" operator="equal">
      <formula>0</formula>
    </cfRule>
  </conditionalFormatting>
  <conditionalFormatting sqref="M1409">
    <cfRule type="cellIs" dxfId="4069" priority="4049" operator="equal">
      <formula>0</formula>
    </cfRule>
  </conditionalFormatting>
  <conditionalFormatting sqref="M1410">
    <cfRule type="cellIs" dxfId="4068" priority="4048" operator="equal">
      <formula>0</formula>
    </cfRule>
  </conditionalFormatting>
  <conditionalFormatting sqref="M1411">
    <cfRule type="cellIs" dxfId="4067" priority="4047" operator="equal">
      <formula>0</formula>
    </cfRule>
  </conditionalFormatting>
  <conditionalFormatting sqref="M1412">
    <cfRule type="cellIs" dxfId="4066" priority="4046" operator="equal">
      <formula>0</formula>
    </cfRule>
  </conditionalFormatting>
  <conditionalFormatting sqref="M1413">
    <cfRule type="cellIs" dxfId="4065" priority="4045" operator="equal">
      <formula>0</formula>
    </cfRule>
  </conditionalFormatting>
  <conditionalFormatting sqref="M1414">
    <cfRule type="cellIs" dxfId="4064" priority="4044" operator="equal">
      <formula>0</formula>
    </cfRule>
  </conditionalFormatting>
  <conditionalFormatting sqref="M1415">
    <cfRule type="cellIs" dxfId="4063" priority="4043" operator="equal">
      <formula>0</formula>
    </cfRule>
  </conditionalFormatting>
  <conditionalFormatting sqref="M1416">
    <cfRule type="cellIs" dxfId="4062" priority="4042" operator="equal">
      <formula>0</formula>
    </cfRule>
  </conditionalFormatting>
  <conditionalFormatting sqref="M1417">
    <cfRule type="cellIs" dxfId="4061" priority="4041" operator="equal">
      <formula>0</formula>
    </cfRule>
  </conditionalFormatting>
  <conditionalFormatting sqref="M1418">
    <cfRule type="cellIs" dxfId="4060" priority="4040" operator="equal">
      <formula>0</formula>
    </cfRule>
  </conditionalFormatting>
  <conditionalFormatting sqref="M1419">
    <cfRule type="cellIs" dxfId="4059" priority="4039" operator="equal">
      <formula>0</formula>
    </cfRule>
  </conditionalFormatting>
  <conditionalFormatting sqref="M1420">
    <cfRule type="cellIs" dxfId="4058" priority="4038" operator="equal">
      <formula>0</formula>
    </cfRule>
  </conditionalFormatting>
  <conditionalFormatting sqref="M1421">
    <cfRule type="cellIs" dxfId="4057" priority="4037" operator="equal">
      <formula>0</formula>
    </cfRule>
  </conditionalFormatting>
  <conditionalFormatting sqref="M1422">
    <cfRule type="cellIs" dxfId="4056" priority="4036" operator="equal">
      <formula>0</formula>
    </cfRule>
  </conditionalFormatting>
  <conditionalFormatting sqref="M1423">
    <cfRule type="cellIs" dxfId="4055" priority="4035" operator="equal">
      <formula>0</formula>
    </cfRule>
  </conditionalFormatting>
  <conditionalFormatting sqref="M1424">
    <cfRule type="cellIs" dxfId="4054" priority="4034" operator="equal">
      <formula>0</formula>
    </cfRule>
  </conditionalFormatting>
  <conditionalFormatting sqref="M1425">
    <cfRule type="cellIs" dxfId="4053" priority="4033" operator="equal">
      <formula>0</formula>
    </cfRule>
  </conditionalFormatting>
  <conditionalFormatting sqref="M1426">
    <cfRule type="cellIs" dxfId="4052" priority="4032" operator="equal">
      <formula>0</formula>
    </cfRule>
  </conditionalFormatting>
  <conditionalFormatting sqref="M1427">
    <cfRule type="cellIs" dxfId="4051" priority="4031" operator="equal">
      <formula>0</formula>
    </cfRule>
  </conditionalFormatting>
  <conditionalFormatting sqref="M1428">
    <cfRule type="cellIs" dxfId="4050" priority="4030" operator="equal">
      <formula>0</formula>
    </cfRule>
  </conditionalFormatting>
  <conditionalFormatting sqref="M1429">
    <cfRule type="cellIs" dxfId="4049" priority="4029" operator="equal">
      <formula>0</formula>
    </cfRule>
  </conditionalFormatting>
  <conditionalFormatting sqref="M1430">
    <cfRule type="cellIs" dxfId="4048" priority="4028" operator="equal">
      <formula>0</formula>
    </cfRule>
  </conditionalFormatting>
  <conditionalFormatting sqref="M1431">
    <cfRule type="cellIs" dxfId="4047" priority="4027" operator="equal">
      <formula>0</formula>
    </cfRule>
  </conditionalFormatting>
  <conditionalFormatting sqref="M1434">
    <cfRule type="cellIs" dxfId="4046" priority="4026" operator="equal">
      <formula>0</formula>
    </cfRule>
  </conditionalFormatting>
  <conditionalFormatting sqref="M1436">
    <cfRule type="cellIs" dxfId="4045" priority="4025" operator="equal">
      <formula>0</formula>
    </cfRule>
  </conditionalFormatting>
  <conditionalFormatting sqref="M1438">
    <cfRule type="cellIs" dxfId="4044" priority="4024" operator="equal">
      <formula>0</formula>
    </cfRule>
  </conditionalFormatting>
  <conditionalFormatting sqref="M1439">
    <cfRule type="cellIs" dxfId="4043" priority="4023" operator="equal">
      <formula>0</formula>
    </cfRule>
  </conditionalFormatting>
  <conditionalFormatting sqref="M1440">
    <cfRule type="cellIs" dxfId="4042" priority="4022" operator="equal">
      <formula>0</formula>
    </cfRule>
  </conditionalFormatting>
  <conditionalFormatting sqref="M1441">
    <cfRule type="cellIs" dxfId="4041" priority="4021" operator="equal">
      <formula>0</formula>
    </cfRule>
  </conditionalFormatting>
  <conditionalFormatting sqref="M1442">
    <cfRule type="cellIs" dxfId="4040" priority="4020" operator="equal">
      <formula>0</formula>
    </cfRule>
  </conditionalFormatting>
  <conditionalFormatting sqref="M1443">
    <cfRule type="cellIs" dxfId="4039" priority="4019" operator="equal">
      <formula>0</formula>
    </cfRule>
  </conditionalFormatting>
  <conditionalFormatting sqref="M1444">
    <cfRule type="cellIs" dxfId="4038" priority="4018" operator="equal">
      <formula>0</formula>
    </cfRule>
  </conditionalFormatting>
  <conditionalFormatting sqref="M1445">
    <cfRule type="cellIs" dxfId="4037" priority="4017" operator="equal">
      <formula>0</formula>
    </cfRule>
  </conditionalFormatting>
  <conditionalFormatting sqref="M1446">
    <cfRule type="cellIs" dxfId="4036" priority="4016" operator="equal">
      <formula>0</formula>
    </cfRule>
  </conditionalFormatting>
  <conditionalFormatting sqref="M1447">
    <cfRule type="cellIs" dxfId="4035" priority="4015" operator="equal">
      <formula>0</formula>
    </cfRule>
  </conditionalFormatting>
  <conditionalFormatting sqref="M1448">
    <cfRule type="cellIs" dxfId="4034" priority="4014" operator="equal">
      <formula>0</formula>
    </cfRule>
  </conditionalFormatting>
  <conditionalFormatting sqref="M1449">
    <cfRule type="cellIs" dxfId="4033" priority="4013" operator="equal">
      <formula>0</formula>
    </cfRule>
  </conditionalFormatting>
  <conditionalFormatting sqref="M1450">
    <cfRule type="cellIs" dxfId="4032" priority="4012" operator="equal">
      <formula>0</formula>
    </cfRule>
  </conditionalFormatting>
  <conditionalFormatting sqref="M1451">
    <cfRule type="cellIs" dxfId="4031" priority="4011" operator="equal">
      <formula>0</formula>
    </cfRule>
  </conditionalFormatting>
  <conditionalFormatting sqref="M1452">
    <cfRule type="cellIs" dxfId="4030" priority="4010" operator="equal">
      <formula>0</formula>
    </cfRule>
  </conditionalFormatting>
  <conditionalFormatting sqref="M1453">
    <cfRule type="cellIs" dxfId="4029" priority="4009" operator="equal">
      <formula>0</formula>
    </cfRule>
  </conditionalFormatting>
  <conditionalFormatting sqref="M1454">
    <cfRule type="cellIs" dxfId="4028" priority="4008" operator="equal">
      <formula>0</formula>
    </cfRule>
  </conditionalFormatting>
  <conditionalFormatting sqref="M1455">
    <cfRule type="cellIs" dxfId="4027" priority="4007" operator="equal">
      <formula>0</formula>
    </cfRule>
  </conditionalFormatting>
  <conditionalFormatting sqref="M1456">
    <cfRule type="cellIs" dxfId="4026" priority="4006" operator="equal">
      <formula>0</formula>
    </cfRule>
  </conditionalFormatting>
  <conditionalFormatting sqref="M1457">
    <cfRule type="cellIs" dxfId="4025" priority="4005" operator="equal">
      <formula>0</formula>
    </cfRule>
  </conditionalFormatting>
  <conditionalFormatting sqref="M1458">
    <cfRule type="cellIs" dxfId="4024" priority="4004" operator="equal">
      <formula>0</formula>
    </cfRule>
  </conditionalFormatting>
  <conditionalFormatting sqref="M1459">
    <cfRule type="cellIs" dxfId="4023" priority="4003" operator="equal">
      <formula>0</formula>
    </cfRule>
  </conditionalFormatting>
  <conditionalFormatting sqref="M1460">
    <cfRule type="cellIs" dxfId="4022" priority="4002" operator="equal">
      <formula>0</formula>
    </cfRule>
  </conditionalFormatting>
  <conditionalFormatting sqref="M1461">
    <cfRule type="cellIs" dxfId="4021" priority="4001" operator="equal">
      <formula>0</formula>
    </cfRule>
  </conditionalFormatting>
  <conditionalFormatting sqref="M1462">
    <cfRule type="cellIs" dxfId="4020" priority="4000" operator="equal">
      <formula>0</formula>
    </cfRule>
  </conditionalFormatting>
  <conditionalFormatting sqref="M1463">
    <cfRule type="cellIs" dxfId="4019" priority="3999" operator="equal">
      <formula>0</formula>
    </cfRule>
  </conditionalFormatting>
  <conditionalFormatting sqref="M1464">
    <cfRule type="cellIs" dxfId="4018" priority="3998" operator="equal">
      <formula>0</formula>
    </cfRule>
  </conditionalFormatting>
  <conditionalFormatting sqref="M1465">
    <cfRule type="cellIs" dxfId="4017" priority="3997" operator="equal">
      <formula>0</formula>
    </cfRule>
  </conditionalFormatting>
  <conditionalFormatting sqref="M1466">
    <cfRule type="cellIs" dxfId="4016" priority="3996" operator="equal">
      <formula>0</formula>
    </cfRule>
  </conditionalFormatting>
  <conditionalFormatting sqref="M1467">
    <cfRule type="cellIs" dxfId="4015" priority="3995" operator="equal">
      <formula>0</formula>
    </cfRule>
  </conditionalFormatting>
  <conditionalFormatting sqref="M1468">
    <cfRule type="cellIs" dxfId="4014" priority="3994" operator="equal">
      <formula>0</formula>
    </cfRule>
  </conditionalFormatting>
  <conditionalFormatting sqref="M1469">
    <cfRule type="cellIs" dxfId="4013" priority="3993" operator="equal">
      <formula>0</formula>
    </cfRule>
  </conditionalFormatting>
  <conditionalFormatting sqref="M1470">
    <cfRule type="cellIs" dxfId="4012" priority="3992" operator="equal">
      <formula>0</formula>
    </cfRule>
  </conditionalFormatting>
  <conditionalFormatting sqref="M1471">
    <cfRule type="cellIs" dxfId="4011" priority="3991" operator="equal">
      <formula>0</formula>
    </cfRule>
  </conditionalFormatting>
  <conditionalFormatting sqref="M1473">
    <cfRule type="cellIs" dxfId="4010" priority="3990" operator="equal">
      <formula>0</formula>
    </cfRule>
  </conditionalFormatting>
  <conditionalFormatting sqref="M1474">
    <cfRule type="cellIs" dxfId="4009" priority="3989" operator="equal">
      <formula>0</formula>
    </cfRule>
  </conditionalFormatting>
  <conditionalFormatting sqref="M1475">
    <cfRule type="cellIs" dxfId="4008" priority="3988" operator="equal">
      <formula>0</formula>
    </cfRule>
  </conditionalFormatting>
  <conditionalFormatting sqref="M1476">
    <cfRule type="cellIs" dxfId="4007" priority="3987" operator="equal">
      <formula>0</formula>
    </cfRule>
  </conditionalFormatting>
  <conditionalFormatting sqref="M1477">
    <cfRule type="cellIs" dxfId="4006" priority="3986" operator="equal">
      <formula>0</formula>
    </cfRule>
  </conditionalFormatting>
  <conditionalFormatting sqref="M1478">
    <cfRule type="cellIs" dxfId="4005" priority="3985" operator="equal">
      <formula>0</formula>
    </cfRule>
  </conditionalFormatting>
  <conditionalFormatting sqref="M1479">
    <cfRule type="cellIs" dxfId="4004" priority="3984" operator="equal">
      <formula>0</formula>
    </cfRule>
  </conditionalFormatting>
  <conditionalFormatting sqref="M1480">
    <cfRule type="cellIs" dxfId="4003" priority="3983" operator="equal">
      <formula>0</formula>
    </cfRule>
  </conditionalFormatting>
  <conditionalFormatting sqref="M1481">
    <cfRule type="cellIs" dxfId="4002" priority="3982" operator="equal">
      <formula>0</formula>
    </cfRule>
  </conditionalFormatting>
  <conditionalFormatting sqref="M1482">
    <cfRule type="cellIs" dxfId="4001" priority="3981" operator="equal">
      <formula>0</formula>
    </cfRule>
  </conditionalFormatting>
  <conditionalFormatting sqref="M1483">
    <cfRule type="cellIs" dxfId="4000" priority="3980" operator="equal">
      <formula>0</formula>
    </cfRule>
  </conditionalFormatting>
  <conditionalFormatting sqref="M1484">
    <cfRule type="cellIs" dxfId="3999" priority="3979" operator="equal">
      <formula>0</formula>
    </cfRule>
  </conditionalFormatting>
  <conditionalFormatting sqref="M1485">
    <cfRule type="cellIs" dxfId="3998" priority="3978" operator="equal">
      <formula>0</formula>
    </cfRule>
  </conditionalFormatting>
  <conditionalFormatting sqref="M1486">
    <cfRule type="cellIs" dxfId="3997" priority="3977" operator="equal">
      <formula>0</formula>
    </cfRule>
  </conditionalFormatting>
  <conditionalFormatting sqref="M1487">
    <cfRule type="cellIs" dxfId="3996" priority="3976" operator="equal">
      <formula>0</formula>
    </cfRule>
  </conditionalFormatting>
  <conditionalFormatting sqref="M1488">
    <cfRule type="cellIs" dxfId="3995" priority="3975" operator="equal">
      <formula>0</formula>
    </cfRule>
  </conditionalFormatting>
  <conditionalFormatting sqref="M1489">
    <cfRule type="cellIs" dxfId="3994" priority="3974" operator="equal">
      <formula>0</formula>
    </cfRule>
  </conditionalFormatting>
  <conditionalFormatting sqref="M1490">
    <cfRule type="cellIs" dxfId="3993" priority="3973" operator="equal">
      <formula>0</formula>
    </cfRule>
  </conditionalFormatting>
  <conditionalFormatting sqref="M1491">
    <cfRule type="cellIs" dxfId="3992" priority="3972" operator="equal">
      <formula>0</formula>
    </cfRule>
  </conditionalFormatting>
  <conditionalFormatting sqref="M1492">
    <cfRule type="cellIs" dxfId="3991" priority="3971" operator="equal">
      <formula>0</formula>
    </cfRule>
  </conditionalFormatting>
  <conditionalFormatting sqref="M1493">
    <cfRule type="cellIs" dxfId="3990" priority="3970" operator="equal">
      <formula>0</formula>
    </cfRule>
  </conditionalFormatting>
  <conditionalFormatting sqref="M1494">
    <cfRule type="cellIs" dxfId="3989" priority="3969" operator="equal">
      <formula>0</formula>
    </cfRule>
  </conditionalFormatting>
  <conditionalFormatting sqref="M1495">
    <cfRule type="cellIs" dxfId="3988" priority="3968" operator="equal">
      <formula>0</formula>
    </cfRule>
  </conditionalFormatting>
  <conditionalFormatting sqref="M1496">
    <cfRule type="cellIs" dxfId="3987" priority="3967" operator="equal">
      <formula>0</formula>
    </cfRule>
  </conditionalFormatting>
  <conditionalFormatting sqref="M1497">
    <cfRule type="cellIs" dxfId="3986" priority="3966" operator="equal">
      <formula>0</formula>
    </cfRule>
  </conditionalFormatting>
  <conditionalFormatting sqref="M1498">
    <cfRule type="cellIs" dxfId="3985" priority="3965" operator="equal">
      <formula>0</formula>
    </cfRule>
  </conditionalFormatting>
  <conditionalFormatting sqref="M1499">
    <cfRule type="cellIs" dxfId="3984" priority="3964" operator="equal">
      <formula>0</formula>
    </cfRule>
  </conditionalFormatting>
  <conditionalFormatting sqref="M1500">
    <cfRule type="cellIs" dxfId="3983" priority="3963" operator="equal">
      <formula>0</formula>
    </cfRule>
  </conditionalFormatting>
  <conditionalFormatting sqref="M1501">
    <cfRule type="cellIs" dxfId="3982" priority="3962" operator="equal">
      <formula>0</formula>
    </cfRule>
  </conditionalFormatting>
  <conditionalFormatting sqref="M1502">
    <cfRule type="cellIs" dxfId="3981" priority="3961" operator="equal">
      <formula>0</formula>
    </cfRule>
  </conditionalFormatting>
  <conditionalFormatting sqref="M1503">
    <cfRule type="cellIs" dxfId="3980" priority="3960" operator="equal">
      <formula>0</formula>
    </cfRule>
  </conditionalFormatting>
  <conditionalFormatting sqref="M1504">
    <cfRule type="cellIs" dxfId="3979" priority="3959" operator="equal">
      <formula>0</formula>
    </cfRule>
  </conditionalFormatting>
  <conditionalFormatting sqref="M1505">
    <cfRule type="cellIs" dxfId="3978" priority="3958" operator="equal">
      <formula>0</formula>
    </cfRule>
  </conditionalFormatting>
  <conditionalFormatting sqref="M1506">
    <cfRule type="cellIs" dxfId="3977" priority="3957" operator="equal">
      <formula>0</formula>
    </cfRule>
  </conditionalFormatting>
  <conditionalFormatting sqref="M1509">
    <cfRule type="cellIs" dxfId="3976" priority="3956" operator="equal">
      <formula>0</formula>
    </cfRule>
  </conditionalFormatting>
  <conditionalFormatting sqref="M1510">
    <cfRule type="cellIs" dxfId="3975" priority="3955" operator="equal">
      <formula>0</formula>
    </cfRule>
  </conditionalFormatting>
  <conditionalFormatting sqref="M1511">
    <cfRule type="cellIs" dxfId="3974" priority="3954" operator="equal">
      <formula>0</formula>
    </cfRule>
  </conditionalFormatting>
  <conditionalFormatting sqref="M1512">
    <cfRule type="cellIs" dxfId="3973" priority="3953" operator="equal">
      <formula>0</formula>
    </cfRule>
  </conditionalFormatting>
  <conditionalFormatting sqref="M1514">
    <cfRule type="cellIs" dxfId="3972" priority="3952" operator="equal">
      <formula>0</formula>
    </cfRule>
  </conditionalFormatting>
  <conditionalFormatting sqref="M1518">
    <cfRule type="cellIs" dxfId="3971" priority="3951" operator="equal">
      <formula>0</formula>
    </cfRule>
  </conditionalFormatting>
  <conditionalFormatting sqref="M1519">
    <cfRule type="cellIs" dxfId="3970" priority="3950" operator="equal">
      <formula>0</formula>
    </cfRule>
  </conditionalFormatting>
  <conditionalFormatting sqref="M1520">
    <cfRule type="cellIs" dxfId="3969" priority="3949" operator="equal">
      <formula>0</formula>
    </cfRule>
  </conditionalFormatting>
  <conditionalFormatting sqref="M1521">
    <cfRule type="cellIs" dxfId="3968" priority="3948" operator="equal">
      <formula>0</formula>
    </cfRule>
  </conditionalFormatting>
  <conditionalFormatting sqref="M1522">
    <cfRule type="cellIs" dxfId="3967" priority="3947" operator="equal">
      <formula>0</formula>
    </cfRule>
  </conditionalFormatting>
  <conditionalFormatting sqref="M1523">
    <cfRule type="cellIs" dxfId="3966" priority="3946" operator="equal">
      <formula>0</formula>
    </cfRule>
  </conditionalFormatting>
  <conditionalFormatting sqref="M1524">
    <cfRule type="cellIs" dxfId="3965" priority="3945" operator="equal">
      <formula>0</formula>
    </cfRule>
  </conditionalFormatting>
  <conditionalFormatting sqref="M1525">
    <cfRule type="cellIs" dxfId="3964" priority="3944" operator="equal">
      <formula>0</formula>
    </cfRule>
  </conditionalFormatting>
  <conditionalFormatting sqref="M1526">
    <cfRule type="cellIs" dxfId="3963" priority="3943" operator="equal">
      <formula>0</formula>
    </cfRule>
  </conditionalFormatting>
  <conditionalFormatting sqref="M1527">
    <cfRule type="cellIs" dxfId="3962" priority="3942" operator="equal">
      <formula>0</formula>
    </cfRule>
  </conditionalFormatting>
  <conditionalFormatting sqref="M1528">
    <cfRule type="cellIs" dxfId="3961" priority="3941" operator="equal">
      <formula>0</formula>
    </cfRule>
  </conditionalFormatting>
  <conditionalFormatting sqref="M1529">
    <cfRule type="cellIs" dxfId="3960" priority="3940" operator="equal">
      <formula>0</formula>
    </cfRule>
  </conditionalFormatting>
  <conditionalFormatting sqref="M1530">
    <cfRule type="cellIs" dxfId="3959" priority="3939" operator="equal">
      <formula>0</formula>
    </cfRule>
  </conditionalFormatting>
  <conditionalFormatting sqref="M1531">
    <cfRule type="cellIs" dxfId="3958" priority="3938" operator="equal">
      <formula>0</formula>
    </cfRule>
  </conditionalFormatting>
  <conditionalFormatting sqref="M1534">
    <cfRule type="cellIs" dxfId="3957" priority="3937" operator="equal">
      <formula>0</formula>
    </cfRule>
  </conditionalFormatting>
  <conditionalFormatting sqref="M1535">
    <cfRule type="cellIs" dxfId="3956" priority="3936" operator="equal">
      <formula>0</formula>
    </cfRule>
  </conditionalFormatting>
  <conditionalFormatting sqref="M1536">
    <cfRule type="cellIs" dxfId="3955" priority="3935" operator="equal">
      <formula>0</formula>
    </cfRule>
  </conditionalFormatting>
  <conditionalFormatting sqref="M1537">
    <cfRule type="cellIs" dxfId="3954" priority="3934" operator="equal">
      <formula>0</formula>
    </cfRule>
  </conditionalFormatting>
  <conditionalFormatting sqref="M1538">
    <cfRule type="cellIs" dxfId="3953" priority="3933" operator="equal">
      <formula>0</formula>
    </cfRule>
  </conditionalFormatting>
  <conditionalFormatting sqref="M1539">
    <cfRule type="cellIs" dxfId="3952" priority="3932" operator="equal">
      <formula>0</formula>
    </cfRule>
  </conditionalFormatting>
  <conditionalFormatting sqref="M1540">
    <cfRule type="cellIs" dxfId="3951" priority="3931" operator="equal">
      <formula>0</formula>
    </cfRule>
  </conditionalFormatting>
  <conditionalFormatting sqref="M1541">
    <cfRule type="cellIs" dxfId="3950" priority="3930" operator="equal">
      <formula>0</formula>
    </cfRule>
  </conditionalFormatting>
  <conditionalFormatting sqref="M1542">
    <cfRule type="cellIs" dxfId="3949" priority="3929" operator="equal">
      <formula>0</formula>
    </cfRule>
  </conditionalFormatting>
  <conditionalFormatting sqref="M1543">
    <cfRule type="cellIs" dxfId="3948" priority="3928" operator="equal">
      <formula>0</formula>
    </cfRule>
  </conditionalFormatting>
  <conditionalFormatting sqref="M1544">
    <cfRule type="cellIs" dxfId="3947" priority="3927" operator="equal">
      <formula>0</formula>
    </cfRule>
  </conditionalFormatting>
  <conditionalFormatting sqref="M1545">
    <cfRule type="cellIs" dxfId="3946" priority="3926" operator="equal">
      <formula>0</formula>
    </cfRule>
  </conditionalFormatting>
  <conditionalFormatting sqref="M1546">
    <cfRule type="cellIs" dxfId="3945" priority="3925" operator="equal">
      <formula>0</formula>
    </cfRule>
  </conditionalFormatting>
  <conditionalFormatting sqref="M1547">
    <cfRule type="cellIs" dxfId="3944" priority="3924" operator="equal">
      <formula>0</formula>
    </cfRule>
  </conditionalFormatting>
  <conditionalFormatting sqref="M1548">
    <cfRule type="cellIs" dxfId="3943" priority="3923" operator="equal">
      <formula>0</formula>
    </cfRule>
  </conditionalFormatting>
  <conditionalFormatting sqref="M1549">
    <cfRule type="cellIs" dxfId="3942" priority="3922" operator="equal">
      <formula>0</formula>
    </cfRule>
  </conditionalFormatting>
  <conditionalFormatting sqref="M1550">
    <cfRule type="cellIs" dxfId="3941" priority="3921" operator="equal">
      <formula>0</formula>
    </cfRule>
  </conditionalFormatting>
  <conditionalFormatting sqref="M1551">
    <cfRule type="cellIs" dxfId="3940" priority="3920" operator="equal">
      <formula>0</formula>
    </cfRule>
  </conditionalFormatting>
  <conditionalFormatting sqref="M1552">
    <cfRule type="cellIs" dxfId="3939" priority="3919" operator="equal">
      <formula>0</formula>
    </cfRule>
  </conditionalFormatting>
  <conditionalFormatting sqref="M1555">
    <cfRule type="cellIs" dxfId="3938" priority="3918" operator="equal">
      <formula>0</formula>
    </cfRule>
  </conditionalFormatting>
  <conditionalFormatting sqref="M1556">
    <cfRule type="cellIs" dxfId="3937" priority="3917" operator="equal">
      <formula>0</formula>
    </cfRule>
  </conditionalFormatting>
  <conditionalFormatting sqref="M1557">
    <cfRule type="cellIs" dxfId="3936" priority="3916" operator="equal">
      <formula>0</formula>
    </cfRule>
  </conditionalFormatting>
  <conditionalFormatting sqref="M1558">
    <cfRule type="cellIs" dxfId="3935" priority="3915" operator="equal">
      <formula>0</formula>
    </cfRule>
  </conditionalFormatting>
  <conditionalFormatting sqref="M1559">
    <cfRule type="cellIs" dxfId="3934" priority="3914" operator="equal">
      <formula>0</formula>
    </cfRule>
  </conditionalFormatting>
  <conditionalFormatting sqref="M1560">
    <cfRule type="cellIs" dxfId="3933" priority="3913" operator="equal">
      <formula>0</formula>
    </cfRule>
  </conditionalFormatting>
  <conditionalFormatting sqref="M1561">
    <cfRule type="cellIs" dxfId="3932" priority="3912" operator="equal">
      <formula>0</formula>
    </cfRule>
  </conditionalFormatting>
  <conditionalFormatting sqref="M1562">
    <cfRule type="cellIs" dxfId="3931" priority="3911" operator="equal">
      <formula>0</formula>
    </cfRule>
  </conditionalFormatting>
  <conditionalFormatting sqref="M1565">
    <cfRule type="cellIs" dxfId="3930" priority="3910" operator="equal">
      <formula>0</formula>
    </cfRule>
  </conditionalFormatting>
  <conditionalFormatting sqref="M1566">
    <cfRule type="cellIs" dxfId="3929" priority="3909" operator="equal">
      <formula>0</formula>
    </cfRule>
  </conditionalFormatting>
  <conditionalFormatting sqref="M1567">
    <cfRule type="cellIs" dxfId="3928" priority="3908" operator="equal">
      <formula>0</formula>
    </cfRule>
  </conditionalFormatting>
  <conditionalFormatting sqref="M1568">
    <cfRule type="cellIs" dxfId="3927" priority="3907" operator="equal">
      <formula>0</formula>
    </cfRule>
  </conditionalFormatting>
  <conditionalFormatting sqref="M1569">
    <cfRule type="cellIs" dxfId="3926" priority="3906" operator="equal">
      <formula>0</formula>
    </cfRule>
  </conditionalFormatting>
  <conditionalFormatting sqref="M1570">
    <cfRule type="cellIs" dxfId="3925" priority="3905" operator="equal">
      <formula>0</formula>
    </cfRule>
  </conditionalFormatting>
  <conditionalFormatting sqref="M1571">
    <cfRule type="cellIs" dxfId="3924" priority="3904" operator="equal">
      <formula>0</formula>
    </cfRule>
  </conditionalFormatting>
  <conditionalFormatting sqref="M1572">
    <cfRule type="cellIs" dxfId="3923" priority="3903" operator="equal">
      <formula>0</formula>
    </cfRule>
  </conditionalFormatting>
  <conditionalFormatting sqref="M1573">
    <cfRule type="cellIs" dxfId="3922" priority="3902" operator="equal">
      <formula>0</formula>
    </cfRule>
  </conditionalFormatting>
  <conditionalFormatting sqref="M1574">
    <cfRule type="cellIs" dxfId="3921" priority="3901" operator="equal">
      <formula>0</formula>
    </cfRule>
  </conditionalFormatting>
  <conditionalFormatting sqref="M1575">
    <cfRule type="cellIs" dxfId="3920" priority="3900" operator="equal">
      <formula>0</formula>
    </cfRule>
  </conditionalFormatting>
  <conditionalFormatting sqref="M1576">
    <cfRule type="cellIs" dxfId="3919" priority="3899" operator="equal">
      <formula>0</formula>
    </cfRule>
  </conditionalFormatting>
  <conditionalFormatting sqref="M1577">
    <cfRule type="cellIs" dxfId="3918" priority="3898" operator="equal">
      <formula>0</formula>
    </cfRule>
  </conditionalFormatting>
  <conditionalFormatting sqref="M1578">
    <cfRule type="cellIs" dxfId="3917" priority="3897" operator="equal">
      <formula>0</formula>
    </cfRule>
  </conditionalFormatting>
  <conditionalFormatting sqref="M1579">
    <cfRule type="cellIs" dxfId="3916" priority="3896" operator="equal">
      <formula>0</formula>
    </cfRule>
  </conditionalFormatting>
  <conditionalFormatting sqref="M1580">
    <cfRule type="cellIs" dxfId="3915" priority="3895" operator="equal">
      <formula>0</formula>
    </cfRule>
  </conditionalFormatting>
  <conditionalFormatting sqref="M1581">
    <cfRule type="cellIs" dxfId="3914" priority="3894" operator="equal">
      <formula>0</formula>
    </cfRule>
  </conditionalFormatting>
  <conditionalFormatting sqref="M1582">
    <cfRule type="cellIs" dxfId="3913" priority="3893" operator="equal">
      <formula>0</formula>
    </cfRule>
  </conditionalFormatting>
  <conditionalFormatting sqref="M1583">
    <cfRule type="cellIs" dxfId="3912" priority="3892" operator="equal">
      <formula>0</formula>
    </cfRule>
  </conditionalFormatting>
  <conditionalFormatting sqref="M1584">
    <cfRule type="cellIs" dxfId="3911" priority="3891" operator="equal">
      <formula>0</formula>
    </cfRule>
  </conditionalFormatting>
  <conditionalFormatting sqref="M1585">
    <cfRule type="cellIs" dxfId="3910" priority="3890" operator="equal">
      <formula>0</formula>
    </cfRule>
  </conditionalFormatting>
  <conditionalFormatting sqref="M1586">
    <cfRule type="cellIs" dxfId="3909" priority="3889" operator="equal">
      <formula>0</formula>
    </cfRule>
  </conditionalFormatting>
  <conditionalFormatting sqref="M1587">
    <cfRule type="cellIs" dxfId="3908" priority="3888" operator="equal">
      <formula>0</formula>
    </cfRule>
  </conditionalFormatting>
  <conditionalFormatting sqref="M1588">
    <cfRule type="cellIs" dxfId="3907" priority="3887" operator="equal">
      <formula>0</formula>
    </cfRule>
  </conditionalFormatting>
  <conditionalFormatting sqref="M1589">
    <cfRule type="cellIs" dxfId="3906" priority="3886" operator="equal">
      <formula>0</formula>
    </cfRule>
  </conditionalFormatting>
  <conditionalFormatting sqref="M1590">
    <cfRule type="cellIs" dxfId="3905" priority="3885" operator="equal">
      <formula>0</formula>
    </cfRule>
  </conditionalFormatting>
  <conditionalFormatting sqref="M1591">
    <cfRule type="cellIs" dxfId="3904" priority="3884" operator="equal">
      <formula>0</formula>
    </cfRule>
  </conditionalFormatting>
  <conditionalFormatting sqref="M1592">
    <cfRule type="cellIs" dxfId="3903" priority="3883" operator="equal">
      <formula>0</formula>
    </cfRule>
  </conditionalFormatting>
  <conditionalFormatting sqref="M1593">
    <cfRule type="cellIs" dxfId="3902" priority="3882" operator="equal">
      <formula>0</formula>
    </cfRule>
  </conditionalFormatting>
  <conditionalFormatting sqref="M1594">
    <cfRule type="cellIs" dxfId="3901" priority="3881" operator="equal">
      <formula>0</formula>
    </cfRule>
  </conditionalFormatting>
  <conditionalFormatting sqref="M1595">
    <cfRule type="cellIs" dxfId="3900" priority="3880" operator="equal">
      <formula>0</formula>
    </cfRule>
  </conditionalFormatting>
  <conditionalFormatting sqref="M1596">
    <cfRule type="cellIs" dxfId="3899" priority="3879" operator="equal">
      <formula>0</formula>
    </cfRule>
  </conditionalFormatting>
  <conditionalFormatting sqref="M1597">
    <cfRule type="cellIs" dxfId="3898" priority="3878" operator="equal">
      <formula>0</formula>
    </cfRule>
  </conditionalFormatting>
  <conditionalFormatting sqref="M1598">
    <cfRule type="cellIs" dxfId="3897" priority="3877" operator="equal">
      <formula>0</formula>
    </cfRule>
  </conditionalFormatting>
  <conditionalFormatting sqref="M1599">
    <cfRule type="cellIs" dxfId="3896" priority="3876" operator="equal">
      <formula>0</formula>
    </cfRule>
  </conditionalFormatting>
  <conditionalFormatting sqref="M1600">
    <cfRule type="cellIs" dxfId="3895" priority="3875" operator="equal">
      <formula>0</formula>
    </cfRule>
  </conditionalFormatting>
  <conditionalFormatting sqref="M1601">
    <cfRule type="cellIs" dxfId="3894" priority="3874" operator="equal">
      <formula>0</formula>
    </cfRule>
  </conditionalFormatting>
  <conditionalFormatting sqref="M1602">
    <cfRule type="cellIs" dxfId="3893" priority="3873" operator="equal">
      <formula>0</formula>
    </cfRule>
  </conditionalFormatting>
  <conditionalFormatting sqref="M1603">
    <cfRule type="cellIs" dxfId="3892" priority="3872" operator="equal">
      <formula>0</formula>
    </cfRule>
  </conditionalFormatting>
  <conditionalFormatting sqref="M1604">
    <cfRule type="cellIs" dxfId="3891" priority="3871" operator="equal">
      <formula>0</formula>
    </cfRule>
  </conditionalFormatting>
  <conditionalFormatting sqref="M1605">
    <cfRule type="cellIs" dxfId="3890" priority="3870" operator="equal">
      <formula>0</formula>
    </cfRule>
  </conditionalFormatting>
  <conditionalFormatting sqref="M1606">
    <cfRule type="cellIs" dxfId="3889" priority="3869" operator="equal">
      <formula>0</formula>
    </cfRule>
  </conditionalFormatting>
  <conditionalFormatting sqref="M1608">
    <cfRule type="cellIs" dxfId="3888" priority="3868" operator="equal">
      <formula>0</formula>
    </cfRule>
  </conditionalFormatting>
  <conditionalFormatting sqref="M1609">
    <cfRule type="cellIs" dxfId="3887" priority="3867" operator="equal">
      <formula>0</formula>
    </cfRule>
  </conditionalFormatting>
  <conditionalFormatting sqref="M1610">
    <cfRule type="cellIs" dxfId="3886" priority="3866" operator="equal">
      <formula>0</formula>
    </cfRule>
  </conditionalFormatting>
  <conditionalFormatting sqref="M1611">
    <cfRule type="cellIs" dxfId="3885" priority="3865" operator="equal">
      <formula>0</formula>
    </cfRule>
  </conditionalFormatting>
  <conditionalFormatting sqref="M1612">
    <cfRule type="cellIs" dxfId="3884" priority="3864" operator="equal">
      <formula>0</formula>
    </cfRule>
  </conditionalFormatting>
  <conditionalFormatting sqref="M1613">
    <cfRule type="cellIs" dxfId="3883" priority="3863" operator="equal">
      <formula>0</formula>
    </cfRule>
  </conditionalFormatting>
  <conditionalFormatting sqref="M1614">
    <cfRule type="cellIs" dxfId="3882" priority="3862" operator="equal">
      <formula>0</formula>
    </cfRule>
  </conditionalFormatting>
  <conditionalFormatting sqref="M1615">
    <cfRule type="cellIs" dxfId="3881" priority="3861" operator="equal">
      <formula>0</formula>
    </cfRule>
  </conditionalFormatting>
  <conditionalFormatting sqref="M1616">
    <cfRule type="cellIs" dxfId="3880" priority="3860" operator="equal">
      <formula>0</formula>
    </cfRule>
  </conditionalFormatting>
  <conditionalFormatting sqref="M1617">
    <cfRule type="cellIs" dxfId="3879" priority="3859" operator="equal">
      <formula>0</formula>
    </cfRule>
  </conditionalFormatting>
  <conditionalFormatting sqref="M1618">
    <cfRule type="cellIs" dxfId="3878" priority="3858" operator="equal">
      <formula>0</formula>
    </cfRule>
  </conditionalFormatting>
  <conditionalFormatting sqref="M1619">
    <cfRule type="cellIs" dxfId="3877" priority="3857" operator="equal">
      <formula>0</formula>
    </cfRule>
  </conditionalFormatting>
  <conditionalFormatting sqref="M1620">
    <cfRule type="cellIs" dxfId="3876" priority="3856" operator="equal">
      <formula>0</formula>
    </cfRule>
  </conditionalFormatting>
  <conditionalFormatting sqref="M1621">
    <cfRule type="cellIs" dxfId="3875" priority="3855" operator="equal">
      <formula>0</formula>
    </cfRule>
  </conditionalFormatting>
  <conditionalFormatting sqref="M1622">
    <cfRule type="cellIs" dxfId="3874" priority="3854" operator="equal">
      <formula>0</formula>
    </cfRule>
  </conditionalFormatting>
  <conditionalFormatting sqref="M1623">
    <cfRule type="cellIs" dxfId="3873" priority="3853" operator="equal">
      <formula>0</formula>
    </cfRule>
  </conditionalFormatting>
  <conditionalFormatting sqref="M1624">
    <cfRule type="cellIs" dxfId="3872" priority="3852" operator="equal">
      <formula>0</formula>
    </cfRule>
  </conditionalFormatting>
  <conditionalFormatting sqref="M1625">
    <cfRule type="cellIs" dxfId="3871" priority="3851" operator="equal">
      <formula>0</formula>
    </cfRule>
  </conditionalFormatting>
  <conditionalFormatting sqref="M1626">
    <cfRule type="cellIs" dxfId="3870" priority="3850" operator="equal">
      <formula>0</formula>
    </cfRule>
  </conditionalFormatting>
  <conditionalFormatting sqref="M1628">
    <cfRule type="cellIs" dxfId="3869" priority="3849" operator="equal">
      <formula>0</formula>
    </cfRule>
  </conditionalFormatting>
  <conditionalFormatting sqref="M1629">
    <cfRule type="cellIs" dxfId="3868" priority="3848" operator="equal">
      <formula>0</formula>
    </cfRule>
  </conditionalFormatting>
  <conditionalFormatting sqref="M1630">
    <cfRule type="cellIs" dxfId="3867" priority="3847" operator="equal">
      <formula>0</formula>
    </cfRule>
  </conditionalFormatting>
  <conditionalFormatting sqref="M1631">
    <cfRule type="cellIs" dxfId="3866" priority="3846" operator="equal">
      <formula>0</formula>
    </cfRule>
  </conditionalFormatting>
  <conditionalFormatting sqref="M1632">
    <cfRule type="cellIs" dxfId="3865" priority="3845" operator="equal">
      <formula>0</formula>
    </cfRule>
  </conditionalFormatting>
  <conditionalFormatting sqref="M1633">
    <cfRule type="cellIs" dxfId="3864" priority="3844" operator="equal">
      <formula>0</formula>
    </cfRule>
  </conditionalFormatting>
  <conditionalFormatting sqref="M1634">
    <cfRule type="cellIs" dxfId="3863" priority="3843" operator="equal">
      <formula>0</formula>
    </cfRule>
  </conditionalFormatting>
  <conditionalFormatting sqref="M1635">
    <cfRule type="cellIs" dxfId="3862" priority="3842" operator="equal">
      <formula>0</formula>
    </cfRule>
  </conditionalFormatting>
  <conditionalFormatting sqref="M1636">
    <cfRule type="cellIs" dxfId="3861" priority="3841" operator="equal">
      <formula>0</formula>
    </cfRule>
  </conditionalFormatting>
  <conditionalFormatting sqref="M1637">
    <cfRule type="cellIs" dxfId="3860" priority="3840" operator="equal">
      <formula>0</formula>
    </cfRule>
  </conditionalFormatting>
  <conditionalFormatting sqref="M1638">
    <cfRule type="cellIs" dxfId="3859" priority="3839" operator="equal">
      <formula>0</formula>
    </cfRule>
  </conditionalFormatting>
  <conditionalFormatting sqref="M1640">
    <cfRule type="cellIs" dxfId="3858" priority="3838" operator="equal">
      <formula>0</formula>
    </cfRule>
  </conditionalFormatting>
  <conditionalFormatting sqref="M1641">
    <cfRule type="cellIs" dxfId="3857" priority="3837" operator="equal">
      <formula>0</formula>
    </cfRule>
  </conditionalFormatting>
  <conditionalFormatting sqref="M1642">
    <cfRule type="cellIs" dxfId="3856" priority="3836" operator="equal">
      <formula>0</formula>
    </cfRule>
  </conditionalFormatting>
  <conditionalFormatting sqref="M1643">
    <cfRule type="cellIs" dxfId="3855" priority="3835" operator="equal">
      <formula>0</formula>
    </cfRule>
  </conditionalFormatting>
  <conditionalFormatting sqref="M1644">
    <cfRule type="cellIs" dxfId="3854" priority="3834" operator="equal">
      <formula>0</formula>
    </cfRule>
  </conditionalFormatting>
  <conditionalFormatting sqref="M1645">
    <cfRule type="cellIs" dxfId="3853" priority="3833" operator="equal">
      <formula>0</formula>
    </cfRule>
  </conditionalFormatting>
  <conditionalFormatting sqref="M1646">
    <cfRule type="cellIs" dxfId="3852" priority="3832" operator="equal">
      <formula>0</formula>
    </cfRule>
  </conditionalFormatting>
  <conditionalFormatting sqref="M1647">
    <cfRule type="cellIs" dxfId="3851" priority="3831" operator="equal">
      <formula>0</formula>
    </cfRule>
  </conditionalFormatting>
  <conditionalFormatting sqref="M1648">
    <cfRule type="cellIs" dxfId="3850" priority="3830" operator="equal">
      <formula>0</formula>
    </cfRule>
  </conditionalFormatting>
  <conditionalFormatting sqref="M1649">
    <cfRule type="cellIs" dxfId="3849" priority="3829" operator="equal">
      <formula>0</formula>
    </cfRule>
  </conditionalFormatting>
  <conditionalFormatting sqref="M1650">
    <cfRule type="cellIs" dxfId="3848" priority="3828" operator="equal">
      <formula>0</formula>
    </cfRule>
  </conditionalFormatting>
  <conditionalFormatting sqref="M1651">
    <cfRule type="cellIs" dxfId="3847" priority="3827" operator="equal">
      <formula>0</formula>
    </cfRule>
  </conditionalFormatting>
  <conditionalFormatting sqref="M1652">
    <cfRule type="cellIs" dxfId="3846" priority="3826" operator="equal">
      <formula>0</formula>
    </cfRule>
  </conditionalFormatting>
  <conditionalFormatting sqref="M1653">
    <cfRule type="cellIs" dxfId="3845" priority="3825" operator="equal">
      <formula>0</formula>
    </cfRule>
  </conditionalFormatting>
  <conditionalFormatting sqref="M1654">
    <cfRule type="cellIs" dxfId="3844" priority="3824" operator="equal">
      <formula>0</formula>
    </cfRule>
  </conditionalFormatting>
  <conditionalFormatting sqref="M1655">
    <cfRule type="cellIs" dxfId="3843" priority="3823" operator="equal">
      <formula>0</formula>
    </cfRule>
  </conditionalFormatting>
  <conditionalFormatting sqref="M1656">
    <cfRule type="cellIs" dxfId="3842" priority="3822" operator="equal">
      <formula>0</formula>
    </cfRule>
  </conditionalFormatting>
  <conditionalFormatting sqref="M1657">
    <cfRule type="cellIs" dxfId="3841" priority="3821" operator="equal">
      <formula>0</formula>
    </cfRule>
  </conditionalFormatting>
  <conditionalFormatting sqref="M1658">
    <cfRule type="cellIs" dxfId="3840" priority="3820" operator="equal">
      <formula>0</formula>
    </cfRule>
  </conditionalFormatting>
  <conditionalFormatting sqref="M1659">
    <cfRule type="cellIs" dxfId="3839" priority="3819" operator="equal">
      <formula>0</formula>
    </cfRule>
  </conditionalFormatting>
  <conditionalFormatting sqref="M1660">
    <cfRule type="cellIs" dxfId="3838" priority="3818" operator="equal">
      <formula>0</formula>
    </cfRule>
  </conditionalFormatting>
  <conditionalFormatting sqref="M1661">
    <cfRule type="cellIs" dxfId="3837" priority="3817" operator="equal">
      <formula>0</formula>
    </cfRule>
  </conditionalFormatting>
  <conditionalFormatting sqref="M1663">
    <cfRule type="cellIs" dxfId="3836" priority="3816" operator="equal">
      <formula>0</formula>
    </cfRule>
  </conditionalFormatting>
  <conditionalFormatting sqref="M1664">
    <cfRule type="cellIs" dxfId="3835" priority="3815" operator="equal">
      <formula>0</formula>
    </cfRule>
  </conditionalFormatting>
  <conditionalFormatting sqref="M1665">
    <cfRule type="cellIs" dxfId="3834" priority="3814" operator="equal">
      <formula>0</formula>
    </cfRule>
  </conditionalFormatting>
  <conditionalFormatting sqref="M1666">
    <cfRule type="cellIs" dxfId="3833" priority="3813" operator="equal">
      <formula>0</formula>
    </cfRule>
  </conditionalFormatting>
  <conditionalFormatting sqref="M1667">
    <cfRule type="cellIs" dxfId="3832" priority="3812" operator="equal">
      <formula>0</formula>
    </cfRule>
  </conditionalFormatting>
  <conditionalFormatting sqref="M1668">
    <cfRule type="cellIs" dxfId="3831" priority="3811" operator="equal">
      <formula>0</formula>
    </cfRule>
  </conditionalFormatting>
  <conditionalFormatting sqref="M1669">
    <cfRule type="cellIs" dxfId="3830" priority="3810" operator="equal">
      <formula>0</formula>
    </cfRule>
  </conditionalFormatting>
  <conditionalFormatting sqref="M1670">
    <cfRule type="cellIs" dxfId="3829" priority="3809" operator="equal">
      <formula>0</formula>
    </cfRule>
  </conditionalFormatting>
  <conditionalFormatting sqref="M1671">
    <cfRule type="cellIs" dxfId="3828" priority="3808" operator="equal">
      <formula>0</formula>
    </cfRule>
  </conditionalFormatting>
  <conditionalFormatting sqref="M1672">
    <cfRule type="cellIs" dxfId="3827" priority="3807" operator="equal">
      <formula>0</formula>
    </cfRule>
  </conditionalFormatting>
  <conditionalFormatting sqref="M1673">
    <cfRule type="cellIs" dxfId="3826" priority="3806" operator="equal">
      <formula>0</formula>
    </cfRule>
  </conditionalFormatting>
  <conditionalFormatting sqref="M1674">
    <cfRule type="cellIs" dxfId="3825" priority="3805" operator="equal">
      <formula>0</formula>
    </cfRule>
  </conditionalFormatting>
  <conditionalFormatting sqref="M1675">
    <cfRule type="cellIs" dxfId="3824" priority="3804" operator="equal">
      <formula>0</formula>
    </cfRule>
  </conditionalFormatting>
  <conditionalFormatting sqref="M1676">
    <cfRule type="cellIs" dxfId="3823" priority="3803" operator="equal">
      <formula>0</formula>
    </cfRule>
  </conditionalFormatting>
  <conditionalFormatting sqref="M1677">
    <cfRule type="cellIs" dxfId="3822" priority="3802" operator="equal">
      <formula>0</formula>
    </cfRule>
  </conditionalFormatting>
  <conditionalFormatting sqref="M1678">
    <cfRule type="cellIs" dxfId="3821" priority="3801" operator="equal">
      <formula>0</formula>
    </cfRule>
  </conditionalFormatting>
  <conditionalFormatting sqref="M1679">
    <cfRule type="cellIs" dxfId="3820" priority="3800" operator="equal">
      <formula>0</formula>
    </cfRule>
  </conditionalFormatting>
  <conditionalFormatting sqref="M1680">
    <cfRule type="cellIs" dxfId="3819" priority="3799" operator="equal">
      <formula>0</formula>
    </cfRule>
  </conditionalFormatting>
  <conditionalFormatting sqref="M1681">
    <cfRule type="cellIs" dxfId="3818" priority="3798" operator="equal">
      <formula>0</formula>
    </cfRule>
  </conditionalFormatting>
  <conditionalFormatting sqref="M1682">
    <cfRule type="cellIs" dxfId="3817" priority="3797" operator="equal">
      <formula>0</formula>
    </cfRule>
  </conditionalFormatting>
  <conditionalFormatting sqref="M1683">
    <cfRule type="cellIs" dxfId="3816" priority="3796" operator="equal">
      <formula>0</formula>
    </cfRule>
  </conditionalFormatting>
  <conditionalFormatting sqref="M1684">
    <cfRule type="cellIs" dxfId="3815" priority="3795" operator="equal">
      <formula>0</formula>
    </cfRule>
  </conditionalFormatting>
  <conditionalFormatting sqref="M1685">
    <cfRule type="cellIs" dxfId="3814" priority="3794" operator="equal">
      <formula>0</formula>
    </cfRule>
  </conditionalFormatting>
  <conditionalFormatting sqref="M1686">
    <cfRule type="cellIs" dxfId="3813" priority="3793" operator="equal">
      <formula>0</formula>
    </cfRule>
  </conditionalFormatting>
  <conditionalFormatting sqref="M1687">
    <cfRule type="cellIs" dxfId="3812" priority="3792" operator="equal">
      <formula>0</formula>
    </cfRule>
  </conditionalFormatting>
  <conditionalFormatting sqref="M1688">
    <cfRule type="cellIs" dxfId="3811" priority="3791" operator="equal">
      <formula>0</formula>
    </cfRule>
  </conditionalFormatting>
  <conditionalFormatting sqref="M1689">
    <cfRule type="cellIs" dxfId="3810" priority="3790" operator="equal">
      <formula>0</formula>
    </cfRule>
  </conditionalFormatting>
  <conditionalFormatting sqref="M1690">
    <cfRule type="cellIs" dxfId="3809" priority="3789" operator="equal">
      <formula>0</formula>
    </cfRule>
  </conditionalFormatting>
  <conditionalFormatting sqref="M1691">
    <cfRule type="cellIs" dxfId="3808" priority="3788" operator="equal">
      <formula>0</formula>
    </cfRule>
  </conditionalFormatting>
  <conditionalFormatting sqref="M1692">
    <cfRule type="cellIs" dxfId="3807" priority="3787" operator="equal">
      <formula>0</formula>
    </cfRule>
  </conditionalFormatting>
  <conditionalFormatting sqref="M1693">
    <cfRule type="cellIs" dxfId="3806" priority="3786" operator="equal">
      <formula>0</formula>
    </cfRule>
  </conditionalFormatting>
  <conditionalFormatting sqref="M1694">
    <cfRule type="cellIs" dxfId="3805" priority="3785" operator="equal">
      <formula>0</formula>
    </cfRule>
  </conditionalFormatting>
  <conditionalFormatting sqref="M1696">
    <cfRule type="cellIs" dxfId="3804" priority="3784" operator="equal">
      <formula>0</formula>
    </cfRule>
  </conditionalFormatting>
  <conditionalFormatting sqref="M1697">
    <cfRule type="cellIs" dxfId="3803" priority="3783" operator="equal">
      <formula>0</formula>
    </cfRule>
  </conditionalFormatting>
  <conditionalFormatting sqref="M1698">
    <cfRule type="cellIs" dxfId="3802" priority="3782" operator="equal">
      <formula>0</formula>
    </cfRule>
  </conditionalFormatting>
  <conditionalFormatting sqref="M1699">
    <cfRule type="cellIs" dxfId="3801" priority="3781" operator="equal">
      <formula>0</formula>
    </cfRule>
  </conditionalFormatting>
  <conditionalFormatting sqref="M1700">
    <cfRule type="cellIs" dxfId="3800" priority="3780" operator="equal">
      <formula>0</formula>
    </cfRule>
  </conditionalFormatting>
  <conditionalFormatting sqref="M1701">
    <cfRule type="cellIs" dxfId="3799" priority="3779" operator="equal">
      <formula>0</formula>
    </cfRule>
  </conditionalFormatting>
  <conditionalFormatting sqref="M1702">
    <cfRule type="cellIs" dxfId="3798" priority="3778" operator="equal">
      <formula>0</formula>
    </cfRule>
  </conditionalFormatting>
  <conditionalFormatting sqref="M1703">
    <cfRule type="cellIs" dxfId="3797" priority="3777" operator="equal">
      <formula>0</formula>
    </cfRule>
  </conditionalFormatting>
  <conditionalFormatting sqref="M1704">
    <cfRule type="cellIs" dxfId="3796" priority="3776" operator="equal">
      <formula>0</formula>
    </cfRule>
  </conditionalFormatting>
  <conditionalFormatting sqref="M1705">
    <cfRule type="cellIs" dxfId="3795" priority="3775" operator="equal">
      <formula>0</formula>
    </cfRule>
  </conditionalFormatting>
  <conditionalFormatting sqref="M1706">
    <cfRule type="cellIs" dxfId="3794" priority="3774" operator="equal">
      <formula>0</formula>
    </cfRule>
  </conditionalFormatting>
  <conditionalFormatting sqref="M1707">
    <cfRule type="cellIs" dxfId="3793" priority="3773" operator="equal">
      <formula>0</formula>
    </cfRule>
  </conditionalFormatting>
  <conditionalFormatting sqref="M1708">
    <cfRule type="cellIs" dxfId="3792" priority="3772" operator="equal">
      <formula>0</formula>
    </cfRule>
  </conditionalFormatting>
  <conditionalFormatting sqref="M1709">
    <cfRule type="cellIs" dxfId="3791" priority="3771" operator="equal">
      <formula>0</formula>
    </cfRule>
  </conditionalFormatting>
  <conditionalFormatting sqref="M1710">
    <cfRule type="cellIs" dxfId="3790" priority="3770" operator="equal">
      <formula>0</formula>
    </cfRule>
  </conditionalFormatting>
  <conditionalFormatting sqref="M1711">
    <cfRule type="cellIs" dxfId="3789" priority="3769" operator="equal">
      <formula>0</formula>
    </cfRule>
  </conditionalFormatting>
  <conditionalFormatting sqref="M1712">
    <cfRule type="cellIs" dxfId="3788" priority="3768" operator="equal">
      <formula>0</formula>
    </cfRule>
  </conditionalFormatting>
  <conditionalFormatting sqref="M1713">
    <cfRule type="cellIs" dxfId="3787" priority="3767" operator="equal">
      <formula>0</formula>
    </cfRule>
  </conditionalFormatting>
  <conditionalFormatting sqref="M1714">
    <cfRule type="cellIs" dxfId="3786" priority="3766" operator="equal">
      <formula>0</formula>
    </cfRule>
  </conditionalFormatting>
  <conditionalFormatting sqref="M1715">
    <cfRule type="cellIs" dxfId="3785" priority="3765" operator="equal">
      <formula>0</formula>
    </cfRule>
  </conditionalFormatting>
  <conditionalFormatting sqref="M1716">
    <cfRule type="cellIs" dxfId="3784" priority="3764" operator="equal">
      <formula>0</formula>
    </cfRule>
  </conditionalFormatting>
  <conditionalFormatting sqref="M1717">
    <cfRule type="cellIs" dxfId="3783" priority="3763" operator="equal">
      <formula>0</formula>
    </cfRule>
  </conditionalFormatting>
  <conditionalFormatting sqref="M1718">
    <cfRule type="cellIs" dxfId="3782" priority="3762" operator="equal">
      <formula>0</formula>
    </cfRule>
  </conditionalFormatting>
  <conditionalFormatting sqref="M1720">
    <cfRule type="cellIs" dxfId="3781" priority="3761" operator="equal">
      <formula>0</formula>
    </cfRule>
  </conditionalFormatting>
  <conditionalFormatting sqref="M1721">
    <cfRule type="cellIs" dxfId="3780" priority="3760" operator="equal">
      <formula>0</formula>
    </cfRule>
  </conditionalFormatting>
  <conditionalFormatting sqref="M1722">
    <cfRule type="cellIs" dxfId="3779" priority="3759" operator="equal">
      <formula>0</formula>
    </cfRule>
  </conditionalFormatting>
  <conditionalFormatting sqref="M1723">
    <cfRule type="cellIs" dxfId="3778" priority="3758" operator="equal">
      <formula>0</formula>
    </cfRule>
  </conditionalFormatting>
  <conditionalFormatting sqref="M1724">
    <cfRule type="cellIs" dxfId="3777" priority="3757" operator="equal">
      <formula>0</formula>
    </cfRule>
  </conditionalFormatting>
  <conditionalFormatting sqref="M1725">
    <cfRule type="cellIs" dxfId="3776" priority="3756" operator="equal">
      <formula>0</formula>
    </cfRule>
  </conditionalFormatting>
  <conditionalFormatting sqref="M1726">
    <cfRule type="cellIs" dxfId="3775" priority="3755" operator="equal">
      <formula>0</formula>
    </cfRule>
  </conditionalFormatting>
  <conditionalFormatting sqref="M1727">
    <cfRule type="cellIs" dxfId="3774" priority="3754" operator="equal">
      <formula>0</formula>
    </cfRule>
  </conditionalFormatting>
  <conditionalFormatting sqref="M1728">
    <cfRule type="cellIs" dxfId="3773" priority="3753" operator="equal">
      <formula>0</formula>
    </cfRule>
  </conditionalFormatting>
  <conditionalFormatting sqref="M1729">
    <cfRule type="cellIs" dxfId="3772" priority="3752" operator="equal">
      <formula>0</formula>
    </cfRule>
  </conditionalFormatting>
  <conditionalFormatting sqref="M1730">
    <cfRule type="cellIs" dxfId="3771" priority="3751" operator="equal">
      <formula>0</formula>
    </cfRule>
  </conditionalFormatting>
  <conditionalFormatting sqref="M1731">
    <cfRule type="cellIs" dxfId="3770" priority="3750" operator="equal">
      <formula>0</formula>
    </cfRule>
  </conditionalFormatting>
  <conditionalFormatting sqref="M1732">
    <cfRule type="cellIs" dxfId="3769" priority="3749" operator="equal">
      <formula>0</formula>
    </cfRule>
  </conditionalFormatting>
  <conditionalFormatting sqref="M1733">
    <cfRule type="cellIs" dxfId="3768" priority="3748" operator="equal">
      <formula>0</formula>
    </cfRule>
  </conditionalFormatting>
  <conditionalFormatting sqref="M1734">
    <cfRule type="cellIs" dxfId="3767" priority="3747" operator="equal">
      <formula>0</formula>
    </cfRule>
  </conditionalFormatting>
  <conditionalFormatting sqref="M1735">
    <cfRule type="cellIs" dxfId="3766" priority="3746" operator="equal">
      <formula>0</formula>
    </cfRule>
  </conditionalFormatting>
  <conditionalFormatting sqref="M1736">
    <cfRule type="cellIs" dxfId="3765" priority="3745" operator="equal">
      <formula>0</formula>
    </cfRule>
  </conditionalFormatting>
  <conditionalFormatting sqref="M1737">
    <cfRule type="cellIs" dxfId="3764" priority="3744" operator="equal">
      <formula>0</formula>
    </cfRule>
  </conditionalFormatting>
  <conditionalFormatting sqref="M1738">
    <cfRule type="cellIs" dxfId="3763" priority="3743" operator="equal">
      <formula>0</formula>
    </cfRule>
  </conditionalFormatting>
  <conditionalFormatting sqref="M1739">
    <cfRule type="cellIs" dxfId="3762" priority="3742" operator="equal">
      <formula>0</formula>
    </cfRule>
  </conditionalFormatting>
  <conditionalFormatting sqref="M1740">
    <cfRule type="cellIs" dxfId="3761" priority="3741" operator="equal">
      <formula>0</formula>
    </cfRule>
  </conditionalFormatting>
  <conditionalFormatting sqref="M1741">
    <cfRule type="cellIs" dxfId="3760" priority="3740" operator="equal">
      <formula>0</formula>
    </cfRule>
  </conditionalFormatting>
  <conditionalFormatting sqref="M1742">
    <cfRule type="cellIs" dxfId="3759" priority="3739" operator="equal">
      <formula>0</formula>
    </cfRule>
  </conditionalFormatting>
  <conditionalFormatting sqref="M1743">
    <cfRule type="cellIs" dxfId="3758" priority="3738" operator="equal">
      <formula>0</formula>
    </cfRule>
  </conditionalFormatting>
  <conditionalFormatting sqref="M1744">
    <cfRule type="cellIs" dxfId="3757" priority="3737" operator="equal">
      <formula>0</formula>
    </cfRule>
  </conditionalFormatting>
  <conditionalFormatting sqref="M1745">
    <cfRule type="cellIs" dxfId="3756" priority="3736" operator="equal">
      <formula>0</formula>
    </cfRule>
  </conditionalFormatting>
  <conditionalFormatting sqref="M1746">
    <cfRule type="cellIs" dxfId="3755" priority="3735" operator="equal">
      <formula>0</formula>
    </cfRule>
  </conditionalFormatting>
  <conditionalFormatting sqref="M1747">
    <cfRule type="cellIs" dxfId="3754" priority="3734" operator="equal">
      <formula>0</formula>
    </cfRule>
  </conditionalFormatting>
  <conditionalFormatting sqref="M1748">
    <cfRule type="cellIs" dxfId="3753" priority="3733" operator="equal">
      <formula>0</formula>
    </cfRule>
  </conditionalFormatting>
  <conditionalFormatting sqref="M1749">
    <cfRule type="cellIs" dxfId="3752" priority="3732" operator="equal">
      <formula>0</formula>
    </cfRule>
  </conditionalFormatting>
  <conditionalFormatting sqref="M1751">
    <cfRule type="cellIs" dxfId="3751" priority="3731" operator="equal">
      <formula>0</formula>
    </cfRule>
  </conditionalFormatting>
  <conditionalFormatting sqref="M1752">
    <cfRule type="cellIs" dxfId="3750" priority="3730" operator="equal">
      <formula>0</formula>
    </cfRule>
  </conditionalFormatting>
  <conditionalFormatting sqref="M1753">
    <cfRule type="cellIs" dxfId="3749" priority="3729" operator="equal">
      <formula>0</formula>
    </cfRule>
  </conditionalFormatting>
  <conditionalFormatting sqref="M1754">
    <cfRule type="cellIs" dxfId="3748" priority="3728" operator="equal">
      <formula>0</formula>
    </cfRule>
  </conditionalFormatting>
  <conditionalFormatting sqref="M1755">
    <cfRule type="cellIs" dxfId="3747" priority="3727" operator="equal">
      <formula>0</formula>
    </cfRule>
  </conditionalFormatting>
  <conditionalFormatting sqref="M1756">
    <cfRule type="cellIs" dxfId="3746" priority="3726" operator="equal">
      <formula>0</formula>
    </cfRule>
  </conditionalFormatting>
  <conditionalFormatting sqref="M1757">
    <cfRule type="cellIs" dxfId="3745" priority="3725" operator="equal">
      <formula>0</formula>
    </cfRule>
  </conditionalFormatting>
  <conditionalFormatting sqref="M1758">
    <cfRule type="cellIs" dxfId="3744" priority="3724" operator="equal">
      <formula>0</formula>
    </cfRule>
  </conditionalFormatting>
  <conditionalFormatting sqref="M1759">
    <cfRule type="cellIs" dxfId="3743" priority="3723" operator="equal">
      <formula>0</formula>
    </cfRule>
  </conditionalFormatting>
  <conditionalFormatting sqref="M1760">
    <cfRule type="cellIs" dxfId="3742" priority="3722" operator="equal">
      <formula>0</formula>
    </cfRule>
  </conditionalFormatting>
  <conditionalFormatting sqref="M1761">
    <cfRule type="cellIs" dxfId="3741" priority="3721" operator="equal">
      <formula>0</formula>
    </cfRule>
  </conditionalFormatting>
  <conditionalFormatting sqref="M1762">
    <cfRule type="cellIs" dxfId="3740" priority="3720" operator="equal">
      <formula>0</formula>
    </cfRule>
  </conditionalFormatting>
  <conditionalFormatting sqref="M1763">
    <cfRule type="cellIs" dxfId="3739" priority="3719" operator="equal">
      <formula>0</formula>
    </cfRule>
  </conditionalFormatting>
  <conditionalFormatting sqref="M1764">
    <cfRule type="cellIs" dxfId="3738" priority="3718" operator="equal">
      <formula>0</formula>
    </cfRule>
  </conditionalFormatting>
  <conditionalFormatting sqref="M1765">
    <cfRule type="cellIs" dxfId="3737" priority="3717" operator="equal">
      <formula>0</formula>
    </cfRule>
  </conditionalFormatting>
  <conditionalFormatting sqref="M1766">
    <cfRule type="cellIs" dxfId="3736" priority="3716" operator="equal">
      <formula>0</formula>
    </cfRule>
  </conditionalFormatting>
  <conditionalFormatting sqref="M1767">
    <cfRule type="cellIs" dxfId="3735" priority="3715" operator="equal">
      <formula>0</formula>
    </cfRule>
  </conditionalFormatting>
  <conditionalFormatting sqref="M1769">
    <cfRule type="cellIs" dxfId="3734" priority="3714" operator="equal">
      <formula>0</formula>
    </cfRule>
  </conditionalFormatting>
  <conditionalFormatting sqref="M1776">
    <cfRule type="cellIs" dxfId="3733" priority="3713" operator="equal">
      <formula>0</formula>
    </cfRule>
  </conditionalFormatting>
  <conditionalFormatting sqref="M1777">
    <cfRule type="cellIs" dxfId="3732" priority="3712" operator="equal">
      <formula>0</formula>
    </cfRule>
  </conditionalFormatting>
  <conditionalFormatting sqref="M1778">
    <cfRule type="cellIs" dxfId="3731" priority="3711" operator="equal">
      <formula>0</formula>
    </cfRule>
  </conditionalFormatting>
  <conditionalFormatting sqref="M1779">
    <cfRule type="cellIs" dxfId="3730" priority="3710" operator="equal">
      <formula>0</formula>
    </cfRule>
  </conditionalFormatting>
  <conditionalFormatting sqref="M1780">
    <cfRule type="cellIs" dxfId="3729" priority="3709" operator="equal">
      <formula>0</formula>
    </cfRule>
  </conditionalFormatting>
  <conditionalFormatting sqref="M1784">
    <cfRule type="cellIs" dxfId="3728" priority="3708" operator="equal">
      <formula>0</formula>
    </cfRule>
  </conditionalFormatting>
  <conditionalFormatting sqref="M1785">
    <cfRule type="cellIs" dxfId="3727" priority="3707" operator="equal">
      <formula>0</formula>
    </cfRule>
  </conditionalFormatting>
  <conditionalFormatting sqref="M1786">
    <cfRule type="cellIs" dxfId="3726" priority="3706" operator="equal">
      <formula>0</formula>
    </cfRule>
  </conditionalFormatting>
  <conditionalFormatting sqref="M1787">
    <cfRule type="cellIs" dxfId="3725" priority="3705" operator="equal">
      <formula>0</formula>
    </cfRule>
  </conditionalFormatting>
  <conditionalFormatting sqref="M1788">
    <cfRule type="cellIs" dxfId="3724" priority="3704" operator="equal">
      <formula>0</formula>
    </cfRule>
  </conditionalFormatting>
  <conditionalFormatting sqref="M1789">
    <cfRule type="cellIs" dxfId="3723" priority="3703" operator="equal">
      <formula>0</formula>
    </cfRule>
  </conditionalFormatting>
  <conditionalFormatting sqref="M1790">
    <cfRule type="cellIs" dxfId="3722" priority="3702" operator="equal">
      <formula>0</formula>
    </cfRule>
  </conditionalFormatting>
  <conditionalFormatting sqref="M1791">
    <cfRule type="cellIs" dxfId="3721" priority="3701" operator="equal">
      <formula>0</formula>
    </cfRule>
  </conditionalFormatting>
  <conditionalFormatting sqref="M1792">
    <cfRule type="cellIs" dxfId="3720" priority="3700" operator="equal">
      <formula>0</formula>
    </cfRule>
  </conditionalFormatting>
  <conditionalFormatting sqref="M1793">
    <cfRule type="cellIs" dxfId="3719" priority="3699" operator="equal">
      <formula>0</formula>
    </cfRule>
  </conditionalFormatting>
  <conditionalFormatting sqref="M1795">
    <cfRule type="cellIs" dxfId="3718" priority="3698" operator="equal">
      <formula>0</formula>
    </cfRule>
  </conditionalFormatting>
  <conditionalFormatting sqref="M1796">
    <cfRule type="cellIs" dxfId="3717" priority="3697" operator="equal">
      <formula>0</formula>
    </cfRule>
  </conditionalFormatting>
  <conditionalFormatting sqref="M1797">
    <cfRule type="cellIs" dxfId="3716" priority="3696" operator="equal">
      <formula>0</formula>
    </cfRule>
  </conditionalFormatting>
  <conditionalFormatting sqref="M1799">
    <cfRule type="cellIs" dxfId="3715" priority="3695" operator="equal">
      <formula>0</formula>
    </cfRule>
  </conditionalFormatting>
  <conditionalFormatting sqref="M1800">
    <cfRule type="cellIs" dxfId="3714" priority="3694" operator="equal">
      <formula>0</formula>
    </cfRule>
  </conditionalFormatting>
  <conditionalFormatting sqref="M1801">
    <cfRule type="cellIs" dxfId="3713" priority="3693" operator="equal">
      <formula>0</formula>
    </cfRule>
  </conditionalFormatting>
  <conditionalFormatting sqref="M1802">
    <cfRule type="cellIs" dxfId="3712" priority="3692" operator="equal">
      <formula>0</formula>
    </cfRule>
  </conditionalFormatting>
  <conditionalFormatting sqref="M1803">
    <cfRule type="cellIs" dxfId="3711" priority="3691" operator="equal">
      <formula>0</formula>
    </cfRule>
  </conditionalFormatting>
  <conditionalFormatting sqref="M1804">
    <cfRule type="cellIs" dxfId="3710" priority="3690" operator="equal">
      <formula>0</formula>
    </cfRule>
  </conditionalFormatting>
  <conditionalFormatting sqref="M1805">
    <cfRule type="cellIs" dxfId="3709" priority="3689" operator="equal">
      <formula>0</formula>
    </cfRule>
  </conditionalFormatting>
  <conditionalFormatting sqref="M1806">
    <cfRule type="cellIs" dxfId="3708" priority="3688" operator="equal">
      <formula>0</formula>
    </cfRule>
  </conditionalFormatting>
  <conditionalFormatting sqref="M1807">
    <cfRule type="cellIs" dxfId="3707" priority="3687" operator="equal">
      <formula>0</formula>
    </cfRule>
  </conditionalFormatting>
  <conditionalFormatting sqref="M1808">
    <cfRule type="cellIs" dxfId="3706" priority="3686" operator="equal">
      <formula>0</formula>
    </cfRule>
  </conditionalFormatting>
  <conditionalFormatting sqref="M1809">
    <cfRule type="cellIs" dxfId="3705" priority="3685" operator="equal">
      <formula>0</formula>
    </cfRule>
  </conditionalFormatting>
  <conditionalFormatting sqref="M1810">
    <cfRule type="cellIs" dxfId="3704" priority="3684" operator="equal">
      <formula>0</formula>
    </cfRule>
  </conditionalFormatting>
  <conditionalFormatting sqref="M1811">
    <cfRule type="cellIs" dxfId="3703" priority="3683" operator="equal">
      <formula>0</formula>
    </cfRule>
  </conditionalFormatting>
  <conditionalFormatting sqref="M1812">
    <cfRule type="cellIs" dxfId="3702" priority="3682" operator="equal">
      <formula>0</formula>
    </cfRule>
  </conditionalFormatting>
  <conditionalFormatting sqref="M1813">
    <cfRule type="cellIs" dxfId="3701" priority="3681" operator="equal">
      <formula>0</formula>
    </cfRule>
  </conditionalFormatting>
  <conditionalFormatting sqref="M1814">
    <cfRule type="cellIs" dxfId="3700" priority="3680" operator="equal">
      <formula>0</formula>
    </cfRule>
  </conditionalFormatting>
  <conditionalFormatting sqref="M1815">
    <cfRule type="cellIs" dxfId="3699" priority="3679" operator="equal">
      <formula>0</formula>
    </cfRule>
  </conditionalFormatting>
  <conditionalFormatting sqref="M1816">
    <cfRule type="cellIs" dxfId="3698" priority="3678" operator="equal">
      <formula>0</formula>
    </cfRule>
  </conditionalFormatting>
  <conditionalFormatting sqref="M1817">
    <cfRule type="cellIs" dxfId="3697" priority="3677" operator="equal">
      <formula>0</formula>
    </cfRule>
  </conditionalFormatting>
  <conditionalFormatting sqref="M1818">
    <cfRule type="cellIs" dxfId="3696" priority="3676" operator="equal">
      <formula>0</formula>
    </cfRule>
  </conditionalFormatting>
  <conditionalFormatting sqref="M1819">
    <cfRule type="cellIs" dxfId="3695" priority="3675" operator="equal">
      <formula>0</formula>
    </cfRule>
  </conditionalFormatting>
  <conditionalFormatting sqref="M1820">
    <cfRule type="cellIs" dxfId="3694" priority="3674" operator="equal">
      <formula>0</formula>
    </cfRule>
  </conditionalFormatting>
  <conditionalFormatting sqref="M1821">
    <cfRule type="cellIs" dxfId="3693" priority="3673" operator="equal">
      <formula>0</formula>
    </cfRule>
  </conditionalFormatting>
  <conditionalFormatting sqref="M1822">
    <cfRule type="cellIs" dxfId="3692" priority="3672" operator="equal">
      <formula>0</formula>
    </cfRule>
  </conditionalFormatting>
  <conditionalFormatting sqref="M1823">
    <cfRule type="cellIs" dxfId="3691" priority="3671" operator="equal">
      <formula>0</formula>
    </cfRule>
  </conditionalFormatting>
  <conditionalFormatting sqref="M1824">
    <cfRule type="cellIs" dxfId="3690" priority="3670" operator="equal">
      <formula>0</formula>
    </cfRule>
  </conditionalFormatting>
  <conditionalFormatting sqref="M1825">
    <cfRule type="cellIs" dxfId="3689" priority="3669" operator="equal">
      <formula>0</formula>
    </cfRule>
  </conditionalFormatting>
  <conditionalFormatting sqref="M1826">
    <cfRule type="cellIs" dxfId="3688" priority="3668" operator="equal">
      <formula>0</formula>
    </cfRule>
  </conditionalFormatting>
  <conditionalFormatting sqref="M1828">
    <cfRule type="cellIs" dxfId="3687" priority="3667" operator="equal">
      <formula>0</formula>
    </cfRule>
  </conditionalFormatting>
  <conditionalFormatting sqref="M1829">
    <cfRule type="cellIs" dxfId="3686" priority="3666" operator="equal">
      <formula>0</formula>
    </cfRule>
  </conditionalFormatting>
  <conditionalFormatting sqref="M1830">
    <cfRule type="cellIs" dxfId="3685" priority="3665" operator="equal">
      <formula>0</formula>
    </cfRule>
  </conditionalFormatting>
  <conditionalFormatting sqref="M1831">
    <cfRule type="cellIs" dxfId="3684" priority="3664" operator="equal">
      <formula>0</formula>
    </cfRule>
  </conditionalFormatting>
  <conditionalFormatting sqref="M1832">
    <cfRule type="cellIs" dxfId="3683" priority="3663" operator="equal">
      <formula>0</formula>
    </cfRule>
  </conditionalFormatting>
  <conditionalFormatting sqref="M1833">
    <cfRule type="cellIs" dxfId="3682" priority="3662" operator="equal">
      <formula>0</formula>
    </cfRule>
  </conditionalFormatting>
  <conditionalFormatting sqref="M1834">
    <cfRule type="cellIs" dxfId="3681" priority="3661" operator="equal">
      <formula>0</formula>
    </cfRule>
  </conditionalFormatting>
  <conditionalFormatting sqref="M1835">
    <cfRule type="cellIs" dxfId="3680" priority="3660" operator="equal">
      <formula>0</formula>
    </cfRule>
  </conditionalFormatting>
  <conditionalFormatting sqref="M1836">
    <cfRule type="cellIs" dxfId="3679" priority="3659" operator="equal">
      <formula>0</formula>
    </cfRule>
  </conditionalFormatting>
  <conditionalFormatting sqref="M1837">
    <cfRule type="cellIs" dxfId="3678" priority="3658" operator="equal">
      <formula>0</formula>
    </cfRule>
  </conditionalFormatting>
  <conditionalFormatting sqref="M1838">
    <cfRule type="cellIs" dxfId="3677" priority="3657" operator="equal">
      <formula>0</formula>
    </cfRule>
  </conditionalFormatting>
  <conditionalFormatting sqref="M1839">
    <cfRule type="cellIs" dxfId="3676" priority="3656" operator="equal">
      <formula>0</formula>
    </cfRule>
  </conditionalFormatting>
  <conditionalFormatting sqref="M1840">
    <cfRule type="cellIs" dxfId="3675" priority="3655" operator="equal">
      <formula>0</formula>
    </cfRule>
  </conditionalFormatting>
  <conditionalFormatting sqref="M1841">
    <cfRule type="cellIs" dxfId="3674" priority="3654" operator="equal">
      <formula>0</formula>
    </cfRule>
  </conditionalFormatting>
  <conditionalFormatting sqref="M1842">
    <cfRule type="cellIs" dxfId="3673" priority="3653" operator="equal">
      <formula>0</formula>
    </cfRule>
  </conditionalFormatting>
  <conditionalFormatting sqref="M1843">
    <cfRule type="cellIs" dxfId="3672" priority="3652" operator="equal">
      <formula>0</formula>
    </cfRule>
  </conditionalFormatting>
  <conditionalFormatting sqref="M1846">
    <cfRule type="cellIs" dxfId="3671" priority="3651" operator="equal">
      <formula>0</formula>
    </cfRule>
  </conditionalFormatting>
  <conditionalFormatting sqref="M1847">
    <cfRule type="cellIs" dxfId="3670" priority="3650" operator="equal">
      <formula>0</formula>
    </cfRule>
  </conditionalFormatting>
  <conditionalFormatting sqref="M1848">
    <cfRule type="cellIs" dxfId="3669" priority="3649" operator="equal">
      <formula>0</formula>
    </cfRule>
  </conditionalFormatting>
  <conditionalFormatting sqref="M1849">
    <cfRule type="cellIs" dxfId="3668" priority="3648" operator="equal">
      <formula>0</formula>
    </cfRule>
  </conditionalFormatting>
  <conditionalFormatting sqref="M1850">
    <cfRule type="cellIs" dxfId="3667" priority="3647" operator="equal">
      <formula>0</formula>
    </cfRule>
  </conditionalFormatting>
  <conditionalFormatting sqref="M1851">
    <cfRule type="cellIs" dxfId="3666" priority="3646" operator="equal">
      <formula>0</formula>
    </cfRule>
  </conditionalFormatting>
  <conditionalFormatting sqref="M1852">
    <cfRule type="cellIs" dxfId="3665" priority="3645" operator="equal">
      <formula>0</formula>
    </cfRule>
  </conditionalFormatting>
  <conditionalFormatting sqref="M1853">
    <cfRule type="cellIs" dxfId="3664" priority="3644" operator="equal">
      <formula>0</formula>
    </cfRule>
  </conditionalFormatting>
  <conditionalFormatting sqref="M1854">
    <cfRule type="cellIs" dxfId="3663" priority="3643" operator="equal">
      <formula>0</formula>
    </cfRule>
  </conditionalFormatting>
  <conditionalFormatting sqref="M1855">
    <cfRule type="cellIs" dxfId="3662" priority="3642" operator="equal">
      <formula>0</formula>
    </cfRule>
  </conditionalFormatting>
  <conditionalFormatting sqref="M1856">
    <cfRule type="cellIs" dxfId="3661" priority="3641" operator="equal">
      <formula>0</formula>
    </cfRule>
  </conditionalFormatting>
  <conditionalFormatting sqref="M1857">
    <cfRule type="cellIs" dxfId="3660" priority="3640" operator="equal">
      <formula>0</formula>
    </cfRule>
  </conditionalFormatting>
  <conditionalFormatting sqref="M1858">
    <cfRule type="cellIs" dxfId="3659" priority="3639" operator="equal">
      <formula>0</formula>
    </cfRule>
  </conditionalFormatting>
  <conditionalFormatting sqref="M1859">
    <cfRule type="cellIs" dxfId="3658" priority="3638" operator="equal">
      <formula>0</formula>
    </cfRule>
  </conditionalFormatting>
  <conditionalFormatting sqref="M1860">
    <cfRule type="cellIs" dxfId="3657" priority="3637" operator="equal">
      <formula>0</formula>
    </cfRule>
  </conditionalFormatting>
  <conditionalFormatting sqref="M1861">
    <cfRule type="cellIs" dxfId="3656" priority="3636" operator="equal">
      <formula>0</formula>
    </cfRule>
  </conditionalFormatting>
  <conditionalFormatting sqref="M1862">
    <cfRule type="cellIs" dxfId="3655" priority="3635" operator="equal">
      <formula>0</formula>
    </cfRule>
  </conditionalFormatting>
  <conditionalFormatting sqref="M1863">
    <cfRule type="cellIs" dxfId="3654" priority="3634" operator="equal">
      <formula>0</formula>
    </cfRule>
  </conditionalFormatting>
  <conditionalFormatting sqref="M1864">
    <cfRule type="cellIs" dxfId="3653" priority="3633" operator="equal">
      <formula>0</formula>
    </cfRule>
  </conditionalFormatting>
  <conditionalFormatting sqref="M1865">
    <cfRule type="cellIs" dxfId="3652" priority="3632" operator="equal">
      <formula>0</formula>
    </cfRule>
  </conditionalFormatting>
  <conditionalFormatting sqref="M1866">
    <cfRule type="cellIs" dxfId="3651" priority="3631" operator="equal">
      <formula>0</formula>
    </cfRule>
  </conditionalFormatting>
  <conditionalFormatting sqref="M1867">
    <cfRule type="cellIs" dxfId="3650" priority="3630" operator="equal">
      <formula>0</formula>
    </cfRule>
  </conditionalFormatting>
  <conditionalFormatting sqref="M1868">
    <cfRule type="cellIs" dxfId="3649" priority="3629" operator="equal">
      <formula>0</formula>
    </cfRule>
  </conditionalFormatting>
  <conditionalFormatting sqref="M1869">
    <cfRule type="cellIs" dxfId="3648" priority="3628" operator="equal">
      <formula>0</formula>
    </cfRule>
  </conditionalFormatting>
  <conditionalFormatting sqref="M1870">
    <cfRule type="cellIs" dxfId="3647" priority="3627" operator="equal">
      <formula>0</formula>
    </cfRule>
  </conditionalFormatting>
  <conditionalFormatting sqref="M1871">
    <cfRule type="cellIs" dxfId="3646" priority="3626" operator="equal">
      <formula>0</formula>
    </cfRule>
  </conditionalFormatting>
  <conditionalFormatting sqref="M1872">
    <cfRule type="cellIs" dxfId="3645" priority="3625" operator="equal">
      <formula>0</formula>
    </cfRule>
  </conditionalFormatting>
  <conditionalFormatting sqref="M1873">
    <cfRule type="cellIs" dxfId="3644" priority="3624" operator="equal">
      <formula>0</formula>
    </cfRule>
  </conditionalFormatting>
  <conditionalFormatting sqref="M1874">
    <cfRule type="cellIs" dxfId="3643" priority="3623" operator="equal">
      <formula>0</formula>
    </cfRule>
  </conditionalFormatting>
  <conditionalFormatting sqref="M1875">
    <cfRule type="cellIs" dxfId="3642" priority="3622" operator="equal">
      <formula>0</formula>
    </cfRule>
  </conditionalFormatting>
  <conditionalFormatting sqref="M1876">
    <cfRule type="cellIs" dxfId="3641" priority="3621" operator="equal">
      <formula>0</formula>
    </cfRule>
  </conditionalFormatting>
  <conditionalFormatting sqref="M1877">
    <cfRule type="cellIs" dxfId="3640" priority="3620" operator="equal">
      <formula>0</formula>
    </cfRule>
  </conditionalFormatting>
  <conditionalFormatting sqref="M1878">
    <cfRule type="cellIs" dxfId="3639" priority="3619" operator="equal">
      <formula>0</formula>
    </cfRule>
  </conditionalFormatting>
  <conditionalFormatting sqref="M1879">
    <cfRule type="cellIs" dxfId="3638" priority="3618" operator="equal">
      <formula>0</formula>
    </cfRule>
  </conditionalFormatting>
  <conditionalFormatting sqref="M1880">
    <cfRule type="cellIs" dxfId="3637" priority="3617" operator="equal">
      <formula>0</formula>
    </cfRule>
  </conditionalFormatting>
  <conditionalFormatting sqref="M1881">
    <cfRule type="cellIs" dxfId="3636" priority="3616" operator="equal">
      <formula>0</formula>
    </cfRule>
  </conditionalFormatting>
  <conditionalFormatting sqref="M1882">
    <cfRule type="cellIs" dxfId="3635" priority="3615" operator="equal">
      <formula>0</formula>
    </cfRule>
  </conditionalFormatting>
  <conditionalFormatting sqref="M1883">
    <cfRule type="cellIs" dxfId="3634" priority="3614" operator="equal">
      <formula>0</formula>
    </cfRule>
  </conditionalFormatting>
  <conditionalFormatting sqref="M1884">
    <cfRule type="cellIs" dxfId="3633" priority="3613" operator="equal">
      <formula>0</formula>
    </cfRule>
  </conditionalFormatting>
  <conditionalFormatting sqref="M1885">
    <cfRule type="cellIs" dxfId="3632" priority="3612" operator="equal">
      <formula>0</formula>
    </cfRule>
  </conditionalFormatting>
  <conditionalFormatting sqref="M1886">
    <cfRule type="cellIs" dxfId="3631" priority="3611" operator="equal">
      <formula>0</formula>
    </cfRule>
  </conditionalFormatting>
  <conditionalFormatting sqref="M1889">
    <cfRule type="cellIs" dxfId="3630" priority="3610" operator="equal">
      <formula>0</formula>
    </cfRule>
  </conditionalFormatting>
  <conditionalFormatting sqref="M1890">
    <cfRule type="cellIs" dxfId="3629" priority="3609" operator="equal">
      <formula>0</formula>
    </cfRule>
  </conditionalFormatting>
  <conditionalFormatting sqref="M1891">
    <cfRule type="cellIs" dxfId="3628" priority="3608" operator="equal">
      <formula>0</formula>
    </cfRule>
  </conditionalFormatting>
  <conditionalFormatting sqref="M1892">
    <cfRule type="cellIs" dxfId="3627" priority="3607" operator="equal">
      <formula>0</formula>
    </cfRule>
  </conditionalFormatting>
  <conditionalFormatting sqref="M1893">
    <cfRule type="cellIs" dxfId="3626" priority="3606" operator="equal">
      <formula>0</formula>
    </cfRule>
  </conditionalFormatting>
  <conditionalFormatting sqref="M1894">
    <cfRule type="cellIs" dxfId="3625" priority="3605" operator="equal">
      <formula>0</formula>
    </cfRule>
  </conditionalFormatting>
  <conditionalFormatting sqref="M1895">
    <cfRule type="cellIs" dxfId="3624" priority="3604" operator="equal">
      <formula>0</formula>
    </cfRule>
  </conditionalFormatting>
  <conditionalFormatting sqref="M1896">
    <cfRule type="cellIs" dxfId="3623" priority="3603" operator="equal">
      <formula>0</formula>
    </cfRule>
  </conditionalFormatting>
  <conditionalFormatting sqref="M1897">
    <cfRule type="cellIs" dxfId="3622" priority="3602" operator="equal">
      <formula>0</formula>
    </cfRule>
  </conditionalFormatting>
  <conditionalFormatting sqref="M1898">
    <cfRule type="cellIs" dxfId="3621" priority="3601" operator="equal">
      <formula>0</formula>
    </cfRule>
  </conditionalFormatting>
  <conditionalFormatting sqref="M1899">
    <cfRule type="cellIs" dxfId="3620" priority="3600" operator="equal">
      <formula>0</formula>
    </cfRule>
  </conditionalFormatting>
  <conditionalFormatting sqref="M1900">
    <cfRule type="cellIs" dxfId="3619" priority="3599" operator="equal">
      <formula>0</formula>
    </cfRule>
  </conditionalFormatting>
  <conditionalFormatting sqref="M1901">
    <cfRule type="cellIs" dxfId="3618" priority="3598" operator="equal">
      <formula>0</formula>
    </cfRule>
  </conditionalFormatting>
  <conditionalFormatting sqref="M1903">
    <cfRule type="cellIs" dxfId="3617" priority="3597" operator="equal">
      <formula>0</formula>
    </cfRule>
  </conditionalFormatting>
  <conditionalFormatting sqref="M1904">
    <cfRule type="cellIs" dxfId="3616" priority="3596" operator="equal">
      <formula>0</formula>
    </cfRule>
  </conditionalFormatting>
  <conditionalFormatting sqref="M1905">
    <cfRule type="cellIs" dxfId="3615" priority="3595" operator="equal">
      <formula>0</formula>
    </cfRule>
  </conditionalFormatting>
  <conditionalFormatting sqref="M1906">
    <cfRule type="cellIs" dxfId="3614" priority="3594" operator="equal">
      <formula>0</formula>
    </cfRule>
  </conditionalFormatting>
  <conditionalFormatting sqref="M1907">
    <cfRule type="cellIs" dxfId="3613" priority="3593" operator="equal">
      <formula>0</formula>
    </cfRule>
  </conditionalFormatting>
  <conditionalFormatting sqref="M1908">
    <cfRule type="cellIs" dxfId="3612" priority="3592" operator="equal">
      <formula>0</formula>
    </cfRule>
  </conditionalFormatting>
  <conditionalFormatting sqref="M1909">
    <cfRule type="cellIs" dxfId="3611" priority="3591" operator="equal">
      <formula>0</formula>
    </cfRule>
  </conditionalFormatting>
  <conditionalFormatting sqref="M1910">
    <cfRule type="cellIs" dxfId="3610" priority="3590" operator="equal">
      <formula>0</formula>
    </cfRule>
  </conditionalFormatting>
  <conditionalFormatting sqref="M1911">
    <cfRule type="cellIs" dxfId="3609" priority="3589" operator="equal">
      <formula>0</formula>
    </cfRule>
  </conditionalFormatting>
  <conditionalFormatting sqref="M1912">
    <cfRule type="cellIs" dxfId="3608" priority="3588" operator="equal">
      <formula>0</formula>
    </cfRule>
  </conditionalFormatting>
  <conditionalFormatting sqref="M1913">
    <cfRule type="cellIs" dxfId="3607" priority="3587" operator="equal">
      <formula>0</formula>
    </cfRule>
  </conditionalFormatting>
  <conditionalFormatting sqref="M1914">
    <cfRule type="cellIs" dxfId="3606" priority="3586" operator="equal">
      <formula>0</formula>
    </cfRule>
  </conditionalFormatting>
  <conditionalFormatting sqref="M1915">
    <cfRule type="cellIs" dxfId="3605" priority="3585" operator="equal">
      <formula>0</formula>
    </cfRule>
  </conditionalFormatting>
  <conditionalFormatting sqref="M1916">
    <cfRule type="cellIs" dxfId="3604" priority="3584" operator="equal">
      <formula>0</formula>
    </cfRule>
  </conditionalFormatting>
  <conditionalFormatting sqref="M1917">
    <cfRule type="cellIs" dxfId="3603" priority="3583" operator="equal">
      <formula>0</formula>
    </cfRule>
  </conditionalFormatting>
  <conditionalFormatting sqref="M1918">
    <cfRule type="cellIs" dxfId="3602" priority="3582" operator="equal">
      <formula>0</formula>
    </cfRule>
  </conditionalFormatting>
  <conditionalFormatting sqref="M1919">
    <cfRule type="cellIs" dxfId="3601" priority="3581" operator="equal">
      <formula>0</formula>
    </cfRule>
  </conditionalFormatting>
  <conditionalFormatting sqref="M1920">
    <cfRule type="cellIs" dxfId="3600" priority="3580" operator="equal">
      <formula>0</formula>
    </cfRule>
  </conditionalFormatting>
  <conditionalFormatting sqref="M1921">
    <cfRule type="cellIs" dxfId="3599" priority="3579" operator="equal">
      <formula>0</formula>
    </cfRule>
  </conditionalFormatting>
  <conditionalFormatting sqref="M1922">
    <cfRule type="cellIs" dxfId="3598" priority="3578" operator="equal">
      <formula>0</formula>
    </cfRule>
  </conditionalFormatting>
  <conditionalFormatting sqref="M1923">
    <cfRule type="cellIs" dxfId="3597" priority="3577" operator="equal">
      <formula>0</formula>
    </cfRule>
  </conditionalFormatting>
  <conditionalFormatting sqref="M1924">
    <cfRule type="cellIs" dxfId="3596" priority="3576" operator="equal">
      <formula>0</formula>
    </cfRule>
  </conditionalFormatting>
  <conditionalFormatting sqref="M1925">
    <cfRule type="cellIs" dxfId="3595" priority="3575" operator="equal">
      <formula>0</formula>
    </cfRule>
  </conditionalFormatting>
  <conditionalFormatting sqref="M1926">
    <cfRule type="cellIs" dxfId="3594" priority="3574" operator="equal">
      <formula>0</formula>
    </cfRule>
  </conditionalFormatting>
  <conditionalFormatting sqref="M1927">
    <cfRule type="cellIs" dxfId="3593" priority="3573" operator="equal">
      <formula>0</formula>
    </cfRule>
  </conditionalFormatting>
  <conditionalFormatting sqref="M1928">
    <cfRule type="cellIs" dxfId="3592" priority="3572" operator="equal">
      <formula>0</formula>
    </cfRule>
  </conditionalFormatting>
  <conditionalFormatting sqref="M1929">
    <cfRule type="cellIs" dxfId="3591" priority="3571" operator="equal">
      <formula>0</formula>
    </cfRule>
  </conditionalFormatting>
  <conditionalFormatting sqref="M1930">
    <cfRule type="cellIs" dxfId="3590" priority="3570" operator="equal">
      <formula>0</formula>
    </cfRule>
  </conditionalFormatting>
  <conditionalFormatting sqref="M1931">
    <cfRule type="cellIs" dxfId="3589" priority="3569" operator="equal">
      <formula>0</formula>
    </cfRule>
  </conditionalFormatting>
  <conditionalFormatting sqref="M1933">
    <cfRule type="cellIs" dxfId="3588" priority="3568" operator="equal">
      <formula>0</formula>
    </cfRule>
  </conditionalFormatting>
  <conditionalFormatting sqref="M1934">
    <cfRule type="cellIs" dxfId="3587" priority="3567" operator="equal">
      <formula>0</formula>
    </cfRule>
  </conditionalFormatting>
  <conditionalFormatting sqref="M1935">
    <cfRule type="cellIs" dxfId="3586" priority="3566" operator="equal">
      <formula>0</formula>
    </cfRule>
  </conditionalFormatting>
  <conditionalFormatting sqref="M1936">
    <cfRule type="cellIs" dxfId="3585" priority="3565" operator="equal">
      <formula>0</formula>
    </cfRule>
  </conditionalFormatting>
  <conditionalFormatting sqref="M1937">
    <cfRule type="cellIs" dxfId="3584" priority="3564" operator="equal">
      <formula>0</formula>
    </cfRule>
  </conditionalFormatting>
  <conditionalFormatting sqref="M1938">
    <cfRule type="cellIs" dxfId="3583" priority="3563" operator="equal">
      <formula>0</formula>
    </cfRule>
  </conditionalFormatting>
  <conditionalFormatting sqref="M1939">
    <cfRule type="cellIs" dxfId="3582" priority="3562" operator="equal">
      <formula>0</formula>
    </cfRule>
  </conditionalFormatting>
  <conditionalFormatting sqref="M1940">
    <cfRule type="cellIs" dxfId="3581" priority="3561" operator="equal">
      <formula>0</formula>
    </cfRule>
  </conditionalFormatting>
  <conditionalFormatting sqref="M1941">
    <cfRule type="cellIs" dxfId="3580" priority="3560" operator="equal">
      <formula>0</formula>
    </cfRule>
  </conditionalFormatting>
  <conditionalFormatting sqref="M1942">
    <cfRule type="cellIs" dxfId="3579" priority="3559" operator="equal">
      <formula>0</formula>
    </cfRule>
  </conditionalFormatting>
  <conditionalFormatting sqref="M1943">
    <cfRule type="cellIs" dxfId="3578" priority="3558" operator="equal">
      <formula>0</formula>
    </cfRule>
  </conditionalFormatting>
  <conditionalFormatting sqref="M1944">
    <cfRule type="cellIs" dxfId="3577" priority="3557" operator="equal">
      <formula>0</formula>
    </cfRule>
  </conditionalFormatting>
  <conditionalFormatting sqref="M1945">
    <cfRule type="cellIs" dxfId="3576" priority="3556" operator="equal">
      <formula>0</formula>
    </cfRule>
  </conditionalFormatting>
  <conditionalFormatting sqref="M1946">
    <cfRule type="cellIs" dxfId="3575" priority="3555" operator="equal">
      <formula>0</formula>
    </cfRule>
  </conditionalFormatting>
  <conditionalFormatting sqref="M1947">
    <cfRule type="cellIs" dxfId="3574" priority="3554" operator="equal">
      <formula>0</formula>
    </cfRule>
  </conditionalFormatting>
  <conditionalFormatting sqref="M1948">
    <cfRule type="cellIs" dxfId="3573" priority="3553" operator="equal">
      <formula>0</formula>
    </cfRule>
  </conditionalFormatting>
  <conditionalFormatting sqref="M1949">
    <cfRule type="cellIs" dxfId="3572" priority="3552" operator="equal">
      <formula>0</formula>
    </cfRule>
  </conditionalFormatting>
  <conditionalFormatting sqref="M1950">
    <cfRule type="cellIs" dxfId="3571" priority="3551" operator="equal">
      <formula>0</formula>
    </cfRule>
  </conditionalFormatting>
  <conditionalFormatting sqref="M1951">
    <cfRule type="cellIs" dxfId="3570" priority="3550" operator="equal">
      <formula>0</formula>
    </cfRule>
  </conditionalFormatting>
  <conditionalFormatting sqref="M1952">
    <cfRule type="cellIs" dxfId="3569" priority="3549" operator="equal">
      <formula>0</formula>
    </cfRule>
  </conditionalFormatting>
  <conditionalFormatting sqref="M1955">
    <cfRule type="cellIs" dxfId="3568" priority="3548" operator="equal">
      <formula>0</formula>
    </cfRule>
  </conditionalFormatting>
  <conditionalFormatting sqref="M1957">
    <cfRule type="cellIs" dxfId="3567" priority="3547" operator="equal">
      <formula>0</formula>
    </cfRule>
  </conditionalFormatting>
  <conditionalFormatting sqref="M1958">
    <cfRule type="cellIs" dxfId="3566" priority="3546" operator="equal">
      <formula>0</formula>
    </cfRule>
  </conditionalFormatting>
  <conditionalFormatting sqref="M1959">
    <cfRule type="cellIs" dxfId="3565" priority="3545" operator="equal">
      <formula>0</formula>
    </cfRule>
  </conditionalFormatting>
  <conditionalFormatting sqref="M1960">
    <cfRule type="cellIs" dxfId="3564" priority="3544" operator="equal">
      <formula>0</formula>
    </cfRule>
  </conditionalFormatting>
  <conditionalFormatting sqref="M1962">
    <cfRule type="cellIs" dxfId="3563" priority="3543" operator="equal">
      <formula>0</formula>
    </cfRule>
  </conditionalFormatting>
  <conditionalFormatting sqref="M1963">
    <cfRule type="cellIs" dxfId="3562" priority="3542" operator="equal">
      <formula>0</formula>
    </cfRule>
  </conditionalFormatting>
  <conditionalFormatting sqref="M1964">
    <cfRule type="cellIs" dxfId="3561" priority="3541" operator="equal">
      <formula>0</formula>
    </cfRule>
  </conditionalFormatting>
  <conditionalFormatting sqref="M1965">
    <cfRule type="cellIs" dxfId="3560" priority="3540" operator="equal">
      <formula>0</formula>
    </cfRule>
  </conditionalFormatting>
  <conditionalFormatting sqref="M1966">
    <cfRule type="cellIs" dxfId="3559" priority="3539" operator="equal">
      <formula>0</formula>
    </cfRule>
  </conditionalFormatting>
  <conditionalFormatting sqref="M1967">
    <cfRule type="cellIs" dxfId="3558" priority="3538" operator="equal">
      <formula>0</formula>
    </cfRule>
  </conditionalFormatting>
  <conditionalFormatting sqref="M1968">
    <cfRule type="cellIs" dxfId="3557" priority="3537" operator="equal">
      <formula>0</formula>
    </cfRule>
  </conditionalFormatting>
  <conditionalFormatting sqref="M1969">
    <cfRule type="cellIs" dxfId="3556" priority="3536" operator="equal">
      <formula>0</formula>
    </cfRule>
  </conditionalFormatting>
  <conditionalFormatting sqref="M1970">
    <cfRule type="cellIs" dxfId="3555" priority="3535" operator="equal">
      <formula>0</formula>
    </cfRule>
  </conditionalFormatting>
  <conditionalFormatting sqref="M1971">
    <cfRule type="cellIs" dxfId="3554" priority="3534" operator="equal">
      <formula>0</formula>
    </cfRule>
  </conditionalFormatting>
  <conditionalFormatting sqref="M1972">
    <cfRule type="cellIs" dxfId="3553" priority="3533" operator="equal">
      <formula>0</formula>
    </cfRule>
  </conditionalFormatting>
  <conditionalFormatting sqref="M1973">
    <cfRule type="cellIs" dxfId="3552" priority="3532" operator="equal">
      <formula>0</formula>
    </cfRule>
  </conditionalFormatting>
  <conditionalFormatting sqref="M1974">
    <cfRule type="cellIs" dxfId="3551" priority="3531" operator="equal">
      <formula>0</formula>
    </cfRule>
  </conditionalFormatting>
  <conditionalFormatting sqref="M1975">
    <cfRule type="cellIs" dxfId="3550" priority="3530" operator="equal">
      <formula>0</formula>
    </cfRule>
  </conditionalFormatting>
  <conditionalFormatting sqref="M1976">
    <cfRule type="cellIs" dxfId="3549" priority="3529" operator="equal">
      <formula>0</formula>
    </cfRule>
  </conditionalFormatting>
  <conditionalFormatting sqref="M1977">
    <cfRule type="cellIs" dxfId="3548" priority="3528" operator="equal">
      <formula>0</formula>
    </cfRule>
  </conditionalFormatting>
  <conditionalFormatting sqref="M1979">
    <cfRule type="cellIs" dxfId="3547" priority="3527" operator="equal">
      <formula>0</formula>
    </cfRule>
  </conditionalFormatting>
  <conditionalFormatting sqref="M1980">
    <cfRule type="cellIs" dxfId="3546" priority="3526" operator="equal">
      <formula>0</formula>
    </cfRule>
  </conditionalFormatting>
  <conditionalFormatting sqref="M1981">
    <cfRule type="cellIs" dxfId="3545" priority="3525" operator="equal">
      <formula>0</formula>
    </cfRule>
  </conditionalFormatting>
  <conditionalFormatting sqref="M1982">
    <cfRule type="cellIs" dxfId="3544" priority="3524" operator="equal">
      <formula>0</formula>
    </cfRule>
  </conditionalFormatting>
  <conditionalFormatting sqref="M1983">
    <cfRule type="cellIs" dxfId="3543" priority="3523" operator="equal">
      <formula>0</formula>
    </cfRule>
  </conditionalFormatting>
  <conditionalFormatting sqref="M1984">
    <cfRule type="cellIs" dxfId="3542" priority="3522" operator="equal">
      <formula>0</formula>
    </cfRule>
  </conditionalFormatting>
  <conditionalFormatting sqref="M1985">
    <cfRule type="cellIs" dxfId="3541" priority="3521" operator="equal">
      <formula>0</formula>
    </cfRule>
  </conditionalFormatting>
  <conditionalFormatting sqref="M1986">
    <cfRule type="cellIs" dxfId="3540" priority="3520" operator="equal">
      <formula>0</formula>
    </cfRule>
  </conditionalFormatting>
  <conditionalFormatting sqref="M1987">
    <cfRule type="cellIs" dxfId="3539" priority="3519" operator="equal">
      <formula>0</formula>
    </cfRule>
  </conditionalFormatting>
  <conditionalFormatting sqref="M1988">
    <cfRule type="cellIs" dxfId="3538" priority="3518" operator="equal">
      <formula>0</formula>
    </cfRule>
  </conditionalFormatting>
  <conditionalFormatting sqref="M1989">
    <cfRule type="cellIs" dxfId="3537" priority="3517" operator="equal">
      <formula>0</formula>
    </cfRule>
  </conditionalFormatting>
  <conditionalFormatting sqref="M1990">
    <cfRule type="cellIs" dxfId="3536" priority="3516" operator="equal">
      <formula>0</formula>
    </cfRule>
  </conditionalFormatting>
  <conditionalFormatting sqref="M1991">
    <cfRule type="cellIs" dxfId="3535" priority="3515" operator="equal">
      <formula>0</formula>
    </cfRule>
  </conditionalFormatting>
  <conditionalFormatting sqref="M1992">
    <cfRule type="cellIs" dxfId="3534" priority="3514" operator="equal">
      <formula>0</formula>
    </cfRule>
  </conditionalFormatting>
  <conditionalFormatting sqref="M1993">
    <cfRule type="cellIs" dxfId="3533" priority="3513" operator="equal">
      <formula>0</formula>
    </cfRule>
  </conditionalFormatting>
  <conditionalFormatting sqref="M1994">
    <cfRule type="cellIs" dxfId="3532" priority="3512" operator="equal">
      <formula>0</formula>
    </cfRule>
  </conditionalFormatting>
  <conditionalFormatting sqref="M1995">
    <cfRule type="cellIs" dxfId="3531" priority="3511" operator="equal">
      <formula>0</formula>
    </cfRule>
  </conditionalFormatting>
  <conditionalFormatting sqref="M1996">
    <cfRule type="cellIs" dxfId="3530" priority="3510" operator="equal">
      <formula>0</formula>
    </cfRule>
  </conditionalFormatting>
  <conditionalFormatting sqref="M1997">
    <cfRule type="cellIs" dxfId="3529" priority="3509" operator="equal">
      <formula>0</formula>
    </cfRule>
  </conditionalFormatting>
  <conditionalFormatting sqref="M1998">
    <cfRule type="cellIs" dxfId="3528" priority="3508" operator="equal">
      <formula>0</formula>
    </cfRule>
  </conditionalFormatting>
  <conditionalFormatting sqref="M1999">
    <cfRule type="cellIs" dxfId="3527" priority="3507" operator="equal">
      <formula>0</formula>
    </cfRule>
  </conditionalFormatting>
  <conditionalFormatting sqref="M2000">
    <cfRule type="cellIs" dxfId="3526" priority="3506" operator="equal">
      <formula>0</formula>
    </cfRule>
  </conditionalFormatting>
  <conditionalFormatting sqref="M2001">
    <cfRule type="cellIs" dxfId="3525" priority="3505" operator="equal">
      <formula>0</formula>
    </cfRule>
  </conditionalFormatting>
  <conditionalFormatting sqref="M2002">
    <cfRule type="cellIs" dxfId="3524" priority="3504" operator="equal">
      <formula>0</formula>
    </cfRule>
  </conditionalFormatting>
  <conditionalFormatting sqref="M2007">
    <cfRule type="cellIs" dxfId="3523" priority="3503" operator="equal">
      <formula>0</formula>
    </cfRule>
  </conditionalFormatting>
  <conditionalFormatting sqref="M2008">
    <cfRule type="cellIs" dxfId="3522" priority="3502" operator="equal">
      <formula>0</formula>
    </cfRule>
  </conditionalFormatting>
  <conditionalFormatting sqref="M2009">
    <cfRule type="cellIs" dxfId="3521" priority="3501" operator="equal">
      <formula>0</formula>
    </cfRule>
  </conditionalFormatting>
  <conditionalFormatting sqref="M2010">
    <cfRule type="cellIs" dxfId="3520" priority="3500" operator="equal">
      <formula>0</formula>
    </cfRule>
  </conditionalFormatting>
  <conditionalFormatting sqref="M2011">
    <cfRule type="cellIs" dxfId="3519" priority="3499" operator="equal">
      <formula>0</formula>
    </cfRule>
  </conditionalFormatting>
  <conditionalFormatting sqref="M2012">
    <cfRule type="cellIs" dxfId="3518" priority="3498" operator="equal">
      <formula>0</formula>
    </cfRule>
  </conditionalFormatting>
  <conditionalFormatting sqref="M2013">
    <cfRule type="cellIs" dxfId="3517" priority="3497" operator="equal">
      <formula>0</formula>
    </cfRule>
  </conditionalFormatting>
  <conditionalFormatting sqref="M2014">
    <cfRule type="cellIs" dxfId="3516" priority="3496" operator="equal">
      <formula>0</formula>
    </cfRule>
  </conditionalFormatting>
  <conditionalFormatting sqref="M2015">
    <cfRule type="cellIs" dxfId="3515" priority="3495" operator="equal">
      <formula>0</formula>
    </cfRule>
  </conditionalFormatting>
  <conditionalFormatting sqref="M2016">
    <cfRule type="cellIs" dxfId="3514" priority="3494" operator="equal">
      <formula>0</formula>
    </cfRule>
  </conditionalFormatting>
  <conditionalFormatting sqref="M2017">
    <cfRule type="cellIs" dxfId="3513" priority="3493" operator="equal">
      <formula>0</formula>
    </cfRule>
  </conditionalFormatting>
  <conditionalFormatting sqref="M2021">
    <cfRule type="cellIs" dxfId="3512" priority="3492" operator="equal">
      <formula>0</formula>
    </cfRule>
  </conditionalFormatting>
  <conditionalFormatting sqref="M2022">
    <cfRule type="cellIs" dxfId="3511" priority="3491" operator="equal">
      <formula>0</formula>
    </cfRule>
  </conditionalFormatting>
  <conditionalFormatting sqref="M2023">
    <cfRule type="cellIs" dxfId="3510" priority="3490" operator="equal">
      <formula>0</formula>
    </cfRule>
  </conditionalFormatting>
  <conditionalFormatting sqref="M2026">
    <cfRule type="cellIs" dxfId="3509" priority="3489" operator="equal">
      <formula>0</formula>
    </cfRule>
  </conditionalFormatting>
  <conditionalFormatting sqref="M2027">
    <cfRule type="cellIs" dxfId="3508" priority="3488" operator="equal">
      <formula>0</formula>
    </cfRule>
  </conditionalFormatting>
  <conditionalFormatting sqref="M2028">
    <cfRule type="cellIs" dxfId="3507" priority="3487" operator="equal">
      <formula>0</formula>
    </cfRule>
  </conditionalFormatting>
  <conditionalFormatting sqref="M2029">
    <cfRule type="cellIs" dxfId="3506" priority="3486" operator="equal">
      <formula>0</formula>
    </cfRule>
  </conditionalFormatting>
  <conditionalFormatting sqref="M2030">
    <cfRule type="cellIs" dxfId="3505" priority="3485" operator="equal">
      <formula>0</formula>
    </cfRule>
  </conditionalFormatting>
  <conditionalFormatting sqref="M2033">
    <cfRule type="cellIs" dxfId="3504" priority="3484" operator="equal">
      <formula>0</formula>
    </cfRule>
  </conditionalFormatting>
  <conditionalFormatting sqref="M2034">
    <cfRule type="cellIs" dxfId="3503" priority="3483" operator="equal">
      <formula>0</formula>
    </cfRule>
  </conditionalFormatting>
  <conditionalFormatting sqref="M2035">
    <cfRule type="cellIs" dxfId="3502" priority="3482" operator="equal">
      <formula>0</formula>
    </cfRule>
  </conditionalFormatting>
  <conditionalFormatting sqref="M2036">
    <cfRule type="cellIs" dxfId="3501" priority="3481" operator="equal">
      <formula>0</formula>
    </cfRule>
  </conditionalFormatting>
  <conditionalFormatting sqref="M2037">
    <cfRule type="cellIs" dxfId="3500" priority="3480" operator="equal">
      <formula>0</formula>
    </cfRule>
  </conditionalFormatting>
  <conditionalFormatting sqref="M2038">
    <cfRule type="cellIs" dxfId="3499" priority="3479" operator="equal">
      <formula>0</formula>
    </cfRule>
  </conditionalFormatting>
  <conditionalFormatting sqref="M2040">
    <cfRule type="cellIs" dxfId="3498" priority="3478" operator="equal">
      <formula>0</formula>
    </cfRule>
  </conditionalFormatting>
  <conditionalFormatting sqref="M2042">
    <cfRule type="cellIs" dxfId="3497" priority="3477" operator="equal">
      <formula>0</formula>
    </cfRule>
  </conditionalFormatting>
  <conditionalFormatting sqref="M2043">
    <cfRule type="cellIs" dxfId="3496" priority="3476" operator="equal">
      <formula>0</formula>
    </cfRule>
  </conditionalFormatting>
  <conditionalFormatting sqref="M2044">
    <cfRule type="cellIs" dxfId="3495" priority="3475" operator="equal">
      <formula>0</formula>
    </cfRule>
  </conditionalFormatting>
  <conditionalFormatting sqref="M2045">
    <cfRule type="cellIs" dxfId="3494" priority="3474" operator="equal">
      <formula>0</formula>
    </cfRule>
  </conditionalFormatting>
  <conditionalFormatting sqref="M2055">
    <cfRule type="cellIs" dxfId="3493" priority="3473" operator="equal">
      <formula>0</formula>
    </cfRule>
  </conditionalFormatting>
  <conditionalFormatting sqref="M2057">
    <cfRule type="cellIs" dxfId="3492" priority="3472" operator="equal">
      <formula>0</formula>
    </cfRule>
  </conditionalFormatting>
  <conditionalFormatting sqref="M2058">
    <cfRule type="cellIs" dxfId="3491" priority="3471" operator="equal">
      <formula>0</formula>
    </cfRule>
  </conditionalFormatting>
  <conditionalFormatting sqref="M2059">
    <cfRule type="cellIs" dxfId="3490" priority="3470" operator="equal">
      <formula>0</formula>
    </cfRule>
  </conditionalFormatting>
  <conditionalFormatting sqref="M2060">
    <cfRule type="cellIs" dxfId="3489" priority="3469" operator="equal">
      <formula>0</formula>
    </cfRule>
  </conditionalFormatting>
  <conditionalFormatting sqref="M2061">
    <cfRule type="cellIs" dxfId="3488" priority="3468" operator="equal">
      <formula>0</formula>
    </cfRule>
  </conditionalFormatting>
  <conditionalFormatting sqref="M2062">
    <cfRule type="cellIs" dxfId="3487" priority="3467" operator="equal">
      <formula>0</formula>
    </cfRule>
  </conditionalFormatting>
  <conditionalFormatting sqref="M2063">
    <cfRule type="cellIs" dxfId="3486" priority="3466" operator="equal">
      <formula>0</formula>
    </cfRule>
  </conditionalFormatting>
  <conditionalFormatting sqref="M2064">
    <cfRule type="cellIs" dxfId="3485" priority="3465" operator="equal">
      <formula>0</formula>
    </cfRule>
  </conditionalFormatting>
  <conditionalFormatting sqref="M2065">
    <cfRule type="cellIs" dxfId="3484" priority="3464" operator="equal">
      <formula>0</formula>
    </cfRule>
  </conditionalFormatting>
  <conditionalFormatting sqref="M2066">
    <cfRule type="cellIs" dxfId="3483" priority="3463" operator="equal">
      <formula>0</formula>
    </cfRule>
  </conditionalFormatting>
  <conditionalFormatting sqref="M2067">
    <cfRule type="cellIs" dxfId="3482" priority="3462" operator="equal">
      <formula>0</formula>
    </cfRule>
  </conditionalFormatting>
  <conditionalFormatting sqref="M2068">
    <cfRule type="cellIs" dxfId="3481" priority="3461" operator="equal">
      <formula>0</formula>
    </cfRule>
  </conditionalFormatting>
  <conditionalFormatting sqref="M2069">
    <cfRule type="cellIs" dxfId="3480" priority="3460" operator="equal">
      <formula>0</formula>
    </cfRule>
  </conditionalFormatting>
  <conditionalFormatting sqref="M2070">
    <cfRule type="cellIs" dxfId="3479" priority="3459" operator="equal">
      <formula>0</formula>
    </cfRule>
  </conditionalFormatting>
  <conditionalFormatting sqref="M2073">
    <cfRule type="cellIs" dxfId="3478" priority="3458" operator="equal">
      <formula>0</formula>
    </cfRule>
  </conditionalFormatting>
  <conditionalFormatting sqref="M2074">
    <cfRule type="cellIs" dxfId="3477" priority="3457" operator="equal">
      <formula>0</formula>
    </cfRule>
  </conditionalFormatting>
  <conditionalFormatting sqref="M2075">
    <cfRule type="cellIs" dxfId="3476" priority="3456" operator="equal">
      <formula>0</formula>
    </cfRule>
  </conditionalFormatting>
  <conditionalFormatting sqref="M2076">
    <cfRule type="cellIs" dxfId="3475" priority="3455" operator="equal">
      <formula>0</formula>
    </cfRule>
  </conditionalFormatting>
  <conditionalFormatting sqref="M2077">
    <cfRule type="cellIs" dxfId="3474" priority="3454" operator="equal">
      <formula>0</formula>
    </cfRule>
  </conditionalFormatting>
  <conditionalFormatting sqref="M2078">
    <cfRule type="cellIs" dxfId="3473" priority="3453" operator="equal">
      <formula>0</formula>
    </cfRule>
  </conditionalFormatting>
  <conditionalFormatting sqref="M2079">
    <cfRule type="cellIs" dxfId="3472" priority="3452" operator="equal">
      <formula>0</formula>
    </cfRule>
  </conditionalFormatting>
  <conditionalFormatting sqref="M2080">
    <cfRule type="cellIs" dxfId="3471" priority="3451" operator="equal">
      <formula>0</formula>
    </cfRule>
  </conditionalFormatting>
  <conditionalFormatting sqref="M2081">
    <cfRule type="cellIs" dxfId="3470" priority="3450" operator="equal">
      <formula>0</formula>
    </cfRule>
  </conditionalFormatting>
  <conditionalFormatting sqref="M2082">
    <cfRule type="cellIs" dxfId="3469" priority="3449" operator="equal">
      <formula>0</formula>
    </cfRule>
  </conditionalFormatting>
  <conditionalFormatting sqref="M2083">
    <cfRule type="cellIs" dxfId="3468" priority="3448" operator="equal">
      <formula>0</formula>
    </cfRule>
  </conditionalFormatting>
  <conditionalFormatting sqref="M2084">
    <cfRule type="cellIs" dxfId="3467" priority="3447" operator="equal">
      <formula>0</formula>
    </cfRule>
  </conditionalFormatting>
  <conditionalFormatting sqref="M2085">
    <cfRule type="cellIs" dxfId="3466" priority="3446" operator="equal">
      <formula>0</formula>
    </cfRule>
  </conditionalFormatting>
  <conditionalFormatting sqref="M2086">
    <cfRule type="cellIs" dxfId="3465" priority="3445" operator="equal">
      <formula>0</formula>
    </cfRule>
  </conditionalFormatting>
  <conditionalFormatting sqref="M2087">
    <cfRule type="cellIs" dxfId="3464" priority="3444" operator="equal">
      <formula>0</formula>
    </cfRule>
  </conditionalFormatting>
  <conditionalFormatting sqref="M2088">
    <cfRule type="cellIs" dxfId="3463" priority="3443" operator="equal">
      <formula>0</formula>
    </cfRule>
  </conditionalFormatting>
  <conditionalFormatting sqref="M2089">
    <cfRule type="cellIs" dxfId="3462" priority="3442" operator="equal">
      <formula>0</formula>
    </cfRule>
  </conditionalFormatting>
  <conditionalFormatting sqref="M2090">
    <cfRule type="cellIs" dxfId="3461" priority="3441" operator="equal">
      <formula>0</formula>
    </cfRule>
  </conditionalFormatting>
  <conditionalFormatting sqref="M2091">
    <cfRule type="cellIs" dxfId="3460" priority="3440" operator="equal">
      <formula>0</formula>
    </cfRule>
  </conditionalFormatting>
  <conditionalFormatting sqref="M2092">
    <cfRule type="cellIs" dxfId="3459" priority="3439" operator="equal">
      <formula>0</formula>
    </cfRule>
  </conditionalFormatting>
  <conditionalFormatting sqref="M2093">
    <cfRule type="cellIs" dxfId="3458" priority="3438" operator="equal">
      <formula>0</formula>
    </cfRule>
  </conditionalFormatting>
  <conditionalFormatting sqref="M2094">
    <cfRule type="cellIs" dxfId="3457" priority="3437" operator="equal">
      <formula>0</formula>
    </cfRule>
  </conditionalFormatting>
  <conditionalFormatting sqref="M2095">
    <cfRule type="cellIs" dxfId="3456" priority="3436" operator="equal">
      <formula>0</formula>
    </cfRule>
  </conditionalFormatting>
  <conditionalFormatting sqref="M2096">
    <cfRule type="cellIs" dxfId="3455" priority="3435" operator="equal">
      <formula>0</formula>
    </cfRule>
  </conditionalFormatting>
  <conditionalFormatting sqref="M2097">
    <cfRule type="cellIs" dxfId="3454" priority="3434" operator="equal">
      <formula>0</formula>
    </cfRule>
  </conditionalFormatting>
  <conditionalFormatting sqref="M2099">
    <cfRule type="cellIs" dxfId="3453" priority="3433" operator="equal">
      <formula>0</formula>
    </cfRule>
  </conditionalFormatting>
  <conditionalFormatting sqref="M2100">
    <cfRule type="cellIs" dxfId="3452" priority="3432" operator="equal">
      <formula>0</formula>
    </cfRule>
  </conditionalFormatting>
  <conditionalFormatting sqref="M2104">
    <cfRule type="cellIs" dxfId="3451" priority="3431" operator="equal">
      <formula>0</formula>
    </cfRule>
  </conditionalFormatting>
  <conditionalFormatting sqref="M2105">
    <cfRule type="cellIs" dxfId="3450" priority="3430" operator="equal">
      <formula>0</formula>
    </cfRule>
  </conditionalFormatting>
  <conditionalFormatting sqref="M2106">
    <cfRule type="cellIs" dxfId="3449" priority="3429" operator="equal">
      <formula>0</formula>
    </cfRule>
  </conditionalFormatting>
  <conditionalFormatting sqref="M2107">
    <cfRule type="cellIs" dxfId="3448" priority="3428" operator="equal">
      <formula>0</formula>
    </cfRule>
  </conditionalFormatting>
  <conditionalFormatting sqref="M2108">
    <cfRule type="cellIs" dxfId="3447" priority="3427" operator="equal">
      <formula>0</formula>
    </cfRule>
  </conditionalFormatting>
  <conditionalFormatting sqref="M2109">
    <cfRule type="cellIs" dxfId="3446" priority="3426" operator="equal">
      <formula>0</formula>
    </cfRule>
  </conditionalFormatting>
  <conditionalFormatting sqref="M2111">
    <cfRule type="cellIs" dxfId="3445" priority="3425" operator="equal">
      <formula>0</formula>
    </cfRule>
  </conditionalFormatting>
  <conditionalFormatting sqref="M2112">
    <cfRule type="cellIs" dxfId="3444" priority="3424" operator="equal">
      <formula>0</formula>
    </cfRule>
  </conditionalFormatting>
  <conditionalFormatting sqref="M2114">
    <cfRule type="cellIs" dxfId="3443" priority="3423" operator="equal">
      <formula>0</formula>
    </cfRule>
  </conditionalFormatting>
  <conditionalFormatting sqref="M2115">
    <cfRule type="cellIs" dxfId="3442" priority="3422" operator="equal">
      <formula>0</formula>
    </cfRule>
  </conditionalFormatting>
  <conditionalFormatting sqref="M2118">
    <cfRule type="cellIs" dxfId="3441" priority="3421" operator="equal">
      <formula>0</formula>
    </cfRule>
  </conditionalFormatting>
  <conditionalFormatting sqref="M2119">
    <cfRule type="cellIs" dxfId="3440" priority="3420" operator="equal">
      <formula>0</formula>
    </cfRule>
  </conditionalFormatting>
  <conditionalFormatting sqref="M2120">
    <cfRule type="cellIs" dxfId="3439" priority="3419" operator="equal">
      <formula>0</formula>
    </cfRule>
  </conditionalFormatting>
  <conditionalFormatting sqref="M2121">
    <cfRule type="cellIs" dxfId="3438" priority="3418" operator="equal">
      <formula>0</formula>
    </cfRule>
  </conditionalFormatting>
  <conditionalFormatting sqref="M2122">
    <cfRule type="cellIs" dxfId="3437" priority="3417" operator="equal">
      <formula>0</formula>
    </cfRule>
  </conditionalFormatting>
  <conditionalFormatting sqref="M2123">
    <cfRule type="cellIs" dxfId="3436" priority="3416" operator="equal">
      <formula>0</formula>
    </cfRule>
  </conditionalFormatting>
  <conditionalFormatting sqref="M2124">
    <cfRule type="cellIs" dxfId="3435" priority="3415" operator="equal">
      <formula>0</formula>
    </cfRule>
  </conditionalFormatting>
  <conditionalFormatting sqref="M2125">
    <cfRule type="cellIs" dxfId="3434" priority="3414" operator="equal">
      <formula>0</formula>
    </cfRule>
  </conditionalFormatting>
  <conditionalFormatting sqref="M2126">
    <cfRule type="cellIs" dxfId="3433" priority="3413" operator="equal">
      <formula>0</formula>
    </cfRule>
  </conditionalFormatting>
  <conditionalFormatting sqref="M2127">
    <cfRule type="cellIs" dxfId="3432" priority="3412" operator="equal">
      <formula>0</formula>
    </cfRule>
  </conditionalFormatting>
  <conditionalFormatting sqref="M2128">
    <cfRule type="cellIs" dxfId="3431" priority="3411" operator="equal">
      <formula>0</formula>
    </cfRule>
  </conditionalFormatting>
  <conditionalFormatting sqref="M2129">
    <cfRule type="cellIs" dxfId="3430" priority="3410" operator="equal">
      <formula>0</formula>
    </cfRule>
  </conditionalFormatting>
  <conditionalFormatting sqref="M2130">
    <cfRule type="cellIs" dxfId="3429" priority="3409" operator="equal">
      <formula>0</formula>
    </cfRule>
  </conditionalFormatting>
  <conditionalFormatting sqref="M2131">
    <cfRule type="cellIs" dxfId="3428" priority="3408" operator="equal">
      <formula>0</formula>
    </cfRule>
  </conditionalFormatting>
  <conditionalFormatting sqref="M2132">
    <cfRule type="cellIs" dxfId="3427" priority="3407" operator="equal">
      <formula>0</formula>
    </cfRule>
  </conditionalFormatting>
  <conditionalFormatting sqref="M2133">
    <cfRule type="cellIs" dxfId="3426" priority="3406" operator="equal">
      <formula>0</formula>
    </cfRule>
  </conditionalFormatting>
  <conditionalFormatting sqref="M2134">
    <cfRule type="cellIs" dxfId="3425" priority="3405" operator="equal">
      <formula>0</formula>
    </cfRule>
  </conditionalFormatting>
  <conditionalFormatting sqref="M2135">
    <cfRule type="cellIs" dxfId="3424" priority="3404" operator="equal">
      <formula>0</formula>
    </cfRule>
  </conditionalFormatting>
  <conditionalFormatting sqref="M2136">
    <cfRule type="cellIs" dxfId="3423" priority="3403" operator="equal">
      <formula>0</formula>
    </cfRule>
  </conditionalFormatting>
  <conditionalFormatting sqref="M2137">
    <cfRule type="cellIs" dxfId="3422" priority="3402" operator="equal">
      <formula>0</formula>
    </cfRule>
  </conditionalFormatting>
  <conditionalFormatting sqref="M2138">
    <cfRule type="cellIs" dxfId="3421" priority="3401" operator="equal">
      <formula>0</formula>
    </cfRule>
  </conditionalFormatting>
  <conditionalFormatting sqref="M2139">
    <cfRule type="cellIs" dxfId="3420" priority="3400" operator="equal">
      <formula>0</formula>
    </cfRule>
  </conditionalFormatting>
  <conditionalFormatting sqref="M2145">
    <cfRule type="cellIs" dxfId="3419" priority="3399" operator="equal">
      <formula>0</formula>
    </cfRule>
  </conditionalFormatting>
  <conditionalFormatting sqref="M2146">
    <cfRule type="cellIs" dxfId="3418" priority="3398" operator="equal">
      <formula>0</formula>
    </cfRule>
  </conditionalFormatting>
  <conditionalFormatting sqref="M2147">
    <cfRule type="cellIs" dxfId="3417" priority="3397" operator="equal">
      <formula>0</formula>
    </cfRule>
  </conditionalFormatting>
  <conditionalFormatting sqref="M2148">
    <cfRule type="cellIs" dxfId="3416" priority="3396" operator="equal">
      <formula>0</formula>
    </cfRule>
  </conditionalFormatting>
  <conditionalFormatting sqref="M2149">
    <cfRule type="cellIs" dxfId="3415" priority="3395" operator="equal">
      <formula>0</formula>
    </cfRule>
  </conditionalFormatting>
  <conditionalFormatting sqref="M2150">
    <cfRule type="cellIs" dxfId="3414" priority="3394" operator="equal">
      <formula>0</formula>
    </cfRule>
  </conditionalFormatting>
  <conditionalFormatting sqref="M2151">
    <cfRule type="cellIs" dxfId="3413" priority="3393" operator="equal">
      <formula>0</formula>
    </cfRule>
  </conditionalFormatting>
  <conditionalFormatting sqref="M2152">
    <cfRule type="cellIs" dxfId="3412" priority="3392" operator="equal">
      <formula>0</formula>
    </cfRule>
  </conditionalFormatting>
  <conditionalFormatting sqref="M2153">
    <cfRule type="cellIs" dxfId="3411" priority="3391" operator="equal">
      <formula>0</formula>
    </cfRule>
  </conditionalFormatting>
  <conditionalFormatting sqref="M2154">
    <cfRule type="cellIs" dxfId="3410" priority="3390" operator="equal">
      <formula>0</formula>
    </cfRule>
  </conditionalFormatting>
  <conditionalFormatting sqref="M2155">
    <cfRule type="cellIs" dxfId="3409" priority="3389" operator="equal">
      <formula>0</formula>
    </cfRule>
  </conditionalFormatting>
  <conditionalFormatting sqref="M2156">
    <cfRule type="cellIs" dxfId="3408" priority="3388" operator="equal">
      <formula>0</formula>
    </cfRule>
  </conditionalFormatting>
  <conditionalFormatting sqref="M2157">
    <cfRule type="cellIs" dxfId="3407" priority="3387" operator="equal">
      <formula>0</formula>
    </cfRule>
  </conditionalFormatting>
  <conditionalFormatting sqref="M2158">
    <cfRule type="cellIs" dxfId="3406" priority="3386" operator="equal">
      <formula>0</formula>
    </cfRule>
  </conditionalFormatting>
  <conditionalFormatting sqref="M2159">
    <cfRule type="cellIs" dxfId="3405" priority="3385" operator="equal">
      <formula>0</formula>
    </cfRule>
  </conditionalFormatting>
  <conditionalFormatting sqref="M2160">
    <cfRule type="cellIs" dxfId="3404" priority="3384" operator="equal">
      <formula>0</formula>
    </cfRule>
  </conditionalFormatting>
  <conditionalFormatting sqref="M2161">
    <cfRule type="cellIs" dxfId="3403" priority="3383" operator="equal">
      <formula>0</formula>
    </cfRule>
  </conditionalFormatting>
  <conditionalFormatting sqref="M2162">
    <cfRule type="cellIs" dxfId="3402" priority="3382" operator="equal">
      <formula>0</formula>
    </cfRule>
  </conditionalFormatting>
  <conditionalFormatting sqref="M2163">
    <cfRule type="cellIs" dxfId="3401" priority="3381" operator="equal">
      <formula>0</formula>
    </cfRule>
  </conditionalFormatting>
  <conditionalFormatting sqref="M2164">
    <cfRule type="cellIs" dxfId="3400" priority="3380" operator="equal">
      <formula>0</formula>
    </cfRule>
  </conditionalFormatting>
  <conditionalFormatting sqref="M2166">
    <cfRule type="cellIs" dxfId="3399" priority="3379" operator="equal">
      <formula>0</formula>
    </cfRule>
  </conditionalFormatting>
  <conditionalFormatting sqref="M2167">
    <cfRule type="cellIs" dxfId="3398" priority="3378" operator="equal">
      <formula>0</formula>
    </cfRule>
  </conditionalFormatting>
  <conditionalFormatting sqref="M2168">
    <cfRule type="cellIs" dxfId="3397" priority="3377" operator="equal">
      <formula>0</formula>
    </cfRule>
  </conditionalFormatting>
  <conditionalFormatting sqref="M2169">
    <cfRule type="cellIs" dxfId="3396" priority="3376" operator="equal">
      <formula>0</formula>
    </cfRule>
  </conditionalFormatting>
  <conditionalFormatting sqref="M2170">
    <cfRule type="cellIs" dxfId="3395" priority="3375" operator="equal">
      <formula>0</formula>
    </cfRule>
  </conditionalFormatting>
  <conditionalFormatting sqref="M2171">
    <cfRule type="cellIs" dxfId="3394" priority="3374" operator="equal">
      <formula>0</formula>
    </cfRule>
  </conditionalFormatting>
  <conditionalFormatting sqref="M2172">
    <cfRule type="cellIs" dxfId="3393" priority="3373" operator="equal">
      <formula>0</formula>
    </cfRule>
  </conditionalFormatting>
  <conditionalFormatting sqref="M2173">
    <cfRule type="cellIs" dxfId="3392" priority="3372" operator="equal">
      <formula>0</formula>
    </cfRule>
  </conditionalFormatting>
  <conditionalFormatting sqref="M2174">
    <cfRule type="cellIs" dxfId="3391" priority="3371" operator="equal">
      <formula>0</formula>
    </cfRule>
  </conditionalFormatting>
  <conditionalFormatting sqref="M2175">
    <cfRule type="cellIs" dxfId="3390" priority="3370" operator="equal">
      <formula>0</formula>
    </cfRule>
  </conditionalFormatting>
  <conditionalFormatting sqref="M2176">
    <cfRule type="cellIs" dxfId="3389" priority="3369" operator="equal">
      <formula>0</formula>
    </cfRule>
  </conditionalFormatting>
  <conditionalFormatting sqref="M2177">
    <cfRule type="cellIs" dxfId="3388" priority="3368" operator="equal">
      <formula>0</formula>
    </cfRule>
  </conditionalFormatting>
  <conditionalFormatting sqref="M2178">
    <cfRule type="cellIs" dxfId="3387" priority="3367" operator="equal">
      <formula>0</formula>
    </cfRule>
  </conditionalFormatting>
  <conditionalFormatting sqref="M2179">
    <cfRule type="cellIs" dxfId="3386" priority="3366" operator="equal">
      <formula>0</formula>
    </cfRule>
  </conditionalFormatting>
  <conditionalFormatting sqref="M2180">
    <cfRule type="cellIs" dxfId="3385" priority="3365" operator="equal">
      <formula>0</formula>
    </cfRule>
  </conditionalFormatting>
  <conditionalFormatting sqref="M2181">
    <cfRule type="cellIs" dxfId="3384" priority="3364" operator="equal">
      <formula>0</formula>
    </cfRule>
  </conditionalFormatting>
  <conditionalFormatting sqref="M2182">
    <cfRule type="cellIs" dxfId="3383" priority="3363" operator="equal">
      <formula>0</formula>
    </cfRule>
  </conditionalFormatting>
  <conditionalFormatting sqref="M2183">
    <cfRule type="cellIs" dxfId="3382" priority="3362" operator="equal">
      <formula>0</formula>
    </cfRule>
  </conditionalFormatting>
  <conditionalFormatting sqref="M2184">
    <cfRule type="cellIs" dxfId="3381" priority="3361" operator="equal">
      <formula>0</formula>
    </cfRule>
  </conditionalFormatting>
  <conditionalFormatting sqref="M2185">
    <cfRule type="cellIs" dxfId="3380" priority="3360" operator="equal">
      <formula>0</formula>
    </cfRule>
  </conditionalFormatting>
  <conditionalFormatting sqref="M2186">
    <cfRule type="cellIs" dxfId="3379" priority="3359" operator="equal">
      <formula>0</formula>
    </cfRule>
  </conditionalFormatting>
  <conditionalFormatting sqref="M2190">
    <cfRule type="cellIs" dxfId="3378" priority="3358" operator="equal">
      <formula>0</formula>
    </cfRule>
  </conditionalFormatting>
  <conditionalFormatting sqref="M2191">
    <cfRule type="cellIs" dxfId="3377" priority="3357" operator="equal">
      <formula>0</formula>
    </cfRule>
  </conditionalFormatting>
  <conditionalFormatting sqref="M2192">
    <cfRule type="cellIs" dxfId="3376" priority="3356" operator="equal">
      <formula>0</formula>
    </cfRule>
  </conditionalFormatting>
  <conditionalFormatting sqref="M2193">
    <cfRule type="cellIs" dxfId="3375" priority="3355" operator="equal">
      <formula>0</formula>
    </cfRule>
  </conditionalFormatting>
  <conditionalFormatting sqref="M2195">
    <cfRule type="cellIs" dxfId="3374" priority="3354" operator="equal">
      <formula>0</formula>
    </cfRule>
  </conditionalFormatting>
  <conditionalFormatting sqref="M2196">
    <cfRule type="cellIs" dxfId="3373" priority="3353" operator="equal">
      <formula>0</formula>
    </cfRule>
  </conditionalFormatting>
  <conditionalFormatting sqref="M2197">
    <cfRule type="cellIs" dxfId="3372" priority="3352" operator="equal">
      <formula>0</formula>
    </cfRule>
  </conditionalFormatting>
  <conditionalFormatting sqref="M2198">
    <cfRule type="cellIs" dxfId="3371" priority="3351" operator="equal">
      <formula>0</formula>
    </cfRule>
  </conditionalFormatting>
  <conditionalFormatting sqref="M2199">
    <cfRule type="cellIs" dxfId="3370" priority="3350" operator="equal">
      <formula>0</formula>
    </cfRule>
  </conditionalFormatting>
  <conditionalFormatting sqref="M2200">
    <cfRule type="cellIs" dxfId="3369" priority="3349" operator="equal">
      <formula>0</formula>
    </cfRule>
  </conditionalFormatting>
  <conditionalFormatting sqref="M2201">
    <cfRule type="cellIs" dxfId="3368" priority="3348" operator="equal">
      <formula>0</formula>
    </cfRule>
  </conditionalFormatting>
  <conditionalFormatting sqref="M2202">
    <cfRule type="cellIs" dxfId="3367" priority="3347" operator="equal">
      <formula>0</formula>
    </cfRule>
  </conditionalFormatting>
  <conditionalFormatting sqref="M2203">
    <cfRule type="cellIs" dxfId="3366" priority="3346" operator="equal">
      <formula>0</formula>
    </cfRule>
  </conditionalFormatting>
  <conditionalFormatting sqref="M2204">
    <cfRule type="cellIs" dxfId="3365" priority="3345" operator="equal">
      <formula>0</formula>
    </cfRule>
  </conditionalFormatting>
  <conditionalFormatting sqref="M2207">
    <cfRule type="cellIs" dxfId="3364" priority="3344" operator="equal">
      <formula>0</formula>
    </cfRule>
  </conditionalFormatting>
  <conditionalFormatting sqref="M2211">
    <cfRule type="cellIs" dxfId="3363" priority="3343" operator="equal">
      <formula>0</formula>
    </cfRule>
  </conditionalFormatting>
  <conditionalFormatting sqref="M2212">
    <cfRule type="cellIs" dxfId="3362" priority="3342" operator="equal">
      <formula>0</formula>
    </cfRule>
  </conditionalFormatting>
  <conditionalFormatting sqref="M2213">
    <cfRule type="cellIs" dxfId="3361" priority="3341" operator="equal">
      <formula>0</formula>
    </cfRule>
  </conditionalFormatting>
  <conditionalFormatting sqref="M2214">
    <cfRule type="cellIs" dxfId="3360" priority="3340" operator="equal">
      <formula>0</formula>
    </cfRule>
  </conditionalFormatting>
  <conditionalFormatting sqref="M2215">
    <cfRule type="cellIs" dxfId="3359" priority="3339" operator="equal">
      <formula>0</formula>
    </cfRule>
  </conditionalFormatting>
  <conditionalFormatting sqref="M2216">
    <cfRule type="cellIs" dxfId="3358" priority="3338" operator="equal">
      <formula>0</formula>
    </cfRule>
  </conditionalFormatting>
  <conditionalFormatting sqref="M2217">
    <cfRule type="cellIs" dxfId="3357" priority="3337" operator="equal">
      <formula>0</formula>
    </cfRule>
  </conditionalFormatting>
  <conditionalFormatting sqref="M2218">
    <cfRule type="cellIs" dxfId="3356" priority="3336" operator="equal">
      <formula>0</formula>
    </cfRule>
  </conditionalFormatting>
  <conditionalFormatting sqref="M2219">
    <cfRule type="cellIs" dxfId="3355" priority="3335" operator="equal">
      <formula>0</formula>
    </cfRule>
  </conditionalFormatting>
  <conditionalFormatting sqref="M2220">
    <cfRule type="cellIs" dxfId="3354" priority="3334" operator="equal">
      <formula>0</formula>
    </cfRule>
  </conditionalFormatting>
  <conditionalFormatting sqref="M2221">
    <cfRule type="cellIs" dxfId="3353" priority="3333" operator="equal">
      <formula>0</formula>
    </cfRule>
  </conditionalFormatting>
  <conditionalFormatting sqref="M2222">
    <cfRule type="cellIs" dxfId="3352" priority="3332" operator="equal">
      <formula>0</formula>
    </cfRule>
  </conditionalFormatting>
  <conditionalFormatting sqref="M2223">
    <cfRule type="cellIs" dxfId="3351" priority="3331" operator="equal">
      <formula>0</formula>
    </cfRule>
  </conditionalFormatting>
  <conditionalFormatting sqref="M2224">
    <cfRule type="cellIs" dxfId="3350" priority="3330" operator="equal">
      <formula>0</formula>
    </cfRule>
  </conditionalFormatting>
  <conditionalFormatting sqref="M2225">
    <cfRule type="cellIs" dxfId="3349" priority="3329" operator="equal">
      <formula>0</formula>
    </cfRule>
  </conditionalFormatting>
  <conditionalFormatting sqref="M2226">
    <cfRule type="cellIs" dxfId="3348" priority="3328" operator="equal">
      <formula>0</formula>
    </cfRule>
  </conditionalFormatting>
  <conditionalFormatting sqref="M2227">
    <cfRule type="cellIs" dxfId="3347" priority="3327" operator="equal">
      <formula>0</formula>
    </cfRule>
  </conditionalFormatting>
  <conditionalFormatting sqref="M2228">
    <cfRule type="cellIs" dxfId="3346" priority="3326" operator="equal">
      <formula>0</formula>
    </cfRule>
  </conditionalFormatting>
  <conditionalFormatting sqref="M2229">
    <cfRule type="cellIs" dxfId="3345" priority="3325" operator="equal">
      <formula>0</formula>
    </cfRule>
  </conditionalFormatting>
  <conditionalFormatting sqref="M2230">
    <cfRule type="cellIs" dxfId="3344" priority="3324" operator="equal">
      <formula>0</formula>
    </cfRule>
  </conditionalFormatting>
  <conditionalFormatting sqref="M2231">
    <cfRule type="cellIs" dxfId="3343" priority="3323" operator="equal">
      <formula>0</formula>
    </cfRule>
  </conditionalFormatting>
  <conditionalFormatting sqref="M2232">
    <cfRule type="cellIs" dxfId="3342" priority="3322" operator="equal">
      <formula>0</formula>
    </cfRule>
  </conditionalFormatting>
  <conditionalFormatting sqref="M2233">
    <cfRule type="cellIs" dxfId="3341" priority="3321" operator="equal">
      <formula>0</formula>
    </cfRule>
  </conditionalFormatting>
  <conditionalFormatting sqref="M2234">
    <cfRule type="cellIs" dxfId="3340" priority="3320" operator="equal">
      <formula>0</formula>
    </cfRule>
  </conditionalFormatting>
  <conditionalFormatting sqref="M2235">
    <cfRule type="cellIs" dxfId="3339" priority="3319" operator="equal">
      <formula>0</formula>
    </cfRule>
  </conditionalFormatting>
  <conditionalFormatting sqref="M2237">
    <cfRule type="cellIs" dxfId="3338" priority="3318" operator="equal">
      <formula>0</formula>
    </cfRule>
  </conditionalFormatting>
  <conditionalFormatting sqref="M2240">
    <cfRule type="cellIs" dxfId="3337" priority="3317" operator="equal">
      <formula>0</formula>
    </cfRule>
  </conditionalFormatting>
  <conditionalFormatting sqref="M2241">
    <cfRule type="cellIs" dxfId="3336" priority="3316" operator="equal">
      <formula>0</formula>
    </cfRule>
  </conditionalFormatting>
  <conditionalFormatting sqref="M2242">
    <cfRule type="cellIs" dxfId="3335" priority="3315" operator="equal">
      <formula>0</formula>
    </cfRule>
  </conditionalFormatting>
  <conditionalFormatting sqref="M2243">
    <cfRule type="cellIs" dxfId="3334" priority="3314" operator="equal">
      <formula>0</formula>
    </cfRule>
  </conditionalFormatting>
  <conditionalFormatting sqref="M2244">
    <cfRule type="cellIs" dxfId="3333" priority="3313" operator="equal">
      <formula>0</formula>
    </cfRule>
  </conditionalFormatting>
  <conditionalFormatting sqref="M2245">
    <cfRule type="cellIs" dxfId="3332" priority="3312" operator="equal">
      <formula>0</formula>
    </cfRule>
  </conditionalFormatting>
  <conditionalFormatting sqref="M2246">
    <cfRule type="cellIs" dxfId="3331" priority="3311" operator="equal">
      <formula>0</formula>
    </cfRule>
  </conditionalFormatting>
  <conditionalFormatting sqref="M2247">
    <cfRule type="cellIs" dxfId="3330" priority="3310" operator="equal">
      <formula>0</formula>
    </cfRule>
  </conditionalFormatting>
  <conditionalFormatting sqref="M2248">
    <cfRule type="cellIs" dxfId="3329" priority="3309" operator="equal">
      <formula>0</formula>
    </cfRule>
  </conditionalFormatting>
  <conditionalFormatting sqref="M2249">
    <cfRule type="cellIs" dxfId="3328" priority="3308" operator="equal">
      <formula>0</formula>
    </cfRule>
  </conditionalFormatting>
  <conditionalFormatting sqref="M2250">
    <cfRule type="cellIs" dxfId="3327" priority="3307" operator="equal">
      <formula>0</formula>
    </cfRule>
  </conditionalFormatting>
  <conditionalFormatting sqref="M2251">
    <cfRule type="cellIs" dxfId="3326" priority="3306" operator="equal">
      <formula>0</formula>
    </cfRule>
  </conditionalFormatting>
  <conditionalFormatting sqref="M2252">
    <cfRule type="cellIs" dxfId="3325" priority="3305" operator="equal">
      <formula>0</formula>
    </cfRule>
  </conditionalFormatting>
  <conditionalFormatting sqref="M2255">
    <cfRule type="cellIs" dxfId="3324" priority="3304" operator="equal">
      <formula>0</formula>
    </cfRule>
  </conditionalFormatting>
  <conditionalFormatting sqref="M2256">
    <cfRule type="cellIs" dxfId="3323" priority="3303" operator="equal">
      <formula>0</formula>
    </cfRule>
  </conditionalFormatting>
  <conditionalFormatting sqref="M2257">
    <cfRule type="cellIs" dxfId="3322" priority="3302" operator="equal">
      <formula>0</formula>
    </cfRule>
  </conditionalFormatting>
  <conditionalFormatting sqref="M2258">
    <cfRule type="cellIs" dxfId="3321" priority="3301" operator="equal">
      <formula>0</formula>
    </cfRule>
  </conditionalFormatting>
  <conditionalFormatting sqref="M2259">
    <cfRule type="cellIs" dxfId="3320" priority="3300" operator="equal">
      <formula>0</formula>
    </cfRule>
  </conditionalFormatting>
  <conditionalFormatting sqref="M2260">
    <cfRule type="cellIs" dxfId="3319" priority="3299" operator="equal">
      <formula>0</formula>
    </cfRule>
  </conditionalFormatting>
  <conditionalFormatting sqref="M2261">
    <cfRule type="cellIs" dxfId="3318" priority="3298" operator="equal">
      <formula>0</formula>
    </cfRule>
  </conditionalFormatting>
  <conditionalFormatting sqref="M2262">
    <cfRule type="cellIs" dxfId="3317" priority="3297" operator="equal">
      <formula>0</formula>
    </cfRule>
  </conditionalFormatting>
  <conditionalFormatting sqref="M2263">
    <cfRule type="cellIs" dxfId="3316" priority="3296" operator="equal">
      <formula>0</formula>
    </cfRule>
  </conditionalFormatting>
  <conditionalFormatting sqref="M2265">
    <cfRule type="cellIs" dxfId="3315" priority="3295" operator="equal">
      <formula>0</formula>
    </cfRule>
  </conditionalFormatting>
  <conditionalFormatting sqref="M2266">
    <cfRule type="cellIs" dxfId="3314" priority="3294" operator="equal">
      <formula>0</formula>
    </cfRule>
  </conditionalFormatting>
  <conditionalFormatting sqref="M2267">
    <cfRule type="cellIs" dxfId="3313" priority="3293" operator="equal">
      <formula>0</formula>
    </cfRule>
  </conditionalFormatting>
  <conditionalFormatting sqref="M2268">
    <cfRule type="cellIs" dxfId="3312" priority="3292" operator="equal">
      <formula>0</formula>
    </cfRule>
  </conditionalFormatting>
  <conditionalFormatting sqref="M2269">
    <cfRule type="cellIs" dxfId="3311" priority="3291" operator="equal">
      <formula>0</formula>
    </cfRule>
  </conditionalFormatting>
  <conditionalFormatting sqref="M2270">
    <cfRule type="cellIs" dxfId="3310" priority="3290" operator="equal">
      <formula>0</formula>
    </cfRule>
  </conditionalFormatting>
  <conditionalFormatting sqref="M2271">
    <cfRule type="cellIs" dxfId="3309" priority="3289" operator="equal">
      <formula>0</formula>
    </cfRule>
  </conditionalFormatting>
  <conditionalFormatting sqref="M2272">
    <cfRule type="cellIs" dxfId="3308" priority="3288" operator="equal">
      <formula>0</formula>
    </cfRule>
  </conditionalFormatting>
  <conditionalFormatting sqref="M2273">
    <cfRule type="cellIs" dxfId="3307" priority="3287" operator="equal">
      <formula>0</formula>
    </cfRule>
  </conditionalFormatting>
  <conditionalFormatting sqref="M2274">
    <cfRule type="cellIs" dxfId="3306" priority="3286" operator="equal">
      <formula>0</formula>
    </cfRule>
  </conditionalFormatting>
  <conditionalFormatting sqref="M2275">
    <cfRule type="cellIs" dxfId="3305" priority="3285" operator="equal">
      <formula>0</formula>
    </cfRule>
  </conditionalFormatting>
  <conditionalFormatting sqref="M2276">
    <cfRule type="cellIs" dxfId="3304" priority="3284" operator="equal">
      <formula>0</formula>
    </cfRule>
  </conditionalFormatting>
  <conditionalFormatting sqref="M2277">
    <cfRule type="cellIs" dxfId="3303" priority="3283" operator="equal">
      <formula>0</formula>
    </cfRule>
  </conditionalFormatting>
  <conditionalFormatting sqref="M2278">
    <cfRule type="cellIs" dxfId="3302" priority="3282" operator="equal">
      <formula>0</formula>
    </cfRule>
  </conditionalFormatting>
  <conditionalFormatting sqref="M2279">
    <cfRule type="cellIs" dxfId="3301" priority="3281" operator="equal">
      <formula>0</formula>
    </cfRule>
  </conditionalFormatting>
  <conditionalFormatting sqref="M2280">
    <cfRule type="cellIs" dxfId="3300" priority="3280" operator="equal">
      <formula>0</formula>
    </cfRule>
  </conditionalFormatting>
  <conditionalFormatting sqref="M2281">
    <cfRule type="cellIs" dxfId="3299" priority="3279" operator="equal">
      <formula>0</formula>
    </cfRule>
  </conditionalFormatting>
  <conditionalFormatting sqref="M2282">
    <cfRule type="cellIs" dxfId="3298" priority="3278" operator="equal">
      <formula>0</formula>
    </cfRule>
  </conditionalFormatting>
  <conditionalFormatting sqref="M2283">
    <cfRule type="cellIs" dxfId="3297" priority="3277" operator="equal">
      <formula>0</formula>
    </cfRule>
  </conditionalFormatting>
  <conditionalFormatting sqref="M2284">
    <cfRule type="cellIs" dxfId="3296" priority="3276" operator="equal">
      <formula>0</formula>
    </cfRule>
  </conditionalFormatting>
  <conditionalFormatting sqref="M2285">
    <cfRule type="cellIs" dxfId="3295" priority="3275" operator="equal">
      <formula>0</formula>
    </cfRule>
  </conditionalFormatting>
  <conditionalFormatting sqref="M2287">
    <cfRule type="cellIs" dxfId="3294" priority="3274" operator="equal">
      <formula>0</formula>
    </cfRule>
  </conditionalFormatting>
  <conditionalFormatting sqref="M2288">
    <cfRule type="cellIs" dxfId="3293" priority="3273" operator="equal">
      <formula>0</formula>
    </cfRule>
  </conditionalFormatting>
  <conditionalFormatting sqref="M2289">
    <cfRule type="cellIs" dxfId="3292" priority="3272" operator="equal">
      <formula>0</formula>
    </cfRule>
  </conditionalFormatting>
  <conditionalFormatting sqref="M2290">
    <cfRule type="cellIs" dxfId="3291" priority="3271" operator="equal">
      <formula>0</formula>
    </cfRule>
  </conditionalFormatting>
  <conditionalFormatting sqref="M2291">
    <cfRule type="cellIs" dxfId="3290" priority="3270" operator="equal">
      <formula>0</formula>
    </cfRule>
  </conditionalFormatting>
  <conditionalFormatting sqref="M2292">
    <cfRule type="cellIs" dxfId="3289" priority="3269" operator="equal">
      <formula>0</formula>
    </cfRule>
  </conditionalFormatting>
  <conditionalFormatting sqref="M2294">
    <cfRule type="cellIs" dxfId="3288" priority="3268" operator="equal">
      <formula>0</formula>
    </cfRule>
  </conditionalFormatting>
  <conditionalFormatting sqref="M2303">
    <cfRule type="cellIs" dxfId="3287" priority="3267" operator="equal">
      <formula>0</formula>
    </cfRule>
  </conditionalFormatting>
  <conditionalFormatting sqref="M2304">
    <cfRule type="cellIs" dxfId="3286" priority="3266" operator="equal">
      <formula>0</formula>
    </cfRule>
  </conditionalFormatting>
  <conditionalFormatting sqref="M2305">
    <cfRule type="cellIs" dxfId="3285" priority="3265" operator="equal">
      <formula>0</formula>
    </cfRule>
  </conditionalFormatting>
  <conditionalFormatting sqref="M2306">
    <cfRule type="cellIs" dxfId="3284" priority="3264" operator="equal">
      <formula>0</formula>
    </cfRule>
  </conditionalFormatting>
  <conditionalFormatting sqref="M2307">
    <cfRule type="cellIs" dxfId="3283" priority="3263" operator="equal">
      <formula>0</formula>
    </cfRule>
  </conditionalFormatting>
  <conditionalFormatting sqref="M2308">
    <cfRule type="cellIs" dxfId="3282" priority="3262" operator="equal">
      <formula>0</formula>
    </cfRule>
  </conditionalFormatting>
  <conditionalFormatting sqref="M2309">
    <cfRule type="cellIs" dxfId="3281" priority="3261" operator="equal">
      <formula>0</formula>
    </cfRule>
  </conditionalFormatting>
  <conditionalFormatting sqref="M2310">
    <cfRule type="cellIs" dxfId="3280" priority="3260" operator="equal">
      <formula>0</formula>
    </cfRule>
  </conditionalFormatting>
  <conditionalFormatting sqref="M2311">
    <cfRule type="cellIs" dxfId="3279" priority="3259" operator="equal">
      <formula>0</formula>
    </cfRule>
  </conditionalFormatting>
  <conditionalFormatting sqref="M2312">
    <cfRule type="cellIs" dxfId="3278" priority="3258" operator="equal">
      <formula>0</formula>
    </cfRule>
  </conditionalFormatting>
  <conditionalFormatting sqref="M2313">
    <cfRule type="cellIs" dxfId="3277" priority="3257" operator="equal">
      <formula>0</formula>
    </cfRule>
  </conditionalFormatting>
  <conditionalFormatting sqref="M2314">
    <cfRule type="cellIs" dxfId="3276" priority="3256" operator="equal">
      <formula>0</formula>
    </cfRule>
  </conditionalFormatting>
  <conditionalFormatting sqref="M2316">
    <cfRule type="cellIs" dxfId="3275" priority="3255" operator="equal">
      <formula>0</formula>
    </cfRule>
  </conditionalFormatting>
  <conditionalFormatting sqref="M2317">
    <cfRule type="cellIs" dxfId="3274" priority="3254" operator="equal">
      <formula>0</formula>
    </cfRule>
  </conditionalFormatting>
  <conditionalFormatting sqref="M2318">
    <cfRule type="cellIs" dxfId="3273" priority="3253" operator="equal">
      <formula>0</formula>
    </cfRule>
  </conditionalFormatting>
  <conditionalFormatting sqref="M2319">
    <cfRule type="cellIs" dxfId="3272" priority="3252" operator="equal">
      <formula>0</formula>
    </cfRule>
  </conditionalFormatting>
  <conditionalFormatting sqref="M2320">
    <cfRule type="cellIs" dxfId="3271" priority="3251" operator="equal">
      <formula>0</formula>
    </cfRule>
  </conditionalFormatting>
  <conditionalFormatting sqref="M2321">
    <cfRule type="cellIs" dxfId="3270" priority="3250" operator="equal">
      <formula>0</formula>
    </cfRule>
  </conditionalFormatting>
  <conditionalFormatting sqref="M2322">
    <cfRule type="cellIs" dxfId="3269" priority="3249" operator="equal">
      <formula>0</formula>
    </cfRule>
  </conditionalFormatting>
  <conditionalFormatting sqref="M2324">
    <cfRule type="cellIs" dxfId="3268" priority="3248" operator="equal">
      <formula>0</formula>
    </cfRule>
  </conditionalFormatting>
  <conditionalFormatting sqref="M2325">
    <cfRule type="cellIs" dxfId="3267" priority="3247" operator="equal">
      <formula>0</formula>
    </cfRule>
  </conditionalFormatting>
  <conditionalFormatting sqref="M2326">
    <cfRule type="cellIs" dxfId="3266" priority="3246" operator="equal">
      <formula>0</formula>
    </cfRule>
  </conditionalFormatting>
  <conditionalFormatting sqref="M2327">
    <cfRule type="cellIs" dxfId="3265" priority="3245" operator="equal">
      <formula>0</formula>
    </cfRule>
  </conditionalFormatting>
  <conditionalFormatting sqref="M2328">
    <cfRule type="cellIs" dxfId="3264" priority="3244" operator="equal">
      <formula>0</formula>
    </cfRule>
  </conditionalFormatting>
  <conditionalFormatting sqref="M2329">
    <cfRule type="cellIs" dxfId="3263" priority="3243" operator="equal">
      <formula>0</formula>
    </cfRule>
  </conditionalFormatting>
  <conditionalFormatting sqref="M2330">
    <cfRule type="cellIs" dxfId="3262" priority="3242" operator="equal">
      <formula>0</formula>
    </cfRule>
  </conditionalFormatting>
  <conditionalFormatting sqref="M2331">
    <cfRule type="cellIs" dxfId="3261" priority="3241" operator="equal">
      <formula>0</formula>
    </cfRule>
  </conditionalFormatting>
  <conditionalFormatting sqref="M2332">
    <cfRule type="cellIs" dxfId="3260" priority="3240" operator="equal">
      <formula>0</formula>
    </cfRule>
  </conditionalFormatting>
  <conditionalFormatting sqref="M2335">
    <cfRule type="cellIs" dxfId="3259" priority="3239" operator="equal">
      <formula>0</formula>
    </cfRule>
  </conditionalFormatting>
  <conditionalFormatting sqref="M2336">
    <cfRule type="cellIs" dxfId="3258" priority="3238" operator="equal">
      <formula>0</formula>
    </cfRule>
  </conditionalFormatting>
  <conditionalFormatting sqref="M2337">
    <cfRule type="cellIs" dxfId="3257" priority="3237" operator="equal">
      <formula>0</formula>
    </cfRule>
  </conditionalFormatting>
  <conditionalFormatting sqref="M2338">
    <cfRule type="cellIs" dxfId="3256" priority="3236" operator="equal">
      <formula>0</formula>
    </cfRule>
  </conditionalFormatting>
  <conditionalFormatting sqref="M2339">
    <cfRule type="cellIs" dxfId="3255" priority="3235" operator="equal">
      <formula>0</formula>
    </cfRule>
  </conditionalFormatting>
  <conditionalFormatting sqref="M2340">
    <cfRule type="cellIs" dxfId="3254" priority="3234" operator="equal">
      <formula>0</formula>
    </cfRule>
  </conditionalFormatting>
  <conditionalFormatting sqref="M2342">
    <cfRule type="cellIs" dxfId="3253" priority="3233" operator="equal">
      <formula>0</formula>
    </cfRule>
  </conditionalFormatting>
  <conditionalFormatting sqref="M2343">
    <cfRule type="cellIs" dxfId="3252" priority="3232" operator="equal">
      <formula>0</formula>
    </cfRule>
  </conditionalFormatting>
  <conditionalFormatting sqref="M2344">
    <cfRule type="cellIs" dxfId="3251" priority="3231" operator="equal">
      <formula>0</formula>
    </cfRule>
  </conditionalFormatting>
  <conditionalFormatting sqref="M2345">
    <cfRule type="cellIs" dxfId="3250" priority="3230" operator="equal">
      <formula>0</formula>
    </cfRule>
  </conditionalFormatting>
  <conditionalFormatting sqref="M2346">
    <cfRule type="cellIs" dxfId="3249" priority="3229" operator="equal">
      <formula>0</formula>
    </cfRule>
  </conditionalFormatting>
  <conditionalFormatting sqref="M2347">
    <cfRule type="cellIs" dxfId="3248" priority="3228" operator="equal">
      <formula>0</formula>
    </cfRule>
  </conditionalFormatting>
  <conditionalFormatting sqref="M2348">
    <cfRule type="cellIs" dxfId="3247" priority="3227" operator="equal">
      <formula>0</formula>
    </cfRule>
  </conditionalFormatting>
  <conditionalFormatting sqref="M2349">
    <cfRule type="cellIs" dxfId="3246" priority="3226" operator="equal">
      <formula>0</formula>
    </cfRule>
  </conditionalFormatting>
  <conditionalFormatting sqref="M2350">
    <cfRule type="cellIs" dxfId="3245" priority="3225" operator="equal">
      <formula>0</formula>
    </cfRule>
  </conditionalFormatting>
  <conditionalFormatting sqref="M2351">
    <cfRule type="cellIs" dxfId="3244" priority="3224" operator="equal">
      <formula>0</formula>
    </cfRule>
  </conditionalFormatting>
  <conditionalFormatting sqref="M2352">
    <cfRule type="cellIs" dxfId="3243" priority="3223" operator="equal">
      <formula>0</formula>
    </cfRule>
  </conditionalFormatting>
  <conditionalFormatting sqref="M2353">
    <cfRule type="cellIs" dxfId="3242" priority="3222" operator="equal">
      <formula>0</formula>
    </cfRule>
  </conditionalFormatting>
  <conditionalFormatting sqref="M2354">
    <cfRule type="cellIs" dxfId="3241" priority="3221" operator="equal">
      <formula>0</formula>
    </cfRule>
  </conditionalFormatting>
  <conditionalFormatting sqref="M2355">
    <cfRule type="cellIs" dxfId="3240" priority="3220" operator="equal">
      <formula>0</formula>
    </cfRule>
  </conditionalFormatting>
  <conditionalFormatting sqref="M2356">
    <cfRule type="cellIs" dxfId="3239" priority="3219" operator="equal">
      <formula>0</formula>
    </cfRule>
  </conditionalFormatting>
  <conditionalFormatting sqref="M2360">
    <cfRule type="cellIs" dxfId="3238" priority="3218" operator="equal">
      <formula>0</formula>
    </cfRule>
  </conditionalFormatting>
  <conditionalFormatting sqref="M2361">
    <cfRule type="cellIs" dxfId="3237" priority="3217" operator="equal">
      <formula>0</formula>
    </cfRule>
  </conditionalFormatting>
  <conditionalFormatting sqref="M2362">
    <cfRule type="cellIs" dxfId="3236" priority="3216" operator="equal">
      <formula>0</formula>
    </cfRule>
  </conditionalFormatting>
  <conditionalFormatting sqref="M2363">
    <cfRule type="cellIs" dxfId="3235" priority="3215" operator="equal">
      <formula>0</formula>
    </cfRule>
  </conditionalFormatting>
  <conditionalFormatting sqref="M2364">
    <cfRule type="cellIs" dxfId="3234" priority="3214" operator="equal">
      <formula>0</formula>
    </cfRule>
  </conditionalFormatting>
  <conditionalFormatting sqref="M2365">
    <cfRule type="cellIs" dxfId="3233" priority="3213" operator="equal">
      <formula>0</formula>
    </cfRule>
  </conditionalFormatting>
  <conditionalFormatting sqref="M2366">
    <cfRule type="cellIs" dxfId="3232" priority="3212" operator="equal">
      <formula>0</formula>
    </cfRule>
  </conditionalFormatting>
  <conditionalFormatting sqref="M2367">
    <cfRule type="cellIs" dxfId="3231" priority="3211" operator="equal">
      <formula>0</formula>
    </cfRule>
  </conditionalFormatting>
  <conditionalFormatting sqref="M2368">
    <cfRule type="cellIs" dxfId="3230" priority="3210" operator="equal">
      <formula>0</formula>
    </cfRule>
  </conditionalFormatting>
  <conditionalFormatting sqref="M2369">
    <cfRule type="cellIs" dxfId="3229" priority="3209" operator="equal">
      <formula>0</formula>
    </cfRule>
  </conditionalFormatting>
  <conditionalFormatting sqref="M2370">
    <cfRule type="cellIs" dxfId="3228" priority="3208" operator="equal">
      <formula>0</formula>
    </cfRule>
  </conditionalFormatting>
  <conditionalFormatting sqref="M2371">
    <cfRule type="cellIs" dxfId="3227" priority="3207" operator="equal">
      <formula>0</formula>
    </cfRule>
  </conditionalFormatting>
  <conditionalFormatting sqref="M2372">
    <cfRule type="cellIs" dxfId="3226" priority="3206" operator="equal">
      <formula>0</formula>
    </cfRule>
  </conditionalFormatting>
  <conditionalFormatting sqref="M2373">
    <cfRule type="cellIs" dxfId="3225" priority="3205" operator="equal">
      <formula>0</formula>
    </cfRule>
  </conditionalFormatting>
  <conditionalFormatting sqref="M2374">
    <cfRule type="cellIs" dxfId="3224" priority="3204" operator="equal">
      <formula>0</formula>
    </cfRule>
  </conditionalFormatting>
  <conditionalFormatting sqref="M2375">
    <cfRule type="cellIs" dxfId="3223" priority="3203" operator="equal">
      <formula>0</formula>
    </cfRule>
  </conditionalFormatting>
  <conditionalFormatting sqref="M2376">
    <cfRule type="cellIs" dxfId="3222" priority="3202" operator="equal">
      <formula>0</formula>
    </cfRule>
  </conditionalFormatting>
  <conditionalFormatting sqref="M2377">
    <cfRule type="cellIs" dxfId="3221" priority="3201" operator="equal">
      <formula>0</formula>
    </cfRule>
  </conditionalFormatting>
  <conditionalFormatting sqref="M2378">
    <cfRule type="cellIs" dxfId="3220" priority="3200" operator="equal">
      <formula>0</formula>
    </cfRule>
  </conditionalFormatting>
  <conditionalFormatting sqref="M2381">
    <cfRule type="cellIs" dxfId="3219" priority="3199" operator="equal">
      <formula>0</formula>
    </cfRule>
  </conditionalFormatting>
  <conditionalFormatting sqref="M2382">
    <cfRule type="cellIs" dxfId="3218" priority="3198" operator="equal">
      <formula>0</formula>
    </cfRule>
  </conditionalFormatting>
  <conditionalFormatting sqref="M2383">
    <cfRule type="cellIs" dxfId="3217" priority="3197" operator="equal">
      <formula>0</formula>
    </cfRule>
  </conditionalFormatting>
  <conditionalFormatting sqref="M2384">
    <cfRule type="cellIs" dxfId="3216" priority="3196" operator="equal">
      <formula>0</formula>
    </cfRule>
  </conditionalFormatting>
  <conditionalFormatting sqref="M2385">
    <cfRule type="cellIs" dxfId="3215" priority="3195" operator="equal">
      <formula>0</formula>
    </cfRule>
  </conditionalFormatting>
  <conditionalFormatting sqref="M2386">
    <cfRule type="cellIs" dxfId="3214" priority="3194" operator="equal">
      <formula>0</formula>
    </cfRule>
  </conditionalFormatting>
  <conditionalFormatting sqref="M2387">
    <cfRule type="cellIs" dxfId="3213" priority="3193" operator="equal">
      <formula>0</formula>
    </cfRule>
  </conditionalFormatting>
  <conditionalFormatting sqref="M2388">
    <cfRule type="cellIs" dxfId="3212" priority="3192" operator="equal">
      <formula>0</formula>
    </cfRule>
  </conditionalFormatting>
  <conditionalFormatting sqref="M2389">
    <cfRule type="cellIs" dxfId="3211" priority="3191" operator="equal">
      <formula>0</formula>
    </cfRule>
  </conditionalFormatting>
  <conditionalFormatting sqref="M2390">
    <cfRule type="cellIs" dxfId="3210" priority="3190" operator="equal">
      <formula>0</formula>
    </cfRule>
  </conditionalFormatting>
  <conditionalFormatting sqref="M2391">
    <cfRule type="cellIs" dxfId="3209" priority="3189" operator="equal">
      <formula>0</formula>
    </cfRule>
  </conditionalFormatting>
  <conditionalFormatting sqref="M2392">
    <cfRule type="cellIs" dxfId="3208" priority="3188" operator="equal">
      <formula>0</formula>
    </cfRule>
  </conditionalFormatting>
  <conditionalFormatting sqref="M2393">
    <cfRule type="cellIs" dxfId="3207" priority="3187" operator="equal">
      <formula>0</formula>
    </cfRule>
  </conditionalFormatting>
  <conditionalFormatting sqref="M2394">
    <cfRule type="cellIs" dxfId="3206" priority="3186" operator="equal">
      <formula>0</formula>
    </cfRule>
  </conditionalFormatting>
  <conditionalFormatting sqref="M2395">
    <cfRule type="cellIs" dxfId="3205" priority="3185" operator="equal">
      <formula>0</formula>
    </cfRule>
  </conditionalFormatting>
  <conditionalFormatting sqref="M2396">
    <cfRule type="cellIs" dxfId="3204" priority="3184" operator="equal">
      <formula>0</formula>
    </cfRule>
  </conditionalFormatting>
  <conditionalFormatting sqref="M2397">
    <cfRule type="cellIs" dxfId="3203" priority="3183" operator="equal">
      <formula>0</formula>
    </cfRule>
  </conditionalFormatting>
  <conditionalFormatting sqref="M2398">
    <cfRule type="cellIs" dxfId="3202" priority="3182" operator="equal">
      <formula>0</formula>
    </cfRule>
  </conditionalFormatting>
  <conditionalFormatting sqref="M2399">
    <cfRule type="cellIs" dxfId="3201" priority="3181" operator="equal">
      <formula>0</formula>
    </cfRule>
  </conditionalFormatting>
  <conditionalFormatting sqref="M2402">
    <cfRule type="cellIs" dxfId="3200" priority="3180" operator="equal">
      <formula>0</formula>
    </cfRule>
  </conditionalFormatting>
  <conditionalFormatting sqref="M2403">
    <cfRule type="cellIs" dxfId="3199" priority="3179" operator="equal">
      <formula>0</formula>
    </cfRule>
  </conditionalFormatting>
  <conditionalFormatting sqref="M2404">
    <cfRule type="cellIs" dxfId="3198" priority="3178" operator="equal">
      <formula>0</formula>
    </cfRule>
  </conditionalFormatting>
  <conditionalFormatting sqref="M2405">
    <cfRule type="cellIs" dxfId="3197" priority="3177" operator="equal">
      <formula>0</formula>
    </cfRule>
  </conditionalFormatting>
  <conditionalFormatting sqref="M2406">
    <cfRule type="cellIs" dxfId="3196" priority="3176" operator="equal">
      <formula>0</formula>
    </cfRule>
  </conditionalFormatting>
  <conditionalFormatting sqref="M2407">
    <cfRule type="cellIs" dxfId="3195" priority="3175" operator="equal">
      <formula>0</formula>
    </cfRule>
  </conditionalFormatting>
  <conditionalFormatting sqref="M2408">
    <cfRule type="cellIs" dxfId="3194" priority="3174" operator="equal">
      <formula>0</formula>
    </cfRule>
  </conditionalFormatting>
  <conditionalFormatting sqref="M2409">
    <cfRule type="cellIs" dxfId="3193" priority="3173" operator="equal">
      <formula>0</formula>
    </cfRule>
  </conditionalFormatting>
  <conditionalFormatting sqref="M2410">
    <cfRule type="cellIs" dxfId="3192" priority="3172" operator="equal">
      <formula>0</formula>
    </cfRule>
  </conditionalFormatting>
  <conditionalFormatting sqref="M2411">
    <cfRule type="cellIs" dxfId="3191" priority="3171" operator="equal">
      <formula>0</formula>
    </cfRule>
  </conditionalFormatting>
  <conditionalFormatting sqref="M2412">
    <cfRule type="cellIs" dxfId="3190" priority="3170" operator="equal">
      <formula>0</formula>
    </cfRule>
  </conditionalFormatting>
  <conditionalFormatting sqref="M2413">
    <cfRule type="cellIs" dxfId="3189" priority="3169" operator="equal">
      <formula>0</formula>
    </cfRule>
  </conditionalFormatting>
  <conditionalFormatting sqref="M2414">
    <cfRule type="cellIs" dxfId="3188" priority="3168" operator="equal">
      <formula>0</formula>
    </cfRule>
  </conditionalFormatting>
  <conditionalFormatting sqref="M2415">
    <cfRule type="cellIs" dxfId="3187" priority="3167" operator="equal">
      <formula>0</formula>
    </cfRule>
  </conditionalFormatting>
  <conditionalFormatting sqref="M2416">
    <cfRule type="cellIs" dxfId="3186" priority="3166" operator="equal">
      <formula>0</formula>
    </cfRule>
  </conditionalFormatting>
  <conditionalFormatting sqref="M2417">
    <cfRule type="cellIs" dxfId="3185" priority="3165" operator="equal">
      <formula>0</formula>
    </cfRule>
  </conditionalFormatting>
  <conditionalFormatting sqref="M2418">
    <cfRule type="cellIs" dxfId="3184" priority="3164" operator="equal">
      <formula>0</formula>
    </cfRule>
  </conditionalFormatting>
  <conditionalFormatting sqref="M2419">
    <cfRule type="cellIs" dxfId="3183" priority="3163" operator="equal">
      <formula>0</formula>
    </cfRule>
  </conditionalFormatting>
  <conditionalFormatting sqref="M2420">
    <cfRule type="cellIs" dxfId="3182" priority="3162" operator="equal">
      <formula>0</formula>
    </cfRule>
  </conditionalFormatting>
  <conditionalFormatting sqref="M2423">
    <cfRule type="cellIs" dxfId="3181" priority="3161" operator="equal">
      <formula>0</formula>
    </cfRule>
  </conditionalFormatting>
  <conditionalFormatting sqref="M2424">
    <cfRule type="cellIs" dxfId="3180" priority="3160" operator="equal">
      <formula>0</formula>
    </cfRule>
  </conditionalFormatting>
  <conditionalFormatting sqref="M2425">
    <cfRule type="cellIs" dxfId="3179" priority="3159" operator="equal">
      <formula>0</formula>
    </cfRule>
  </conditionalFormatting>
  <conditionalFormatting sqref="M2426">
    <cfRule type="cellIs" dxfId="3178" priority="3158" operator="equal">
      <formula>0</formula>
    </cfRule>
  </conditionalFormatting>
  <conditionalFormatting sqref="M2427">
    <cfRule type="cellIs" dxfId="3177" priority="3157" operator="equal">
      <formula>0</formula>
    </cfRule>
  </conditionalFormatting>
  <conditionalFormatting sqref="M2428">
    <cfRule type="cellIs" dxfId="3176" priority="3156" operator="equal">
      <formula>0</formula>
    </cfRule>
  </conditionalFormatting>
  <conditionalFormatting sqref="M2429">
    <cfRule type="cellIs" dxfId="3175" priority="3155" operator="equal">
      <formula>0</formula>
    </cfRule>
  </conditionalFormatting>
  <conditionalFormatting sqref="M2430">
    <cfRule type="cellIs" dxfId="3174" priority="3154" operator="equal">
      <formula>0</formula>
    </cfRule>
  </conditionalFormatting>
  <conditionalFormatting sqref="M2431">
    <cfRule type="cellIs" dxfId="3173" priority="3153" operator="equal">
      <formula>0</formula>
    </cfRule>
  </conditionalFormatting>
  <conditionalFormatting sqref="M2432">
    <cfRule type="cellIs" dxfId="3172" priority="3152" operator="equal">
      <formula>0</formula>
    </cfRule>
  </conditionalFormatting>
  <conditionalFormatting sqref="M2433">
    <cfRule type="cellIs" dxfId="3171" priority="3151" operator="equal">
      <formula>0</formula>
    </cfRule>
  </conditionalFormatting>
  <conditionalFormatting sqref="M2434">
    <cfRule type="cellIs" dxfId="3170" priority="3150" operator="equal">
      <formula>0</formula>
    </cfRule>
  </conditionalFormatting>
  <conditionalFormatting sqref="M2435">
    <cfRule type="cellIs" dxfId="3169" priority="3149" operator="equal">
      <formula>0</formula>
    </cfRule>
  </conditionalFormatting>
  <conditionalFormatting sqref="M2436">
    <cfRule type="cellIs" dxfId="3168" priority="3148" operator="equal">
      <formula>0</formula>
    </cfRule>
  </conditionalFormatting>
  <conditionalFormatting sqref="M2437">
    <cfRule type="cellIs" dxfId="3167" priority="3147" operator="equal">
      <formula>0</formula>
    </cfRule>
  </conditionalFormatting>
  <conditionalFormatting sqref="M2438">
    <cfRule type="cellIs" dxfId="3166" priority="3146" operator="equal">
      <formula>0</formula>
    </cfRule>
  </conditionalFormatting>
  <conditionalFormatting sqref="M2439">
    <cfRule type="cellIs" dxfId="3165" priority="3145" operator="equal">
      <formula>0</formula>
    </cfRule>
  </conditionalFormatting>
  <conditionalFormatting sqref="M2440">
    <cfRule type="cellIs" dxfId="3164" priority="3144" operator="equal">
      <formula>0</formula>
    </cfRule>
  </conditionalFormatting>
  <conditionalFormatting sqref="M2441">
    <cfRule type="cellIs" dxfId="3163" priority="3143" operator="equal">
      <formula>0</formula>
    </cfRule>
  </conditionalFormatting>
  <conditionalFormatting sqref="M2442">
    <cfRule type="cellIs" dxfId="3162" priority="3142" operator="equal">
      <formula>0</formula>
    </cfRule>
  </conditionalFormatting>
  <conditionalFormatting sqref="M2443">
    <cfRule type="cellIs" dxfId="3161" priority="3141" operator="equal">
      <formula>0</formula>
    </cfRule>
  </conditionalFormatting>
  <conditionalFormatting sqref="M2447">
    <cfRule type="cellIs" dxfId="3160" priority="3140" operator="equal">
      <formula>0</formula>
    </cfRule>
  </conditionalFormatting>
  <conditionalFormatting sqref="M2449">
    <cfRule type="cellIs" dxfId="3159" priority="3139" operator="equal">
      <formula>0</formula>
    </cfRule>
  </conditionalFormatting>
  <conditionalFormatting sqref="M2450">
    <cfRule type="cellIs" dxfId="3158" priority="3138" operator="equal">
      <formula>0</formula>
    </cfRule>
  </conditionalFormatting>
  <conditionalFormatting sqref="M2451">
    <cfRule type="cellIs" dxfId="3157" priority="3137" operator="equal">
      <formula>0</formula>
    </cfRule>
  </conditionalFormatting>
  <conditionalFormatting sqref="M2452">
    <cfRule type="cellIs" dxfId="3156" priority="3136" operator="equal">
      <formula>0</formula>
    </cfRule>
  </conditionalFormatting>
  <conditionalFormatting sqref="M2453">
    <cfRule type="cellIs" dxfId="3155" priority="3135" operator="equal">
      <formula>0</formula>
    </cfRule>
  </conditionalFormatting>
  <conditionalFormatting sqref="M2454">
    <cfRule type="cellIs" dxfId="3154" priority="3134" operator="equal">
      <formula>0</formula>
    </cfRule>
  </conditionalFormatting>
  <conditionalFormatting sqref="M2455">
    <cfRule type="cellIs" dxfId="3153" priority="3133" operator="equal">
      <formula>0</formula>
    </cfRule>
  </conditionalFormatting>
  <conditionalFormatting sqref="M2456">
    <cfRule type="cellIs" dxfId="3152" priority="3132" operator="equal">
      <formula>0</formula>
    </cfRule>
  </conditionalFormatting>
  <conditionalFormatting sqref="M2457">
    <cfRule type="cellIs" dxfId="3151" priority="3131" operator="equal">
      <formula>0</formula>
    </cfRule>
  </conditionalFormatting>
  <conditionalFormatting sqref="M2458">
    <cfRule type="cellIs" dxfId="3150" priority="3130" operator="equal">
      <formula>0</formula>
    </cfRule>
  </conditionalFormatting>
  <conditionalFormatting sqref="M2459">
    <cfRule type="cellIs" dxfId="3149" priority="3129" operator="equal">
      <formula>0</formula>
    </cfRule>
  </conditionalFormatting>
  <conditionalFormatting sqref="M2460">
    <cfRule type="cellIs" dxfId="3148" priority="3128" operator="equal">
      <formula>0</formula>
    </cfRule>
  </conditionalFormatting>
  <conditionalFormatting sqref="M2461">
    <cfRule type="cellIs" dxfId="3147" priority="3127" operator="equal">
      <formula>0</formula>
    </cfRule>
  </conditionalFormatting>
  <conditionalFormatting sqref="M2462">
    <cfRule type="cellIs" dxfId="3146" priority="3126" operator="equal">
      <formula>0</formula>
    </cfRule>
  </conditionalFormatting>
  <conditionalFormatting sqref="M2463">
    <cfRule type="cellIs" dxfId="3145" priority="3125" operator="equal">
      <formula>0</formula>
    </cfRule>
  </conditionalFormatting>
  <conditionalFormatting sqref="M2464">
    <cfRule type="cellIs" dxfId="3144" priority="3124" operator="equal">
      <formula>0</formula>
    </cfRule>
  </conditionalFormatting>
  <conditionalFormatting sqref="M2465">
    <cfRule type="cellIs" dxfId="3143" priority="3123" operator="equal">
      <formula>0</formula>
    </cfRule>
  </conditionalFormatting>
  <conditionalFormatting sqref="M2466">
    <cfRule type="cellIs" dxfId="3142" priority="3122" operator="equal">
      <formula>0</formula>
    </cfRule>
  </conditionalFormatting>
  <conditionalFormatting sqref="M2467">
    <cfRule type="cellIs" dxfId="3141" priority="3121" operator="equal">
      <formula>0</formula>
    </cfRule>
  </conditionalFormatting>
  <conditionalFormatting sqref="M2470">
    <cfRule type="cellIs" dxfId="3140" priority="3120" operator="equal">
      <formula>0</formula>
    </cfRule>
  </conditionalFormatting>
  <conditionalFormatting sqref="M2471">
    <cfRule type="cellIs" dxfId="3139" priority="3119" operator="equal">
      <formula>0</formula>
    </cfRule>
  </conditionalFormatting>
  <conditionalFormatting sqref="M2472">
    <cfRule type="cellIs" dxfId="3138" priority="3118" operator="equal">
      <formula>0</formula>
    </cfRule>
  </conditionalFormatting>
  <conditionalFormatting sqref="M2473">
    <cfRule type="cellIs" dxfId="3137" priority="3117" operator="equal">
      <formula>0</formula>
    </cfRule>
  </conditionalFormatting>
  <conditionalFormatting sqref="M2474">
    <cfRule type="cellIs" dxfId="3136" priority="3116" operator="equal">
      <formula>0</formula>
    </cfRule>
  </conditionalFormatting>
  <conditionalFormatting sqref="M2475">
    <cfRule type="cellIs" dxfId="3135" priority="3115" operator="equal">
      <formula>0</formula>
    </cfRule>
  </conditionalFormatting>
  <conditionalFormatting sqref="M2476">
    <cfRule type="cellIs" dxfId="3134" priority="3114" operator="equal">
      <formula>0</formula>
    </cfRule>
  </conditionalFormatting>
  <conditionalFormatting sqref="M2477">
    <cfRule type="cellIs" dxfId="3133" priority="3113" operator="equal">
      <formula>0</formula>
    </cfRule>
  </conditionalFormatting>
  <conditionalFormatting sqref="M2478">
    <cfRule type="cellIs" dxfId="3132" priority="3112" operator="equal">
      <formula>0</formula>
    </cfRule>
  </conditionalFormatting>
  <conditionalFormatting sqref="M2479">
    <cfRule type="cellIs" dxfId="3131" priority="3111" operator="equal">
      <formula>0</formula>
    </cfRule>
  </conditionalFormatting>
  <conditionalFormatting sqref="M2482">
    <cfRule type="cellIs" dxfId="3130" priority="3110" operator="equal">
      <formula>0</formula>
    </cfRule>
  </conditionalFormatting>
  <conditionalFormatting sqref="M2483">
    <cfRule type="cellIs" dxfId="3129" priority="3109" operator="equal">
      <formula>0</formula>
    </cfRule>
  </conditionalFormatting>
  <conditionalFormatting sqref="M2484">
    <cfRule type="cellIs" dxfId="3128" priority="3108" operator="equal">
      <formula>0</formula>
    </cfRule>
  </conditionalFormatting>
  <conditionalFormatting sqref="M2485">
    <cfRule type="cellIs" dxfId="3127" priority="3107" operator="equal">
      <formula>0</formula>
    </cfRule>
  </conditionalFormatting>
  <conditionalFormatting sqref="M2486">
    <cfRule type="cellIs" dxfId="3126" priority="3106" operator="equal">
      <formula>0</formula>
    </cfRule>
  </conditionalFormatting>
  <conditionalFormatting sqref="M2487">
    <cfRule type="cellIs" dxfId="3125" priority="3105" operator="equal">
      <formula>0</formula>
    </cfRule>
  </conditionalFormatting>
  <conditionalFormatting sqref="M2488">
    <cfRule type="cellIs" dxfId="3124" priority="3104" operator="equal">
      <formula>0</formula>
    </cfRule>
  </conditionalFormatting>
  <conditionalFormatting sqref="M2489">
    <cfRule type="cellIs" dxfId="3123" priority="3103" operator="equal">
      <formula>0</formula>
    </cfRule>
  </conditionalFormatting>
  <conditionalFormatting sqref="M2490">
    <cfRule type="cellIs" dxfId="3122" priority="3102" operator="equal">
      <formula>0</formula>
    </cfRule>
  </conditionalFormatting>
  <conditionalFormatting sqref="M2491">
    <cfRule type="cellIs" dxfId="3121" priority="3101" operator="equal">
      <formula>0</formula>
    </cfRule>
  </conditionalFormatting>
  <conditionalFormatting sqref="M2492">
    <cfRule type="cellIs" dxfId="3120" priority="3100" operator="equal">
      <formula>0</formula>
    </cfRule>
  </conditionalFormatting>
  <conditionalFormatting sqref="M2493">
    <cfRule type="cellIs" dxfId="3119" priority="3099" operator="equal">
      <formula>0</formula>
    </cfRule>
  </conditionalFormatting>
  <conditionalFormatting sqref="M2494">
    <cfRule type="cellIs" dxfId="3118" priority="3098" operator="equal">
      <formula>0</formula>
    </cfRule>
  </conditionalFormatting>
  <conditionalFormatting sqref="M2495">
    <cfRule type="cellIs" dxfId="3117" priority="3097" operator="equal">
      <formula>0</formula>
    </cfRule>
  </conditionalFormatting>
  <conditionalFormatting sqref="M2496">
    <cfRule type="cellIs" dxfId="3116" priority="3096" operator="equal">
      <formula>0</formula>
    </cfRule>
  </conditionalFormatting>
  <conditionalFormatting sqref="M2497">
    <cfRule type="cellIs" dxfId="3115" priority="3095" operator="equal">
      <formula>0</formula>
    </cfRule>
  </conditionalFormatting>
  <conditionalFormatting sqref="M2498">
    <cfRule type="cellIs" dxfId="3114" priority="3094" operator="equal">
      <formula>0</formula>
    </cfRule>
  </conditionalFormatting>
  <conditionalFormatting sqref="M2499">
    <cfRule type="cellIs" dxfId="3113" priority="3093" operator="equal">
      <formula>0</formula>
    </cfRule>
  </conditionalFormatting>
  <conditionalFormatting sqref="M2500">
    <cfRule type="cellIs" dxfId="3112" priority="3092" operator="equal">
      <formula>0</formula>
    </cfRule>
  </conditionalFormatting>
  <conditionalFormatting sqref="M2501">
    <cfRule type="cellIs" dxfId="3111" priority="3091" operator="equal">
      <formula>0</formula>
    </cfRule>
  </conditionalFormatting>
  <conditionalFormatting sqref="M2502">
    <cfRule type="cellIs" dxfId="3110" priority="3090" operator="equal">
      <formula>0</formula>
    </cfRule>
  </conditionalFormatting>
  <conditionalFormatting sqref="M2503">
    <cfRule type="cellIs" dxfId="3109" priority="3089" operator="equal">
      <formula>0</formula>
    </cfRule>
  </conditionalFormatting>
  <conditionalFormatting sqref="M2504">
    <cfRule type="cellIs" dxfId="3108" priority="3088" operator="equal">
      <formula>0</formula>
    </cfRule>
  </conditionalFormatting>
  <conditionalFormatting sqref="M2505">
    <cfRule type="cellIs" dxfId="3107" priority="3087" operator="equal">
      <formula>0</formula>
    </cfRule>
  </conditionalFormatting>
  <conditionalFormatting sqref="M2506">
    <cfRule type="cellIs" dxfId="3106" priority="3086" operator="equal">
      <formula>0</formula>
    </cfRule>
  </conditionalFormatting>
  <conditionalFormatting sqref="M2507">
    <cfRule type="cellIs" dxfId="3105" priority="3085" operator="equal">
      <formula>0</formula>
    </cfRule>
  </conditionalFormatting>
  <conditionalFormatting sqref="M2508">
    <cfRule type="cellIs" dxfId="3104" priority="3084" operator="equal">
      <formula>0</formula>
    </cfRule>
  </conditionalFormatting>
  <conditionalFormatting sqref="M2509">
    <cfRule type="cellIs" dxfId="3103" priority="3083" operator="equal">
      <formula>0</formula>
    </cfRule>
  </conditionalFormatting>
  <conditionalFormatting sqref="M2510">
    <cfRule type="cellIs" dxfId="3102" priority="3082" operator="equal">
      <formula>0</formula>
    </cfRule>
  </conditionalFormatting>
  <conditionalFormatting sqref="M2511">
    <cfRule type="cellIs" dxfId="3101" priority="3081" operator="equal">
      <formula>0</formula>
    </cfRule>
  </conditionalFormatting>
  <conditionalFormatting sqref="M2512">
    <cfRule type="cellIs" dxfId="3100" priority="3080" operator="equal">
      <formula>0</formula>
    </cfRule>
  </conditionalFormatting>
  <conditionalFormatting sqref="M2513">
    <cfRule type="cellIs" dxfId="3099" priority="3079" operator="equal">
      <formula>0</formula>
    </cfRule>
  </conditionalFormatting>
  <conditionalFormatting sqref="M2514">
    <cfRule type="cellIs" dxfId="3098" priority="3078" operator="equal">
      <formula>0</formula>
    </cfRule>
  </conditionalFormatting>
  <conditionalFormatting sqref="M2515">
    <cfRule type="cellIs" dxfId="3097" priority="3077" operator="equal">
      <formula>0</formula>
    </cfRule>
  </conditionalFormatting>
  <conditionalFormatting sqref="M2516">
    <cfRule type="cellIs" dxfId="3096" priority="3076" operator="equal">
      <formula>0</formula>
    </cfRule>
  </conditionalFormatting>
  <conditionalFormatting sqref="M2517">
    <cfRule type="cellIs" dxfId="3095" priority="3075" operator="equal">
      <formula>0</formula>
    </cfRule>
  </conditionalFormatting>
  <conditionalFormatting sqref="M2518">
    <cfRule type="cellIs" dxfId="3094" priority="3074" operator="equal">
      <formula>0</formula>
    </cfRule>
  </conditionalFormatting>
  <conditionalFormatting sqref="M2519">
    <cfRule type="cellIs" dxfId="3093" priority="3073" operator="equal">
      <formula>0</formula>
    </cfRule>
  </conditionalFormatting>
  <conditionalFormatting sqref="M2520">
    <cfRule type="cellIs" dxfId="3092" priority="3072" operator="equal">
      <formula>0</formula>
    </cfRule>
  </conditionalFormatting>
  <conditionalFormatting sqref="M2521">
    <cfRule type="cellIs" dxfId="3091" priority="3071" operator="equal">
      <formula>0</formula>
    </cfRule>
  </conditionalFormatting>
  <conditionalFormatting sqref="M2522">
    <cfRule type="cellIs" dxfId="3090" priority="3070" operator="equal">
      <formula>0</formula>
    </cfRule>
  </conditionalFormatting>
  <conditionalFormatting sqref="M2523">
    <cfRule type="cellIs" dxfId="3089" priority="3069" operator="equal">
      <formula>0</formula>
    </cfRule>
  </conditionalFormatting>
  <conditionalFormatting sqref="M2524">
    <cfRule type="cellIs" dxfId="3088" priority="3068" operator="equal">
      <formula>0</formula>
    </cfRule>
  </conditionalFormatting>
  <conditionalFormatting sqref="M2525">
    <cfRule type="cellIs" dxfId="3087" priority="3067" operator="equal">
      <formula>0</formula>
    </cfRule>
  </conditionalFormatting>
  <conditionalFormatting sqref="M2526">
    <cfRule type="cellIs" dxfId="3086" priority="3066" operator="equal">
      <formula>0</formula>
    </cfRule>
  </conditionalFormatting>
  <conditionalFormatting sqref="M2527">
    <cfRule type="cellIs" dxfId="3085" priority="3065" operator="equal">
      <formula>0</formula>
    </cfRule>
  </conditionalFormatting>
  <conditionalFormatting sqref="M2528">
    <cfRule type="cellIs" dxfId="3084" priority="3064" operator="equal">
      <formula>0</formula>
    </cfRule>
  </conditionalFormatting>
  <conditionalFormatting sqref="M2529">
    <cfRule type="cellIs" dxfId="3083" priority="3063" operator="equal">
      <formula>0</formula>
    </cfRule>
  </conditionalFormatting>
  <conditionalFormatting sqref="M2530">
    <cfRule type="cellIs" dxfId="3082" priority="3062" operator="equal">
      <formula>0</formula>
    </cfRule>
  </conditionalFormatting>
  <conditionalFormatting sqref="M2531">
    <cfRule type="cellIs" dxfId="3081" priority="3061" operator="equal">
      <formula>0</formula>
    </cfRule>
  </conditionalFormatting>
  <conditionalFormatting sqref="M2532">
    <cfRule type="cellIs" dxfId="3080" priority="3060" operator="equal">
      <formula>0</formula>
    </cfRule>
  </conditionalFormatting>
  <conditionalFormatting sqref="M2533">
    <cfRule type="cellIs" dxfId="3079" priority="3059" operator="equal">
      <formula>0</formula>
    </cfRule>
  </conditionalFormatting>
  <conditionalFormatting sqref="M2534">
    <cfRule type="cellIs" dxfId="3078" priority="3058" operator="equal">
      <formula>0</formula>
    </cfRule>
  </conditionalFormatting>
  <conditionalFormatting sqref="M2535">
    <cfRule type="cellIs" dxfId="3077" priority="3057" operator="equal">
      <formula>0</formula>
    </cfRule>
  </conditionalFormatting>
  <conditionalFormatting sqref="M2536">
    <cfRule type="cellIs" dxfId="3076" priority="3056" operator="equal">
      <formula>0</formula>
    </cfRule>
  </conditionalFormatting>
  <conditionalFormatting sqref="M2537">
    <cfRule type="cellIs" dxfId="3075" priority="3055" operator="equal">
      <formula>0</formula>
    </cfRule>
  </conditionalFormatting>
  <conditionalFormatting sqref="M2538">
    <cfRule type="cellIs" dxfId="3074" priority="3054" operator="equal">
      <formula>0</formula>
    </cfRule>
  </conditionalFormatting>
  <conditionalFormatting sqref="M2539">
    <cfRule type="cellIs" dxfId="3073" priority="3053" operator="equal">
      <formula>0</formula>
    </cfRule>
  </conditionalFormatting>
  <conditionalFormatting sqref="M2540">
    <cfRule type="cellIs" dxfId="3072" priority="3052" operator="equal">
      <formula>0</formula>
    </cfRule>
  </conditionalFormatting>
  <conditionalFormatting sqref="M2541">
    <cfRule type="cellIs" dxfId="3071" priority="3051" operator="equal">
      <formula>0</formula>
    </cfRule>
  </conditionalFormatting>
  <conditionalFormatting sqref="M2542">
    <cfRule type="cellIs" dxfId="3070" priority="3050" operator="equal">
      <formula>0</formula>
    </cfRule>
  </conditionalFormatting>
  <conditionalFormatting sqref="M2543">
    <cfRule type="cellIs" dxfId="3069" priority="3049" operator="equal">
      <formula>0</formula>
    </cfRule>
  </conditionalFormatting>
  <conditionalFormatting sqref="M2544">
    <cfRule type="cellIs" dxfId="3068" priority="3048" operator="equal">
      <formula>0</formula>
    </cfRule>
  </conditionalFormatting>
  <conditionalFormatting sqref="M2545">
    <cfRule type="cellIs" dxfId="3067" priority="3047" operator="equal">
      <formula>0</formula>
    </cfRule>
  </conditionalFormatting>
  <conditionalFormatting sqref="M2546">
    <cfRule type="cellIs" dxfId="3066" priority="3046" operator="equal">
      <formula>0</formula>
    </cfRule>
  </conditionalFormatting>
  <conditionalFormatting sqref="M2547">
    <cfRule type="cellIs" dxfId="3065" priority="3045" operator="equal">
      <formula>0</formula>
    </cfRule>
  </conditionalFormatting>
  <conditionalFormatting sqref="M2548">
    <cfRule type="cellIs" dxfId="3064" priority="3044" operator="equal">
      <formula>0</formula>
    </cfRule>
  </conditionalFormatting>
  <conditionalFormatting sqref="M2549">
    <cfRule type="cellIs" dxfId="3063" priority="3043" operator="equal">
      <formula>0</formula>
    </cfRule>
  </conditionalFormatting>
  <conditionalFormatting sqref="M2550">
    <cfRule type="cellIs" dxfId="3062" priority="3042" operator="equal">
      <formula>0</formula>
    </cfRule>
  </conditionalFormatting>
  <conditionalFormatting sqref="M2551">
    <cfRule type="cellIs" dxfId="3061" priority="3041" operator="equal">
      <formula>0</formula>
    </cfRule>
  </conditionalFormatting>
  <conditionalFormatting sqref="M2552">
    <cfRule type="cellIs" dxfId="3060" priority="3040" operator="equal">
      <formula>0</formula>
    </cfRule>
  </conditionalFormatting>
  <conditionalFormatting sqref="M2553">
    <cfRule type="cellIs" dxfId="3059" priority="3039" operator="equal">
      <formula>0</formula>
    </cfRule>
  </conditionalFormatting>
  <conditionalFormatting sqref="M2554">
    <cfRule type="cellIs" dxfId="3058" priority="3038" operator="equal">
      <formula>0</formula>
    </cfRule>
  </conditionalFormatting>
  <conditionalFormatting sqref="M2555">
    <cfRule type="cellIs" dxfId="3057" priority="3037" operator="equal">
      <formula>0</formula>
    </cfRule>
  </conditionalFormatting>
  <conditionalFormatting sqref="M2556">
    <cfRule type="cellIs" dxfId="3056" priority="3036" operator="equal">
      <formula>0</formula>
    </cfRule>
  </conditionalFormatting>
  <conditionalFormatting sqref="M2557">
    <cfRule type="cellIs" dxfId="3055" priority="3035" operator="equal">
      <formula>0</formula>
    </cfRule>
  </conditionalFormatting>
  <conditionalFormatting sqref="M2558">
    <cfRule type="cellIs" dxfId="3054" priority="3034" operator="equal">
      <formula>0</formula>
    </cfRule>
  </conditionalFormatting>
  <conditionalFormatting sqref="M2559">
    <cfRule type="cellIs" dxfId="3053" priority="3033" operator="equal">
      <formula>0</formula>
    </cfRule>
  </conditionalFormatting>
  <conditionalFormatting sqref="M2560">
    <cfRule type="cellIs" dxfId="3052" priority="3032" operator="equal">
      <formula>0</formula>
    </cfRule>
  </conditionalFormatting>
  <conditionalFormatting sqref="M2561">
    <cfRule type="cellIs" dxfId="3051" priority="3031" operator="equal">
      <formula>0</formula>
    </cfRule>
  </conditionalFormatting>
  <conditionalFormatting sqref="M2562">
    <cfRule type="cellIs" dxfId="3050" priority="3030" operator="equal">
      <formula>0</formula>
    </cfRule>
  </conditionalFormatting>
  <conditionalFormatting sqref="M2563">
    <cfRule type="cellIs" dxfId="3049" priority="3029" operator="equal">
      <formula>0</formula>
    </cfRule>
  </conditionalFormatting>
  <conditionalFormatting sqref="M2564">
    <cfRule type="cellIs" dxfId="3048" priority="3028" operator="equal">
      <formula>0</formula>
    </cfRule>
  </conditionalFormatting>
  <conditionalFormatting sqref="M2565">
    <cfRule type="cellIs" dxfId="3047" priority="3027" operator="equal">
      <formula>0</formula>
    </cfRule>
  </conditionalFormatting>
  <conditionalFormatting sqref="M2566">
    <cfRule type="cellIs" dxfId="3046" priority="3026" operator="equal">
      <formula>0</formula>
    </cfRule>
  </conditionalFormatting>
  <conditionalFormatting sqref="M2567">
    <cfRule type="cellIs" dxfId="3045" priority="3025" operator="equal">
      <formula>0</formula>
    </cfRule>
  </conditionalFormatting>
  <conditionalFormatting sqref="M2568">
    <cfRule type="cellIs" dxfId="3044" priority="3024" operator="equal">
      <formula>0</formula>
    </cfRule>
  </conditionalFormatting>
  <conditionalFormatting sqref="M2569">
    <cfRule type="cellIs" dxfId="3043" priority="3023" operator="equal">
      <formula>0</formula>
    </cfRule>
  </conditionalFormatting>
  <conditionalFormatting sqref="M2570">
    <cfRule type="cellIs" dxfId="3042" priority="3022" operator="equal">
      <formula>0</formula>
    </cfRule>
  </conditionalFormatting>
  <conditionalFormatting sqref="M2571">
    <cfRule type="cellIs" dxfId="3041" priority="3021" operator="equal">
      <formula>0</formula>
    </cfRule>
  </conditionalFormatting>
  <conditionalFormatting sqref="M2572">
    <cfRule type="cellIs" dxfId="3040" priority="3020" operator="equal">
      <formula>0</formula>
    </cfRule>
  </conditionalFormatting>
  <conditionalFormatting sqref="M2573">
    <cfRule type="cellIs" dxfId="3039" priority="3019" operator="equal">
      <formula>0</formula>
    </cfRule>
  </conditionalFormatting>
  <conditionalFormatting sqref="M2574">
    <cfRule type="cellIs" dxfId="3038" priority="3018" operator="equal">
      <formula>0</formula>
    </cfRule>
  </conditionalFormatting>
  <conditionalFormatting sqref="M2575">
    <cfRule type="cellIs" dxfId="3037" priority="3017" operator="equal">
      <formula>0</formula>
    </cfRule>
  </conditionalFormatting>
  <conditionalFormatting sqref="M2576">
    <cfRule type="cellIs" dxfId="3036" priority="3016" operator="equal">
      <formula>0</formula>
    </cfRule>
  </conditionalFormatting>
  <conditionalFormatting sqref="M2577">
    <cfRule type="cellIs" dxfId="3035" priority="3015" operator="equal">
      <formula>0</formula>
    </cfRule>
  </conditionalFormatting>
  <conditionalFormatting sqref="M2578">
    <cfRule type="cellIs" dxfId="3034" priority="3014" operator="equal">
      <formula>0</formula>
    </cfRule>
  </conditionalFormatting>
  <conditionalFormatting sqref="M2579">
    <cfRule type="cellIs" dxfId="3033" priority="3013" operator="equal">
      <formula>0</formula>
    </cfRule>
  </conditionalFormatting>
  <conditionalFormatting sqref="M2580">
    <cfRule type="cellIs" dxfId="3032" priority="3012" operator="equal">
      <formula>0</formula>
    </cfRule>
  </conditionalFormatting>
  <conditionalFormatting sqref="M2581">
    <cfRule type="cellIs" dxfId="3031" priority="3011" operator="equal">
      <formula>0</formula>
    </cfRule>
  </conditionalFormatting>
  <conditionalFormatting sqref="M2582">
    <cfRule type="cellIs" dxfId="3030" priority="3010" operator="equal">
      <formula>0</formula>
    </cfRule>
  </conditionalFormatting>
  <conditionalFormatting sqref="M2583">
    <cfRule type="cellIs" dxfId="3029" priority="3009" operator="equal">
      <formula>0</formula>
    </cfRule>
  </conditionalFormatting>
  <conditionalFormatting sqref="M2584">
    <cfRule type="cellIs" dxfId="3028" priority="3008" operator="equal">
      <formula>0</formula>
    </cfRule>
  </conditionalFormatting>
  <conditionalFormatting sqref="M2585">
    <cfRule type="cellIs" dxfId="3027" priority="3007" operator="equal">
      <formula>0</formula>
    </cfRule>
  </conditionalFormatting>
  <conditionalFormatting sqref="M2586">
    <cfRule type="cellIs" dxfId="3026" priority="3006" operator="equal">
      <formula>0</formula>
    </cfRule>
  </conditionalFormatting>
  <conditionalFormatting sqref="M2587">
    <cfRule type="cellIs" dxfId="3025" priority="3005" operator="equal">
      <formula>0</formula>
    </cfRule>
  </conditionalFormatting>
  <conditionalFormatting sqref="M2588">
    <cfRule type="cellIs" dxfId="3024" priority="3004" operator="equal">
      <formula>0</formula>
    </cfRule>
  </conditionalFormatting>
  <conditionalFormatting sqref="M2589">
    <cfRule type="cellIs" dxfId="3023" priority="3003" operator="equal">
      <formula>0</formula>
    </cfRule>
  </conditionalFormatting>
  <conditionalFormatting sqref="M2590">
    <cfRule type="cellIs" dxfId="3022" priority="3002" operator="equal">
      <formula>0</formula>
    </cfRule>
  </conditionalFormatting>
  <conditionalFormatting sqref="M2591">
    <cfRule type="cellIs" dxfId="3021" priority="3001" operator="equal">
      <formula>0</formula>
    </cfRule>
  </conditionalFormatting>
  <conditionalFormatting sqref="M2592">
    <cfRule type="cellIs" dxfId="3020" priority="3000" operator="equal">
      <formula>0</formula>
    </cfRule>
  </conditionalFormatting>
  <conditionalFormatting sqref="M2593">
    <cfRule type="cellIs" dxfId="3019" priority="2999" operator="equal">
      <formula>0</formula>
    </cfRule>
  </conditionalFormatting>
  <conditionalFormatting sqref="M2594">
    <cfRule type="cellIs" dxfId="3018" priority="2998" operator="equal">
      <formula>0</formula>
    </cfRule>
  </conditionalFormatting>
  <conditionalFormatting sqref="M2595">
    <cfRule type="cellIs" dxfId="3017" priority="2997" operator="equal">
      <formula>0</formula>
    </cfRule>
  </conditionalFormatting>
  <conditionalFormatting sqref="M2596">
    <cfRule type="cellIs" dxfId="3016" priority="2996" operator="equal">
      <formula>0</formula>
    </cfRule>
  </conditionalFormatting>
  <conditionalFormatting sqref="M2597">
    <cfRule type="cellIs" dxfId="3015" priority="2995" operator="equal">
      <formula>0</formula>
    </cfRule>
  </conditionalFormatting>
  <conditionalFormatting sqref="M2598">
    <cfRule type="cellIs" dxfId="3014" priority="2994" operator="equal">
      <formula>0</formula>
    </cfRule>
  </conditionalFormatting>
  <conditionalFormatting sqref="M2599">
    <cfRule type="cellIs" dxfId="3013" priority="2993" operator="equal">
      <formula>0</formula>
    </cfRule>
  </conditionalFormatting>
  <conditionalFormatting sqref="M2600">
    <cfRule type="cellIs" dxfId="3012" priority="2992" operator="equal">
      <formula>0</formula>
    </cfRule>
  </conditionalFormatting>
  <conditionalFormatting sqref="M2601">
    <cfRule type="cellIs" dxfId="3011" priority="2991" operator="equal">
      <formula>0</formula>
    </cfRule>
  </conditionalFormatting>
  <conditionalFormatting sqref="M2602">
    <cfRule type="cellIs" dxfId="3010" priority="2990" operator="equal">
      <formula>0</formula>
    </cfRule>
  </conditionalFormatting>
  <conditionalFormatting sqref="M2603">
    <cfRule type="cellIs" dxfId="3009" priority="2989" operator="equal">
      <formula>0</formula>
    </cfRule>
  </conditionalFormatting>
  <conditionalFormatting sqref="M2604">
    <cfRule type="cellIs" dxfId="3008" priority="2988" operator="equal">
      <formula>0</formula>
    </cfRule>
  </conditionalFormatting>
  <conditionalFormatting sqref="M2607">
    <cfRule type="cellIs" dxfId="3007" priority="2987" operator="equal">
      <formula>0</formula>
    </cfRule>
  </conditionalFormatting>
  <conditionalFormatting sqref="M2608">
    <cfRule type="cellIs" dxfId="3006" priority="2986" operator="equal">
      <formula>0</formula>
    </cfRule>
  </conditionalFormatting>
  <conditionalFormatting sqref="M2609">
    <cfRule type="cellIs" dxfId="3005" priority="2985" operator="equal">
      <formula>0</formula>
    </cfRule>
  </conditionalFormatting>
  <conditionalFormatting sqref="M2610">
    <cfRule type="cellIs" dxfId="3004" priority="2984" operator="equal">
      <formula>0</formula>
    </cfRule>
  </conditionalFormatting>
  <conditionalFormatting sqref="M2611">
    <cfRule type="cellIs" dxfId="3003" priority="2983" operator="equal">
      <formula>0</formula>
    </cfRule>
  </conditionalFormatting>
  <conditionalFormatting sqref="M2612">
    <cfRule type="cellIs" dxfId="3002" priority="2982" operator="equal">
      <formula>0</formula>
    </cfRule>
  </conditionalFormatting>
  <conditionalFormatting sqref="M2613">
    <cfRule type="cellIs" dxfId="3001" priority="2981" operator="equal">
      <formula>0</formula>
    </cfRule>
  </conditionalFormatting>
  <conditionalFormatting sqref="M2614">
    <cfRule type="cellIs" dxfId="3000" priority="2980" operator="equal">
      <formula>0</formula>
    </cfRule>
  </conditionalFormatting>
  <conditionalFormatting sqref="M2615">
    <cfRule type="cellIs" dxfId="2999" priority="2979" operator="equal">
      <formula>0</formula>
    </cfRule>
  </conditionalFormatting>
  <conditionalFormatting sqref="M2617">
    <cfRule type="cellIs" dxfId="2998" priority="2978" operator="equal">
      <formula>0</formula>
    </cfRule>
  </conditionalFormatting>
  <conditionalFormatting sqref="M2618">
    <cfRule type="cellIs" dxfId="2997" priority="2977" operator="equal">
      <formula>0</formula>
    </cfRule>
  </conditionalFormatting>
  <conditionalFormatting sqref="M2619">
    <cfRule type="cellIs" dxfId="2996" priority="2976" operator="equal">
      <formula>0</formula>
    </cfRule>
  </conditionalFormatting>
  <conditionalFormatting sqref="M2620">
    <cfRule type="cellIs" dxfId="2995" priority="2975" operator="equal">
      <formula>0</formula>
    </cfRule>
  </conditionalFormatting>
  <conditionalFormatting sqref="M2621">
    <cfRule type="cellIs" dxfId="2994" priority="2974" operator="equal">
      <formula>0</formula>
    </cfRule>
  </conditionalFormatting>
  <conditionalFormatting sqref="M2622">
    <cfRule type="cellIs" dxfId="2993" priority="2973" operator="equal">
      <formula>0</formula>
    </cfRule>
  </conditionalFormatting>
  <conditionalFormatting sqref="M2623">
    <cfRule type="cellIs" dxfId="2992" priority="2972" operator="equal">
      <formula>0</formula>
    </cfRule>
  </conditionalFormatting>
  <conditionalFormatting sqref="M2624">
    <cfRule type="cellIs" dxfId="2991" priority="2971" operator="equal">
      <formula>0</formula>
    </cfRule>
  </conditionalFormatting>
  <conditionalFormatting sqref="M2625">
    <cfRule type="cellIs" dxfId="2990" priority="2970" operator="equal">
      <formula>0</formula>
    </cfRule>
  </conditionalFormatting>
  <conditionalFormatting sqref="M2626">
    <cfRule type="cellIs" dxfId="2989" priority="2969" operator="equal">
      <formula>0</formula>
    </cfRule>
  </conditionalFormatting>
  <conditionalFormatting sqref="M2628">
    <cfRule type="cellIs" dxfId="2988" priority="2968" operator="equal">
      <formula>0</formula>
    </cfRule>
  </conditionalFormatting>
  <conditionalFormatting sqref="M2629">
    <cfRule type="cellIs" dxfId="2987" priority="2967" operator="equal">
      <formula>0</formula>
    </cfRule>
  </conditionalFormatting>
  <conditionalFormatting sqref="M2630">
    <cfRule type="cellIs" dxfId="2986" priority="2966" operator="equal">
      <formula>0</formula>
    </cfRule>
  </conditionalFormatting>
  <conditionalFormatting sqref="M2631">
    <cfRule type="cellIs" dxfId="2985" priority="2965" operator="equal">
      <formula>0</formula>
    </cfRule>
  </conditionalFormatting>
  <conditionalFormatting sqref="M2632">
    <cfRule type="cellIs" dxfId="2984" priority="2964" operator="equal">
      <formula>0</formula>
    </cfRule>
  </conditionalFormatting>
  <conditionalFormatting sqref="M2633">
    <cfRule type="cellIs" dxfId="2983" priority="2963" operator="equal">
      <formula>0</formula>
    </cfRule>
  </conditionalFormatting>
  <conditionalFormatting sqref="M2634">
    <cfRule type="cellIs" dxfId="2982" priority="2962" operator="equal">
      <formula>0</formula>
    </cfRule>
  </conditionalFormatting>
  <conditionalFormatting sqref="M2635">
    <cfRule type="cellIs" dxfId="2981" priority="2961" operator="equal">
      <formula>0</formula>
    </cfRule>
  </conditionalFormatting>
  <conditionalFormatting sqref="M2636">
    <cfRule type="cellIs" dxfId="2980" priority="2960" operator="equal">
      <formula>0</formula>
    </cfRule>
  </conditionalFormatting>
  <conditionalFormatting sqref="M2637">
    <cfRule type="cellIs" dxfId="2979" priority="2959" operator="equal">
      <formula>0</formula>
    </cfRule>
  </conditionalFormatting>
  <conditionalFormatting sqref="M2638">
    <cfRule type="cellIs" dxfId="2978" priority="2958" operator="equal">
      <formula>0</formula>
    </cfRule>
  </conditionalFormatting>
  <conditionalFormatting sqref="M2639">
    <cfRule type="cellIs" dxfId="2977" priority="2957" operator="equal">
      <formula>0</formula>
    </cfRule>
  </conditionalFormatting>
  <conditionalFormatting sqref="M2640">
    <cfRule type="cellIs" dxfId="2976" priority="2956" operator="equal">
      <formula>0</formula>
    </cfRule>
  </conditionalFormatting>
  <conditionalFormatting sqref="M2641">
    <cfRule type="cellIs" dxfId="2975" priority="2955" operator="equal">
      <formula>0</formula>
    </cfRule>
  </conditionalFormatting>
  <conditionalFormatting sqref="M2642">
    <cfRule type="cellIs" dxfId="2974" priority="2954" operator="equal">
      <formula>0</formula>
    </cfRule>
  </conditionalFormatting>
  <conditionalFormatting sqref="M2643">
    <cfRule type="cellIs" dxfId="2973" priority="2953" operator="equal">
      <formula>0</formula>
    </cfRule>
  </conditionalFormatting>
  <conditionalFormatting sqref="M2644">
    <cfRule type="cellIs" dxfId="2972" priority="2952" operator="equal">
      <formula>0</formula>
    </cfRule>
  </conditionalFormatting>
  <conditionalFormatting sqref="M2645">
    <cfRule type="cellIs" dxfId="2971" priority="2951" operator="equal">
      <formula>0</formula>
    </cfRule>
  </conditionalFormatting>
  <conditionalFormatting sqref="M2647">
    <cfRule type="cellIs" dxfId="2970" priority="2950" operator="equal">
      <formula>0</formula>
    </cfRule>
  </conditionalFormatting>
  <conditionalFormatting sqref="M2648">
    <cfRule type="cellIs" dxfId="2969" priority="2949" operator="equal">
      <formula>0</formula>
    </cfRule>
  </conditionalFormatting>
  <conditionalFormatting sqref="M2649">
    <cfRule type="cellIs" dxfId="2968" priority="2948" operator="equal">
      <formula>0</formula>
    </cfRule>
  </conditionalFormatting>
  <conditionalFormatting sqref="M2650">
    <cfRule type="cellIs" dxfId="2967" priority="2947" operator="equal">
      <formula>0</formula>
    </cfRule>
  </conditionalFormatting>
  <conditionalFormatting sqref="M2651">
    <cfRule type="cellIs" dxfId="2966" priority="2946" operator="equal">
      <formula>0</formula>
    </cfRule>
  </conditionalFormatting>
  <conditionalFormatting sqref="M2652">
    <cfRule type="cellIs" dxfId="2965" priority="2945" operator="equal">
      <formula>0</formula>
    </cfRule>
  </conditionalFormatting>
  <conditionalFormatting sqref="M2653">
    <cfRule type="cellIs" dxfId="2964" priority="2944" operator="equal">
      <formula>0</formula>
    </cfRule>
  </conditionalFormatting>
  <conditionalFormatting sqref="M2654">
    <cfRule type="cellIs" dxfId="2963" priority="2943" operator="equal">
      <formula>0</formula>
    </cfRule>
  </conditionalFormatting>
  <conditionalFormatting sqref="M2655">
    <cfRule type="cellIs" dxfId="2962" priority="2942" operator="equal">
      <formula>0</formula>
    </cfRule>
  </conditionalFormatting>
  <conditionalFormatting sqref="M2656">
    <cfRule type="cellIs" dxfId="2961" priority="2941" operator="equal">
      <formula>0</formula>
    </cfRule>
  </conditionalFormatting>
  <conditionalFormatting sqref="M2657">
    <cfRule type="cellIs" dxfId="2960" priority="2940" operator="equal">
      <formula>0</formula>
    </cfRule>
  </conditionalFormatting>
  <conditionalFormatting sqref="M2658">
    <cfRule type="cellIs" dxfId="2959" priority="2939" operator="equal">
      <formula>0</formula>
    </cfRule>
  </conditionalFormatting>
  <conditionalFormatting sqref="M2659">
    <cfRule type="cellIs" dxfId="2958" priority="2938" operator="equal">
      <formula>0</formula>
    </cfRule>
  </conditionalFormatting>
  <conditionalFormatting sqref="M2660">
    <cfRule type="cellIs" dxfId="2957" priority="2937" operator="equal">
      <formula>0</formula>
    </cfRule>
  </conditionalFormatting>
  <conditionalFormatting sqref="M2661">
    <cfRule type="cellIs" dxfId="2956" priority="2936" operator="equal">
      <formula>0</formula>
    </cfRule>
  </conditionalFormatting>
  <conditionalFormatting sqref="M2662">
    <cfRule type="cellIs" dxfId="2955" priority="2935" operator="equal">
      <formula>0</formula>
    </cfRule>
  </conditionalFormatting>
  <conditionalFormatting sqref="M2663">
    <cfRule type="cellIs" dxfId="2954" priority="2934" operator="equal">
      <formula>0</formula>
    </cfRule>
  </conditionalFormatting>
  <conditionalFormatting sqref="M2664">
    <cfRule type="cellIs" dxfId="2953" priority="2933" operator="equal">
      <formula>0</formula>
    </cfRule>
  </conditionalFormatting>
  <conditionalFormatting sqref="M2665">
    <cfRule type="cellIs" dxfId="2952" priority="2932" operator="equal">
      <formula>0</formula>
    </cfRule>
  </conditionalFormatting>
  <conditionalFormatting sqref="M2666">
    <cfRule type="cellIs" dxfId="2951" priority="2931" operator="equal">
      <formula>0</formula>
    </cfRule>
  </conditionalFormatting>
  <conditionalFormatting sqref="M2667">
    <cfRule type="cellIs" dxfId="2950" priority="2930" operator="equal">
      <formula>0</formula>
    </cfRule>
  </conditionalFormatting>
  <conditionalFormatting sqref="M2668">
    <cfRule type="cellIs" dxfId="2949" priority="2929" operator="equal">
      <formula>0</formula>
    </cfRule>
  </conditionalFormatting>
  <conditionalFormatting sqref="M2676">
    <cfRule type="cellIs" dxfId="2948" priority="2928" operator="equal">
      <formula>0</formula>
    </cfRule>
  </conditionalFormatting>
  <conditionalFormatting sqref="M2677">
    <cfRule type="cellIs" dxfId="2947" priority="2927" operator="equal">
      <formula>0</formula>
    </cfRule>
  </conditionalFormatting>
  <conditionalFormatting sqref="M2678">
    <cfRule type="cellIs" dxfId="2946" priority="2926" operator="equal">
      <formula>0</formula>
    </cfRule>
  </conditionalFormatting>
  <conditionalFormatting sqref="M2679">
    <cfRule type="cellIs" dxfId="2945" priority="2925" operator="equal">
      <formula>0</formula>
    </cfRule>
  </conditionalFormatting>
  <conditionalFormatting sqref="M2680">
    <cfRule type="cellIs" dxfId="2944" priority="2924" operator="equal">
      <formula>0</formula>
    </cfRule>
  </conditionalFormatting>
  <conditionalFormatting sqref="M2681">
    <cfRule type="cellIs" dxfId="2943" priority="2923" operator="equal">
      <formula>0</formula>
    </cfRule>
  </conditionalFormatting>
  <conditionalFormatting sqref="M2682">
    <cfRule type="cellIs" dxfId="2942" priority="2922" operator="equal">
      <formula>0</formula>
    </cfRule>
  </conditionalFormatting>
  <conditionalFormatting sqref="M2683">
    <cfRule type="cellIs" dxfId="2941" priority="2921" operator="equal">
      <formula>0</formula>
    </cfRule>
  </conditionalFormatting>
  <conditionalFormatting sqref="M2684">
    <cfRule type="cellIs" dxfId="2940" priority="2920" operator="equal">
      <formula>0</formula>
    </cfRule>
  </conditionalFormatting>
  <conditionalFormatting sqref="M2685">
    <cfRule type="cellIs" dxfId="2939" priority="2919" operator="equal">
      <formula>0</formula>
    </cfRule>
  </conditionalFormatting>
  <conditionalFormatting sqref="M2686">
    <cfRule type="cellIs" dxfId="2938" priority="2918" operator="equal">
      <formula>0</formula>
    </cfRule>
  </conditionalFormatting>
  <conditionalFormatting sqref="M2687">
    <cfRule type="cellIs" dxfId="2937" priority="2917" operator="equal">
      <formula>0</formula>
    </cfRule>
  </conditionalFormatting>
  <conditionalFormatting sqref="M2688">
    <cfRule type="cellIs" dxfId="2936" priority="2916" operator="equal">
      <formula>0</formula>
    </cfRule>
  </conditionalFormatting>
  <conditionalFormatting sqref="M2689">
    <cfRule type="cellIs" dxfId="2935" priority="2915" operator="equal">
      <formula>0</formula>
    </cfRule>
  </conditionalFormatting>
  <conditionalFormatting sqref="M2690">
    <cfRule type="cellIs" dxfId="2934" priority="2914" operator="equal">
      <formula>0</formula>
    </cfRule>
  </conditionalFormatting>
  <conditionalFormatting sqref="M2691">
    <cfRule type="cellIs" dxfId="2933" priority="2913" operator="equal">
      <formula>0</formula>
    </cfRule>
  </conditionalFormatting>
  <conditionalFormatting sqref="M2692">
    <cfRule type="cellIs" dxfId="2932" priority="2912" operator="equal">
      <formula>0</formula>
    </cfRule>
  </conditionalFormatting>
  <conditionalFormatting sqref="M2693">
    <cfRule type="cellIs" dxfId="2931" priority="2911" operator="equal">
      <formula>0</formula>
    </cfRule>
  </conditionalFormatting>
  <conditionalFormatting sqref="M2694">
    <cfRule type="cellIs" dxfId="2930" priority="2910" operator="equal">
      <formula>0</formula>
    </cfRule>
  </conditionalFormatting>
  <conditionalFormatting sqref="M2695">
    <cfRule type="cellIs" dxfId="2929" priority="2909" operator="equal">
      <formula>0</formula>
    </cfRule>
  </conditionalFormatting>
  <conditionalFormatting sqref="M2696">
    <cfRule type="cellIs" dxfId="2928" priority="2908" operator="equal">
      <formula>0</formula>
    </cfRule>
  </conditionalFormatting>
  <conditionalFormatting sqref="M2697">
    <cfRule type="cellIs" dxfId="2927" priority="2907" operator="equal">
      <formula>0</formula>
    </cfRule>
  </conditionalFormatting>
  <conditionalFormatting sqref="M2698">
    <cfRule type="cellIs" dxfId="2926" priority="2906" operator="equal">
      <formula>0</formula>
    </cfRule>
  </conditionalFormatting>
  <conditionalFormatting sqref="M2702">
    <cfRule type="cellIs" dxfId="2925" priority="2905" operator="equal">
      <formula>0</formula>
    </cfRule>
  </conditionalFormatting>
  <conditionalFormatting sqref="M2703">
    <cfRule type="cellIs" dxfId="2924" priority="2904" operator="equal">
      <formula>0</formula>
    </cfRule>
  </conditionalFormatting>
  <conditionalFormatting sqref="M2704">
    <cfRule type="cellIs" dxfId="2923" priority="2903" operator="equal">
      <formula>0</formula>
    </cfRule>
  </conditionalFormatting>
  <conditionalFormatting sqref="M2705">
    <cfRule type="cellIs" dxfId="2922" priority="2902" operator="equal">
      <formula>0</formula>
    </cfRule>
  </conditionalFormatting>
  <conditionalFormatting sqref="M2706">
    <cfRule type="cellIs" dxfId="2921" priority="2901" operator="equal">
      <formula>0</formula>
    </cfRule>
  </conditionalFormatting>
  <conditionalFormatting sqref="M2707">
    <cfRule type="cellIs" dxfId="2920" priority="2900" operator="equal">
      <formula>0</formula>
    </cfRule>
  </conditionalFormatting>
  <conditionalFormatting sqref="M2708">
    <cfRule type="cellIs" dxfId="2919" priority="2899" operator="equal">
      <formula>0</formula>
    </cfRule>
  </conditionalFormatting>
  <conditionalFormatting sqref="M2709">
    <cfRule type="cellIs" dxfId="2918" priority="2898" operator="equal">
      <formula>0</formula>
    </cfRule>
  </conditionalFormatting>
  <conditionalFormatting sqref="M2710">
    <cfRule type="cellIs" dxfId="2917" priority="2897" operator="equal">
      <formula>0</formula>
    </cfRule>
  </conditionalFormatting>
  <conditionalFormatting sqref="M2711">
    <cfRule type="cellIs" dxfId="2916" priority="2896" operator="equal">
      <formula>0</formula>
    </cfRule>
  </conditionalFormatting>
  <conditionalFormatting sqref="M2712">
    <cfRule type="cellIs" dxfId="2915" priority="2895" operator="equal">
      <formula>0</formula>
    </cfRule>
  </conditionalFormatting>
  <conditionalFormatting sqref="M2713">
    <cfRule type="cellIs" dxfId="2914" priority="2894" operator="equal">
      <formula>0</formula>
    </cfRule>
  </conditionalFormatting>
  <conditionalFormatting sqref="M2714">
    <cfRule type="cellIs" dxfId="2913" priority="2893" operator="equal">
      <formula>0</formula>
    </cfRule>
  </conditionalFormatting>
  <conditionalFormatting sqref="M2715">
    <cfRule type="cellIs" dxfId="2912" priority="2892" operator="equal">
      <formula>0</formula>
    </cfRule>
  </conditionalFormatting>
  <conditionalFormatting sqref="M2716">
    <cfRule type="cellIs" dxfId="2911" priority="2891" operator="equal">
      <formula>0</formula>
    </cfRule>
  </conditionalFormatting>
  <conditionalFormatting sqref="M2717">
    <cfRule type="cellIs" dxfId="2910" priority="2890" operator="equal">
      <formula>0</formula>
    </cfRule>
  </conditionalFormatting>
  <conditionalFormatting sqref="M2718">
    <cfRule type="cellIs" dxfId="2909" priority="2889" operator="equal">
      <formula>0</formula>
    </cfRule>
  </conditionalFormatting>
  <conditionalFormatting sqref="M2719">
    <cfRule type="cellIs" dxfId="2908" priority="2888" operator="equal">
      <formula>0</formula>
    </cfRule>
  </conditionalFormatting>
  <conditionalFormatting sqref="M2720">
    <cfRule type="cellIs" dxfId="2907" priority="2887" operator="equal">
      <formula>0</formula>
    </cfRule>
  </conditionalFormatting>
  <conditionalFormatting sqref="M2721">
    <cfRule type="cellIs" dxfId="2906" priority="2886" operator="equal">
      <formula>0</formula>
    </cfRule>
  </conditionalFormatting>
  <conditionalFormatting sqref="M2722">
    <cfRule type="cellIs" dxfId="2905" priority="2885" operator="equal">
      <formula>0</formula>
    </cfRule>
  </conditionalFormatting>
  <conditionalFormatting sqref="M2723">
    <cfRule type="cellIs" dxfId="2904" priority="2884" operator="equal">
      <formula>0</formula>
    </cfRule>
  </conditionalFormatting>
  <conditionalFormatting sqref="M2724">
    <cfRule type="cellIs" dxfId="2903" priority="2883" operator="equal">
      <formula>0</formula>
    </cfRule>
  </conditionalFormatting>
  <conditionalFormatting sqref="M2725">
    <cfRule type="cellIs" dxfId="2902" priority="2882" operator="equal">
      <formula>0</formula>
    </cfRule>
  </conditionalFormatting>
  <conditionalFormatting sqref="M2726">
    <cfRule type="cellIs" dxfId="2901" priority="2881" operator="equal">
      <formula>0</formula>
    </cfRule>
  </conditionalFormatting>
  <conditionalFormatting sqref="M2727">
    <cfRule type="cellIs" dxfId="2900" priority="2880" operator="equal">
      <formula>0</formula>
    </cfRule>
  </conditionalFormatting>
  <conditionalFormatting sqref="M2728">
    <cfRule type="cellIs" dxfId="2899" priority="2879" operator="equal">
      <formula>0</formula>
    </cfRule>
  </conditionalFormatting>
  <conditionalFormatting sqref="M2729">
    <cfRule type="cellIs" dxfId="2898" priority="2878" operator="equal">
      <formula>0</formula>
    </cfRule>
  </conditionalFormatting>
  <conditionalFormatting sqref="M2730">
    <cfRule type="cellIs" dxfId="2897" priority="2877" operator="equal">
      <formula>0</formula>
    </cfRule>
  </conditionalFormatting>
  <conditionalFormatting sqref="M2731">
    <cfRule type="cellIs" dxfId="2896" priority="2876" operator="equal">
      <formula>0</formula>
    </cfRule>
  </conditionalFormatting>
  <conditionalFormatting sqref="M2732">
    <cfRule type="cellIs" dxfId="2895" priority="2875" operator="equal">
      <formula>0</formula>
    </cfRule>
  </conditionalFormatting>
  <conditionalFormatting sqref="M2733">
    <cfRule type="cellIs" dxfId="2894" priority="2874" operator="equal">
      <formula>0</formula>
    </cfRule>
  </conditionalFormatting>
  <conditionalFormatting sqref="M2734">
    <cfRule type="cellIs" dxfId="2893" priority="2873" operator="equal">
      <formula>0</formula>
    </cfRule>
  </conditionalFormatting>
  <conditionalFormatting sqref="M2735">
    <cfRule type="cellIs" dxfId="2892" priority="2872" operator="equal">
      <formula>0</formula>
    </cfRule>
  </conditionalFormatting>
  <conditionalFormatting sqref="M2736">
    <cfRule type="cellIs" dxfId="2891" priority="2871" operator="equal">
      <formula>0</formula>
    </cfRule>
  </conditionalFormatting>
  <conditionalFormatting sqref="M2740">
    <cfRule type="cellIs" dxfId="2890" priority="2870" operator="equal">
      <formula>0</formula>
    </cfRule>
  </conditionalFormatting>
  <conditionalFormatting sqref="M2741">
    <cfRule type="cellIs" dxfId="2889" priority="2869" operator="equal">
      <formula>0</formula>
    </cfRule>
  </conditionalFormatting>
  <conditionalFormatting sqref="M2742">
    <cfRule type="cellIs" dxfId="2888" priority="2868" operator="equal">
      <formula>0</formula>
    </cfRule>
  </conditionalFormatting>
  <conditionalFormatting sqref="M2743">
    <cfRule type="cellIs" dxfId="2887" priority="2867" operator="equal">
      <formula>0</formula>
    </cfRule>
  </conditionalFormatting>
  <conditionalFormatting sqref="M2744">
    <cfRule type="cellIs" dxfId="2886" priority="2866" operator="equal">
      <formula>0</formula>
    </cfRule>
  </conditionalFormatting>
  <conditionalFormatting sqref="M2745">
    <cfRule type="cellIs" dxfId="2885" priority="2865" operator="equal">
      <formula>0</formula>
    </cfRule>
  </conditionalFormatting>
  <conditionalFormatting sqref="M2746">
    <cfRule type="cellIs" dxfId="2884" priority="2864" operator="equal">
      <formula>0</formula>
    </cfRule>
  </conditionalFormatting>
  <conditionalFormatting sqref="M2747">
    <cfRule type="cellIs" dxfId="2883" priority="2863" operator="equal">
      <formula>0</formula>
    </cfRule>
  </conditionalFormatting>
  <conditionalFormatting sqref="M2748">
    <cfRule type="cellIs" dxfId="2882" priority="2862" operator="equal">
      <formula>0</formula>
    </cfRule>
  </conditionalFormatting>
  <conditionalFormatting sqref="M2749">
    <cfRule type="cellIs" dxfId="2881" priority="2861" operator="equal">
      <formula>0</formula>
    </cfRule>
  </conditionalFormatting>
  <conditionalFormatting sqref="M2750">
    <cfRule type="cellIs" dxfId="2880" priority="2860" operator="equal">
      <formula>0</formula>
    </cfRule>
  </conditionalFormatting>
  <conditionalFormatting sqref="M2751">
    <cfRule type="cellIs" dxfId="2879" priority="2859" operator="equal">
      <formula>0</formula>
    </cfRule>
  </conditionalFormatting>
  <conditionalFormatting sqref="M2752">
    <cfRule type="cellIs" dxfId="2878" priority="2858" operator="equal">
      <formula>0</formula>
    </cfRule>
  </conditionalFormatting>
  <conditionalFormatting sqref="M2753">
    <cfRule type="cellIs" dxfId="2877" priority="2857" operator="equal">
      <formula>0</formula>
    </cfRule>
  </conditionalFormatting>
  <conditionalFormatting sqref="M2754">
    <cfRule type="cellIs" dxfId="2876" priority="2856" operator="equal">
      <formula>0</formula>
    </cfRule>
  </conditionalFormatting>
  <conditionalFormatting sqref="M2756">
    <cfRule type="cellIs" dxfId="2875" priority="2855" operator="equal">
      <formula>0</formula>
    </cfRule>
  </conditionalFormatting>
  <conditionalFormatting sqref="M2757">
    <cfRule type="cellIs" dxfId="2874" priority="2854" operator="equal">
      <formula>0</formula>
    </cfRule>
  </conditionalFormatting>
  <conditionalFormatting sqref="M2758">
    <cfRule type="cellIs" dxfId="2873" priority="2853" operator="equal">
      <formula>0</formula>
    </cfRule>
  </conditionalFormatting>
  <conditionalFormatting sqref="M2759">
    <cfRule type="cellIs" dxfId="2872" priority="2852" operator="equal">
      <formula>0</formula>
    </cfRule>
  </conditionalFormatting>
  <conditionalFormatting sqref="M2760">
    <cfRule type="cellIs" dxfId="2871" priority="2851" operator="equal">
      <formula>0</formula>
    </cfRule>
  </conditionalFormatting>
  <conditionalFormatting sqref="M2761">
    <cfRule type="cellIs" dxfId="2870" priority="2850" operator="equal">
      <formula>0</formula>
    </cfRule>
  </conditionalFormatting>
  <conditionalFormatting sqref="M2762">
    <cfRule type="cellIs" dxfId="2869" priority="2849" operator="equal">
      <formula>0</formula>
    </cfRule>
  </conditionalFormatting>
  <conditionalFormatting sqref="M2763">
    <cfRule type="cellIs" dxfId="2868" priority="2848" operator="equal">
      <formula>0</formula>
    </cfRule>
  </conditionalFormatting>
  <conditionalFormatting sqref="M2764">
    <cfRule type="cellIs" dxfId="2867" priority="2847" operator="equal">
      <formula>0</formula>
    </cfRule>
  </conditionalFormatting>
  <conditionalFormatting sqref="M2765">
    <cfRule type="cellIs" dxfId="2866" priority="2846" operator="equal">
      <formula>0</formula>
    </cfRule>
  </conditionalFormatting>
  <conditionalFormatting sqref="M2766">
    <cfRule type="cellIs" dxfId="2865" priority="2845" operator="equal">
      <formula>0</formula>
    </cfRule>
  </conditionalFormatting>
  <conditionalFormatting sqref="M2767">
    <cfRule type="cellIs" dxfId="2864" priority="2844" operator="equal">
      <formula>0</formula>
    </cfRule>
  </conditionalFormatting>
  <conditionalFormatting sqref="M2770">
    <cfRule type="cellIs" dxfId="2863" priority="2843" operator="equal">
      <formula>0</formula>
    </cfRule>
  </conditionalFormatting>
  <conditionalFormatting sqref="M2771">
    <cfRule type="cellIs" dxfId="2862" priority="2842" operator="equal">
      <formula>0</formula>
    </cfRule>
  </conditionalFormatting>
  <conditionalFormatting sqref="M2772">
    <cfRule type="cellIs" dxfId="2861" priority="2841" operator="equal">
      <formula>0</formula>
    </cfRule>
  </conditionalFormatting>
  <conditionalFormatting sqref="M2773">
    <cfRule type="cellIs" dxfId="2860" priority="2840" operator="equal">
      <formula>0</formula>
    </cfRule>
  </conditionalFormatting>
  <conditionalFormatting sqref="M2774">
    <cfRule type="cellIs" dxfId="2859" priority="2839" operator="equal">
      <formula>0</formula>
    </cfRule>
  </conditionalFormatting>
  <conditionalFormatting sqref="M2775">
    <cfRule type="cellIs" dxfId="2858" priority="2838" operator="equal">
      <formula>0</formula>
    </cfRule>
  </conditionalFormatting>
  <conditionalFormatting sqref="M2776">
    <cfRule type="cellIs" dxfId="2857" priority="2837" operator="equal">
      <formula>0</formula>
    </cfRule>
  </conditionalFormatting>
  <conditionalFormatting sqref="M2777">
    <cfRule type="cellIs" dxfId="2856" priority="2836" operator="equal">
      <formula>0</formula>
    </cfRule>
  </conditionalFormatting>
  <conditionalFormatting sqref="M2778">
    <cfRule type="cellIs" dxfId="2855" priority="2835" operator="equal">
      <formula>0</formula>
    </cfRule>
  </conditionalFormatting>
  <conditionalFormatting sqref="M2779">
    <cfRule type="cellIs" dxfId="2854" priority="2834" operator="equal">
      <formula>0</formula>
    </cfRule>
  </conditionalFormatting>
  <conditionalFormatting sqref="M2780">
    <cfRule type="cellIs" dxfId="2853" priority="2833" operator="equal">
      <formula>0</formula>
    </cfRule>
  </conditionalFormatting>
  <conditionalFormatting sqref="M2781">
    <cfRule type="cellIs" dxfId="2852" priority="2832" operator="equal">
      <formula>0</formula>
    </cfRule>
  </conditionalFormatting>
  <conditionalFormatting sqref="M2782">
    <cfRule type="cellIs" dxfId="2851" priority="2831" operator="equal">
      <formula>0</formula>
    </cfRule>
  </conditionalFormatting>
  <conditionalFormatting sqref="M2783">
    <cfRule type="cellIs" dxfId="2850" priority="2830" operator="equal">
      <formula>0</formula>
    </cfRule>
  </conditionalFormatting>
  <conditionalFormatting sqref="M2784">
    <cfRule type="cellIs" dxfId="2849" priority="2829" operator="equal">
      <formula>0</formula>
    </cfRule>
  </conditionalFormatting>
  <conditionalFormatting sqref="M2787">
    <cfRule type="cellIs" dxfId="2848" priority="2828" operator="equal">
      <formula>0</formula>
    </cfRule>
  </conditionalFormatting>
  <conditionalFormatting sqref="M2788">
    <cfRule type="cellIs" dxfId="2847" priority="2827" operator="equal">
      <formula>0</formula>
    </cfRule>
  </conditionalFormatting>
  <conditionalFormatting sqref="M2789">
    <cfRule type="cellIs" dxfId="2846" priority="2826" operator="equal">
      <formula>0</formula>
    </cfRule>
  </conditionalFormatting>
  <conditionalFormatting sqref="M2790">
    <cfRule type="cellIs" dxfId="2845" priority="2825" operator="equal">
      <formula>0</formula>
    </cfRule>
  </conditionalFormatting>
  <conditionalFormatting sqref="M2791">
    <cfRule type="cellIs" dxfId="2844" priority="2824" operator="equal">
      <formula>0</formula>
    </cfRule>
  </conditionalFormatting>
  <conditionalFormatting sqref="M2792">
    <cfRule type="cellIs" dxfId="2843" priority="2823" operator="equal">
      <formula>0</formula>
    </cfRule>
  </conditionalFormatting>
  <conditionalFormatting sqref="M2793">
    <cfRule type="cellIs" dxfId="2842" priority="2822" operator="equal">
      <formula>0</formula>
    </cfRule>
  </conditionalFormatting>
  <conditionalFormatting sqref="M2794">
    <cfRule type="cellIs" dxfId="2841" priority="2821" operator="equal">
      <formula>0</formula>
    </cfRule>
  </conditionalFormatting>
  <conditionalFormatting sqref="M2795">
    <cfRule type="cellIs" dxfId="2840" priority="2820" operator="equal">
      <formula>0</formula>
    </cfRule>
  </conditionalFormatting>
  <conditionalFormatting sqref="M2796">
    <cfRule type="cellIs" dxfId="2839" priority="2819" operator="equal">
      <formula>0</formula>
    </cfRule>
  </conditionalFormatting>
  <conditionalFormatting sqref="M2797">
    <cfRule type="cellIs" dxfId="2838" priority="2818" operator="equal">
      <formula>0</formula>
    </cfRule>
  </conditionalFormatting>
  <conditionalFormatting sqref="M2798">
    <cfRule type="cellIs" dxfId="2837" priority="2817" operator="equal">
      <formula>0</formula>
    </cfRule>
  </conditionalFormatting>
  <conditionalFormatting sqref="M2799">
    <cfRule type="cellIs" dxfId="2836" priority="2816" operator="equal">
      <formula>0</formula>
    </cfRule>
  </conditionalFormatting>
  <conditionalFormatting sqref="M2800">
    <cfRule type="cellIs" dxfId="2835" priority="2815" operator="equal">
      <formula>0</formula>
    </cfRule>
  </conditionalFormatting>
  <conditionalFormatting sqref="M2801">
    <cfRule type="cellIs" dxfId="2834" priority="2814" operator="equal">
      <formula>0</formula>
    </cfRule>
  </conditionalFormatting>
  <conditionalFormatting sqref="M2802">
    <cfRule type="cellIs" dxfId="2833" priority="2813" operator="equal">
      <formula>0</formula>
    </cfRule>
  </conditionalFormatting>
  <conditionalFormatting sqref="M2803">
    <cfRule type="cellIs" dxfId="2832" priority="2812" operator="equal">
      <formula>0</formula>
    </cfRule>
  </conditionalFormatting>
  <conditionalFormatting sqref="M2804">
    <cfRule type="cellIs" dxfId="2831" priority="2811" operator="equal">
      <formula>0</formula>
    </cfRule>
  </conditionalFormatting>
  <conditionalFormatting sqref="M2805">
    <cfRule type="cellIs" dxfId="2830" priority="2810" operator="equal">
      <formula>0</formula>
    </cfRule>
  </conditionalFormatting>
  <conditionalFormatting sqref="M2806">
    <cfRule type="cellIs" dxfId="2829" priority="2809" operator="equal">
      <formula>0</formula>
    </cfRule>
  </conditionalFormatting>
  <conditionalFormatting sqref="M2807">
    <cfRule type="cellIs" dxfId="2828" priority="2808" operator="equal">
      <formula>0</formula>
    </cfRule>
  </conditionalFormatting>
  <conditionalFormatting sqref="M2808">
    <cfRule type="cellIs" dxfId="2827" priority="2807" operator="equal">
      <formula>0</formula>
    </cfRule>
  </conditionalFormatting>
  <conditionalFormatting sqref="M2809">
    <cfRule type="cellIs" dxfId="2826" priority="2806" operator="equal">
      <formula>0</formula>
    </cfRule>
  </conditionalFormatting>
  <conditionalFormatting sqref="M2810">
    <cfRule type="cellIs" dxfId="2825" priority="2805" operator="equal">
      <formula>0</formula>
    </cfRule>
  </conditionalFormatting>
  <conditionalFormatting sqref="M2811">
    <cfRule type="cellIs" dxfId="2824" priority="2804" operator="equal">
      <formula>0</formula>
    </cfRule>
  </conditionalFormatting>
  <conditionalFormatting sqref="M2812">
    <cfRule type="cellIs" dxfId="2823" priority="2803" operator="equal">
      <formula>0</formula>
    </cfRule>
  </conditionalFormatting>
  <conditionalFormatting sqref="M2813">
    <cfRule type="cellIs" dxfId="2822" priority="2802" operator="equal">
      <formula>0</formula>
    </cfRule>
  </conditionalFormatting>
  <conditionalFormatting sqref="M2814">
    <cfRule type="cellIs" dxfId="2821" priority="2801" operator="equal">
      <formula>0</formula>
    </cfRule>
  </conditionalFormatting>
  <conditionalFormatting sqref="M2815">
    <cfRule type="cellIs" dxfId="2820" priority="2800" operator="equal">
      <formula>0</formula>
    </cfRule>
  </conditionalFormatting>
  <conditionalFormatting sqref="M2816">
    <cfRule type="cellIs" dxfId="2819" priority="2799" operator="equal">
      <formula>0</formula>
    </cfRule>
  </conditionalFormatting>
  <conditionalFormatting sqref="M2817">
    <cfRule type="cellIs" dxfId="2818" priority="2798" operator="equal">
      <formula>0</formula>
    </cfRule>
  </conditionalFormatting>
  <conditionalFormatting sqref="M2818">
    <cfRule type="cellIs" dxfId="2817" priority="2797" operator="equal">
      <formula>0</formula>
    </cfRule>
  </conditionalFormatting>
  <conditionalFormatting sqref="M2819">
    <cfRule type="cellIs" dxfId="2816" priority="2796" operator="equal">
      <formula>0</formula>
    </cfRule>
  </conditionalFormatting>
  <conditionalFormatting sqref="M2820">
    <cfRule type="cellIs" dxfId="2815" priority="2795" operator="equal">
      <formula>0</formula>
    </cfRule>
  </conditionalFormatting>
  <conditionalFormatting sqref="M2821">
    <cfRule type="cellIs" dxfId="2814" priority="2794" operator="equal">
      <formula>0</formula>
    </cfRule>
  </conditionalFormatting>
  <conditionalFormatting sqref="M2822">
    <cfRule type="cellIs" dxfId="2813" priority="2793" operator="equal">
      <formula>0</formula>
    </cfRule>
  </conditionalFormatting>
  <conditionalFormatting sqref="M2823">
    <cfRule type="cellIs" dxfId="2812" priority="2792" operator="equal">
      <formula>0</formula>
    </cfRule>
  </conditionalFormatting>
  <conditionalFormatting sqref="M2824">
    <cfRule type="cellIs" dxfId="2811" priority="2791" operator="equal">
      <formula>0</formula>
    </cfRule>
  </conditionalFormatting>
  <conditionalFormatting sqref="M2825">
    <cfRule type="cellIs" dxfId="2810" priority="2790" operator="equal">
      <formula>0</formula>
    </cfRule>
  </conditionalFormatting>
  <conditionalFormatting sqref="M2826">
    <cfRule type="cellIs" dxfId="2809" priority="2789" operator="equal">
      <formula>0</formula>
    </cfRule>
  </conditionalFormatting>
  <conditionalFormatting sqref="M2827">
    <cfRule type="cellIs" dxfId="2808" priority="2788" operator="equal">
      <formula>0</formula>
    </cfRule>
  </conditionalFormatting>
  <conditionalFormatting sqref="M2828">
    <cfRule type="cellIs" dxfId="2807" priority="2787" operator="equal">
      <formula>0</formula>
    </cfRule>
  </conditionalFormatting>
  <conditionalFormatting sqref="M2829">
    <cfRule type="cellIs" dxfId="2806" priority="2786" operator="equal">
      <formula>0</formula>
    </cfRule>
  </conditionalFormatting>
  <conditionalFormatting sqref="M2830">
    <cfRule type="cellIs" dxfId="2805" priority="2785" operator="equal">
      <formula>0</formula>
    </cfRule>
  </conditionalFormatting>
  <conditionalFormatting sqref="M2831">
    <cfRule type="cellIs" dxfId="2804" priority="2784" operator="equal">
      <formula>0</formula>
    </cfRule>
  </conditionalFormatting>
  <conditionalFormatting sqref="M2832">
    <cfRule type="cellIs" dxfId="2803" priority="2783" operator="equal">
      <formula>0</formula>
    </cfRule>
  </conditionalFormatting>
  <conditionalFormatting sqref="M2833">
    <cfRule type="cellIs" dxfId="2802" priority="2782" operator="equal">
      <formula>0</formula>
    </cfRule>
  </conditionalFormatting>
  <conditionalFormatting sqref="M2834">
    <cfRule type="cellIs" dxfId="2801" priority="2781" operator="equal">
      <formula>0</formula>
    </cfRule>
  </conditionalFormatting>
  <conditionalFormatting sqref="M2835">
    <cfRule type="cellIs" dxfId="2800" priority="2780" operator="equal">
      <formula>0</formula>
    </cfRule>
  </conditionalFormatting>
  <conditionalFormatting sqref="M2836">
    <cfRule type="cellIs" dxfId="2799" priority="2779" operator="equal">
      <formula>0</formula>
    </cfRule>
  </conditionalFormatting>
  <conditionalFormatting sqref="M2837">
    <cfRule type="cellIs" dxfId="2798" priority="2778" operator="equal">
      <formula>0</formula>
    </cfRule>
  </conditionalFormatting>
  <conditionalFormatting sqref="M2838">
    <cfRule type="cellIs" dxfId="2797" priority="2777" operator="equal">
      <formula>0</formula>
    </cfRule>
  </conditionalFormatting>
  <conditionalFormatting sqref="M2839">
    <cfRule type="cellIs" dxfId="2796" priority="2776" operator="equal">
      <formula>0</formula>
    </cfRule>
  </conditionalFormatting>
  <conditionalFormatting sqref="M2840">
    <cfRule type="cellIs" dxfId="2795" priority="2775" operator="equal">
      <formula>0</formula>
    </cfRule>
  </conditionalFormatting>
  <conditionalFormatting sqref="M2841">
    <cfRule type="cellIs" dxfId="2794" priority="2774" operator="equal">
      <formula>0</formula>
    </cfRule>
  </conditionalFormatting>
  <conditionalFormatting sqref="M2842">
    <cfRule type="cellIs" dxfId="2793" priority="2773" operator="equal">
      <formula>0</formula>
    </cfRule>
  </conditionalFormatting>
  <conditionalFormatting sqref="M2843">
    <cfRule type="cellIs" dxfId="2792" priority="2772" operator="equal">
      <formula>0</formula>
    </cfRule>
  </conditionalFormatting>
  <conditionalFormatting sqref="M2844">
    <cfRule type="cellIs" dxfId="2791" priority="2771" operator="equal">
      <formula>0</formula>
    </cfRule>
  </conditionalFormatting>
  <conditionalFormatting sqref="M2846">
    <cfRule type="cellIs" dxfId="2790" priority="2770" operator="equal">
      <formula>0</formula>
    </cfRule>
  </conditionalFormatting>
  <conditionalFormatting sqref="M2847">
    <cfRule type="cellIs" dxfId="2789" priority="2769" operator="equal">
      <formula>0</formula>
    </cfRule>
  </conditionalFormatting>
  <conditionalFormatting sqref="M2848">
    <cfRule type="cellIs" dxfId="2788" priority="2768" operator="equal">
      <formula>0</formula>
    </cfRule>
  </conditionalFormatting>
  <conditionalFormatting sqref="M2849">
    <cfRule type="cellIs" dxfId="2787" priority="2767" operator="equal">
      <formula>0</formula>
    </cfRule>
  </conditionalFormatting>
  <conditionalFormatting sqref="M2850">
    <cfRule type="cellIs" dxfId="2786" priority="2766" operator="equal">
      <formula>0</formula>
    </cfRule>
  </conditionalFormatting>
  <conditionalFormatting sqref="M2851">
    <cfRule type="cellIs" dxfId="2785" priority="2765" operator="equal">
      <formula>0</formula>
    </cfRule>
  </conditionalFormatting>
  <conditionalFormatting sqref="M2852">
    <cfRule type="cellIs" dxfId="2784" priority="2764" operator="equal">
      <formula>0</formula>
    </cfRule>
  </conditionalFormatting>
  <conditionalFormatting sqref="M2853">
    <cfRule type="cellIs" dxfId="2783" priority="2763" operator="equal">
      <formula>0</formula>
    </cfRule>
  </conditionalFormatting>
  <conditionalFormatting sqref="M2854">
    <cfRule type="cellIs" dxfId="2782" priority="2762" operator="equal">
      <formula>0</formula>
    </cfRule>
  </conditionalFormatting>
  <conditionalFormatting sqref="M2855">
    <cfRule type="cellIs" dxfId="2781" priority="2761" operator="equal">
      <formula>0</formula>
    </cfRule>
  </conditionalFormatting>
  <conditionalFormatting sqref="M2856">
    <cfRule type="cellIs" dxfId="2780" priority="2760" operator="equal">
      <formula>0</formula>
    </cfRule>
  </conditionalFormatting>
  <conditionalFormatting sqref="M2857">
    <cfRule type="cellIs" dxfId="2779" priority="2759" operator="equal">
      <formula>0</formula>
    </cfRule>
  </conditionalFormatting>
  <conditionalFormatting sqref="M2858">
    <cfRule type="cellIs" dxfId="2778" priority="2758" operator="equal">
      <formula>0</formula>
    </cfRule>
  </conditionalFormatting>
  <conditionalFormatting sqref="M2859">
    <cfRule type="cellIs" dxfId="2777" priority="2757" operator="equal">
      <formula>0</formula>
    </cfRule>
  </conditionalFormatting>
  <conditionalFormatting sqref="M2860">
    <cfRule type="cellIs" dxfId="2776" priority="2756" operator="equal">
      <formula>0</formula>
    </cfRule>
  </conditionalFormatting>
  <conditionalFormatting sqref="M2861">
    <cfRule type="cellIs" dxfId="2775" priority="2755" operator="equal">
      <formula>0</formula>
    </cfRule>
  </conditionalFormatting>
  <conditionalFormatting sqref="M2862">
    <cfRule type="cellIs" dxfId="2774" priority="2754" operator="equal">
      <formula>0</formula>
    </cfRule>
  </conditionalFormatting>
  <conditionalFormatting sqref="M2863">
    <cfRule type="cellIs" dxfId="2773" priority="2753" operator="equal">
      <formula>0</formula>
    </cfRule>
  </conditionalFormatting>
  <conditionalFormatting sqref="M2864">
    <cfRule type="cellIs" dxfId="2772" priority="2752" operator="equal">
      <formula>0</formula>
    </cfRule>
  </conditionalFormatting>
  <conditionalFormatting sqref="M2866">
    <cfRule type="cellIs" dxfId="2771" priority="2751" operator="equal">
      <formula>0</formula>
    </cfRule>
  </conditionalFormatting>
  <conditionalFormatting sqref="M2867">
    <cfRule type="cellIs" dxfId="2770" priority="2750" operator="equal">
      <formula>0</formula>
    </cfRule>
  </conditionalFormatting>
  <conditionalFormatting sqref="M2868">
    <cfRule type="cellIs" dxfId="2769" priority="2749" operator="equal">
      <formula>0</formula>
    </cfRule>
  </conditionalFormatting>
  <conditionalFormatting sqref="M2870">
    <cfRule type="cellIs" dxfId="2768" priority="2748" operator="equal">
      <formula>0</formula>
    </cfRule>
  </conditionalFormatting>
  <conditionalFormatting sqref="M2871">
    <cfRule type="cellIs" dxfId="2767" priority="2747" operator="equal">
      <formula>0</formula>
    </cfRule>
  </conditionalFormatting>
  <conditionalFormatting sqref="M2872">
    <cfRule type="cellIs" dxfId="2766" priority="2746" operator="equal">
      <formula>0</formula>
    </cfRule>
  </conditionalFormatting>
  <conditionalFormatting sqref="M2873">
    <cfRule type="cellIs" dxfId="2765" priority="2745" operator="equal">
      <formula>0</formula>
    </cfRule>
  </conditionalFormatting>
  <conditionalFormatting sqref="M2875">
    <cfRule type="cellIs" dxfId="2764" priority="2744" operator="equal">
      <formula>0</formula>
    </cfRule>
  </conditionalFormatting>
  <conditionalFormatting sqref="M2876">
    <cfRule type="cellIs" dxfId="2763" priority="2743" operator="equal">
      <formula>0</formula>
    </cfRule>
  </conditionalFormatting>
  <conditionalFormatting sqref="M2877">
    <cfRule type="cellIs" dxfId="2762" priority="2742" operator="equal">
      <formula>0</formula>
    </cfRule>
  </conditionalFormatting>
  <conditionalFormatting sqref="M2878">
    <cfRule type="cellIs" dxfId="2761" priority="2741" operator="equal">
      <formula>0</formula>
    </cfRule>
  </conditionalFormatting>
  <conditionalFormatting sqref="M2879">
    <cfRule type="cellIs" dxfId="2760" priority="2740" operator="equal">
      <formula>0</formula>
    </cfRule>
  </conditionalFormatting>
  <conditionalFormatting sqref="M2880">
    <cfRule type="cellIs" dxfId="2759" priority="2739" operator="equal">
      <formula>0</formula>
    </cfRule>
  </conditionalFormatting>
  <conditionalFormatting sqref="M2881">
    <cfRule type="cellIs" dxfId="2758" priority="2738" operator="equal">
      <formula>0</formula>
    </cfRule>
  </conditionalFormatting>
  <conditionalFormatting sqref="M2884">
    <cfRule type="cellIs" dxfId="2757" priority="2737" operator="equal">
      <formula>0</formula>
    </cfRule>
  </conditionalFormatting>
  <conditionalFormatting sqref="M2885">
    <cfRule type="cellIs" dxfId="2756" priority="2736" operator="equal">
      <formula>0</formula>
    </cfRule>
  </conditionalFormatting>
  <conditionalFormatting sqref="M2886">
    <cfRule type="cellIs" dxfId="2755" priority="2735" operator="equal">
      <formula>0</formula>
    </cfRule>
  </conditionalFormatting>
  <conditionalFormatting sqref="M2887">
    <cfRule type="cellIs" dxfId="2754" priority="2734" operator="equal">
      <formula>0</formula>
    </cfRule>
  </conditionalFormatting>
  <conditionalFormatting sqref="M2888">
    <cfRule type="cellIs" dxfId="2753" priority="2733" operator="equal">
      <formula>0</formula>
    </cfRule>
  </conditionalFormatting>
  <conditionalFormatting sqref="M2889">
    <cfRule type="cellIs" dxfId="2752" priority="2732" operator="equal">
      <formula>0</formula>
    </cfRule>
  </conditionalFormatting>
  <conditionalFormatting sqref="M2890">
    <cfRule type="cellIs" dxfId="2751" priority="2731" operator="equal">
      <formula>0</formula>
    </cfRule>
  </conditionalFormatting>
  <conditionalFormatting sqref="M2891">
    <cfRule type="cellIs" dxfId="2750" priority="2730" operator="equal">
      <formula>0</formula>
    </cfRule>
  </conditionalFormatting>
  <conditionalFormatting sqref="M2892">
    <cfRule type="cellIs" dxfId="2749" priority="2729" operator="equal">
      <formula>0</formula>
    </cfRule>
  </conditionalFormatting>
  <conditionalFormatting sqref="M2893">
    <cfRule type="cellIs" dxfId="2748" priority="2728" operator="equal">
      <formula>0</formula>
    </cfRule>
  </conditionalFormatting>
  <conditionalFormatting sqref="M2894">
    <cfRule type="cellIs" dxfId="2747" priority="2727" operator="equal">
      <formula>0</formula>
    </cfRule>
  </conditionalFormatting>
  <conditionalFormatting sqref="M2895">
    <cfRule type="cellIs" dxfId="2746" priority="2726" operator="equal">
      <formula>0</formula>
    </cfRule>
  </conditionalFormatting>
  <conditionalFormatting sqref="M2896">
    <cfRule type="cellIs" dxfId="2745" priority="2725" operator="equal">
      <formula>0</formula>
    </cfRule>
  </conditionalFormatting>
  <conditionalFormatting sqref="M2897">
    <cfRule type="cellIs" dxfId="2744" priority="2724" operator="equal">
      <formula>0</formula>
    </cfRule>
  </conditionalFormatting>
  <conditionalFormatting sqref="M2898">
    <cfRule type="cellIs" dxfId="2743" priority="2723" operator="equal">
      <formula>0</formula>
    </cfRule>
  </conditionalFormatting>
  <conditionalFormatting sqref="M2899">
    <cfRule type="cellIs" dxfId="2742" priority="2722" operator="equal">
      <formula>0</formula>
    </cfRule>
  </conditionalFormatting>
  <conditionalFormatting sqref="M2900">
    <cfRule type="cellIs" dxfId="2741" priority="2721" operator="equal">
      <formula>0</formula>
    </cfRule>
  </conditionalFormatting>
  <conditionalFormatting sqref="M2901">
    <cfRule type="cellIs" dxfId="2740" priority="2720" operator="equal">
      <formula>0</formula>
    </cfRule>
  </conditionalFormatting>
  <conditionalFormatting sqref="M2902">
    <cfRule type="cellIs" dxfId="2739" priority="2719" operator="equal">
      <formula>0</formula>
    </cfRule>
  </conditionalFormatting>
  <conditionalFormatting sqref="M2903">
    <cfRule type="cellIs" dxfId="2738" priority="2718" operator="equal">
      <formula>0</formula>
    </cfRule>
  </conditionalFormatting>
  <conditionalFormatting sqref="M2904">
    <cfRule type="cellIs" dxfId="2737" priority="2717" operator="equal">
      <formula>0</formula>
    </cfRule>
  </conditionalFormatting>
  <conditionalFormatting sqref="M2905">
    <cfRule type="cellIs" dxfId="2736" priority="2716" operator="equal">
      <formula>0</formula>
    </cfRule>
  </conditionalFormatting>
  <conditionalFormatting sqref="M2906">
    <cfRule type="cellIs" dxfId="2735" priority="2715" operator="equal">
      <formula>0</formula>
    </cfRule>
  </conditionalFormatting>
  <conditionalFormatting sqref="M2907">
    <cfRule type="cellIs" dxfId="2734" priority="2714" operator="equal">
      <formula>0</formula>
    </cfRule>
  </conditionalFormatting>
  <conditionalFormatting sqref="M2908">
    <cfRule type="cellIs" dxfId="2733" priority="2713" operator="equal">
      <formula>0</formula>
    </cfRule>
  </conditionalFormatting>
  <conditionalFormatting sqref="M2909">
    <cfRule type="cellIs" dxfId="2732" priority="2712" operator="equal">
      <formula>0</formula>
    </cfRule>
  </conditionalFormatting>
  <conditionalFormatting sqref="M2910">
    <cfRule type="cellIs" dxfId="2731" priority="2711" operator="equal">
      <formula>0</formula>
    </cfRule>
  </conditionalFormatting>
  <conditionalFormatting sqref="M2911">
    <cfRule type="cellIs" dxfId="2730" priority="2710" operator="equal">
      <formula>0</formula>
    </cfRule>
  </conditionalFormatting>
  <conditionalFormatting sqref="M2912">
    <cfRule type="cellIs" dxfId="2729" priority="2709" operator="equal">
      <formula>0</formula>
    </cfRule>
  </conditionalFormatting>
  <conditionalFormatting sqref="M2913">
    <cfRule type="cellIs" dxfId="2728" priority="2708" operator="equal">
      <formula>0</formula>
    </cfRule>
  </conditionalFormatting>
  <conditionalFormatting sqref="M2914">
    <cfRule type="cellIs" dxfId="2727" priority="2707" operator="equal">
      <formula>0</formula>
    </cfRule>
  </conditionalFormatting>
  <conditionalFormatting sqref="M2915">
    <cfRule type="cellIs" dxfId="2726" priority="2706" operator="equal">
      <formula>0</formula>
    </cfRule>
  </conditionalFormatting>
  <conditionalFormatting sqref="M2916">
    <cfRule type="cellIs" dxfId="2725" priority="2705" operator="equal">
      <formula>0</formula>
    </cfRule>
  </conditionalFormatting>
  <conditionalFormatting sqref="M2917">
    <cfRule type="cellIs" dxfId="2724" priority="2704" operator="equal">
      <formula>0</formula>
    </cfRule>
  </conditionalFormatting>
  <conditionalFormatting sqref="M2918">
    <cfRule type="cellIs" dxfId="2723" priority="2703" operator="equal">
      <formula>0</formula>
    </cfRule>
  </conditionalFormatting>
  <conditionalFormatting sqref="M2919">
    <cfRule type="cellIs" dxfId="2722" priority="2702" operator="equal">
      <formula>0</formula>
    </cfRule>
  </conditionalFormatting>
  <conditionalFormatting sqref="M2920">
    <cfRule type="cellIs" dxfId="2721" priority="2701" operator="equal">
      <formula>0</formula>
    </cfRule>
  </conditionalFormatting>
  <conditionalFormatting sqref="M2921">
    <cfRule type="cellIs" dxfId="2720" priority="2700" operator="equal">
      <formula>0</formula>
    </cfRule>
  </conditionalFormatting>
  <conditionalFormatting sqref="M2924">
    <cfRule type="cellIs" dxfId="2719" priority="2699" operator="equal">
      <formula>0</formula>
    </cfRule>
  </conditionalFormatting>
  <conditionalFormatting sqref="M2925">
    <cfRule type="cellIs" dxfId="2718" priority="2698" operator="equal">
      <formula>0</formula>
    </cfRule>
  </conditionalFormatting>
  <conditionalFormatting sqref="M2926">
    <cfRule type="cellIs" dxfId="2717" priority="2697" operator="equal">
      <formula>0</formula>
    </cfRule>
  </conditionalFormatting>
  <conditionalFormatting sqref="M2927">
    <cfRule type="cellIs" dxfId="2716" priority="2696" operator="equal">
      <formula>0</formula>
    </cfRule>
  </conditionalFormatting>
  <conditionalFormatting sqref="M2928">
    <cfRule type="cellIs" dxfId="2715" priority="2695" operator="equal">
      <formula>0</formula>
    </cfRule>
  </conditionalFormatting>
  <conditionalFormatting sqref="M2929">
    <cfRule type="cellIs" dxfId="2714" priority="2694" operator="equal">
      <formula>0</formula>
    </cfRule>
  </conditionalFormatting>
  <conditionalFormatting sqref="M2930">
    <cfRule type="cellIs" dxfId="2713" priority="2693" operator="equal">
      <formula>0</formula>
    </cfRule>
  </conditionalFormatting>
  <conditionalFormatting sqref="M2931">
    <cfRule type="cellIs" dxfId="2712" priority="2692" operator="equal">
      <formula>0</formula>
    </cfRule>
  </conditionalFormatting>
  <conditionalFormatting sqref="M2932">
    <cfRule type="cellIs" dxfId="2711" priority="2691" operator="equal">
      <formula>0</formula>
    </cfRule>
  </conditionalFormatting>
  <conditionalFormatting sqref="M2934">
    <cfRule type="cellIs" dxfId="2710" priority="2690" operator="equal">
      <formula>0</formula>
    </cfRule>
  </conditionalFormatting>
  <conditionalFormatting sqref="M2935">
    <cfRule type="cellIs" dxfId="2709" priority="2689" operator="equal">
      <formula>0</formula>
    </cfRule>
  </conditionalFormatting>
  <conditionalFormatting sqref="M2937">
    <cfRule type="cellIs" dxfId="2708" priority="2688" operator="equal">
      <formula>0</formula>
    </cfRule>
  </conditionalFormatting>
  <conditionalFormatting sqref="M2938">
    <cfRule type="cellIs" dxfId="2707" priority="2687" operator="equal">
      <formula>0</formula>
    </cfRule>
  </conditionalFormatting>
  <conditionalFormatting sqref="M2939">
    <cfRule type="cellIs" dxfId="2706" priority="2686" operator="equal">
      <formula>0</formula>
    </cfRule>
  </conditionalFormatting>
  <conditionalFormatting sqref="M2940">
    <cfRule type="cellIs" dxfId="2705" priority="2685" operator="equal">
      <formula>0</formula>
    </cfRule>
  </conditionalFormatting>
  <conditionalFormatting sqref="M2941">
    <cfRule type="cellIs" dxfId="2704" priority="2684" operator="equal">
      <formula>0</formula>
    </cfRule>
  </conditionalFormatting>
  <conditionalFormatting sqref="M2942">
    <cfRule type="cellIs" dxfId="2703" priority="2683" operator="equal">
      <formula>0</formula>
    </cfRule>
  </conditionalFormatting>
  <conditionalFormatting sqref="M2943">
    <cfRule type="cellIs" dxfId="2702" priority="2682" operator="equal">
      <formula>0</formula>
    </cfRule>
  </conditionalFormatting>
  <conditionalFormatting sqref="M2944">
    <cfRule type="cellIs" dxfId="2701" priority="2681" operator="equal">
      <formula>0</formula>
    </cfRule>
  </conditionalFormatting>
  <conditionalFormatting sqref="M2945">
    <cfRule type="cellIs" dxfId="2700" priority="2680" operator="equal">
      <formula>0</formula>
    </cfRule>
  </conditionalFormatting>
  <conditionalFormatting sqref="M2947">
    <cfRule type="cellIs" dxfId="2699" priority="2679" operator="equal">
      <formula>0</formula>
    </cfRule>
  </conditionalFormatting>
  <conditionalFormatting sqref="M2948">
    <cfRule type="cellIs" dxfId="2698" priority="2678" operator="equal">
      <formula>0</formula>
    </cfRule>
  </conditionalFormatting>
  <conditionalFormatting sqref="M2949">
    <cfRule type="cellIs" dxfId="2697" priority="2677" operator="equal">
      <formula>0</formula>
    </cfRule>
  </conditionalFormatting>
  <conditionalFormatting sqref="M2950">
    <cfRule type="cellIs" dxfId="2696" priority="2676" operator="equal">
      <formula>0</formula>
    </cfRule>
  </conditionalFormatting>
  <conditionalFormatting sqref="M2951">
    <cfRule type="cellIs" dxfId="2695" priority="2675" operator="equal">
      <formula>0</formula>
    </cfRule>
  </conditionalFormatting>
  <conditionalFormatting sqref="M2952">
    <cfRule type="cellIs" dxfId="2694" priority="2674" operator="equal">
      <formula>0</formula>
    </cfRule>
  </conditionalFormatting>
  <conditionalFormatting sqref="M2955">
    <cfRule type="cellIs" dxfId="2693" priority="2673" operator="equal">
      <formula>0</formula>
    </cfRule>
  </conditionalFormatting>
  <conditionalFormatting sqref="M2956">
    <cfRule type="cellIs" dxfId="2692" priority="2672" operator="equal">
      <formula>0</formula>
    </cfRule>
  </conditionalFormatting>
  <conditionalFormatting sqref="M2957">
    <cfRule type="cellIs" dxfId="2691" priority="2671" operator="equal">
      <formula>0</formula>
    </cfRule>
  </conditionalFormatting>
  <conditionalFormatting sqref="M2958">
    <cfRule type="cellIs" dxfId="2690" priority="2670" operator="equal">
      <formula>0</formula>
    </cfRule>
  </conditionalFormatting>
  <conditionalFormatting sqref="M2959">
    <cfRule type="cellIs" dxfId="2689" priority="2669" operator="equal">
      <formula>0</formula>
    </cfRule>
  </conditionalFormatting>
  <conditionalFormatting sqref="M2960">
    <cfRule type="cellIs" dxfId="2688" priority="2668" operator="equal">
      <formula>0</formula>
    </cfRule>
  </conditionalFormatting>
  <conditionalFormatting sqref="M2961">
    <cfRule type="cellIs" dxfId="2687" priority="2667" operator="equal">
      <formula>0</formula>
    </cfRule>
  </conditionalFormatting>
  <conditionalFormatting sqref="M2962">
    <cfRule type="cellIs" dxfId="2686" priority="2666" operator="equal">
      <formula>0</formula>
    </cfRule>
  </conditionalFormatting>
  <conditionalFormatting sqref="M2963">
    <cfRule type="cellIs" dxfId="2685" priority="2665" operator="equal">
      <formula>0</formula>
    </cfRule>
  </conditionalFormatting>
  <conditionalFormatting sqref="M2964">
    <cfRule type="cellIs" dxfId="2684" priority="2664" operator="equal">
      <formula>0</formula>
    </cfRule>
  </conditionalFormatting>
  <conditionalFormatting sqref="M2965">
    <cfRule type="cellIs" dxfId="2683" priority="2663" operator="equal">
      <formula>0</formula>
    </cfRule>
  </conditionalFormatting>
  <conditionalFormatting sqref="M2966">
    <cfRule type="cellIs" dxfId="2682" priority="2662" operator="equal">
      <formula>0</formula>
    </cfRule>
  </conditionalFormatting>
  <conditionalFormatting sqref="M2967">
    <cfRule type="cellIs" dxfId="2681" priority="2661" operator="equal">
      <formula>0</formula>
    </cfRule>
  </conditionalFormatting>
  <conditionalFormatting sqref="M2969">
    <cfRule type="cellIs" dxfId="2680" priority="2660" operator="equal">
      <formula>0</formula>
    </cfRule>
  </conditionalFormatting>
  <conditionalFormatting sqref="M2970">
    <cfRule type="cellIs" dxfId="2679" priority="2659" operator="equal">
      <formula>0</formula>
    </cfRule>
  </conditionalFormatting>
  <conditionalFormatting sqref="M2971">
    <cfRule type="cellIs" dxfId="2678" priority="2658" operator="equal">
      <formula>0</formula>
    </cfRule>
  </conditionalFormatting>
  <conditionalFormatting sqref="M2972">
    <cfRule type="cellIs" dxfId="2677" priority="2657" operator="equal">
      <formula>0</formula>
    </cfRule>
  </conditionalFormatting>
  <conditionalFormatting sqref="M2973">
    <cfRule type="cellIs" dxfId="2676" priority="2656" operator="equal">
      <formula>0</formula>
    </cfRule>
  </conditionalFormatting>
  <conditionalFormatting sqref="M2974">
    <cfRule type="cellIs" dxfId="2675" priority="2655" operator="equal">
      <formula>0</formula>
    </cfRule>
  </conditionalFormatting>
  <conditionalFormatting sqref="M2975">
    <cfRule type="cellIs" dxfId="2674" priority="2654" operator="equal">
      <formula>0</formula>
    </cfRule>
  </conditionalFormatting>
  <conditionalFormatting sqref="M2976">
    <cfRule type="cellIs" dxfId="2673" priority="2653" operator="equal">
      <formula>0</formula>
    </cfRule>
  </conditionalFormatting>
  <conditionalFormatting sqref="M2977">
    <cfRule type="cellIs" dxfId="2672" priority="2652" operator="equal">
      <formula>0</formula>
    </cfRule>
  </conditionalFormatting>
  <conditionalFormatting sqref="M2978">
    <cfRule type="cellIs" dxfId="2671" priority="2651" operator="equal">
      <formula>0</formula>
    </cfRule>
  </conditionalFormatting>
  <conditionalFormatting sqref="M2979">
    <cfRule type="cellIs" dxfId="2670" priority="2650" operator="equal">
      <formula>0</formula>
    </cfRule>
  </conditionalFormatting>
  <conditionalFormatting sqref="M2980">
    <cfRule type="cellIs" dxfId="2669" priority="2649" operator="equal">
      <formula>0</formula>
    </cfRule>
  </conditionalFormatting>
  <conditionalFormatting sqref="M2982">
    <cfRule type="cellIs" dxfId="2668" priority="2648" operator="equal">
      <formula>0</formula>
    </cfRule>
  </conditionalFormatting>
  <conditionalFormatting sqref="M2983">
    <cfRule type="cellIs" dxfId="2667" priority="2647" operator="equal">
      <formula>0</formula>
    </cfRule>
  </conditionalFormatting>
  <conditionalFormatting sqref="M2984">
    <cfRule type="cellIs" dxfId="2666" priority="2646" operator="equal">
      <formula>0</formula>
    </cfRule>
  </conditionalFormatting>
  <conditionalFormatting sqref="M2985">
    <cfRule type="cellIs" dxfId="2665" priority="2645" operator="equal">
      <formula>0</formula>
    </cfRule>
  </conditionalFormatting>
  <conditionalFormatting sqref="M2986">
    <cfRule type="cellIs" dxfId="2664" priority="2644" operator="equal">
      <formula>0</formula>
    </cfRule>
  </conditionalFormatting>
  <conditionalFormatting sqref="M2987">
    <cfRule type="cellIs" dxfId="2663" priority="2643" operator="equal">
      <formula>0</formula>
    </cfRule>
  </conditionalFormatting>
  <conditionalFormatting sqref="M2988">
    <cfRule type="cellIs" dxfId="2662" priority="2642" operator="equal">
      <formula>0</formula>
    </cfRule>
  </conditionalFormatting>
  <conditionalFormatting sqref="M2989">
    <cfRule type="cellIs" dxfId="2661" priority="2641" operator="equal">
      <formula>0</formula>
    </cfRule>
  </conditionalFormatting>
  <conditionalFormatting sqref="M2990">
    <cfRule type="cellIs" dxfId="2660" priority="2640" operator="equal">
      <formula>0</formula>
    </cfRule>
  </conditionalFormatting>
  <conditionalFormatting sqref="M2991">
    <cfRule type="cellIs" dxfId="2659" priority="2639" operator="equal">
      <formula>0</formula>
    </cfRule>
  </conditionalFormatting>
  <conditionalFormatting sqref="M2992">
    <cfRule type="cellIs" dxfId="2658" priority="2638" operator="equal">
      <formula>0</formula>
    </cfRule>
  </conditionalFormatting>
  <conditionalFormatting sqref="M2993">
    <cfRule type="cellIs" dxfId="2657" priority="2637" operator="equal">
      <formula>0</formula>
    </cfRule>
  </conditionalFormatting>
  <conditionalFormatting sqref="M2994">
    <cfRule type="cellIs" dxfId="2656" priority="2636" operator="equal">
      <formula>0</formula>
    </cfRule>
  </conditionalFormatting>
  <conditionalFormatting sqref="M2995">
    <cfRule type="cellIs" dxfId="2655" priority="2635" operator="equal">
      <formula>0</formula>
    </cfRule>
  </conditionalFormatting>
  <conditionalFormatting sqref="M2996">
    <cfRule type="cellIs" dxfId="2654" priority="2634" operator="equal">
      <formula>0</formula>
    </cfRule>
  </conditionalFormatting>
  <conditionalFormatting sqref="M2997">
    <cfRule type="cellIs" dxfId="2653" priority="2633" operator="equal">
      <formula>0</formula>
    </cfRule>
  </conditionalFormatting>
  <conditionalFormatting sqref="M2998">
    <cfRule type="cellIs" dxfId="2652" priority="2632" operator="equal">
      <formula>0</formula>
    </cfRule>
  </conditionalFormatting>
  <conditionalFormatting sqref="M2999">
    <cfRule type="cellIs" dxfId="2651" priority="2631" operator="equal">
      <formula>0</formula>
    </cfRule>
  </conditionalFormatting>
  <conditionalFormatting sqref="M3000">
    <cfRule type="cellIs" dxfId="2650" priority="2630" operator="equal">
      <formula>0</formula>
    </cfRule>
  </conditionalFormatting>
  <conditionalFormatting sqref="M3001">
    <cfRule type="cellIs" dxfId="2649" priority="2629" operator="equal">
      <formula>0</formula>
    </cfRule>
  </conditionalFormatting>
  <conditionalFormatting sqref="M3002">
    <cfRule type="cellIs" dxfId="2648" priority="2628" operator="equal">
      <formula>0</formula>
    </cfRule>
  </conditionalFormatting>
  <conditionalFormatting sqref="M3003">
    <cfRule type="cellIs" dxfId="2647" priority="2627" operator="equal">
      <formula>0</formula>
    </cfRule>
  </conditionalFormatting>
  <conditionalFormatting sqref="M3004">
    <cfRule type="cellIs" dxfId="2646" priority="2626" operator="equal">
      <formula>0</formula>
    </cfRule>
  </conditionalFormatting>
  <conditionalFormatting sqref="M3005">
    <cfRule type="cellIs" dxfId="2645" priority="2625" operator="equal">
      <formula>0</formula>
    </cfRule>
  </conditionalFormatting>
  <conditionalFormatting sqref="M3006">
    <cfRule type="cellIs" dxfId="2644" priority="2624" operator="equal">
      <formula>0</formula>
    </cfRule>
  </conditionalFormatting>
  <conditionalFormatting sqref="M3007">
    <cfRule type="cellIs" dxfId="2643" priority="2623" operator="equal">
      <formula>0</formula>
    </cfRule>
  </conditionalFormatting>
  <conditionalFormatting sqref="M3008">
    <cfRule type="cellIs" dxfId="2642" priority="2622" operator="equal">
      <formula>0</formula>
    </cfRule>
  </conditionalFormatting>
  <conditionalFormatting sqref="M3009">
    <cfRule type="cellIs" dxfId="2641" priority="2621" operator="equal">
      <formula>0</formula>
    </cfRule>
  </conditionalFormatting>
  <conditionalFormatting sqref="M3010">
    <cfRule type="cellIs" dxfId="2640" priority="2620" operator="equal">
      <formula>0</formula>
    </cfRule>
  </conditionalFormatting>
  <conditionalFormatting sqref="M3011">
    <cfRule type="cellIs" dxfId="2639" priority="2619" operator="equal">
      <formula>0</formula>
    </cfRule>
  </conditionalFormatting>
  <conditionalFormatting sqref="M3012">
    <cfRule type="cellIs" dxfId="2638" priority="2618" operator="equal">
      <formula>0</formula>
    </cfRule>
  </conditionalFormatting>
  <conditionalFormatting sqref="M3013">
    <cfRule type="cellIs" dxfId="2637" priority="2617" operator="equal">
      <formula>0</formula>
    </cfRule>
  </conditionalFormatting>
  <conditionalFormatting sqref="M3014">
    <cfRule type="cellIs" dxfId="2636" priority="2616" operator="equal">
      <formula>0</formula>
    </cfRule>
  </conditionalFormatting>
  <conditionalFormatting sqref="M3015">
    <cfRule type="cellIs" dxfId="2635" priority="2615" operator="equal">
      <formula>0</formula>
    </cfRule>
  </conditionalFormatting>
  <conditionalFormatting sqref="M3016">
    <cfRule type="cellIs" dxfId="2634" priority="2614" operator="equal">
      <formula>0</formula>
    </cfRule>
  </conditionalFormatting>
  <conditionalFormatting sqref="M3017">
    <cfRule type="cellIs" dxfId="2633" priority="2613" operator="equal">
      <formula>0</formula>
    </cfRule>
  </conditionalFormatting>
  <conditionalFormatting sqref="M3018">
    <cfRule type="cellIs" dxfId="2632" priority="2612" operator="equal">
      <formula>0</formula>
    </cfRule>
  </conditionalFormatting>
  <conditionalFormatting sqref="M3019">
    <cfRule type="cellIs" dxfId="2631" priority="2611" operator="equal">
      <formula>0</formula>
    </cfRule>
  </conditionalFormatting>
  <conditionalFormatting sqref="M3020">
    <cfRule type="cellIs" dxfId="2630" priority="2610" operator="equal">
      <formula>0</formula>
    </cfRule>
  </conditionalFormatting>
  <conditionalFormatting sqref="M3021">
    <cfRule type="cellIs" dxfId="2629" priority="2609" operator="equal">
      <formula>0</formula>
    </cfRule>
  </conditionalFormatting>
  <conditionalFormatting sqref="M3022">
    <cfRule type="cellIs" dxfId="2628" priority="2608" operator="equal">
      <formula>0</formula>
    </cfRule>
  </conditionalFormatting>
  <conditionalFormatting sqref="M3023">
    <cfRule type="cellIs" dxfId="2627" priority="2607" operator="equal">
      <formula>0</formula>
    </cfRule>
  </conditionalFormatting>
  <conditionalFormatting sqref="M3024">
    <cfRule type="cellIs" dxfId="2626" priority="2606" operator="equal">
      <formula>0</formula>
    </cfRule>
  </conditionalFormatting>
  <conditionalFormatting sqref="M3025">
    <cfRule type="cellIs" dxfId="2625" priority="2605" operator="equal">
      <formula>0</formula>
    </cfRule>
  </conditionalFormatting>
  <conditionalFormatting sqref="M3026">
    <cfRule type="cellIs" dxfId="2624" priority="2604" operator="equal">
      <formula>0</formula>
    </cfRule>
  </conditionalFormatting>
  <conditionalFormatting sqref="M3027">
    <cfRule type="cellIs" dxfId="2623" priority="2603" operator="equal">
      <formula>0</formula>
    </cfRule>
  </conditionalFormatting>
  <conditionalFormatting sqref="M3028">
    <cfRule type="cellIs" dxfId="2622" priority="2602" operator="equal">
      <formula>0</formula>
    </cfRule>
  </conditionalFormatting>
  <conditionalFormatting sqref="M3029">
    <cfRule type="cellIs" dxfId="2621" priority="2601" operator="equal">
      <formula>0</formula>
    </cfRule>
  </conditionalFormatting>
  <conditionalFormatting sqref="M3030">
    <cfRule type="cellIs" dxfId="2620" priority="2600" operator="equal">
      <formula>0</formula>
    </cfRule>
  </conditionalFormatting>
  <conditionalFormatting sqref="M3031">
    <cfRule type="cellIs" dxfId="2619" priority="2599" operator="equal">
      <formula>0</formula>
    </cfRule>
  </conditionalFormatting>
  <conditionalFormatting sqref="M3032">
    <cfRule type="cellIs" dxfId="2618" priority="2598" operator="equal">
      <formula>0</formula>
    </cfRule>
  </conditionalFormatting>
  <conditionalFormatting sqref="M3033">
    <cfRule type="cellIs" dxfId="2617" priority="2597" operator="equal">
      <formula>0</formula>
    </cfRule>
  </conditionalFormatting>
  <conditionalFormatting sqref="M3039">
    <cfRule type="cellIs" dxfId="2616" priority="2596" operator="equal">
      <formula>0</formula>
    </cfRule>
  </conditionalFormatting>
  <conditionalFormatting sqref="M3040">
    <cfRule type="cellIs" dxfId="2615" priority="2595" operator="equal">
      <formula>0</formula>
    </cfRule>
  </conditionalFormatting>
  <conditionalFormatting sqref="M3041">
    <cfRule type="cellIs" dxfId="2614" priority="2594" operator="equal">
      <formula>0</formula>
    </cfRule>
  </conditionalFormatting>
  <conditionalFormatting sqref="M3042">
    <cfRule type="cellIs" dxfId="2613" priority="2593" operator="equal">
      <formula>0</formula>
    </cfRule>
  </conditionalFormatting>
  <conditionalFormatting sqref="M3043">
    <cfRule type="cellIs" dxfId="2612" priority="2592" operator="equal">
      <formula>0</formula>
    </cfRule>
  </conditionalFormatting>
  <conditionalFormatting sqref="M3044">
    <cfRule type="cellIs" dxfId="2611" priority="2591" operator="equal">
      <formula>0</formula>
    </cfRule>
  </conditionalFormatting>
  <conditionalFormatting sqref="M3045">
    <cfRule type="cellIs" dxfId="2610" priority="2590" operator="equal">
      <formula>0</formula>
    </cfRule>
  </conditionalFormatting>
  <conditionalFormatting sqref="M3046">
    <cfRule type="cellIs" dxfId="2609" priority="2589" operator="equal">
      <formula>0</formula>
    </cfRule>
  </conditionalFormatting>
  <conditionalFormatting sqref="M3047">
    <cfRule type="cellIs" dxfId="2608" priority="2588" operator="equal">
      <formula>0</formula>
    </cfRule>
  </conditionalFormatting>
  <conditionalFormatting sqref="M3048">
    <cfRule type="cellIs" dxfId="2607" priority="2587" operator="equal">
      <formula>0</formula>
    </cfRule>
  </conditionalFormatting>
  <conditionalFormatting sqref="M3049">
    <cfRule type="cellIs" dxfId="2606" priority="2586" operator="equal">
      <formula>0</formula>
    </cfRule>
  </conditionalFormatting>
  <conditionalFormatting sqref="M3050">
    <cfRule type="cellIs" dxfId="2605" priority="2585" operator="equal">
      <formula>0</formula>
    </cfRule>
  </conditionalFormatting>
  <conditionalFormatting sqref="M3051">
    <cfRule type="cellIs" dxfId="2604" priority="2584" operator="equal">
      <formula>0</formula>
    </cfRule>
  </conditionalFormatting>
  <conditionalFormatting sqref="M3052">
    <cfRule type="cellIs" dxfId="2603" priority="2583" operator="equal">
      <formula>0</formula>
    </cfRule>
  </conditionalFormatting>
  <conditionalFormatting sqref="M3055">
    <cfRule type="cellIs" dxfId="2602" priority="2582" operator="equal">
      <formula>0</formula>
    </cfRule>
  </conditionalFormatting>
  <conditionalFormatting sqref="M3056">
    <cfRule type="cellIs" dxfId="2601" priority="2581" operator="equal">
      <formula>0</formula>
    </cfRule>
  </conditionalFormatting>
  <conditionalFormatting sqref="M3057">
    <cfRule type="cellIs" dxfId="2600" priority="2580" operator="equal">
      <formula>0</formula>
    </cfRule>
  </conditionalFormatting>
  <conditionalFormatting sqref="M3058">
    <cfRule type="cellIs" dxfId="2599" priority="2579" operator="equal">
      <formula>0</formula>
    </cfRule>
  </conditionalFormatting>
  <conditionalFormatting sqref="M3059">
    <cfRule type="cellIs" dxfId="2598" priority="2578" operator="equal">
      <formula>0</formula>
    </cfRule>
  </conditionalFormatting>
  <conditionalFormatting sqref="M3060">
    <cfRule type="cellIs" dxfId="2597" priority="2577" operator="equal">
      <formula>0</formula>
    </cfRule>
  </conditionalFormatting>
  <conditionalFormatting sqref="M3061">
    <cfRule type="cellIs" dxfId="2596" priority="2576" operator="equal">
      <formula>0</formula>
    </cfRule>
  </conditionalFormatting>
  <conditionalFormatting sqref="M3062">
    <cfRule type="cellIs" dxfId="2595" priority="2575" operator="equal">
      <formula>0</formula>
    </cfRule>
  </conditionalFormatting>
  <conditionalFormatting sqref="M3063">
    <cfRule type="cellIs" dxfId="2594" priority="2574" operator="equal">
      <formula>0</formula>
    </cfRule>
  </conditionalFormatting>
  <conditionalFormatting sqref="M3064">
    <cfRule type="cellIs" dxfId="2593" priority="2573" operator="equal">
      <formula>0</formula>
    </cfRule>
  </conditionalFormatting>
  <conditionalFormatting sqref="M3065">
    <cfRule type="cellIs" dxfId="2592" priority="2572" operator="equal">
      <formula>0</formula>
    </cfRule>
  </conditionalFormatting>
  <conditionalFormatting sqref="M3066">
    <cfRule type="cellIs" dxfId="2591" priority="2571" operator="equal">
      <formula>0</formula>
    </cfRule>
  </conditionalFormatting>
  <conditionalFormatting sqref="M3067">
    <cfRule type="cellIs" dxfId="2590" priority="2570" operator="equal">
      <formula>0</formula>
    </cfRule>
  </conditionalFormatting>
  <conditionalFormatting sqref="M3068">
    <cfRule type="cellIs" dxfId="2589" priority="2569" operator="equal">
      <formula>0</formula>
    </cfRule>
  </conditionalFormatting>
  <conditionalFormatting sqref="M3071">
    <cfRule type="cellIs" dxfId="2588" priority="2568" operator="equal">
      <formula>0</formula>
    </cfRule>
  </conditionalFormatting>
  <conditionalFormatting sqref="M3072">
    <cfRule type="cellIs" dxfId="2587" priority="2567" operator="equal">
      <formula>0</formula>
    </cfRule>
  </conditionalFormatting>
  <conditionalFormatting sqref="M3073">
    <cfRule type="cellIs" dxfId="2586" priority="2566" operator="equal">
      <formula>0</formula>
    </cfRule>
  </conditionalFormatting>
  <conditionalFormatting sqref="M3074">
    <cfRule type="cellIs" dxfId="2585" priority="2565" operator="equal">
      <formula>0</formula>
    </cfRule>
  </conditionalFormatting>
  <conditionalFormatting sqref="M3075">
    <cfRule type="cellIs" dxfId="2584" priority="2564" operator="equal">
      <formula>0</formula>
    </cfRule>
  </conditionalFormatting>
  <conditionalFormatting sqref="M3076">
    <cfRule type="cellIs" dxfId="2583" priority="2563" operator="equal">
      <formula>0</formula>
    </cfRule>
  </conditionalFormatting>
  <conditionalFormatting sqref="M3077">
    <cfRule type="cellIs" dxfId="2582" priority="2562" operator="equal">
      <formula>0</formula>
    </cfRule>
  </conditionalFormatting>
  <conditionalFormatting sqref="M3078">
    <cfRule type="cellIs" dxfId="2581" priority="2561" operator="equal">
      <formula>0</formula>
    </cfRule>
  </conditionalFormatting>
  <conditionalFormatting sqref="M3079">
    <cfRule type="cellIs" dxfId="2580" priority="2560" operator="equal">
      <formula>0</formula>
    </cfRule>
  </conditionalFormatting>
  <conditionalFormatting sqref="M3080">
    <cfRule type="cellIs" dxfId="2579" priority="2559" operator="equal">
      <formula>0</formula>
    </cfRule>
  </conditionalFormatting>
  <conditionalFormatting sqref="M3081">
    <cfRule type="cellIs" dxfId="2578" priority="2558" operator="equal">
      <formula>0</formula>
    </cfRule>
  </conditionalFormatting>
  <conditionalFormatting sqref="M3082">
    <cfRule type="cellIs" dxfId="2577" priority="2557" operator="equal">
      <formula>0</formula>
    </cfRule>
  </conditionalFormatting>
  <conditionalFormatting sqref="M3083">
    <cfRule type="cellIs" dxfId="2576" priority="2556" operator="equal">
      <formula>0</formula>
    </cfRule>
  </conditionalFormatting>
  <conditionalFormatting sqref="M3084">
    <cfRule type="cellIs" dxfId="2575" priority="2555" operator="equal">
      <formula>0</formula>
    </cfRule>
  </conditionalFormatting>
  <conditionalFormatting sqref="M3085">
    <cfRule type="cellIs" dxfId="2574" priority="2554" operator="equal">
      <formula>0</formula>
    </cfRule>
  </conditionalFormatting>
  <conditionalFormatting sqref="M3086">
    <cfRule type="cellIs" dxfId="2573" priority="2553" operator="equal">
      <formula>0</formula>
    </cfRule>
  </conditionalFormatting>
  <conditionalFormatting sqref="M3087">
    <cfRule type="cellIs" dxfId="2572" priority="2552" operator="equal">
      <formula>0</formula>
    </cfRule>
  </conditionalFormatting>
  <conditionalFormatting sqref="M3088">
    <cfRule type="cellIs" dxfId="2571" priority="2551" operator="equal">
      <formula>0</formula>
    </cfRule>
  </conditionalFormatting>
  <conditionalFormatting sqref="M3089">
    <cfRule type="cellIs" dxfId="2570" priority="2550" operator="equal">
      <formula>0</formula>
    </cfRule>
  </conditionalFormatting>
  <conditionalFormatting sqref="M3090">
    <cfRule type="cellIs" dxfId="2569" priority="2549" operator="equal">
      <formula>0</formula>
    </cfRule>
  </conditionalFormatting>
  <conditionalFormatting sqref="M3091">
    <cfRule type="cellIs" dxfId="2568" priority="2548" operator="equal">
      <formula>0</formula>
    </cfRule>
  </conditionalFormatting>
  <conditionalFormatting sqref="M3092">
    <cfRule type="cellIs" dxfId="2567" priority="2547" operator="equal">
      <formula>0</formula>
    </cfRule>
  </conditionalFormatting>
  <conditionalFormatting sqref="M3093">
    <cfRule type="cellIs" dxfId="2566" priority="2546" operator="equal">
      <formula>0</formula>
    </cfRule>
  </conditionalFormatting>
  <conditionalFormatting sqref="M3094">
    <cfRule type="cellIs" dxfId="2565" priority="2545" operator="equal">
      <formula>0</formula>
    </cfRule>
  </conditionalFormatting>
  <conditionalFormatting sqref="M3095">
    <cfRule type="cellIs" dxfId="2564" priority="2544" operator="equal">
      <formula>0</formula>
    </cfRule>
  </conditionalFormatting>
  <conditionalFormatting sqref="M3096">
    <cfRule type="cellIs" dxfId="2563" priority="2543" operator="equal">
      <formula>0</formula>
    </cfRule>
  </conditionalFormatting>
  <conditionalFormatting sqref="M3097">
    <cfRule type="cellIs" dxfId="2562" priority="2542" operator="equal">
      <formula>0</formula>
    </cfRule>
  </conditionalFormatting>
  <conditionalFormatting sqref="M3098">
    <cfRule type="cellIs" dxfId="2561" priority="2541" operator="equal">
      <formula>0</formula>
    </cfRule>
  </conditionalFormatting>
  <conditionalFormatting sqref="M3099">
    <cfRule type="cellIs" dxfId="2560" priority="2540" operator="equal">
      <formula>0</formula>
    </cfRule>
  </conditionalFormatting>
  <conditionalFormatting sqref="M3100">
    <cfRule type="cellIs" dxfId="2559" priority="2539" operator="equal">
      <formula>0</formula>
    </cfRule>
  </conditionalFormatting>
  <conditionalFormatting sqref="M3101">
    <cfRule type="cellIs" dxfId="2558" priority="2538" operator="equal">
      <formula>0</formula>
    </cfRule>
  </conditionalFormatting>
  <conditionalFormatting sqref="M3102">
    <cfRule type="cellIs" dxfId="2557" priority="2537" operator="equal">
      <formula>0</formula>
    </cfRule>
  </conditionalFormatting>
  <conditionalFormatting sqref="M3103">
    <cfRule type="cellIs" dxfId="2556" priority="2536" operator="equal">
      <formula>0</formula>
    </cfRule>
  </conditionalFormatting>
  <conditionalFormatting sqref="M3104">
    <cfRule type="cellIs" dxfId="2555" priority="2535" operator="equal">
      <formula>0</formula>
    </cfRule>
  </conditionalFormatting>
  <conditionalFormatting sqref="M3108">
    <cfRule type="cellIs" dxfId="2554" priority="2534" operator="equal">
      <formula>0</formula>
    </cfRule>
  </conditionalFormatting>
  <conditionalFormatting sqref="M3109">
    <cfRule type="cellIs" dxfId="2553" priority="2533" operator="equal">
      <formula>0</formula>
    </cfRule>
  </conditionalFormatting>
  <conditionalFormatting sqref="M3110">
    <cfRule type="cellIs" dxfId="2552" priority="2532" operator="equal">
      <formula>0</formula>
    </cfRule>
  </conditionalFormatting>
  <conditionalFormatting sqref="M3111">
    <cfRule type="cellIs" dxfId="2551" priority="2531" operator="equal">
      <formula>0</formula>
    </cfRule>
  </conditionalFormatting>
  <conditionalFormatting sqref="M3112">
    <cfRule type="cellIs" dxfId="2550" priority="2530" operator="equal">
      <formula>0</formula>
    </cfRule>
  </conditionalFormatting>
  <conditionalFormatting sqref="M3113">
    <cfRule type="cellIs" dxfId="2549" priority="2529" operator="equal">
      <formula>0</formula>
    </cfRule>
  </conditionalFormatting>
  <conditionalFormatting sqref="M3114">
    <cfRule type="cellIs" dxfId="2548" priority="2528" operator="equal">
      <formula>0</formula>
    </cfRule>
  </conditionalFormatting>
  <conditionalFormatting sqref="M3115">
    <cfRule type="cellIs" dxfId="2547" priority="2527" operator="equal">
      <formula>0</formula>
    </cfRule>
  </conditionalFormatting>
  <conditionalFormatting sqref="M3116">
    <cfRule type="cellIs" dxfId="2546" priority="2526" operator="equal">
      <formula>0</formula>
    </cfRule>
  </conditionalFormatting>
  <conditionalFormatting sqref="M3117">
    <cfRule type="cellIs" dxfId="2545" priority="2525" operator="equal">
      <formula>0</formula>
    </cfRule>
  </conditionalFormatting>
  <conditionalFormatting sqref="M3118">
    <cfRule type="cellIs" dxfId="2544" priority="2524" operator="equal">
      <formula>0</formula>
    </cfRule>
  </conditionalFormatting>
  <conditionalFormatting sqref="M3119">
    <cfRule type="cellIs" dxfId="2543" priority="2523" operator="equal">
      <formula>0</formula>
    </cfRule>
  </conditionalFormatting>
  <conditionalFormatting sqref="M3120">
    <cfRule type="cellIs" dxfId="2542" priority="2522" operator="equal">
      <formula>0</formula>
    </cfRule>
  </conditionalFormatting>
  <conditionalFormatting sqref="M3121">
    <cfRule type="cellIs" dxfId="2541" priority="2521" operator="equal">
      <formula>0</formula>
    </cfRule>
  </conditionalFormatting>
  <conditionalFormatting sqref="M3122">
    <cfRule type="cellIs" dxfId="2540" priority="2520" operator="equal">
      <formula>0</formula>
    </cfRule>
  </conditionalFormatting>
  <conditionalFormatting sqref="M3124">
    <cfRule type="cellIs" dxfId="2539" priority="2519" operator="equal">
      <formula>0</formula>
    </cfRule>
  </conditionalFormatting>
  <conditionalFormatting sqref="M3125">
    <cfRule type="cellIs" dxfId="2538" priority="2518" operator="equal">
      <formula>0</formula>
    </cfRule>
  </conditionalFormatting>
  <conditionalFormatting sqref="M3126">
    <cfRule type="cellIs" dxfId="2537" priority="2517" operator="equal">
      <formula>0</formula>
    </cfRule>
  </conditionalFormatting>
  <conditionalFormatting sqref="M3127">
    <cfRule type="cellIs" dxfId="2536" priority="2516" operator="equal">
      <formula>0</formula>
    </cfRule>
  </conditionalFormatting>
  <conditionalFormatting sqref="M3128">
    <cfRule type="cellIs" dxfId="2535" priority="2515" operator="equal">
      <formula>0</formula>
    </cfRule>
  </conditionalFormatting>
  <conditionalFormatting sqref="M3129">
    <cfRule type="cellIs" dxfId="2534" priority="2514" operator="equal">
      <formula>0</formula>
    </cfRule>
  </conditionalFormatting>
  <conditionalFormatting sqref="M3130">
    <cfRule type="cellIs" dxfId="2533" priority="2513" operator="equal">
      <formula>0</formula>
    </cfRule>
  </conditionalFormatting>
  <conditionalFormatting sqref="M3131">
    <cfRule type="cellIs" dxfId="2532" priority="2512" operator="equal">
      <formula>0</formula>
    </cfRule>
  </conditionalFormatting>
  <conditionalFormatting sqref="M3132">
    <cfRule type="cellIs" dxfId="2531" priority="2511" operator="equal">
      <formula>0</formula>
    </cfRule>
  </conditionalFormatting>
  <conditionalFormatting sqref="M3133">
    <cfRule type="cellIs" dxfId="2530" priority="2510" operator="equal">
      <formula>0</formula>
    </cfRule>
  </conditionalFormatting>
  <conditionalFormatting sqref="M3134">
    <cfRule type="cellIs" dxfId="2529" priority="2509" operator="equal">
      <formula>0</formula>
    </cfRule>
  </conditionalFormatting>
  <conditionalFormatting sqref="M3137">
    <cfRule type="cellIs" dxfId="2528" priority="2508" operator="equal">
      <formula>0</formula>
    </cfRule>
  </conditionalFormatting>
  <conditionalFormatting sqref="M3138">
    <cfRule type="cellIs" dxfId="2527" priority="2507" operator="equal">
      <formula>0</formula>
    </cfRule>
  </conditionalFormatting>
  <conditionalFormatting sqref="M3139">
    <cfRule type="cellIs" dxfId="2526" priority="2506" operator="equal">
      <formula>0</formula>
    </cfRule>
  </conditionalFormatting>
  <conditionalFormatting sqref="M3140">
    <cfRule type="cellIs" dxfId="2525" priority="2505" operator="equal">
      <formula>0</formula>
    </cfRule>
  </conditionalFormatting>
  <conditionalFormatting sqref="M3141">
    <cfRule type="cellIs" dxfId="2524" priority="2504" operator="equal">
      <formula>0</formula>
    </cfRule>
  </conditionalFormatting>
  <conditionalFormatting sqref="M3142">
    <cfRule type="cellIs" dxfId="2523" priority="2503" operator="equal">
      <formula>0</formula>
    </cfRule>
  </conditionalFormatting>
  <conditionalFormatting sqref="M3143">
    <cfRule type="cellIs" dxfId="2522" priority="2502" operator="equal">
      <formula>0</formula>
    </cfRule>
  </conditionalFormatting>
  <conditionalFormatting sqref="M3144">
    <cfRule type="cellIs" dxfId="2521" priority="2501" operator="equal">
      <formula>0</formula>
    </cfRule>
  </conditionalFormatting>
  <conditionalFormatting sqref="M3145">
    <cfRule type="cellIs" dxfId="2520" priority="2500" operator="equal">
      <formula>0</formula>
    </cfRule>
  </conditionalFormatting>
  <conditionalFormatting sqref="M3146">
    <cfRule type="cellIs" dxfId="2519" priority="2499" operator="equal">
      <formula>0</formula>
    </cfRule>
  </conditionalFormatting>
  <conditionalFormatting sqref="M3149">
    <cfRule type="cellIs" dxfId="2518" priority="2498" operator="equal">
      <formula>0</formula>
    </cfRule>
  </conditionalFormatting>
  <conditionalFormatting sqref="M3150">
    <cfRule type="cellIs" dxfId="2517" priority="2497" operator="equal">
      <formula>0</formula>
    </cfRule>
  </conditionalFormatting>
  <conditionalFormatting sqref="M3151">
    <cfRule type="cellIs" dxfId="2516" priority="2496" operator="equal">
      <formula>0</formula>
    </cfRule>
  </conditionalFormatting>
  <conditionalFormatting sqref="M3152">
    <cfRule type="cellIs" dxfId="2515" priority="2495" operator="equal">
      <formula>0</formula>
    </cfRule>
  </conditionalFormatting>
  <conditionalFormatting sqref="M3153">
    <cfRule type="cellIs" dxfId="2514" priority="2494" operator="equal">
      <formula>0</formula>
    </cfRule>
  </conditionalFormatting>
  <conditionalFormatting sqref="M3154">
    <cfRule type="cellIs" dxfId="2513" priority="2493" operator="equal">
      <formula>0</formula>
    </cfRule>
  </conditionalFormatting>
  <conditionalFormatting sqref="M3155">
    <cfRule type="cellIs" dxfId="2512" priority="2492" operator="equal">
      <formula>0</formula>
    </cfRule>
  </conditionalFormatting>
  <conditionalFormatting sqref="M3156">
    <cfRule type="cellIs" dxfId="2511" priority="2491" operator="equal">
      <formula>0</formula>
    </cfRule>
  </conditionalFormatting>
  <conditionalFormatting sqref="M3157">
    <cfRule type="cellIs" dxfId="2510" priority="2490" operator="equal">
      <formula>0</formula>
    </cfRule>
  </conditionalFormatting>
  <conditionalFormatting sqref="M3158">
    <cfRule type="cellIs" dxfId="2509" priority="2489" operator="equal">
      <formula>0</formula>
    </cfRule>
  </conditionalFormatting>
  <conditionalFormatting sqref="M3159">
    <cfRule type="cellIs" dxfId="2508" priority="2488" operator="equal">
      <formula>0</formula>
    </cfRule>
  </conditionalFormatting>
  <conditionalFormatting sqref="M3160">
    <cfRule type="cellIs" dxfId="2507" priority="2487" operator="equal">
      <formula>0</formula>
    </cfRule>
  </conditionalFormatting>
  <conditionalFormatting sqref="M3161">
    <cfRule type="cellIs" dxfId="2506" priority="2486" operator="equal">
      <formula>0</formula>
    </cfRule>
  </conditionalFormatting>
  <conditionalFormatting sqref="M3162">
    <cfRule type="cellIs" dxfId="2505" priority="2485" operator="equal">
      <formula>0</formula>
    </cfRule>
  </conditionalFormatting>
  <conditionalFormatting sqref="M3163">
    <cfRule type="cellIs" dxfId="2504" priority="2484" operator="equal">
      <formula>0</formula>
    </cfRule>
  </conditionalFormatting>
  <conditionalFormatting sqref="M3164">
    <cfRule type="cellIs" dxfId="2503" priority="2483" operator="equal">
      <formula>0</formula>
    </cfRule>
  </conditionalFormatting>
  <conditionalFormatting sqref="M3165">
    <cfRule type="cellIs" dxfId="2502" priority="2482" operator="equal">
      <formula>0</formula>
    </cfRule>
  </conditionalFormatting>
  <conditionalFormatting sqref="M3166">
    <cfRule type="cellIs" dxfId="2501" priority="2481" operator="equal">
      <formula>0</formula>
    </cfRule>
  </conditionalFormatting>
  <conditionalFormatting sqref="M3167">
    <cfRule type="cellIs" dxfId="2500" priority="2480" operator="equal">
      <formula>0</formula>
    </cfRule>
  </conditionalFormatting>
  <conditionalFormatting sqref="M3168">
    <cfRule type="cellIs" dxfId="2499" priority="2479" operator="equal">
      <formula>0</formula>
    </cfRule>
  </conditionalFormatting>
  <conditionalFormatting sqref="M3169">
    <cfRule type="cellIs" dxfId="2498" priority="2478" operator="equal">
      <formula>0</formula>
    </cfRule>
  </conditionalFormatting>
  <conditionalFormatting sqref="M3170">
    <cfRule type="cellIs" dxfId="2497" priority="2477" operator="equal">
      <formula>0</formula>
    </cfRule>
  </conditionalFormatting>
  <conditionalFormatting sqref="M3171">
    <cfRule type="cellIs" dxfId="2496" priority="2476" operator="equal">
      <formula>0</formula>
    </cfRule>
  </conditionalFormatting>
  <conditionalFormatting sqref="M3172">
    <cfRule type="cellIs" dxfId="2495" priority="2475" operator="equal">
      <formula>0</formula>
    </cfRule>
  </conditionalFormatting>
  <conditionalFormatting sqref="M3173">
    <cfRule type="cellIs" dxfId="2494" priority="2474" operator="equal">
      <formula>0</formula>
    </cfRule>
  </conditionalFormatting>
  <conditionalFormatting sqref="M3174">
    <cfRule type="cellIs" dxfId="2493" priority="2473" operator="equal">
      <formula>0</formula>
    </cfRule>
  </conditionalFormatting>
  <conditionalFormatting sqref="M3175">
    <cfRule type="cellIs" dxfId="2492" priority="2472" operator="equal">
      <formula>0</formula>
    </cfRule>
  </conditionalFormatting>
  <conditionalFormatting sqref="M3176">
    <cfRule type="cellIs" dxfId="2491" priority="2471" operator="equal">
      <formula>0</formula>
    </cfRule>
  </conditionalFormatting>
  <conditionalFormatting sqref="M3177">
    <cfRule type="cellIs" dxfId="2490" priority="2470" operator="equal">
      <formula>0</formula>
    </cfRule>
  </conditionalFormatting>
  <conditionalFormatting sqref="M3178">
    <cfRule type="cellIs" dxfId="2489" priority="2469" operator="equal">
      <formula>0</formula>
    </cfRule>
  </conditionalFormatting>
  <conditionalFormatting sqref="M3179">
    <cfRule type="cellIs" dxfId="2488" priority="2468" operator="equal">
      <formula>0</formula>
    </cfRule>
  </conditionalFormatting>
  <conditionalFormatting sqref="M3180">
    <cfRule type="cellIs" dxfId="2487" priority="2467" operator="equal">
      <formula>0</formula>
    </cfRule>
  </conditionalFormatting>
  <conditionalFormatting sqref="M3181">
    <cfRule type="cellIs" dxfId="2486" priority="2466" operator="equal">
      <formula>0</formula>
    </cfRule>
  </conditionalFormatting>
  <conditionalFormatting sqref="M3182">
    <cfRule type="cellIs" dxfId="2485" priority="2465" operator="equal">
      <formula>0</formula>
    </cfRule>
  </conditionalFormatting>
  <conditionalFormatting sqref="M3183">
    <cfRule type="cellIs" dxfId="2484" priority="2464" operator="equal">
      <formula>0</formula>
    </cfRule>
  </conditionalFormatting>
  <conditionalFormatting sqref="M3184">
    <cfRule type="cellIs" dxfId="2483" priority="2463" operator="equal">
      <formula>0</formula>
    </cfRule>
  </conditionalFormatting>
  <conditionalFormatting sqref="M3185">
    <cfRule type="cellIs" dxfId="2482" priority="2462" operator="equal">
      <formula>0</formula>
    </cfRule>
  </conditionalFormatting>
  <conditionalFormatting sqref="M3186">
    <cfRule type="cellIs" dxfId="2481" priority="2461" operator="equal">
      <formula>0</formula>
    </cfRule>
  </conditionalFormatting>
  <conditionalFormatting sqref="M3187">
    <cfRule type="cellIs" dxfId="2480" priority="2460" operator="equal">
      <formula>0</formula>
    </cfRule>
  </conditionalFormatting>
  <conditionalFormatting sqref="M3188">
    <cfRule type="cellIs" dxfId="2479" priority="2459" operator="equal">
      <formula>0</formula>
    </cfRule>
  </conditionalFormatting>
  <conditionalFormatting sqref="M3189">
    <cfRule type="cellIs" dxfId="2478" priority="2458" operator="equal">
      <formula>0</formula>
    </cfRule>
  </conditionalFormatting>
  <conditionalFormatting sqref="M3190">
    <cfRule type="cellIs" dxfId="2477" priority="2457" operator="equal">
      <formula>0</formula>
    </cfRule>
  </conditionalFormatting>
  <conditionalFormatting sqref="M3191">
    <cfRule type="cellIs" dxfId="2476" priority="2456" operator="equal">
      <formula>0</formula>
    </cfRule>
  </conditionalFormatting>
  <conditionalFormatting sqref="M3192">
    <cfRule type="cellIs" dxfId="2475" priority="2455" operator="equal">
      <formula>0</formula>
    </cfRule>
  </conditionalFormatting>
  <conditionalFormatting sqref="M3193">
    <cfRule type="cellIs" dxfId="2474" priority="2454" operator="equal">
      <formula>0</formula>
    </cfRule>
  </conditionalFormatting>
  <conditionalFormatting sqref="M3196">
    <cfRule type="cellIs" dxfId="2473" priority="2453" operator="equal">
      <formula>0</formula>
    </cfRule>
  </conditionalFormatting>
  <conditionalFormatting sqref="M3197">
    <cfRule type="cellIs" dxfId="2472" priority="2452" operator="equal">
      <formula>0</formula>
    </cfRule>
  </conditionalFormatting>
  <conditionalFormatting sqref="M3198">
    <cfRule type="cellIs" dxfId="2471" priority="2451" operator="equal">
      <formula>0</formula>
    </cfRule>
  </conditionalFormatting>
  <conditionalFormatting sqref="M3199">
    <cfRule type="cellIs" dxfId="2470" priority="2450" operator="equal">
      <formula>0</formula>
    </cfRule>
  </conditionalFormatting>
  <conditionalFormatting sqref="M3200">
    <cfRule type="cellIs" dxfId="2469" priority="2449" operator="equal">
      <formula>0</formula>
    </cfRule>
  </conditionalFormatting>
  <conditionalFormatting sqref="M3201">
    <cfRule type="cellIs" dxfId="2468" priority="2448" operator="equal">
      <formula>0</formula>
    </cfRule>
  </conditionalFormatting>
  <conditionalFormatting sqref="M3202">
    <cfRule type="cellIs" dxfId="2467" priority="2447" operator="equal">
      <formula>0</formula>
    </cfRule>
  </conditionalFormatting>
  <conditionalFormatting sqref="M3203">
    <cfRule type="cellIs" dxfId="2466" priority="2446" operator="equal">
      <formula>0</formula>
    </cfRule>
  </conditionalFormatting>
  <conditionalFormatting sqref="M3204">
    <cfRule type="cellIs" dxfId="2465" priority="2445" operator="equal">
      <formula>0</formula>
    </cfRule>
  </conditionalFormatting>
  <conditionalFormatting sqref="M3205">
    <cfRule type="cellIs" dxfId="2464" priority="2444" operator="equal">
      <formula>0</formula>
    </cfRule>
  </conditionalFormatting>
  <conditionalFormatting sqref="M3206">
    <cfRule type="cellIs" dxfId="2463" priority="2443" operator="equal">
      <formula>0</formula>
    </cfRule>
  </conditionalFormatting>
  <conditionalFormatting sqref="M3207">
    <cfRule type="cellIs" dxfId="2462" priority="2442" operator="equal">
      <formula>0</formula>
    </cfRule>
  </conditionalFormatting>
  <conditionalFormatting sqref="M3208">
    <cfRule type="cellIs" dxfId="2461" priority="2441" operator="equal">
      <formula>0</formula>
    </cfRule>
  </conditionalFormatting>
  <conditionalFormatting sqref="M3209">
    <cfRule type="cellIs" dxfId="2460" priority="2440" operator="equal">
      <formula>0</formula>
    </cfRule>
  </conditionalFormatting>
  <conditionalFormatting sqref="M3210">
    <cfRule type="cellIs" dxfId="2459" priority="2439" operator="equal">
      <formula>0</formula>
    </cfRule>
  </conditionalFormatting>
  <conditionalFormatting sqref="M3211">
    <cfRule type="cellIs" dxfId="2458" priority="2438" operator="equal">
      <formula>0</formula>
    </cfRule>
  </conditionalFormatting>
  <conditionalFormatting sqref="M3212">
    <cfRule type="cellIs" dxfId="2457" priority="2437" operator="equal">
      <formula>0</formula>
    </cfRule>
  </conditionalFormatting>
  <conditionalFormatting sqref="M3213">
    <cfRule type="cellIs" dxfId="2456" priority="2436" operator="equal">
      <formula>0</formula>
    </cfRule>
  </conditionalFormatting>
  <conditionalFormatting sqref="M3214">
    <cfRule type="cellIs" dxfId="2455" priority="2435" operator="equal">
      <formula>0</formula>
    </cfRule>
  </conditionalFormatting>
  <conditionalFormatting sqref="M3215">
    <cfRule type="cellIs" dxfId="2454" priority="2434" operator="equal">
      <formula>0</formula>
    </cfRule>
  </conditionalFormatting>
  <conditionalFormatting sqref="M3216">
    <cfRule type="cellIs" dxfId="2453" priority="2433" operator="equal">
      <formula>0</formula>
    </cfRule>
  </conditionalFormatting>
  <conditionalFormatting sqref="M3217">
    <cfRule type="cellIs" dxfId="2452" priority="2432" operator="equal">
      <formula>0</formula>
    </cfRule>
  </conditionalFormatting>
  <conditionalFormatting sqref="M3218">
    <cfRule type="cellIs" dxfId="2451" priority="2431" operator="equal">
      <formula>0</formula>
    </cfRule>
  </conditionalFormatting>
  <conditionalFormatting sqref="M3219">
    <cfRule type="cellIs" dxfId="2450" priority="2430" operator="equal">
      <formula>0</formula>
    </cfRule>
  </conditionalFormatting>
  <conditionalFormatting sqref="M3220">
    <cfRule type="cellIs" dxfId="2449" priority="2429" operator="equal">
      <formula>0</formula>
    </cfRule>
  </conditionalFormatting>
  <conditionalFormatting sqref="M3221">
    <cfRule type="cellIs" dxfId="2448" priority="2428" operator="equal">
      <formula>0</formula>
    </cfRule>
  </conditionalFormatting>
  <conditionalFormatting sqref="M3222">
    <cfRule type="cellIs" dxfId="2447" priority="2427" operator="equal">
      <formula>0</formula>
    </cfRule>
  </conditionalFormatting>
  <conditionalFormatting sqref="M3223">
    <cfRule type="cellIs" dxfId="2446" priority="2426" operator="equal">
      <formula>0</formula>
    </cfRule>
  </conditionalFormatting>
  <conditionalFormatting sqref="M3224">
    <cfRule type="cellIs" dxfId="2445" priority="2425" operator="equal">
      <formula>0</formula>
    </cfRule>
  </conditionalFormatting>
  <conditionalFormatting sqref="M3225">
    <cfRule type="cellIs" dxfId="2444" priority="2424" operator="equal">
      <formula>0</formula>
    </cfRule>
  </conditionalFormatting>
  <conditionalFormatting sqref="M3226">
    <cfRule type="cellIs" dxfId="2443" priority="2423" operator="equal">
      <formula>0</formula>
    </cfRule>
  </conditionalFormatting>
  <conditionalFormatting sqref="M3227">
    <cfRule type="cellIs" dxfId="2442" priority="2422" operator="equal">
      <formula>0</formula>
    </cfRule>
  </conditionalFormatting>
  <conditionalFormatting sqref="M3228">
    <cfRule type="cellIs" dxfId="2441" priority="2421" operator="equal">
      <formula>0</formula>
    </cfRule>
  </conditionalFormatting>
  <conditionalFormatting sqref="M3229">
    <cfRule type="cellIs" dxfId="2440" priority="2420" operator="equal">
      <formula>0</formula>
    </cfRule>
  </conditionalFormatting>
  <conditionalFormatting sqref="M3230">
    <cfRule type="cellIs" dxfId="2439" priority="2419" operator="equal">
      <formula>0</formula>
    </cfRule>
  </conditionalFormatting>
  <conditionalFormatting sqref="M3231">
    <cfRule type="cellIs" dxfId="2438" priority="2418" operator="equal">
      <formula>0</formula>
    </cfRule>
  </conditionalFormatting>
  <conditionalFormatting sqref="M3232">
    <cfRule type="cellIs" dxfId="2437" priority="2417" operator="equal">
      <formula>0</formula>
    </cfRule>
  </conditionalFormatting>
  <conditionalFormatting sqref="M3233">
    <cfRule type="cellIs" dxfId="2436" priority="2416" operator="equal">
      <formula>0</formula>
    </cfRule>
  </conditionalFormatting>
  <conditionalFormatting sqref="M3236">
    <cfRule type="cellIs" dxfId="2435" priority="2415" operator="equal">
      <formula>0</formula>
    </cfRule>
  </conditionalFormatting>
  <conditionalFormatting sqref="M3237">
    <cfRule type="cellIs" dxfId="2434" priority="2414" operator="equal">
      <formula>0</formula>
    </cfRule>
  </conditionalFormatting>
  <conditionalFormatting sqref="M3238">
    <cfRule type="cellIs" dxfId="2433" priority="2413" operator="equal">
      <formula>0</formula>
    </cfRule>
  </conditionalFormatting>
  <conditionalFormatting sqref="M3239">
    <cfRule type="cellIs" dxfId="2432" priority="2412" operator="equal">
      <formula>0</formula>
    </cfRule>
  </conditionalFormatting>
  <conditionalFormatting sqref="M3240">
    <cfRule type="cellIs" dxfId="2431" priority="2411" operator="equal">
      <formula>0</formula>
    </cfRule>
  </conditionalFormatting>
  <conditionalFormatting sqref="M3241">
    <cfRule type="cellIs" dxfId="2430" priority="2410" operator="equal">
      <formula>0</formula>
    </cfRule>
  </conditionalFormatting>
  <conditionalFormatting sqref="M3242">
    <cfRule type="cellIs" dxfId="2429" priority="2409" operator="equal">
      <formula>0</formula>
    </cfRule>
  </conditionalFormatting>
  <conditionalFormatting sqref="M3243">
    <cfRule type="cellIs" dxfId="2428" priority="2408" operator="equal">
      <formula>0</formula>
    </cfRule>
  </conditionalFormatting>
  <conditionalFormatting sqref="M3244">
    <cfRule type="cellIs" dxfId="2427" priority="2407" operator="equal">
      <formula>0</formula>
    </cfRule>
  </conditionalFormatting>
  <conditionalFormatting sqref="M3245">
    <cfRule type="cellIs" dxfId="2426" priority="2406" operator="equal">
      <formula>0</formula>
    </cfRule>
  </conditionalFormatting>
  <conditionalFormatting sqref="M3246">
    <cfRule type="cellIs" dxfId="2425" priority="2405" operator="equal">
      <formula>0</formula>
    </cfRule>
  </conditionalFormatting>
  <conditionalFormatting sqref="M3247">
    <cfRule type="cellIs" dxfId="2424" priority="2404" operator="equal">
      <formula>0</formula>
    </cfRule>
  </conditionalFormatting>
  <conditionalFormatting sqref="M3248">
    <cfRule type="cellIs" dxfId="2423" priority="2403" operator="equal">
      <formula>0</formula>
    </cfRule>
  </conditionalFormatting>
  <conditionalFormatting sqref="M3250">
    <cfRule type="cellIs" dxfId="2422" priority="2402" operator="equal">
      <formula>0</formula>
    </cfRule>
  </conditionalFormatting>
  <conditionalFormatting sqref="M3251">
    <cfRule type="cellIs" dxfId="2421" priority="2401" operator="equal">
      <formula>0</formula>
    </cfRule>
  </conditionalFormatting>
  <conditionalFormatting sqref="M3252">
    <cfRule type="cellIs" dxfId="2420" priority="2400" operator="equal">
      <formula>0</formula>
    </cfRule>
  </conditionalFormatting>
  <conditionalFormatting sqref="M3253">
    <cfRule type="cellIs" dxfId="2419" priority="2399" operator="equal">
      <formula>0</formula>
    </cfRule>
  </conditionalFormatting>
  <conditionalFormatting sqref="M3254">
    <cfRule type="cellIs" dxfId="2418" priority="2398" operator="equal">
      <formula>0</formula>
    </cfRule>
  </conditionalFormatting>
  <conditionalFormatting sqref="M3255">
    <cfRule type="cellIs" dxfId="2417" priority="2397" operator="equal">
      <formula>0</formula>
    </cfRule>
  </conditionalFormatting>
  <conditionalFormatting sqref="M3256">
    <cfRule type="cellIs" dxfId="2416" priority="2396" operator="equal">
      <formula>0</formula>
    </cfRule>
  </conditionalFormatting>
  <conditionalFormatting sqref="M3257">
    <cfRule type="cellIs" dxfId="2415" priority="2395" operator="equal">
      <formula>0</formula>
    </cfRule>
  </conditionalFormatting>
  <conditionalFormatting sqref="M3258">
    <cfRule type="cellIs" dxfId="2414" priority="2394" operator="equal">
      <formula>0</formula>
    </cfRule>
  </conditionalFormatting>
  <conditionalFormatting sqref="M3259">
    <cfRule type="cellIs" dxfId="2413" priority="2393" operator="equal">
      <formula>0</formula>
    </cfRule>
  </conditionalFormatting>
  <conditionalFormatting sqref="M3260">
    <cfRule type="cellIs" dxfId="2412" priority="2392" operator="equal">
      <formula>0</formula>
    </cfRule>
  </conditionalFormatting>
  <conditionalFormatting sqref="M3261">
    <cfRule type="cellIs" dxfId="2411" priority="2391" operator="equal">
      <formula>0</formula>
    </cfRule>
  </conditionalFormatting>
  <conditionalFormatting sqref="M3262">
    <cfRule type="cellIs" dxfId="2410" priority="2390" operator="equal">
      <formula>0</formula>
    </cfRule>
  </conditionalFormatting>
  <conditionalFormatting sqref="M3263">
    <cfRule type="cellIs" dxfId="2409" priority="2389" operator="equal">
      <formula>0</formula>
    </cfRule>
  </conditionalFormatting>
  <conditionalFormatting sqref="M3264">
    <cfRule type="cellIs" dxfId="2408" priority="2388" operator="equal">
      <formula>0</formula>
    </cfRule>
  </conditionalFormatting>
  <conditionalFormatting sqref="M3265">
    <cfRule type="cellIs" dxfId="2407" priority="2387" operator="equal">
      <formula>0</formula>
    </cfRule>
  </conditionalFormatting>
  <conditionalFormatting sqref="M3266">
    <cfRule type="cellIs" dxfId="2406" priority="2386" operator="equal">
      <formula>0</formula>
    </cfRule>
  </conditionalFormatting>
  <conditionalFormatting sqref="M3267">
    <cfRule type="cellIs" dxfId="2405" priority="2385" operator="equal">
      <formula>0</formula>
    </cfRule>
  </conditionalFormatting>
  <conditionalFormatting sqref="M3268">
    <cfRule type="cellIs" dxfId="2404" priority="2384" operator="equal">
      <formula>0</formula>
    </cfRule>
  </conditionalFormatting>
  <conditionalFormatting sqref="M3269">
    <cfRule type="cellIs" dxfId="2403" priority="2383" operator="equal">
      <formula>0</formula>
    </cfRule>
  </conditionalFormatting>
  <conditionalFormatting sqref="M3270">
    <cfRule type="cellIs" dxfId="2402" priority="2382" operator="equal">
      <formula>0</formula>
    </cfRule>
  </conditionalFormatting>
  <conditionalFormatting sqref="M3271">
    <cfRule type="cellIs" dxfId="2401" priority="2381" operator="equal">
      <formula>0</formula>
    </cfRule>
  </conditionalFormatting>
  <conditionalFormatting sqref="M3272">
    <cfRule type="cellIs" dxfId="2400" priority="2380" operator="equal">
      <formula>0</formula>
    </cfRule>
  </conditionalFormatting>
  <conditionalFormatting sqref="M3273">
    <cfRule type="cellIs" dxfId="2399" priority="2379" operator="equal">
      <formula>0</formula>
    </cfRule>
  </conditionalFormatting>
  <conditionalFormatting sqref="M3274">
    <cfRule type="cellIs" dxfId="2398" priority="2378" operator="equal">
      <formula>0</formula>
    </cfRule>
  </conditionalFormatting>
  <conditionalFormatting sqref="M3275">
    <cfRule type="cellIs" dxfId="2397" priority="2377" operator="equal">
      <formula>0</formula>
    </cfRule>
  </conditionalFormatting>
  <conditionalFormatting sqref="M3276">
    <cfRule type="cellIs" dxfId="2396" priority="2376" operator="equal">
      <formula>0</formula>
    </cfRule>
  </conditionalFormatting>
  <conditionalFormatting sqref="M3277">
    <cfRule type="cellIs" dxfId="2395" priority="2375" operator="equal">
      <formula>0</formula>
    </cfRule>
  </conditionalFormatting>
  <conditionalFormatting sqref="M3278">
    <cfRule type="cellIs" dxfId="2394" priority="2374" operator="equal">
      <formula>0</formula>
    </cfRule>
  </conditionalFormatting>
  <conditionalFormatting sqref="M3279">
    <cfRule type="cellIs" dxfId="2393" priority="2373" operator="equal">
      <formula>0</formula>
    </cfRule>
  </conditionalFormatting>
  <conditionalFormatting sqref="M3280">
    <cfRule type="cellIs" dxfId="2392" priority="2372" operator="equal">
      <formula>0</formula>
    </cfRule>
  </conditionalFormatting>
  <conditionalFormatting sqref="M3281">
    <cfRule type="cellIs" dxfId="2391" priority="2371" operator="equal">
      <formula>0</formula>
    </cfRule>
  </conditionalFormatting>
  <conditionalFormatting sqref="M3282">
    <cfRule type="cellIs" dxfId="2390" priority="2370" operator="equal">
      <formula>0</formula>
    </cfRule>
  </conditionalFormatting>
  <conditionalFormatting sqref="M3283">
    <cfRule type="cellIs" dxfId="2389" priority="2369" operator="equal">
      <formula>0</formula>
    </cfRule>
  </conditionalFormatting>
  <conditionalFormatting sqref="M3284">
    <cfRule type="cellIs" dxfId="2388" priority="2368" operator="equal">
      <formula>0</formula>
    </cfRule>
  </conditionalFormatting>
  <conditionalFormatting sqref="M3285">
    <cfRule type="cellIs" dxfId="2387" priority="2367" operator="equal">
      <formula>0</formula>
    </cfRule>
  </conditionalFormatting>
  <conditionalFormatting sqref="M3286">
    <cfRule type="cellIs" dxfId="2386" priority="2366" operator="equal">
      <formula>0</formula>
    </cfRule>
  </conditionalFormatting>
  <conditionalFormatting sqref="M3289">
    <cfRule type="cellIs" dxfId="2385" priority="2365" operator="equal">
      <formula>0</formula>
    </cfRule>
  </conditionalFormatting>
  <conditionalFormatting sqref="M3290">
    <cfRule type="cellIs" dxfId="2384" priority="2364" operator="equal">
      <formula>0</formula>
    </cfRule>
  </conditionalFormatting>
  <conditionalFormatting sqref="M3291">
    <cfRule type="cellIs" dxfId="2383" priority="2363" operator="equal">
      <formula>0</formula>
    </cfRule>
  </conditionalFormatting>
  <conditionalFormatting sqref="M3292">
    <cfRule type="cellIs" dxfId="2382" priority="2362" operator="equal">
      <formula>0</formula>
    </cfRule>
  </conditionalFormatting>
  <conditionalFormatting sqref="M3293">
    <cfRule type="cellIs" dxfId="2381" priority="2361" operator="equal">
      <formula>0</formula>
    </cfRule>
  </conditionalFormatting>
  <conditionalFormatting sqref="M3294">
    <cfRule type="cellIs" dxfId="2380" priority="2360" operator="equal">
      <formula>0</formula>
    </cfRule>
  </conditionalFormatting>
  <conditionalFormatting sqref="M3295">
    <cfRule type="cellIs" dxfId="2379" priority="2359" operator="equal">
      <formula>0</formula>
    </cfRule>
  </conditionalFormatting>
  <conditionalFormatting sqref="M3296">
    <cfRule type="cellIs" dxfId="2378" priority="2358" operator="equal">
      <formula>0</formula>
    </cfRule>
  </conditionalFormatting>
  <conditionalFormatting sqref="M3297">
    <cfRule type="cellIs" dxfId="2377" priority="2357" operator="equal">
      <formula>0</formula>
    </cfRule>
  </conditionalFormatting>
  <conditionalFormatting sqref="M3298">
    <cfRule type="cellIs" dxfId="2376" priority="2356" operator="equal">
      <formula>0</formula>
    </cfRule>
  </conditionalFormatting>
  <conditionalFormatting sqref="M3299">
    <cfRule type="cellIs" dxfId="2375" priority="2355" operator="equal">
      <formula>0</formula>
    </cfRule>
  </conditionalFormatting>
  <conditionalFormatting sqref="M3300">
    <cfRule type="cellIs" dxfId="2374" priority="2354" operator="equal">
      <formula>0</formula>
    </cfRule>
  </conditionalFormatting>
  <conditionalFormatting sqref="M3301">
    <cfRule type="cellIs" dxfId="2373" priority="2353" operator="equal">
      <formula>0</formula>
    </cfRule>
  </conditionalFormatting>
  <conditionalFormatting sqref="M3302">
    <cfRule type="cellIs" dxfId="2372" priority="2352" operator="equal">
      <formula>0</formula>
    </cfRule>
  </conditionalFormatting>
  <conditionalFormatting sqref="M3304">
    <cfRule type="cellIs" dxfId="2371" priority="2351" operator="equal">
      <formula>0</formula>
    </cfRule>
  </conditionalFormatting>
  <conditionalFormatting sqref="M3305">
    <cfRule type="cellIs" dxfId="2370" priority="2350" operator="equal">
      <formula>0</formula>
    </cfRule>
  </conditionalFormatting>
  <conditionalFormatting sqref="M3306">
    <cfRule type="cellIs" dxfId="2369" priority="2349" operator="equal">
      <formula>0</formula>
    </cfRule>
  </conditionalFormatting>
  <conditionalFormatting sqref="M3307">
    <cfRule type="cellIs" dxfId="2368" priority="2348" operator="equal">
      <formula>0</formula>
    </cfRule>
  </conditionalFormatting>
  <conditionalFormatting sqref="M3308">
    <cfRule type="cellIs" dxfId="2367" priority="2347" operator="equal">
      <formula>0</formula>
    </cfRule>
  </conditionalFormatting>
  <conditionalFormatting sqref="M3309">
    <cfRule type="cellIs" dxfId="2366" priority="2346" operator="equal">
      <formula>0</formula>
    </cfRule>
  </conditionalFormatting>
  <conditionalFormatting sqref="M3310">
    <cfRule type="cellIs" dxfId="2365" priority="2345" operator="equal">
      <formula>0</formula>
    </cfRule>
  </conditionalFormatting>
  <conditionalFormatting sqref="M3312">
    <cfRule type="cellIs" dxfId="2364" priority="2344" operator="equal">
      <formula>0</formula>
    </cfRule>
  </conditionalFormatting>
  <conditionalFormatting sqref="M3313">
    <cfRule type="cellIs" dxfId="2363" priority="2343" operator="equal">
      <formula>0</formula>
    </cfRule>
  </conditionalFormatting>
  <conditionalFormatting sqref="M3314">
    <cfRule type="cellIs" dxfId="2362" priority="2342" operator="equal">
      <formula>0</formula>
    </cfRule>
  </conditionalFormatting>
  <conditionalFormatting sqref="M3315">
    <cfRule type="cellIs" dxfId="2361" priority="2341" operator="equal">
      <formula>0</formula>
    </cfRule>
  </conditionalFormatting>
  <conditionalFormatting sqref="M3316">
    <cfRule type="cellIs" dxfId="2360" priority="2340" operator="equal">
      <formula>0</formula>
    </cfRule>
  </conditionalFormatting>
  <conditionalFormatting sqref="M3317">
    <cfRule type="cellIs" dxfId="2359" priority="2339" operator="equal">
      <formula>0</formula>
    </cfRule>
  </conditionalFormatting>
  <conditionalFormatting sqref="M3318">
    <cfRule type="cellIs" dxfId="2358" priority="2338" operator="equal">
      <formula>0</formula>
    </cfRule>
  </conditionalFormatting>
  <conditionalFormatting sqref="M3319">
    <cfRule type="cellIs" dxfId="2357" priority="2337" operator="equal">
      <formula>0</formula>
    </cfRule>
  </conditionalFormatting>
  <conditionalFormatting sqref="M3320">
    <cfRule type="cellIs" dxfId="2356" priority="2336" operator="equal">
      <formula>0</formula>
    </cfRule>
  </conditionalFormatting>
  <conditionalFormatting sqref="M3321">
    <cfRule type="cellIs" dxfId="2355" priority="2335" operator="equal">
      <formula>0</formula>
    </cfRule>
  </conditionalFormatting>
  <conditionalFormatting sqref="M3322">
    <cfRule type="cellIs" dxfId="2354" priority="2334" operator="equal">
      <formula>0</formula>
    </cfRule>
  </conditionalFormatting>
  <conditionalFormatting sqref="M3323">
    <cfRule type="cellIs" dxfId="2353" priority="2333" operator="equal">
      <formula>0</formula>
    </cfRule>
  </conditionalFormatting>
  <conditionalFormatting sqref="M3324">
    <cfRule type="cellIs" dxfId="2352" priority="2332" operator="equal">
      <formula>0</formula>
    </cfRule>
  </conditionalFormatting>
  <conditionalFormatting sqref="M3325">
    <cfRule type="cellIs" dxfId="2351" priority="2331" operator="equal">
      <formula>0</formula>
    </cfRule>
  </conditionalFormatting>
  <conditionalFormatting sqref="M3326">
    <cfRule type="cellIs" dxfId="2350" priority="2330" operator="equal">
      <formula>0</formula>
    </cfRule>
  </conditionalFormatting>
  <conditionalFormatting sqref="M3327">
    <cfRule type="cellIs" dxfId="2349" priority="2329" operator="equal">
      <formula>0</formula>
    </cfRule>
  </conditionalFormatting>
  <conditionalFormatting sqref="M3328">
    <cfRule type="cellIs" dxfId="2348" priority="2328" operator="equal">
      <formula>0</formula>
    </cfRule>
  </conditionalFormatting>
  <conditionalFormatting sqref="M3330">
    <cfRule type="cellIs" dxfId="2347" priority="2327" operator="equal">
      <formula>0</formula>
    </cfRule>
  </conditionalFormatting>
  <conditionalFormatting sqref="M3331">
    <cfRule type="cellIs" dxfId="2346" priority="2326" operator="equal">
      <formula>0</formula>
    </cfRule>
  </conditionalFormatting>
  <conditionalFormatting sqref="M3332">
    <cfRule type="cellIs" dxfId="2345" priority="2325" operator="equal">
      <formula>0</formula>
    </cfRule>
  </conditionalFormatting>
  <conditionalFormatting sqref="M3333">
    <cfRule type="cellIs" dxfId="2344" priority="2324" operator="equal">
      <formula>0</formula>
    </cfRule>
  </conditionalFormatting>
  <conditionalFormatting sqref="M3336">
    <cfRule type="cellIs" dxfId="2343" priority="2323" operator="equal">
      <formula>0</formula>
    </cfRule>
  </conditionalFormatting>
  <conditionalFormatting sqref="M3337">
    <cfRule type="cellIs" dxfId="2342" priority="2322" operator="equal">
      <formula>0</formula>
    </cfRule>
  </conditionalFormatting>
  <conditionalFormatting sqref="M3338">
    <cfRule type="cellIs" dxfId="2341" priority="2321" operator="equal">
      <formula>0</formula>
    </cfRule>
  </conditionalFormatting>
  <conditionalFormatting sqref="M3340">
    <cfRule type="cellIs" dxfId="2340" priority="2320" operator="equal">
      <formula>0</formula>
    </cfRule>
  </conditionalFormatting>
  <conditionalFormatting sqref="M3341">
    <cfRule type="cellIs" dxfId="2339" priority="2319" operator="equal">
      <formula>0</formula>
    </cfRule>
  </conditionalFormatting>
  <conditionalFormatting sqref="M3344">
    <cfRule type="cellIs" dxfId="2338" priority="2318" operator="equal">
      <formula>0</formula>
    </cfRule>
  </conditionalFormatting>
  <conditionalFormatting sqref="M3345">
    <cfRule type="cellIs" dxfId="2337" priority="2317" operator="equal">
      <formula>0</formula>
    </cfRule>
  </conditionalFormatting>
  <conditionalFormatting sqref="M3346">
    <cfRule type="cellIs" dxfId="2336" priority="2316" operator="equal">
      <formula>0</formula>
    </cfRule>
  </conditionalFormatting>
  <conditionalFormatting sqref="M3347">
    <cfRule type="cellIs" dxfId="2335" priority="2315" operator="equal">
      <formula>0</formula>
    </cfRule>
  </conditionalFormatting>
  <conditionalFormatting sqref="M3348">
    <cfRule type="cellIs" dxfId="2334" priority="2314" operator="equal">
      <formula>0</formula>
    </cfRule>
  </conditionalFormatting>
  <conditionalFormatting sqref="M3349">
    <cfRule type="cellIs" dxfId="2333" priority="2313" operator="equal">
      <formula>0</formula>
    </cfRule>
  </conditionalFormatting>
  <conditionalFormatting sqref="M3351">
    <cfRule type="cellIs" dxfId="2332" priority="2312" operator="equal">
      <formula>0</formula>
    </cfRule>
  </conditionalFormatting>
  <conditionalFormatting sqref="M3352">
    <cfRule type="cellIs" dxfId="2331" priority="2311" operator="equal">
      <formula>0</formula>
    </cfRule>
  </conditionalFormatting>
  <conditionalFormatting sqref="M3354">
    <cfRule type="cellIs" dxfId="2330" priority="2310" operator="equal">
      <formula>0</formula>
    </cfRule>
  </conditionalFormatting>
  <conditionalFormatting sqref="M3355">
    <cfRule type="cellIs" dxfId="2329" priority="2309" operator="equal">
      <formula>0</formula>
    </cfRule>
  </conditionalFormatting>
  <conditionalFormatting sqref="M3356">
    <cfRule type="cellIs" dxfId="2328" priority="2308" operator="equal">
      <formula>0</formula>
    </cfRule>
  </conditionalFormatting>
  <conditionalFormatting sqref="M3357">
    <cfRule type="cellIs" dxfId="2327" priority="2307" operator="equal">
      <formula>0</formula>
    </cfRule>
  </conditionalFormatting>
  <conditionalFormatting sqref="M3358">
    <cfRule type="cellIs" dxfId="2326" priority="2306" operator="equal">
      <formula>0</formula>
    </cfRule>
  </conditionalFormatting>
  <conditionalFormatting sqref="M3359">
    <cfRule type="cellIs" dxfId="2325" priority="2305" operator="equal">
      <formula>0</formula>
    </cfRule>
  </conditionalFormatting>
  <conditionalFormatting sqref="M3360">
    <cfRule type="cellIs" dxfId="2324" priority="2304" operator="equal">
      <formula>0</formula>
    </cfRule>
  </conditionalFormatting>
  <conditionalFormatting sqref="M3361">
    <cfRule type="cellIs" dxfId="2323" priority="2303" operator="equal">
      <formula>0</formula>
    </cfRule>
  </conditionalFormatting>
  <conditionalFormatting sqref="M3362">
    <cfRule type="cellIs" dxfId="2322" priority="2302" operator="equal">
      <formula>0</formula>
    </cfRule>
  </conditionalFormatting>
  <conditionalFormatting sqref="M3363">
    <cfRule type="cellIs" dxfId="2321" priority="2301" operator="equal">
      <formula>0</formula>
    </cfRule>
  </conditionalFormatting>
  <conditionalFormatting sqref="M3364">
    <cfRule type="cellIs" dxfId="2320" priority="2300" operator="equal">
      <formula>0</formula>
    </cfRule>
  </conditionalFormatting>
  <conditionalFormatting sqref="M3365">
    <cfRule type="cellIs" dxfId="2319" priority="2299" operator="equal">
      <formula>0</formula>
    </cfRule>
  </conditionalFormatting>
  <conditionalFormatting sqref="M3366">
    <cfRule type="cellIs" dxfId="2318" priority="2298" operator="equal">
      <formula>0</formula>
    </cfRule>
  </conditionalFormatting>
  <conditionalFormatting sqref="M3367">
    <cfRule type="cellIs" dxfId="2317" priority="2297" operator="equal">
      <formula>0</formula>
    </cfRule>
  </conditionalFormatting>
  <conditionalFormatting sqref="M3369">
    <cfRule type="cellIs" dxfId="2316" priority="2296" operator="equal">
      <formula>0</formula>
    </cfRule>
  </conditionalFormatting>
  <conditionalFormatting sqref="M3370">
    <cfRule type="cellIs" dxfId="2315" priority="2295" operator="equal">
      <formula>0</formula>
    </cfRule>
  </conditionalFormatting>
  <conditionalFormatting sqref="M3371">
    <cfRule type="cellIs" dxfId="2314" priority="2294" operator="equal">
      <formula>0</formula>
    </cfRule>
  </conditionalFormatting>
  <conditionalFormatting sqref="M3373">
    <cfRule type="cellIs" dxfId="2313" priority="2293" operator="equal">
      <formula>0</formula>
    </cfRule>
  </conditionalFormatting>
  <conditionalFormatting sqref="M3374">
    <cfRule type="cellIs" dxfId="2312" priority="2292" operator="equal">
      <formula>0</formula>
    </cfRule>
  </conditionalFormatting>
  <conditionalFormatting sqref="M3375">
    <cfRule type="cellIs" dxfId="2311" priority="2291" operator="equal">
      <formula>0</formula>
    </cfRule>
  </conditionalFormatting>
  <conditionalFormatting sqref="M3376">
    <cfRule type="cellIs" dxfId="2310" priority="2290" operator="equal">
      <formula>0</formula>
    </cfRule>
  </conditionalFormatting>
  <conditionalFormatting sqref="M3377">
    <cfRule type="cellIs" dxfId="2309" priority="2289" operator="equal">
      <formula>0</formula>
    </cfRule>
  </conditionalFormatting>
  <conditionalFormatting sqref="M3378">
    <cfRule type="cellIs" dxfId="2308" priority="2288" operator="equal">
      <formula>0</formula>
    </cfRule>
  </conditionalFormatting>
  <conditionalFormatting sqref="M3379">
    <cfRule type="cellIs" dxfId="2307" priority="2287" operator="equal">
      <formula>0</formula>
    </cfRule>
  </conditionalFormatting>
  <conditionalFormatting sqref="M3380">
    <cfRule type="cellIs" dxfId="2306" priority="2286" operator="equal">
      <formula>0</formula>
    </cfRule>
  </conditionalFormatting>
  <conditionalFormatting sqref="M3383">
    <cfRule type="cellIs" dxfId="2305" priority="2285" operator="equal">
      <formula>0</formula>
    </cfRule>
  </conditionalFormatting>
  <conditionalFormatting sqref="M3384">
    <cfRule type="cellIs" dxfId="2304" priority="2284" operator="equal">
      <formula>0</formula>
    </cfRule>
  </conditionalFormatting>
  <conditionalFormatting sqref="M3385">
    <cfRule type="cellIs" dxfId="2303" priority="2283" operator="equal">
      <formula>0</formula>
    </cfRule>
  </conditionalFormatting>
  <conditionalFormatting sqref="M3386">
    <cfRule type="cellIs" dxfId="2302" priority="2282" operator="equal">
      <formula>0</formula>
    </cfRule>
  </conditionalFormatting>
  <conditionalFormatting sqref="M3388">
    <cfRule type="cellIs" dxfId="2301" priority="2281" operator="equal">
      <formula>0</formula>
    </cfRule>
  </conditionalFormatting>
  <conditionalFormatting sqref="M3389">
    <cfRule type="cellIs" dxfId="2300" priority="2280" operator="equal">
      <formula>0</formula>
    </cfRule>
  </conditionalFormatting>
  <conditionalFormatting sqref="M3390">
    <cfRule type="cellIs" dxfId="2299" priority="2279" operator="equal">
      <formula>0</formula>
    </cfRule>
  </conditionalFormatting>
  <conditionalFormatting sqref="M3391">
    <cfRule type="cellIs" dxfId="2298" priority="2278" operator="equal">
      <formula>0</formula>
    </cfRule>
  </conditionalFormatting>
  <conditionalFormatting sqref="M3392">
    <cfRule type="cellIs" dxfId="2297" priority="2277" operator="equal">
      <formula>0</formula>
    </cfRule>
  </conditionalFormatting>
  <conditionalFormatting sqref="M3393">
    <cfRule type="cellIs" dxfId="2296" priority="2276" operator="equal">
      <formula>0</formula>
    </cfRule>
  </conditionalFormatting>
  <conditionalFormatting sqref="M3394">
    <cfRule type="cellIs" dxfId="2295" priority="2275" operator="equal">
      <formula>0</formula>
    </cfRule>
  </conditionalFormatting>
  <conditionalFormatting sqref="M3395">
    <cfRule type="cellIs" dxfId="2294" priority="2274" operator="equal">
      <formula>0</formula>
    </cfRule>
  </conditionalFormatting>
  <conditionalFormatting sqref="M3396">
    <cfRule type="cellIs" dxfId="2293" priority="2273" operator="equal">
      <formula>0</formula>
    </cfRule>
  </conditionalFormatting>
  <conditionalFormatting sqref="M3397">
    <cfRule type="cellIs" dxfId="2292" priority="2272" operator="equal">
      <formula>0</formula>
    </cfRule>
  </conditionalFormatting>
  <conditionalFormatting sqref="M3398">
    <cfRule type="cellIs" dxfId="2291" priority="2271" operator="equal">
      <formula>0</formula>
    </cfRule>
  </conditionalFormatting>
  <conditionalFormatting sqref="M3399">
    <cfRule type="cellIs" dxfId="2290" priority="2270" operator="equal">
      <formula>0</formula>
    </cfRule>
  </conditionalFormatting>
  <conditionalFormatting sqref="M3400">
    <cfRule type="cellIs" dxfId="2289" priority="2269" operator="equal">
      <formula>0</formula>
    </cfRule>
  </conditionalFormatting>
  <conditionalFormatting sqref="M3402">
    <cfRule type="cellIs" dxfId="2288" priority="2268" operator="equal">
      <formula>0</formula>
    </cfRule>
  </conditionalFormatting>
  <conditionalFormatting sqref="M3403">
    <cfRule type="cellIs" dxfId="2287" priority="2267" operator="equal">
      <formula>0</formula>
    </cfRule>
  </conditionalFormatting>
  <conditionalFormatting sqref="M3404">
    <cfRule type="cellIs" dxfId="2286" priority="2266" operator="equal">
      <formula>0</formula>
    </cfRule>
  </conditionalFormatting>
  <conditionalFormatting sqref="M3405">
    <cfRule type="cellIs" dxfId="2285" priority="2265" operator="equal">
      <formula>0</formula>
    </cfRule>
  </conditionalFormatting>
  <conditionalFormatting sqref="M3406">
    <cfRule type="cellIs" dxfId="2284" priority="2264" operator="equal">
      <formula>0</formula>
    </cfRule>
  </conditionalFormatting>
  <conditionalFormatting sqref="M3407">
    <cfRule type="cellIs" dxfId="2283" priority="2263" operator="equal">
      <formula>0</formula>
    </cfRule>
  </conditionalFormatting>
  <conditionalFormatting sqref="M3408">
    <cfRule type="cellIs" dxfId="2282" priority="2262" operator="equal">
      <formula>0</formula>
    </cfRule>
  </conditionalFormatting>
  <conditionalFormatting sqref="M3409">
    <cfRule type="cellIs" dxfId="2281" priority="2261" operator="equal">
      <formula>0</formula>
    </cfRule>
  </conditionalFormatting>
  <conditionalFormatting sqref="M3410">
    <cfRule type="cellIs" dxfId="2280" priority="2260" operator="equal">
      <formula>0</formula>
    </cfRule>
  </conditionalFormatting>
  <conditionalFormatting sqref="M3411">
    <cfRule type="cellIs" dxfId="2279" priority="2259" operator="equal">
      <formula>0</formula>
    </cfRule>
  </conditionalFormatting>
  <conditionalFormatting sqref="M3412">
    <cfRule type="cellIs" dxfId="2278" priority="2258" operator="equal">
      <formula>0</formula>
    </cfRule>
  </conditionalFormatting>
  <conditionalFormatting sqref="M3416">
    <cfRule type="cellIs" dxfId="2277" priority="2257" operator="equal">
      <formula>0</formula>
    </cfRule>
  </conditionalFormatting>
  <conditionalFormatting sqref="M3417">
    <cfRule type="cellIs" dxfId="2276" priority="2256" operator="equal">
      <formula>0</formula>
    </cfRule>
  </conditionalFormatting>
  <conditionalFormatting sqref="M3418">
    <cfRule type="cellIs" dxfId="2275" priority="2255" operator="equal">
      <formula>0</formula>
    </cfRule>
  </conditionalFormatting>
  <conditionalFormatting sqref="M3419">
    <cfRule type="cellIs" dxfId="2274" priority="2254" operator="equal">
      <formula>0</formula>
    </cfRule>
  </conditionalFormatting>
  <conditionalFormatting sqref="M3420">
    <cfRule type="cellIs" dxfId="2273" priority="2253" operator="equal">
      <formula>0</formula>
    </cfRule>
  </conditionalFormatting>
  <conditionalFormatting sqref="M3421">
    <cfRule type="cellIs" dxfId="2272" priority="2252" operator="equal">
      <formula>0</formula>
    </cfRule>
  </conditionalFormatting>
  <conditionalFormatting sqref="M3422">
    <cfRule type="cellIs" dxfId="2271" priority="2251" operator="equal">
      <formula>0</formula>
    </cfRule>
  </conditionalFormatting>
  <conditionalFormatting sqref="M3423">
    <cfRule type="cellIs" dxfId="2270" priority="2250" operator="equal">
      <formula>0</formula>
    </cfRule>
  </conditionalFormatting>
  <conditionalFormatting sqref="M3424">
    <cfRule type="cellIs" dxfId="2269" priority="2249" operator="equal">
      <formula>0</formula>
    </cfRule>
  </conditionalFormatting>
  <conditionalFormatting sqref="M3425">
    <cfRule type="cellIs" dxfId="2268" priority="2248" operator="equal">
      <formula>0</formula>
    </cfRule>
  </conditionalFormatting>
  <conditionalFormatting sqref="M3426">
    <cfRule type="cellIs" dxfId="2267" priority="2247" operator="equal">
      <formula>0</formula>
    </cfRule>
  </conditionalFormatting>
  <conditionalFormatting sqref="M3427">
    <cfRule type="cellIs" dxfId="2266" priority="2246" operator="equal">
      <formula>0</formula>
    </cfRule>
  </conditionalFormatting>
  <conditionalFormatting sqref="M3428">
    <cfRule type="cellIs" dxfId="2265" priority="2245" operator="equal">
      <formula>0</formula>
    </cfRule>
  </conditionalFormatting>
  <conditionalFormatting sqref="M3429">
    <cfRule type="cellIs" dxfId="2264" priority="2244" operator="equal">
      <formula>0</formula>
    </cfRule>
  </conditionalFormatting>
  <conditionalFormatting sqref="M3430">
    <cfRule type="cellIs" dxfId="2263" priority="2243" operator="equal">
      <formula>0</formula>
    </cfRule>
  </conditionalFormatting>
  <conditionalFormatting sqref="M3431">
    <cfRule type="cellIs" dxfId="2262" priority="2242" operator="equal">
      <formula>0</formula>
    </cfRule>
  </conditionalFormatting>
  <conditionalFormatting sqref="M3432">
    <cfRule type="cellIs" dxfId="2261" priority="2241" operator="equal">
      <formula>0</formula>
    </cfRule>
  </conditionalFormatting>
  <conditionalFormatting sqref="M3433">
    <cfRule type="cellIs" dxfId="2260" priority="2240" operator="equal">
      <formula>0</formula>
    </cfRule>
  </conditionalFormatting>
  <conditionalFormatting sqref="M3434">
    <cfRule type="cellIs" dxfId="2259" priority="2239" operator="equal">
      <formula>0</formula>
    </cfRule>
  </conditionalFormatting>
  <conditionalFormatting sqref="M3435">
    <cfRule type="cellIs" dxfId="2258" priority="2238" operator="equal">
      <formula>0</formula>
    </cfRule>
  </conditionalFormatting>
  <conditionalFormatting sqref="M3436">
    <cfRule type="cellIs" dxfId="2257" priority="2237" operator="equal">
      <formula>0</formula>
    </cfRule>
  </conditionalFormatting>
  <conditionalFormatting sqref="M3437">
    <cfRule type="cellIs" dxfId="2256" priority="2236" operator="equal">
      <formula>0</formula>
    </cfRule>
  </conditionalFormatting>
  <conditionalFormatting sqref="M3438">
    <cfRule type="cellIs" dxfId="2255" priority="2235" operator="equal">
      <formula>0</formula>
    </cfRule>
  </conditionalFormatting>
  <conditionalFormatting sqref="M3440">
    <cfRule type="cellIs" dxfId="2254" priority="2234" operator="equal">
      <formula>0</formula>
    </cfRule>
  </conditionalFormatting>
  <conditionalFormatting sqref="M3441">
    <cfRule type="cellIs" dxfId="2253" priority="2233" operator="equal">
      <formula>0</formula>
    </cfRule>
  </conditionalFormatting>
  <conditionalFormatting sqref="M3442">
    <cfRule type="cellIs" dxfId="2252" priority="2232" operator="equal">
      <formula>0</formula>
    </cfRule>
  </conditionalFormatting>
  <conditionalFormatting sqref="M3443">
    <cfRule type="cellIs" dxfId="2251" priority="2231" operator="equal">
      <formula>0</formula>
    </cfRule>
  </conditionalFormatting>
  <conditionalFormatting sqref="M3444">
    <cfRule type="cellIs" dxfId="2250" priority="2230" operator="equal">
      <formula>0</formula>
    </cfRule>
  </conditionalFormatting>
  <conditionalFormatting sqref="M3445">
    <cfRule type="cellIs" dxfId="2249" priority="2229" operator="equal">
      <formula>0</formula>
    </cfRule>
  </conditionalFormatting>
  <conditionalFormatting sqref="M3446">
    <cfRule type="cellIs" dxfId="2248" priority="2228" operator="equal">
      <formula>0</formula>
    </cfRule>
  </conditionalFormatting>
  <conditionalFormatting sqref="M3447">
    <cfRule type="cellIs" dxfId="2247" priority="2227" operator="equal">
      <formula>0</formula>
    </cfRule>
  </conditionalFormatting>
  <conditionalFormatting sqref="M3448">
    <cfRule type="cellIs" dxfId="2246" priority="2226" operator="equal">
      <formula>0</formula>
    </cfRule>
  </conditionalFormatting>
  <conditionalFormatting sqref="M3449">
    <cfRule type="cellIs" dxfId="2245" priority="2225" operator="equal">
      <formula>0</formula>
    </cfRule>
  </conditionalFormatting>
  <conditionalFormatting sqref="M3450">
    <cfRule type="cellIs" dxfId="2244" priority="2224" operator="equal">
      <formula>0</formula>
    </cfRule>
  </conditionalFormatting>
  <conditionalFormatting sqref="M3451">
    <cfRule type="cellIs" dxfId="2243" priority="2223" operator="equal">
      <formula>0</formula>
    </cfRule>
  </conditionalFormatting>
  <conditionalFormatting sqref="M3452">
    <cfRule type="cellIs" dxfId="2242" priority="2222" operator="equal">
      <formula>0</formula>
    </cfRule>
  </conditionalFormatting>
  <conditionalFormatting sqref="M3453">
    <cfRule type="cellIs" dxfId="2241" priority="2221" operator="equal">
      <formula>0</formula>
    </cfRule>
  </conditionalFormatting>
  <conditionalFormatting sqref="M3454">
    <cfRule type="cellIs" dxfId="2240" priority="2220" operator="equal">
      <formula>0</formula>
    </cfRule>
  </conditionalFormatting>
  <conditionalFormatting sqref="M3455">
    <cfRule type="cellIs" dxfId="2239" priority="2219" operator="equal">
      <formula>0</formula>
    </cfRule>
  </conditionalFormatting>
  <conditionalFormatting sqref="M3456">
    <cfRule type="cellIs" dxfId="2238" priority="2218" operator="equal">
      <formula>0</formula>
    </cfRule>
  </conditionalFormatting>
  <conditionalFormatting sqref="M3457">
    <cfRule type="cellIs" dxfId="2237" priority="2217" operator="equal">
      <formula>0</formula>
    </cfRule>
  </conditionalFormatting>
  <conditionalFormatting sqref="M3458">
    <cfRule type="cellIs" dxfId="2236" priority="2216" operator="equal">
      <formula>0</formula>
    </cfRule>
  </conditionalFormatting>
  <conditionalFormatting sqref="M3459">
    <cfRule type="cellIs" dxfId="2235" priority="2215" operator="equal">
      <formula>0</formula>
    </cfRule>
  </conditionalFormatting>
  <conditionalFormatting sqref="M3460">
    <cfRule type="cellIs" dxfId="2234" priority="2214" operator="equal">
      <formula>0</formula>
    </cfRule>
  </conditionalFormatting>
  <conditionalFormatting sqref="M3461">
    <cfRule type="cellIs" dxfId="2233" priority="2213" operator="equal">
      <formula>0</formula>
    </cfRule>
  </conditionalFormatting>
  <conditionalFormatting sqref="M3462">
    <cfRule type="cellIs" dxfId="2232" priority="2212" operator="equal">
      <formula>0</formula>
    </cfRule>
  </conditionalFormatting>
  <conditionalFormatting sqref="M3463">
    <cfRule type="cellIs" dxfId="2231" priority="2211" operator="equal">
      <formula>0</formula>
    </cfRule>
  </conditionalFormatting>
  <conditionalFormatting sqref="M3464">
    <cfRule type="cellIs" dxfId="2230" priority="2210" operator="equal">
      <formula>0</formula>
    </cfRule>
  </conditionalFormatting>
  <conditionalFormatting sqref="M3465">
    <cfRule type="cellIs" dxfId="2229" priority="2209" operator="equal">
      <formula>0</formula>
    </cfRule>
  </conditionalFormatting>
  <conditionalFormatting sqref="M3467">
    <cfRule type="cellIs" dxfId="2228" priority="2208" operator="equal">
      <formula>0</formula>
    </cfRule>
  </conditionalFormatting>
  <conditionalFormatting sqref="M3468">
    <cfRule type="cellIs" dxfId="2227" priority="2207" operator="equal">
      <formula>0</formula>
    </cfRule>
  </conditionalFormatting>
  <conditionalFormatting sqref="M3469">
    <cfRule type="cellIs" dxfId="2226" priority="2206" operator="equal">
      <formula>0</formula>
    </cfRule>
  </conditionalFormatting>
  <conditionalFormatting sqref="M3470">
    <cfRule type="cellIs" dxfId="2225" priority="2205" operator="equal">
      <formula>0</formula>
    </cfRule>
  </conditionalFormatting>
  <conditionalFormatting sqref="M3471">
    <cfRule type="cellIs" dxfId="2224" priority="2204" operator="equal">
      <formula>0</formula>
    </cfRule>
  </conditionalFormatting>
  <conditionalFormatting sqref="M3472">
    <cfRule type="cellIs" dxfId="2223" priority="2203" operator="equal">
      <formula>0</formula>
    </cfRule>
  </conditionalFormatting>
  <conditionalFormatting sqref="M3473">
    <cfRule type="cellIs" dxfId="2222" priority="2202" operator="equal">
      <formula>0</formula>
    </cfRule>
  </conditionalFormatting>
  <conditionalFormatting sqref="M3475">
    <cfRule type="cellIs" dxfId="2221" priority="2201" operator="equal">
      <formula>0</formula>
    </cfRule>
  </conditionalFormatting>
  <conditionalFormatting sqref="M3476">
    <cfRule type="cellIs" dxfId="2220" priority="2200" operator="equal">
      <formula>0</formula>
    </cfRule>
  </conditionalFormatting>
  <conditionalFormatting sqref="M3477">
    <cfRule type="cellIs" dxfId="2219" priority="2199" operator="equal">
      <formula>0</formula>
    </cfRule>
  </conditionalFormatting>
  <conditionalFormatting sqref="M3478">
    <cfRule type="cellIs" dxfId="2218" priority="2198" operator="equal">
      <formula>0</formula>
    </cfRule>
  </conditionalFormatting>
  <conditionalFormatting sqref="M3479">
    <cfRule type="cellIs" dxfId="2217" priority="2197" operator="equal">
      <formula>0</formula>
    </cfRule>
  </conditionalFormatting>
  <conditionalFormatting sqref="M3480">
    <cfRule type="cellIs" dxfId="2216" priority="2196" operator="equal">
      <formula>0</formula>
    </cfRule>
  </conditionalFormatting>
  <conditionalFormatting sqref="M3481">
    <cfRule type="cellIs" dxfId="2215" priority="2195" operator="equal">
      <formula>0</formula>
    </cfRule>
  </conditionalFormatting>
  <conditionalFormatting sqref="M3482">
    <cfRule type="cellIs" dxfId="2214" priority="2194" operator="equal">
      <formula>0</formula>
    </cfRule>
  </conditionalFormatting>
  <conditionalFormatting sqref="M3483">
    <cfRule type="cellIs" dxfId="2213" priority="2193" operator="equal">
      <formula>0</formula>
    </cfRule>
  </conditionalFormatting>
  <conditionalFormatting sqref="M3484">
    <cfRule type="cellIs" dxfId="2212" priority="2192" operator="equal">
      <formula>0</formula>
    </cfRule>
  </conditionalFormatting>
  <conditionalFormatting sqref="M3485">
    <cfRule type="cellIs" dxfId="2211" priority="2191" operator="equal">
      <formula>0</formula>
    </cfRule>
  </conditionalFormatting>
  <conditionalFormatting sqref="M3486">
    <cfRule type="cellIs" dxfId="2210" priority="2190" operator="equal">
      <formula>0</formula>
    </cfRule>
  </conditionalFormatting>
  <conditionalFormatting sqref="M3487">
    <cfRule type="cellIs" dxfId="2209" priority="2189" operator="equal">
      <formula>0</formula>
    </cfRule>
  </conditionalFormatting>
  <conditionalFormatting sqref="M3488">
    <cfRule type="cellIs" dxfId="2208" priority="2188" operator="equal">
      <formula>0</formula>
    </cfRule>
  </conditionalFormatting>
  <conditionalFormatting sqref="M3489">
    <cfRule type="cellIs" dxfId="2207" priority="2187" operator="equal">
      <formula>0</formula>
    </cfRule>
  </conditionalFormatting>
  <conditionalFormatting sqref="M3490">
    <cfRule type="cellIs" dxfId="2206" priority="2186" operator="equal">
      <formula>0</formula>
    </cfRule>
  </conditionalFormatting>
  <conditionalFormatting sqref="M3491">
    <cfRule type="cellIs" dxfId="2205" priority="2185" operator="equal">
      <formula>0</formula>
    </cfRule>
  </conditionalFormatting>
  <conditionalFormatting sqref="M3492">
    <cfRule type="cellIs" dxfId="2204" priority="2184" operator="equal">
      <formula>0</formula>
    </cfRule>
  </conditionalFormatting>
  <conditionalFormatting sqref="M3493">
    <cfRule type="cellIs" dxfId="2203" priority="2183" operator="equal">
      <formula>0</formula>
    </cfRule>
  </conditionalFormatting>
  <conditionalFormatting sqref="M3494">
    <cfRule type="cellIs" dxfId="2202" priority="2182" operator="equal">
      <formula>0</formula>
    </cfRule>
  </conditionalFormatting>
  <conditionalFormatting sqref="M3495">
    <cfRule type="cellIs" dxfId="2201" priority="2181" operator="equal">
      <formula>0</formula>
    </cfRule>
  </conditionalFormatting>
  <conditionalFormatting sqref="M3496">
    <cfRule type="cellIs" dxfId="2200" priority="2180" operator="equal">
      <formula>0</formula>
    </cfRule>
  </conditionalFormatting>
  <conditionalFormatting sqref="M3497">
    <cfRule type="cellIs" dxfId="2199" priority="2179" operator="equal">
      <formula>0</formula>
    </cfRule>
  </conditionalFormatting>
  <conditionalFormatting sqref="M3498">
    <cfRule type="cellIs" dxfId="2198" priority="2178" operator="equal">
      <formula>0</formula>
    </cfRule>
  </conditionalFormatting>
  <conditionalFormatting sqref="M3499">
    <cfRule type="cellIs" dxfId="2197" priority="2177" operator="equal">
      <formula>0</formula>
    </cfRule>
  </conditionalFormatting>
  <conditionalFormatting sqref="M3500">
    <cfRule type="cellIs" dxfId="2196" priority="2176" operator="equal">
      <formula>0</formula>
    </cfRule>
  </conditionalFormatting>
  <conditionalFormatting sqref="M3501">
    <cfRule type="cellIs" dxfId="2195" priority="2175" operator="equal">
      <formula>0</formula>
    </cfRule>
  </conditionalFormatting>
  <conditionalFormatting sqref="M3502">
    <cfRule type="cellIs" dxfId="2194" priority="2174" operator="equal">
      <formula>0</formula>
    </cfRule>
  </conditionalFormatting>
  <conditionalFormatting sqref="M3503">
    <cfRule type="cellIs" dxfId="2193" priority="2173" operator="equal">
      <formula>0</formula>
    </cfRule>
  </conditionalFormatting>
  <conditionalFormatting sqref="M3504">
    <cfRule type="cellIs" dxfId="2192" priority="2172" operator="equal">
      <formula>0</formula>
    </cfRule>
  </conditionalFormatting>
  <conditionalFormatting sqref="M3505">
    <cfRule type="cellIs" dxfId="2191" priority="2171" operator="equal">
      <formula>0</formula>
    </cfRule>
  </conditionalFormatting>
  <conditionalFormatting sqref="M3506">
    <cfRule type="cellIs" dxfId="2190" priority="2170" operator="equal">
      <formula>0</formula>
    </cfRule>
  </conditionalFormatting>
  <conditionalFormatting sqref="M3507">
    <cfRule type="cellIs" dxfId="2189" priority="2169" operator="equal">
      <formula>0</formula>
    </cfRule>
  </conditionalFormatting>
  <conditionalFormatting sqref="M3508">
    <cfRule type="cellIs" dxfId="2188" priority="2168" operator="equal">
      <formula>0</formula>
    </cfRule>
  </conditionalFormatting>
  <conditionalFormatting sqref="M3510">
    <cfRule type="cellIs" dxfId="2187" priority="2167" operator="equal">
      <formula>0</formula>
    </cfRule>
  </conditionalFormatting>
  <conditionalFormatting sqref="M3512">
    <cfRule type="cellIs" dxfId="2186" priority="2166" operator="equal">
      <formula>0</formula>
    </cfRule>
  </conditionalFormatting>
  <conditionalFormatting sqref="M3513">
    <cfRule type="cellIs" dxfId="2185" priority="2165" operator="equal">
      <formula>0</formula>
    </cfRule>
  </conditionalFormatting>
  <conditionalFormatting sqref="M3514">
    <cfRule type="cellIs" dxfId="2184" priority="2164" operator="equal">
      <formula>0</formula>
    </cfRule>
  </conditionalFormatting>
  <conditionalFormatting sqref="M3515">
    <cfRule type="cellIs" dxfId="2183" priority="2163" operator="equal">
      <formula>0</formula>
    </cfRule>
  </conditionalFormatting>
  <conditionalFormatting sqref="M3516">
    <cfRule type="cellIs" dxfId="2182" priority="2162" operator="equal">
      <formula>0</formula>
    </cfRule>
  </conditionalFormatting>
  <conditionalFormatting sqref="M3517">
    <cfRule type="cellIs" dxfId="2181" priority="2161" operator="equal">
      <formula>0</formula>
    </cfRule>
  </conditionalFormatting>
  <conditionalFormatting sqref="M3518">
    <cfRule type="cellIs" dxfId="2180" priority="2160" operator="equal">
      <formula>0</formula>
    </cfRule>
  </conditionalFormatting>
  <conditionalFormatting sqref="M3519">
    <cfRule type="cellIs" dxfId="2179" priority="2159" operator="equal">
      <formula>0</formula>
    </cfRule>
  </conditionalFormatting>
  <conditionalFormatting sqref="M3522">
    <cfRule type="cellIs" dxfId="2178" priority="2158" operator="equal">
      <formula>0</formula>
    </cfRule>
  </conditionalFormatting>
  <conditionalFormatting sqref="M3523">
    <cfRule type="cellIs" dxfId="2177" priority="2157" operator="equal">
      <formula>0</formula>
    </cfRule>
  </conditionalFormatting>
  <conditionalFormatting sqref="M3524">
    <cfRule type="cellIs" dxfId="2176" priority="2156" operator="equal">
      <formula>0</formula>
    </cfRule>
  </conditionalFormatting>
  <conditionalFormatting sqref="M3525">
    <cfRule type="cellIs" dxfId="2175" priority="2155" operator="equal">
      <formula>0</formula>
    </cfRule>
  </conditionalFormatting>
  <conditionalFormatting sqref="M3526">
    <cfRule type="cellIs" dxfId="2174" priority="2154" operator="equal">
      <formula>0</formula>
    </cfRule>
  </conditionalFormatting>
  <conditionalFormatting sqref="M3527">
    <cfRule type="cellIs" dxfId="2173" priority="2153" operator="equal">
      <formula>0</formula>
    </cfRule>
  </conditionalFormatting>
  <conditionalFormatting sqref="M3528">
    <cfRule type="cellIs" dxfId="2172" priority="2152" operator="equal">
      <formula>0</formula>
    </cfRule>
  </conditionalFormatting>
  <conditionalFormatting sqref="M3529">
    <cfRule type="cellIs" dxfId="2171" priority="2151" operator="equal">
      <formula>0</formula>
    </cfRule>
  </conditionalFormatting>
  <conditionalFormatting sqref="M3530">
    <cfRule type="cellIs" dxfId="2170" priority="2150" operator="equal">
      <formula>0</formula>
    </cfRule>
  </conditionalFormatting>
  <conditionalFormatting sqref="M3531">
    <cfRule type="cellIs" dxfId="2169" priority="2149" operator="equal">
      <formula>0</formula>
    </cfRule>
  </conditionalFormatting>
  <conditionalFormatting sqref="M3532">
    <cfRule type="cellIs" dxfId="2168" priority="2148" operator="equal">
      <formula>0</formula>
    </cfRule>
  </conditionalFormatting>
  <conditionalFormatting sqref="M3533">
    <cfRule type="cellIs" dxfId="2167" priority="2147" operator="equal">
      <formula>0</formula>
    </cfRule>
  </conditionalFormatting>
  <conditionalFormatting sqref="M3534">
    <cfRule type="cellIs" dxfId="2166" priority="2146" operator="equal">
      <formula>0</formula>
    </cfRule>
  </conditionalFormatting>
  <conditionalFormatting sqref="M3535">
    <cfRule type="cellIs" dxfId="2165" priority="2145" operator="equal">
      <formula>0</formula>
    </cfRule>
  </conditionalFormatting>
  <conditionalFormatting sqref="M3536">
    <cfRule type="cellIs" dxfId="2164" priority="2144" operator="equal">
      <formula>0</formula>
    </cfRule>
  </conditionalFormatting>
  <conditionalFormatting sqref="M3537">
    <cfRule type="cellIs" dxfId="2163" priority="2143" operator="equal">
      <formula>0</formula>
    </cfRule>
  </conditionalFormatting>
  <conditionalFormatting sqref="M3538">
    <cfRule type="cellIs" dxfId="2162" priority="2142" operator="equal">
      <formula>0</formula>
    </cfRule>
  </conditionalFormatting>
  <conditionalFormatting sqref="M3539">
    <cfRule type="cellIs" dxfId="2161" priority="2141" operator="equal">
      <formula>0</formula>
    </cfRule>
  </conditionalFormatting>
  <conditionalFormatting sqref="M3540">
    <cfRule type="cellIs" dxfId="2160" priority="2140" operator="equal">
      <formula>0</formula>
    </cfRule>
  </conditionalFormatting>
  <conditionalFormatting sqref="M3541">
    <cfRule type="cellIs" dxfId="2159" priority="2139" operator="equal">
      <formula>0</formula>
    </cfRule>
  </conditionalFormatting>
  <conditionalFormatting sqref="M3542">
    <cfRule type="cellIs" dxfId="2158" priority="2138" operator="equal">
      <formula>0</formula>
    </cfRule>
  </conditionalFormatting>
  <conditionalFormatting sqref="M3543">
    <cfRule type="cellIs" dxfId="2157" priority="2137" operator="equal">
      <formula>0</formula>
    </cfRule>
  </conditionalFormatting>
  <conditionalFormatting sqref="M3544">
    <cfRule type="cellIs" dxfId="2156" priority="2136" operator="equal">
      <formula>0</formula>
    </cfRule>
  </conditionalFormatting>
  <conditionalFormatting sqref="M3545">
    <cfRule type="cellIs" dxfId="2155" priority="2135" operator="equal">
      <formula>0</formula>
    </cfRule>
  </conditionalFormatting>
  <conditionalFormatting sqref="M3546">
    <cfRule type="cellIs" dxfId="2154" priority="2134" operator="equal">
      <formula>0</formula>
    </cfRule>
  </conditionalFormatting>
  <conditionalFormatting sqref="M3547">
    <cfRule type="cellIs" dxfId="2153" priority="2133" operator="equal">
      <formula>0</formula>
    </cfRule>
  </conditionalFormatting>
  <conditionalFormatting sqref="M3548">
    <cfRule type="cellIs" dxfId="2152" priority="2132" operator="equal">
      <formula>0</formula>
    </cfRule>
  </conditionalFormatting>
  <conditionalFormatting sqref="M3549">
    <cfRule type="cellIs" dxfId="2151" priority="2131" operator="equal">
      <formula>0</formula>
    </cfRule>
  </conditionalFormatting>
  <conditionalFormatting sqref="M3550">
    <cfRule type="cellIs" dxfId="2150" priority="2130" operator="equal">
      <formula>0</formula>
    </cfRule>
  </conditionalFormatting>
  <conditionalFormatting sqref="M3551">
    <cfRule type="cellIs" dxfId="2149" priority="2129" operator="equal">
      <formula>0</formula>
    </cfRule>
  </conditionalFormatting>
  <conditionalFormatting sqref="M3552">
    <cfRule type="cellIs" dxfId="2148" priority="2128" operator="equal">
      <formula>0</formula>
    </cfRule>
  </conditionalFormatting>
  <conditionalFormatting sqref="M3553">
    <cfRule type="cellIs" dxfId="2147" priority="2127" operator="equal">
      <formula>0</formula>
    </cfRule>
  </conditionalFormatting>
  <conditionalFormatting sqref="M3554">
    <cfRule type="cellIs" dxfId="2146" priority="2126" operator="equal">
      <formula>0</formula>
    </cfRule>
  </conditionalFormatting>
  <conditionalFormatting sqref="M3555">
    <cfRule type="cellIs" dxfId="2145" priority="2125" operator="equal">
      <formula>0</formula>
    </cfRule>
  </conditionalFormatting>
  <conditionalFormatting sqref="M3556">
    <cfRule type="cellIs" dxfId="2144" priority="2124" operator="equal">
      <formula>0</formula>
    </cfRule>
  </conditionalFormatting>
  <conditionalFormatting sqref="M3558">
    <cfRule type="cellIs" dxfId="2143" priority="2123" operator="equal">
      <formula>0</formula>
    </cfRule>
  </conditionalFormatting>
  <conditionalFormatting sqref="M3559">
    <cfRule type="cellIs" dxfId="2142" priority="2122" operator="equal">
      <formula>0</formula>
    </cfRule>
  </conditionalFormatting>
  <conditionalFormatting sqref="M3560">
    <cfRule type="cellIs" dxfId="2141" priority="2121" operator="equal">
      <formula>0</formula>
    </cfRule>
  </conditionalFormatting>
  <conditionalFormatting sqref="M3561">
    <cfRule type="cellIs" dxfId="2140" priority="2120" operator="equal">
      <formula>0</formula>
    </cfRule>
  </conditionalFormatting>
  <conditionalFormatting sqref="M3562">
    <cfRule type="cellIs" dxfId="2139" priority="2119" operator="equal">
      <formula>0</formula>
    </cfRule>
  </conditionalFormatting>
  <conditionalFormatting sqref="M3563">
    <cfRule type="cellIs" dxfId="2138" priority="2118" operator="equal">
      <formula>0</formula>
    </cfRule>
  </conditionalFormatting>
  <conditionalFormatting sqref="M3564">
    <cfRule type="cellIs" dxfId="2137" priority="2117" operator="equal">
      <formula>0</formula>
    </cfRule>
  </conditionalFormatting>
  <conditionalFormatting sqref="M3565">
    <cfRule type="cellIs" dxfId="2136" priority="2116" operator="equal">
      <formula>0</formula>
    </cfRule>
  </conditionalFormatting>
  <conditionalFormatting sqref="M3566">
    <cfRule type="cellIs" dxfId="2135" priority="2115" operator="equal">
      <formula>0</formula>
    </cfRule>
  </conditionalFormatting>
  <conditionalFormatting sqref="M3567">
    <cfRule type="cellIs" dxfId="2134" priority="2114" operator="equal">
      <formula>0</formula>
    </cfRule>
  </conditionalFormatting>
  <conditionalFormatting sqref="M3568">
    <cfRule type="cellIs" dxfId="2133" priority="2113" operator="equal">
      <formula>0</formula>
    </cfRule>
  </conditionalFormatting>
  <conditionalFormatting sqref="M3569">
    <cfRule type="cellIs" dxfId="2132" priority="2112" operator="equal">
      <formula>0</formula>
    </cfRule>
  </conditionalFormatting>
  <conditionalFormatting sqref="M3570">
    <cfRule type="cellIs" dxfId="2131" priority="2111" operator="equal">
      <formula>0</formula>
    </cfRule>
  </conditionalFormatting>
  <conditionalFormatting sqref="M3571">
    <cfRule type="cellIs" dxfId="2130" priority="2110" operator="equal">
      <formula>0</formula>
    </cfRule>
  </conditionalFormatting>
  <conditionalFormatting sqref="M3572">
    <cfRule type="cellIs" dxfId="2129" priority="2109" operator="equal">
      <formula>0</formula>
    </cfRule>
  </conditionalFormatting>
  <conditionalFormatting sqref="M3573">
    <cfRule type="cellIs" dxfId="2128" priority="2108" operator="equal">
      <formula>0</formula>
    </cfRule>
  </conditionalFormatting>
  <conditionalFormatting sqref="M3574">
    <cfRule type="cellIs" dxfId="2127" priority="2107" operator="equal">
      <formula>0</formula>
    </cfRule>
  </conditionalFormatting>
  <conditionalFormatting sqref="M3575">
    <cfRule type="cellIs" dxfId="2126" priority="2106" operator="equal">
      <formula>0</formula>
    </cfRule>
  </conditionalFormatting>
  <conditionalFormatting sqref="M3576">
    <cfRule type="cellIs" dxfId="2125" priority="2105" operator="equal">
      <formula>0</formula>
    </cfRule>
  </conditionalFormatting>
  <conditionalFormatting sqref="M3577">
    <cfRule type="cellIs" dxfId="2124" priority="2104" operator="equal">
      <formula>0</formula>
    </cfRule>
  </conditionalFormatting>
  <conditionalFormatting sqref="M3578">
    <cfRule type="cellIs" dxfId="2123" priority="2103" operator="equal">
      <formula>0</formula>
    </cfRule>
  </conditionalFormatting>
  <conditionalFormatting sqref="M3579">
    <cfRule type="cellIs" dxfId="2122" priority="2102" operator="equal">
      <formula>0</formula>
    </cfRule>
  </conditionalFormatting>
  <conditionalFormatting sqref="M3580">
    <cfRule type="cellIs" dxfId="2121" priority="2101" operator="equal">
      <formula>0</formula>
    </cfRule>
  </conditionalFormatting>
  <conditionalFormatting sqref="M3581">
    <cfRule type="cellIs" dxfId="2120" priority="2100" operator="equal">
      <formula>0</formula>
    </cfRule>
  </conditionalFormatting>
  <conditionalFormatting sqref="M3582">
    <cfRule type="cellIs" dxfId="2119" priority="2099" operator="equal">
      <formula>0</formula>
    </cfRule>
  </conditionalFormatting>
  <conditionalFormatting sqref="M3583">
    <cfRule type="cellIs" dxfId="2118" priority="2098" operator="equal">
      <formula>0</formula>
    </cfRule>
  </conditionalFormatting>
  <conditionalFormatting sqref="M3584">
    <cfRule type="cellIs" dxfId="2117" priority="2097" operator="equal">
      <formula>0</formula>
    </cfRule>
  </conditionalFormatting>
  <conditionalFormatting sqref="M3585">
    <cfRule type="cellIs" dxfId="2116" priority="2096" operator="equal">
      <formula>0</formula>
    </cfRule>
  </conditionalFormatting>
  <conditionalFormatting sqref="M3586">
    <cfRule type="cellIs" dxfId="2115" priority="2095" operator="equal">
      <formula>0</formula>
    </cfRule>
  </conditionalFormatting>
  <conditionalFormatting sqref="M3587">
    <cfRule type="cellIs" dxfId="2114" priority="2094" operator="equal">
      <formula>0</formula>
    </cfRule>
  </conditionalFormatting>
  <conditionalFormatting sqref="M3588">
    <cfRule type="cellIs" dxfId="2113" priority="2093" operator="equal">
      <formula>0</formula>
    </cfRule>
  </conditionalFormatting>
  <conditionalFormatting sqref="M3589">
    <cfRule type="cellIs" dxfId="2112" priority="2092" operator="equal">
      <formula>0</formula>
    </cfRule>
  </conditionalFormatting>
  <conditionalFormatting sqref="M3590">
    <cfRule type="cellIs" dxfId="2111" priority="2091" operator="equal">
      <formula>0</formula>
    </cfRule>
  </conditionalFormatting>
  <conditionalFormatting sqref="M3591">
    <cfRule type="cellIs" dxfId="2110" priority="2090" operator="equal">
      <formula>0</formula>
    </cfRule>
  </conditionalFormatting>
  <conditionalFormatting sqref="M3592">
    <cfRule type="cellIs" dxfId="2109" priority="2089" operator="equal">
      <formula>0</formula>
    </cfRule>
  </conditionalFormatting>
  <conditionalFormatting sqref="M3593">
    <cfRule type="cellIs" dxfId="2108" priority="2088" operator="equal">
      <formula>0</formula>
    </cfRule>
  </conditionalFormatting>
  <conditionalFormatting sqref="M3594">
    <cfRule type="cellIs" dxfId="2107" priority="2087" operator="equal">
      <formula>0</formula>
    </cfRule>
  </conditionalFormatting>
  <conditionalFormatting sqref="M3595">
    <cfRule type="cellIs" dxfId="2106" priority="2086" operator="equal">
      <formula>0</formula>
    </cfRule>
  </conditionalFormatting>
  <conditionalFormatting sqref="M3596">
    <cfRule type="cellIs" dxfId="2105" priority="2085" operator="equal">
      <formula>0</formula>
    </cfRule>
  </conditionalFormatting>
  <conditionalFormatting sqref="M3597">
    <cfRule type="cellIs" dxfId="2104" priority="2084" operator="equal">
      <formula>0</formula>
    </cfRule>
  </conditionalFormatting>
  <conditionalFormatting sqref="M3598">
    <cfRule type="cellIs" dxfId="2103" priority="2083" operator="equal">
      <formula>0</formula>
    </cfRule>
  </conditionalFormatting>
  <conditionalFormatting sqref="M3599">
    <cfRule type="cellIs" dxfId="2102" priority="2082" operator="equal">
      <formula>0</formula>
    </cfRule>
  </conditionalFormatting>
  <conditionalFormatting sqref="M3600">
    <cfRule type="cellIs" dxfId="2101" priority="2081" operator="equal">
      <formula>0</formula>
    </cfRule>
  </conditionalFormatting>
  <conditionalFormatting sqref="M3601">
    <cfRule type="cellIs" dxfId="2100" priority="2080" operator="equal">
      <formula>0</formula>
    </cfRule>
  </conditionalFormatting>
  <conditionalFormatting sqref="M3602">
    <cfRule type="cellIs" dxfId="2099" priority="2079" operator="equal">
      <formula>0</formula>
    </cfRule>
  </conditionalFormatting>
  <conditionalFormatting sqref="M3603">
    <cfRule type="cellIs" dxfId="2098" priority="2078" operator="equal">
      <formula>0</formula>
    </cfRule>
  </conditionalFormatting>
  <conditionalFormatting sqref="M3604">
    <cfRule type="cellIs" dxfId="2097" priority="2077" operator="equal">
      <formula>0</formula>
    </cfRule>
  </conditionalFormatting>
  <conditionalFormatting sqref="M3605">
    <cfRule type="cellIs" dxfId="2096" priority="2076" operator="equal">
      <formula>0</formula>
    </cfRule>
  </conditionalFormatting>
  <conditionalFormatting sqref="M3606">
    <cfRule type="cellIs" dxfId="2095" priority="2075" operator="equal">
      <formula>0</formula>
    </cfRule>
  </conditionalFormatting>
  <conditionalFormatting sqref="M3607">
    <cfRule type="cellIs" dxfId="2094" priority="2074" operator="equal">
      <formula>0</formula>
    </cfRule>
  </conditionalFormatting>
  <conditionalFormatting sqref="M3608">
    <cfRule type="cellIs" dxfId="2093" priority="2073" operator="equal">
      <formula>0</formula>
    </cfRule>
  </conditionalFormatting>
  <conditionalFormatting sqref="M3609">
    <cfRule type="cellIs" dxfId="2092" priority="2072" operator="equal">
      <formula>0</formula>
    </cfRule>
  </conditionalFormatting>
  <conditionalFormatting sqref="M3610">
    <cfRule type="cellIs" dxfId="2091" priority="2071" operator="equal">
      <formula>0</formula>
    </cfRule>
  </conditionalFormatting>
  <conditionalFormatting sqref="M3611">
    <cfRule type="cellIs" dxfId="2090" priority="2070" operator="equal">
      <formula>0</formula>
    </cfRule>
  </conditionalFormatting>
  <conditionalFormatting sqref="M3612">
    <cfRule type="cellIs" dxfId="2089" priority="2069" operator="equal">
      <formula>0</formula>
    </cfRule>
  </conditionalFormatting>
  <conditionalFormatting sqref="M3613">
    <cfRule type="cellIs" dxfId="2088" priority="2068" operator="equal">
      <formula>0</formula>
    </cfRule>
  </conditionalFormatting>
  <conditionalFormatting sqref="M3614">
    <cfRule type="cellIs" dxfId="2087" priority="2067" operator="equal">
      <formula>0</formula>
    </cfRule>
  </conditionalFormatting>
  <conditionalFormatting sqref="M3615">
    <cfRule type="cellIs" dxfId="2086" priority="2066" operator="equal">
      <formula>0</formula>
    </cfRule>
  </conditionalFormatting>
  <conditionalFormatting sqref="M3616">
    <cfRule type="cellIs" dxfId="2085" priority="2065" operator="equal">
      <formula>0</formula>
    </cfRule>
  </conditionalFormatting>
  <conditionalFormatting sqref="M3617">
    <cfRule type="cellIs" dxfId="2084" priority="2064" operator="equal">
      <formula>0</formula>
    </cfRule>
  </conditionalFormatting>
  <conditionalFormatting sqref="M3618">
    <cfRule type="cellIs" dxfId="2083" priority="2063" operator="equal">
      <formula>0</formula>
    </cfRule>
  </conditionalFormatting>
  <conditionalFormatting sqref="M3619">
    <cfRule type="cellIs" dxfId="2082" priority="2062" operator="equal">
      <formula>0</formula>
    </cfRule>
  </conditionalFormatting>
  <conditionalFormatting sqref="M3620">
    <cfRule type="cellIs" dxfId="2081" priority="2061" operator="equal">
      <formula>0</formula>
    </cfRule>
  </conditionalFormatting>
  <conditionalFormatting sqref="M3621">
    <cfRule type="cellIs" dxfId="2080" priority="2060" operator="equal">
      <formula>0</formula>
    </cfRule>
  </conditionalFormatting>
  <conditionalFormatting sqref="M3622">
    <cfRule type="cellIs" dxfId="2079" priority="2059" operator="equal">
      <formula>0</formula>
    </cfRule>
  </conditionalFormatting>
  <conditionalFormatting sqref="M3625">
    <cfRule type="cellIs" dxfId="2078" priority="2058" operator="equal">
      <formula>0</formula>
    </cfRule>
  </conditionalFormatting>
  <conditionalFormatting sqref="M3626">
    <cfRule type="cellIs" dxfId="2077" priority="2057" operator="equal">
      <formula>0</formula>
    </cfRule>
  </conditionalFormatting>
  <conditionalFormatting sqref="M3627">
    <cfRule type="cellIs" dxfId="2076" priority="2056" operator="equal">
      <formula>0</formula>
    </cfRule>
  </conditionalFormatting>
  <conditionalFormatting sqref="M3628">
    <cfRule type="cellIs" dxfId="2075" priority="2055" operator="equal">
      <formula>0</formula>
    </cfRule>
  </conditionalFormatting>
  <conditionalFormatting sqref="M3629">
    <cfRule type="cellIs" dxfId="2074" priority="2054" operator="equal">
      <formula>0</formula>
    </cfRule>
  </conditionalFormatting>
  <conditionalFormatting sqref="M3630">
    <cfRule type="cellIs" dxfId="2073" priority="2053" operator="equal">
      <formula>0</formula>
    </cfRule>
  </conditionalFormatting>
  <conditionalFormatting sqref="M3631">
    <cfRule type="cellIs" dxfId="2072" priority="2052" operator="equal">
      <formula>0</formula>
    </cfRule>
  </conditionalFormatting>
  <conditionalFormatting sqref="M3632">
    <cfRule type="cellIs" dxfId="2071" priority="2051" operator="equal">
      <formula>0</formula>
    </cfRule>
  </conditionalFormatting>
  <conditionalFormatting sqref="M3633">
    <cfRule type="cellIs" dxfId="2070" priority="2050" operator="equal">
      <formula>0</formula>
    </cfRule>
  </conditionalFormatting>
  <conditionalFormatting sqref="M3634">
    <cfRule type="cellIs" dxfId="2069" priority="2049" operator="equal">
      <formula>0</formula>
    </cfRule>
  </conditionalFormatting>
  <conditionalFormatting sqref="M3635">
    <cfRule type="cellIs" dxfId="2068" priority="2048" operator="equal">
      <formula>0</formula>
    </cfRule>
  </conditionalFormatting>
  <conditionalFormatting sqref="M3637">
    <cfRule type="cellIs" dxfId="2067" priority="2047" operator="equal">
      <formula>0</formula>
    </cfRule>
  </conditionalFormatting>
  <conditionalFormatting sqref="M3638">
    <cfRule type="cellIs" dxfId="2066" priority="2046" operator="equal">
      <formula>0</formula>
    </cfRule>
  </conditionalFormatting>
  <conditionalFormatting sqref="M3639">
    <cfRule type="cellIs" dxfId="2065" priority="2045" operator="equal">
      <formula>0</formula>
    </cfRule>
  </conditionalFormatting>
  <conditionalFormatting sqref="M3640">
    <cfRule type="cellIs" dxfId="2064" priority="2044" operator="equal">
      <formula>0</formula>
    </cfRule>
  </conditionalFormatting>
  <conditionalFormatting sqref="M3641">
    <cfRule type="cellIs" dxfId="2063" priority="2043" operator="equal">
      <formula>0</formula>
    </cfRule>
  </conditionalFormatting>
  <conditionalFormatting sqref="M3642">
    <cfRule type="cellIs" dxfId="2062" priority="2042" operator="equal">
      <formula>0</formula>
    </cfRule>
  </conditionalFormatting>
  <conditionalFormatting sqref="M3643">
    <cfRule type="cellIs" dxfId="2061" priority="2041" operator="equal">
      <formula>0</formula>
    </cfRule>
  </conditionalFormatting>
  <conditionalFormatting sqref="M3644">
    <cfRule type="cellIs" dxfId="2060" priority="2040" operator="equal">
      <formula>0</formula>
    </cfRule>
  </conditionalFormatting>
  <conditionalFormatting sqref="M3645">
    <cfRule type="cellIs" dxfId="2059" priority="2039" operator="equal">
      <formula>0</formula>
    </cfRule>
  </conditionalFormatting>
  <conditionalFormatting sqref="M3646">
    <cfRule type="cellIs" dxfId="2058" priority="2038" operator="equal">
      <formula>0</formula>
    </cfRule>
  </conditionalFormatting>
  <conditionalFormatting sqref="M3647">
    <cfRule type="cellIs" dxfId="2057" priority="2037" operator="equal">
      <formula>0</formula>
    </cfRule>
  </conditionalFormatting>
  <conditionalFormatting sqref="M3648">
    <cfRule type="cellIs" dxfId="2056" priority="2036" operator="equal">
      <formula>0</formula>
    </cfRule>
  </conditionalFormatting>
  <conditionalFormatting sqref="M3649">
    <cfRule type="cellIs" dxfId="2055" priority="2035" operator="equal">
      <formula>0</formula>
    </cfRule>
  </conditionalFormatting>
  <conditionalFormatting sqref="M3650">
    <cfRule type="cellIs" dxfId="2054" priority="2034" operator="equal">
      <formula>0</formula>
    </cfRule>
  </conditionalFormatting>
  <conditionalFormatting sqref="M3651">
    <cfRule type="cellIs" dxfId="2053" priority="2033" operator="equal">
      <formula>0</formula>
    </cfRule>
  </conditionalFormatting>
  <conditionalFormatting sqref="M3652">
    <cfRule type="cellIs" dxfId="2052" priority="2032" operator="equal">
      <formula>0</formula>
    </cfRule>
  </conditionalFormatting>
  <conditionalFormatting sqref="M3653">
    <cfRule type="cellIs" dxfId="2051" priority="2031" operator="equal">
      <formula>0</formula>
    </cfRule>
  </conditionalFormatting>
  <conditionalFormatting sqref="M3654">
    <cfRule type="cellIs" dxfId="2050" priority="2030" operator="equal">
      <formula>0</formula>
    </cfRule>
  </conditionalFormatting>
  <conditionalFormatting sqref="M3655">
    <cfRule type="cellIs" dxfId="2049" priority="2029" operator="equal">
      <formula>0</formula>
    </cfRule>
  </conditionalFormatting>
  <conditionalFormatting sqref="M3656">
    <cfRule type="cellIs" dxfId="2048" priority="2028" operator="equal">
      <formula>0</formula>
    </cfRule>
  </conditionalFormatting>
  <conditionalFormatting sqref="M3657">
    <cfRule type="cellIs" dxfId="2047" priority="2027" operator="equal">
      <formula>0</formula>
    </cfRule>
  </conditionalFormatting>
  <conditionalFormatting sqref="M3658">
    <cfRule type="cellIs" dxfId="2046" priority="2026" operator="equal">
      <formula>0</formula>
    </cfRule>
  </conditionalFormatting>
  <conditionalFormatting sqref="M3660">
    <cfRule type="cellIs" dxfId="2045" priority="2025" operator="equal">
      <formula>0</formula>
    </cfRule>
  </conditionalFormatting>
  <conditionalFormatting sqref="M3661">
    <cfRule type="cellIs" dxfId="2044" priority="2024" operator="equal">
      <formula>0</formula>
    </cfRule>
  </conditionalFormatting>
  <conditionalFormatting sqref="M3662">
    <cfRule type="cellIs" dxfId="2043" priority="2023" operator="equal">
      <formula>0</formula>
    </cfRule>
  </conditionalFormatting>
  <conditionalFormatting sqref="M3663">
    <cfRule type="cellIs" dxfId="2042" priority="2022" operator="equal">
      <formula>0</formula>
    </cfRule>
  </conditionalFormatting>
  <conditionalFormatting sqref="M3664">
    <cfRule type="cellIs" dxfId="2041" priority="2021" operator="equal">
      <formula>0</formula>
    </cfRule>
  </conditionalFormatting>
  <conditionalFormatting sqref="M3665">
    <cfRule type="cellIs" dxfId="2040" priority="2020" operator="equal">
      <formula>0</formula>
    </cfRule>
  </conditionalFormatting>
  <conditionalFormatting sqref="M3666">
    <cfRule type="cellIs" dxfId="2039" priority="2019" operator="equal">
      <formula>0</formula>
    </cfRule>
  </conditionalFormatting>
  <conditionalFormatting sqref="M3667">
    <cfRule type="cellIs" dxfId="2038" priority="2018" operator="equal">
      <formula>0</formula>
    </cfRule>
  </conditionalFormatting>
  <conditionalFormatting sqref="M3670">
    <cfRule type="cellIs" dxfId="2037" priority="2017" operator="equal">
      <formula>0</formula>
    </cfRule>
  </conditionalFormatting>
  <conditionalFormatting sqref="M3671">
    <cfRule type="cellIs" dxfId="2036" priority="2016" operator="equal">
      <formula>0</formula>
    </cfRule>
  </conditionalFormatting>
  <conditionalFormatting sqref="M3672">
    <cfRule type="cellIs" dxfId="2035" priority="2015" operator="equal">
      <formula>0</formula>
    </cfRule>
  </conditionalFormatting>
  <conditionalFormatting sqref="M3673">
    <cfRule type="cellIs" dxfId="2034" priority="2014" operator="equal">
      <formula>0</formula>
    </cfRule>
  </conditionalFormatting>
  <conditionalFormatting sqref="M3674">
    <cfRule type="cellIs" dxfId="2033" priority="2013" operator="equal">
      <formula>0</formula>
    </cfRule>
  </conditionalFormatting>
  <conditionalFormatting sqref="M3675">
    <cfRule type="cellIs" dxfId="2032" priority="2012" operator="equal">
      <formula>0</formula>
    </cfRule>
  </conditionalFormatting>
  <conditionalFormatting sqref="M3676">
    <cfRule type="cellIs" dxfId="2031" priority="2011" operator="equal">
      <formula>0</formula>
    </cfRule>
  </conditionalFormatting>
  <conditionalFormatting sqref="M3677">
    <cfRule type="cellIs" dxfId="2030" priority="2010" operator="equal">
      <formula>0</formula>
    </cfRule>
  </conditionalFormatting>
  <conditionalFormatting sqref="M3678">
    <cfRule type="cellIs" dxfId="2029" priority="2009" operator="equal">
      <formula>0</formula>
    </cfRule>
  </conditionalFormatting>
  <conditionalFormatting sqref="M3679">
    <cfRule type="cellIs" dxfId="2028" priority="2008" operator="equal">
      <formula>0</formula>
    </cfRule>
  </conditionalFormatting>
  <conditionalFormatting sqref="M3680">
    <cfRule type="cellIs" dxfId="2027" priority="2007" operator="equal">
      <formula>0</formula>
    </cfRule>
  </conditionalFormatting>
  <conditionalFormatting sqref="M3681">
    <cfRule type="cellIs" dxfId="2026" priority="2006" operator="equal">
      <formula>0</formula>
    </cfRule>
  </conditionalFormatting>
  <conditionalFormatting sqref="M3682">
    <cfRule type="cellIs" dxfId="2025" priority="2005" operator="equal">
      <formula>0</formula>
    </cfRule>
  </conditionalFormatting>
  <conditionalFormatting sqref="M3683">
    <cfRule type="cellIs" dxfId="2024" priority="2004" operator="equal">
      <formula>0</formula>
    </cfRule>
  </conditionalFormatting>
  <conditionalFormatting sqref="M3684">
    <cfRule type="cellIs" dxfId="2023" priority="2003" operator="equal">
      <formula>0</formula>
    </cfRule>
  </conditionalFormatting>
  <conditionalFormatting sqref="M3685">
    <cfRule type="cellIs" dxfId="2022" priority="2002" operator="equal">
      <formula>0</formula>
    </cfRule>
  </conditionalFormatting>
  <conditionalFormatting sqref="M3686">
    <cfRule type="cellIs" dxfId="2021" priority="2001" operator="equal">
      <formula>0</formula>
    </cfRule>
  </conditionalFormatting>
  <conditionalFormatting sqref="M3687">
    <cfRule type="cellIs" dxfId="2020" priority="2000" operator="equal">
      <formula>0</formula>
    </cfRule>
  </conditionalFormatting>
  <conditionalFormatting sqref="M3688">
    <cfRule type="cellIs" dxfId="2019" priority="1999" operator="equal">
      <formula>0</formula>
    </cfRule>
  </conditionalFormatting>
  <conditionalFormatting sqref="M3689">
    <cfRule type="cellIs" dxfId="2018" priority="1998" operator="equal">
      <formula>0</formula>
    </cfRule>
  </conditionalFormatting>
  <conditionalFormatting sqref="M3690">
    <cfRule type="cellIs" dxfId="2017" priority="1997" operator="equal">
      <formula>0</formula>
    </cfRule>
  </conditionalFormatting>
  <conditionalFormatting sqref="M3691">
    <cfRule type="cellIs" dxfId="2016" priority="1996" operator="equal">
      <formula>0</formula>
    </cfRule>
  </conditionalFormatting>
  <conditionalFormatting sqref="M3693">
    <cfRule type="cellIs" dxfId="2015" priority="1995" operator="equal">
      <formula>0</formula>
    </cfRule>
  </conditionalFormatting>
  <conditionalFormatting sqref="M3694">
    <cfRule type="cellIs" dxfId="2014" priority="1994" operator="equal">
      <formula>0</formula>
    </cfRule>
  </conditionalFormatting>
  <conditionalFormatting sqref="M3695">
    <cfRule type="cellIs" dxfId="2013" priority="1993" operator="equal">
      <formula>0</formula>
    </cfRule>
  </conditionalFormatting>
  <conditionalFormatting sqref="M3696">
    <cfRule type="cellIs" dxfId="2012" priority="1992" operator="equal">
      <formula>0</formula>
    </cfRule>
  </conditionalFormatting>
  <conditionalFormatting sqref="M3697">
    <cfRule type="cellIs" dxfId="2011" priority="1991" operator="equal">
      <formula>0</formula>
    </cfRule>
  </conditionalFormatting>
  <conditionalFormatting sqref="M3698">
    <cfRule type="cellIs" dxfId="2010" priority="1990" operator="equal">
      <formula>0</formula>
    </cfRule>
  </conditionalFormatting>
  <conditionalFormatting sqref="M3699">
    <cfRule type="cellIs" dxfId="2009" priority="1989" operator="equal">
      <formula>0</formula>
    </cfRule>
  </conditionalFormatting>
  <conditionalFormatting sqref="M3700">
    <cfRule type="cellIs" dxfId="2008" priority="1988" operator="equal">
      <formula>0</formula>
    </cfRule>
  </conditionalFormatting>
  <conditionalFormatting sqref="M3701">
    <cfRule type="cellIs" dxfId="2007" priority="1987" operator="equal">
      <formula>0</formula>
    </cfRule>
  </conditionalFormatting>
  <conditionalFormatting sqref="M3702">
    <cfRule type="cellIs" dxfId="2006" priority="1986" operator="equal">
      <formula>0</formula>
    </cfRule>
  </conditionalFormatting>
  <conditionalFormatting sqref="M3703">
    <cfRule type="cellIs" dxfId="2005" priority="1985" operator="equal">
      <formula>0</formula>
    </cfRule>
  </conditionalFormatting>
  <conditionalFormatting sqref="M3704">
    <cfRule type="cellIs" dxfId="2004" priority="1984" operator="equal">
      <formula>0</formula>
    </cfRule>
  </conditionalFormatting>
  <conditionalFormatting sqref="M3705">
    <cfRule type="cellIs" dxfId="2003" priority="1983" operator="equal">
      <formula>0</formula>
    </cfRule>
  </conditionalFormatting>
  <conditionalFormatting sqref="M3706">
    <cfRule type="cellIs" dxfId="2002" priority="1982" operator="equal">
      <formula>0</formula>
    </cfRule>
  </conditionalFormatting>
  <conditionalFormatting sqref="M3709">
    <cfRule type="cellIs" dxfId="2001" priority="1981" operator="equal">
      <formula>0</formula>
    </cfRule>
  </conditionalFormatting>
  <conditionalFormatting sqref="M3710">
    <cfRule type="cellIs" dxfId="2000" priority="1980" operator="equal">
      <formula>0</formula>
    </cfRule>
  </conditionalFormatting>
  <conditionalFormatting sqref="M3711">
    <cfRule type="cellIs" dxfId="1999" priority="1979" operator="equal">
      <formula>0</formula>
    </cfRule>
  </conditionalFormatting>
  <conditionalFormatting sqref="M3712">
    <cfRule type="cellIs" dxfId="1998" priority="1978" operator="equal">
      <formula>0</formula>
    </cfRule>
  </conditionalFormatting>
  <conditionalFormatting sqref="M3713">
    <cfRule type="cellIs" dxfId="1997" priority="1977" operator="equal">
      <formula>0</formula>
    </cfRule>
  </conditionalFormatting>
  <conditionalFormatting sqref="M3714">
    <cfRule type="cellIs" dxfId="1996" priority="1976" operator="equal">
      <formula>0</formula>
    </cfRule>
  </conditionalFormatting>
  <conditionalFormatting sqref="M3715">
    <cfRule type="cellIs" dxfId="1995" priority="1975" operator="equal">
      <formula>0</formula>
    </cfRule>
  </conditionalFormatting>
  <conditionalFormatting sqref="M3716">
    <cfRule type="cellIs" dxfId="1994" priority="1974" operator="equal">
      <formula>0</formula>
    </cfRule>
  </conditionalFormatting>
  <conditionalFormatting sqref="M3717">
    <cfRule type="cellIs" dxfId="1993" priority="1973" operator="equal">
      <formula>0</formula>
    </cfRule>
  </conditionalFormatting>
  <conditionalFormatting sqref="M3718">
    <cfRule type="cellIs" dxfId="1992" priority="1972" operator="equal">
      <formula>0</formula>
    </cfRule>
  </conditionalFormatting>
  <conditionalFormatting sqref="M3719">
    <cfRule type="cellIs" dxfId="1991" priority="1971" operator="equal">
      <formula>0</formula>
    </cfRule>
  </conditionalFormatting>
  <conditionalFormatting sqref="M3720">
    <cfRule type="cellIs" dxfId="1990" priority="1970" operator="equal">
      <formula>0</formula>
    </cfRule>
  </conditionalFormatting>
  <conditionalFormatting sqref="M3721">
    <cfRule type="cellIs" dxfId="1989" priority="1969" operator="equal">
      <formula>0</formula>
    </cfRule>
  </conditionalFormatting>
  <conditionalFormatting sqref="M3722">
    <cfRule type="cellIs" dxfId="1988" priority="1968" operator="equal">
      <formula>0</formula>
    </cfRule>
  </conditionalFormatting>
  <conditionalFormatting sqref="M3724">
    <cfRule type="cellIs" dxfId="1987" priority="1967" operator="equal">
      <formula>0</formula>
    </cfRule>
  </conditionalFormatting>
  <conditionalFormatting sqref="M3725">
    <cfRule type="cellIs" dxfId="1986" priority="1966" operator="equal">
      <formula>0</formula>
    </cfRule>
  </conditionalFormatting>
  <conditionalFormatting sqref="M3726">
    <cfRule type="cellIs" dxfId="1985" priority="1965" operator="equal">
      <formula>0</formula>
    </cfRule>
  </conditionalFormatting>
  <conditionalFormatting sqref="M3727">
    <cfRule type="cellIs" dxfId="1984" priority="1964" operator="equal">
      <formula>0</formula>
    </cfRule>
  </conditionalFormatting>
  <conditionalFormatting sqref="M3728">
    <cfRule type="cellIs" dxfId="1983" priority="1963" operator="equal">
      <formula>0</formula>
    </cfRule>
  </conditionalFormatting>
  <conditionalFormatting sqref="M3729">
    <cfRule type="cellIs" dxfId="1982" priority="1962" operator="equal">
      <formula>0</formula>
    </cfRule>
  </conditionalFormatting>
  <conditionalFormatting sqref="M3730">
    <cfRule type="cellIs" dxfId="1981" priority="1961" operator="equal">
      <formula>0</formula>
    </cfRule>
  </conditionalFormatting>
  <conditionalFormatting sqref="M3731">
    <cfRule type="cellIs" dxfId="1980" priority="1960" operator="equal">
      <formula>0</formula>
    </cfRule>
  </conditionalFormatting>
  <conditionalFormatting sqref="M3732">
    <cfRule type="cellIs" dxfId="1979" priority="1959" operator="equal">
      <formula>0</formula>
    </cfRule>
  </conditionalFormatting>
  <conditionalFormatting sqref="M3733">
    <cfRule type="cellIs" dxfId="1978" priority="1958" operator="equal">
      <formula>0</formula>
    </cfRule>
  </conditionalFormatting>
  <conditionalFormatting sqref="M3734">
    <cfRule type="cellIs" dxfId="1977" priority="1957" operator="equal">
      <formula>0</formula>
    </cfRule>
  </conditionalFormatting>
  <conditionalFormatting sqref="M3735">
    <cfRule type="cellIs" dxfId="1976" priority="1956" operator="equal">
      <formula>0</formula>
    </cfRule>
  </conditionalFormatting>
  <conditionalFormatting sqref="M3736">
    <cfRule type="cellIs" dxfId="1975" priority="1955" operator="equal">
      <formula>0</formula>
    </cfRule>
  </conditionalFormatting>
  <conditionalFormatting sqref="M3737">
    <cfRule type="cellIs" dxfId="1974" priority="1954" operator="equal">
      <formula>0</formula>
    </cfRule>
  </conditionalFormatting>
  <conditionalFormatting sqref="M3738">
    <cfRule type="cellIs" dxfId="1973" priority="1953" operator="equal">
      <formula>0</formula>
    </cfRule>
  </conditionalFormatting>
  <conditionalFormatting sqref="M3740">
    <cfRule type="cellIs" dxfId="1972" priority="1952" operator="equal">
      <formula>0</formula>
    </cfRule>
  </conditionalFormatting>
  <conditionalFormatting sqref="M3741">
    <cfRule type="cellIs" dxfId="1971" priority="1951" operator="equal">
      <formula>0</formula>
    </cfRule>
  </conditionalFormatting>
  <conditionalFormatting sqref="M3742">
    <cfRule type="cellIs" dxfId="1970" priority="1950" operator="equal">
      <formula>0</formula>
    </cfRule>
  </conditionalFormatting>
  <conditionalFormatting sqref="M3743">
    <cfRule type="cellIs" dxfId="1969" priority="1949" operator="equal">
      <formula>0</formula>
    </cfRule>
  </conditionalFormatting>
  <conditionalFormatting sqref="M3744">
    <cfRule type="cellIs" dxfId="1968" priority="1948" operator="equal">
      <formula>0</formula>
    </cfRule>
  </conditionalFormatting>
  <conditionalFormatting sqref="M3745">
    <cfRule type="cellIs" dxfId="1967" priority="1947" operator="equal">
      <formula>0</formula>
    </cfRule>
  </conditionalFormatting>
  <conditionalFormatting sqref="M3746">
    <cfRule type="cellIs" dxfId="1966" priority="1946" operator="equal">
      <formula>0</formula>
    </cfRule>
  </conditionalFormatting>
  <conditionalFormatting sqref="M3747">
    <cfRule type="cellIs" dxfId="1965" priority="1945" operator="equal">
      <formula>0</formula>
    </cfRule>
  </conditionalFormatting>
  <conditionalFormatting sqref="M3748">
    <cfRule type="cellIs" dxfId="1964" priority="1944" operator="equal">
      <formula>0</formula>
    </cfRule>
  </conditionalFormatting>
  <conditionalFormatting sqref="M3751">
    <cfRule type="cellIs" dxfId="1963" priority="1943" operator="equal">
      <formula>0</formula>
    </cfRule>
  </conditionalFormatting>
  <conditionalFormatting sqref="M3752">
    <cfRule type="cellIs" dxfId="1962" priority="1942" operator="equal">
      <formula>0</formula>
    </cfRule>
  </conditionalFormatting>
  <conditionalFormatting sqref="M3753">
    <cfRule type="cellIs" dxfId="1961" priority="1941" operator="equal">
      <formula>0</formula>
    </cfRule>
  </conditionalFormatting>
  <conditionalFormatting sqref="M3754">
    <cfRule type="cellIs" dxfId="1960" priority="1940" operator="equal">
      <formula>0</formula>
    </cfRule>
  </conditionalFormatting>
  <conditionalFormatting sqref="M3755">
    <cfRule type="cellIs" dxfId="1959" priority="1939" operator="equal">
      <formula>0</formula>
    </cfRule>
  </conditionalFormatting>
  <conditionalFormatting sqref="M3756">
    <cfRule type="cellIs" dxfId="1958" priority="1938" operator="equal">
      <formula>0</formula>
    </cfRule>
  </conditionalFormatting>
  <conditionalFormatting sqref="M3757">
    <cfRule type="cellIs" dxfId="1957" priority="1937" operator="equal">
      <formula>0</formula>
    </cfRule>
  </conditionalFormatting>
  <conditionalFormatting sqref="M3758">
    <cfRule type="cellIs" dxfId="1956" priority="1936" operator="equal">
      <formula>0</formula>
    </cfRule>
  </conditionalFormatting>
  <conditionalFormatting sqref="M3759">
    <cfRule type="cellIs" dxfId="1955" priority="1935" operator="equal">
      <formula>0</formula>
    </cfRule>
  </conditionalFormatting>
  <conditionalFormatting sqref="M3760">
    <cfRule type="cellIs" dxfId="1954" priority="1934" operator="equal">
      <formula>0</formula>
    </cfRule>
  </conditionalFormatting>
  <conditionalFormatting sqref="M3761">
    <cfRule type="cellIs" dxfId="1953" priority="1933" operator="equal">
      <formula>0</formula>
    </cfRule>
  </conditionalFormatting>
  <conditionalFormatting sqref="M3762">
    <cfRule type="cellIs" dxfId="1952" priority="1932" operator="equal">
      <formula>0</formula>
    </cfRule>
  </conditionalFormatting>
  <conditionalFormatting sqref="M3763">
    <cfRule type="cellIs" dxfId="1951" priority="1931" operator="equal">
      <formula>0</formula>
    </cfRule>
  </conditionalFormatting>
  <conditionalFormatting sqref="M3764">
    <cfRule type="cellIs" dxfId="1950" priority="1930" operator="equal">
      <formula>0</formula>
    </cfRule>
  </conditionalFormatting>
  <conditionalFormatting sqref="M3765">
    <cfRule type="cellIs" dxfId="1949" priority="1929" operator="equal">
      <formula>0</formula>
    </cfRule>
  </conditionalFormatting>
  <conditionalFormatting sqref="M3767">
    <cfRule type="cellIs" dxfId="1948" priority="1928" operator="equal">
      <formula>0</formula>
    </cfRule>
  </conditionalFormatting>
  <conditionalFormatting sqref="M3768">
    <cfRule type="cellIs" dxfId="1947" priority="1927" operator="equal">
      <formula>0</formula>
    </cfRule>
  </conditionalFormatting>
  <conditionalFormatting sqref="M3769">
    <cfRule type="cellIs" dxfId="1946" priority="1926" operator="equal">
      <formula>0</formula>
    </cfRule>
  </conditionalFormatting>
  <conditionalFormatting sqref="M3771">
    <cfRule type="cellIs" dxfId="1945" priority="1925" operator="equal">
      <formula>0</formula>
    </cfRule>
  </conditionalFormatting>
  <conditionalFormatting sqref="M3772">
    <cfRule type="cellIs" dxfId="1944" priority="1924" operator="equal">
      <formula>0</formula>
    </cfRule>
  </conditionalFormatting>
  <conditionalFormatting sqref="M3773">
    <cfRule type="cellIs" dxfId="1943" priority="1923" operator="equal">
      <formula>0</formula>
    </cfRule>
  </conditionalFormatting>
  <conditionalFormatting sqref="M3774">
    <cfRule type="cellIs" dxfId="1942" priority="1922" operator="equal">
      <formula>0</formula>
    </cfRule>
  </conditionalFormatting>
  <conditionalFormatting sqref="M3775">
    <cfRule type="cellIs" dxfId="1941" priority="1921" operator="equal">
      <formula>0</formula>
    </cfRule>
  </conditionalFormatting>
  <conditionalFormatting sqref="M3777">
    <cfRule type="cellIs" dxfId="1940" priority="1920" operator="equal">
      <formula>0</formula>
    </cfRule>
  </conditionalFormatting>
  <conditionalFormatting sqref="M3778">
    <cfRule type="cellIs" dxfId="1939" priority="1919" operator="equal">
      <formula>0</formula>
    </cfRule>
  </conditionalFormatting>
  <conditionalFormatting sqref="M3779">
    <cfRule type="cellIs" dxfId="1938" priority="1918" operator="equal">
      <formula>0</formula>
    </cfRule>
  </conditionalFormatting>
  <conditionalFormatting sqref="M3781">
    <cfRule type="cellIs" dxfId="1937" priority="1917" operator="equal">
      <formula>0</formula>
    </cfRule>
  </conditionalFormatting>
  <conditionalFormatting sqref="M3784">
    <cfRule type="cellIs" dxfId="1936" priority="1916" operator="equal">
      <formula>0</formula>
    </cfRule>
  </conditionalFormatting>
  <conditionalFormatting sqref="M3785">
    <cfRule type="cellIs" dxfId="1935" priority="1915" operator="equal">
      <formula>0</formula>
    </cfRule>
  </conditionalFormatting>
  <conditionalFormatting sqref="M3786">
    <cfRule type="cellIs" dxfId="1934" priority="1914" operator="equal">
      <formula>0</formula>
    </cfRule>
  </conditionalFormatting>
  <conditionalFormatting sqref="M3787">
    <cfRule type="cellIs" dxfId="1933" priority="1913" operator="equal">
      <formula>0</formula>
    </cfRule>
  </conditionalFormatting>
  <conditionalFormatting sqref="M3788">
    <cfRule type="cellIs" dxfId="1932" priority="1912" operator="equal">
      <formula>0</formula>
    </cfRule>
  </conditionalFormatting>
  <conditionalFormatting sqref="M3789">
    <cfRule type="cellIs" dxfId="1931" priority="1911" operator="equal">
      <formula>0</formula>
    </cfRule>
  </conditionalFormatting>
  <conditionalFormatting sqref="M3790">
    <cfRule type="cellIs" dxfId="1930" priority="1910" operator="equal">
      <formula>0</formula>
    </cfRule>
  </conditionalFormatting>
  <conditionalFormatting sqref="M3791">
    <cfRule type="cellIs" dxfId="1929" priority="1909" operator="equal">
      <formula>0</formula>
    </cfRule>
  </conditionalFormatting>
  <conditionalFormatting sqref="M3792">
    <cfRule type="cellIs" dxfId="1928" priority="1908" operator="equal">
      <formula>0</formula>
    </cfRule>
  </conditionalFormatting>
  <conditionalFormatting sqref="M3793">
    <cfRule type="cellIs" dxfId="1927" priority="1907" operator="equal">
      <formula>0</formula>
    </cfRule>
  </conditionalFormatting>
  <conditionalFormatting sqref="M3794">
    <cfRule type="cellIs" dxfId="1926" priority="1906" operator="equal">
      <formula>0</formula>
    </cfRule>
  </conditionalFormatting>
  <conditionalFormatting sqref="M3795">
    <cfRule type="cellIs" dxfId="1925" priority="1905" operator="equal">
      <formula>0</formula>
    </cfRule>
  </conditionalFormatting>
  <conditionalFormatting sqref="M3796">
    <cfRule type="cellIs" dxfId="1924" priority="1904" operator="equal">
      <formula>0</formula>
    </cfRule>
  </conditionalFormatting>
  <conditionalFormatting sqref="M3797">
    <cfRule type="cellIs" dxfId="1923" priority="1903" operator="equal">
      <formula>0</formula>
    </cfRule>
  </conditionalFormatting>
  <conditionalFormatting sqref="M3798">
    <cfRule type="cellIs" dxfId="1922" priority="1902" operator="equal">
      <formula>0</formula>
    </cfRule>
  </conditionalFormatting>
  <conditionalFormatting sqref="M3799">
    <cfRule type="cellIs" dxfId="1921" priority="1901" operator="equal">
      <formula>0</formula>
    </cfRule>
  </conditionalFormatting>
  <conditionalFormatting sqref="M3800">
    <cfRule type="cellIs" dxfId="1920" priority="1900" operator="equal">
      <formula>0</formula>
    </cfRule>
  </conditionalFormatting>
  <conditionalFormatting sqref="M3801">
    <cfRule type="cellIs" dxfId="1919" priority="1899" operator="equal">
      <formula>0</formula>
    </cfRule>
  </conditionalFormatting>
  <conditionalFormatting sqref="M3802">
    <cfRule type="cellIs" dxfId="1918" priority="1898" operator="equal">
      <formula>0</formula>
    </cfRule>
  </conditionalFormatting>
  <conditionalFormatting sqref="M3803">
    <cfRule type="cellIs" dxfId="1917" priority="1897" operator="equal">
      <formula>0</formula>
    </cfRule>
  </conditionalFormatting>
  <conditionalFormatting sqref="M3805">
    <cfRule type="cellIs" dxfId="1916" priority="1896" operator="equal">
      <formula>0</formula>
    </cfRule>
  </conditionalFormatting>
  <conditionalFormatting sqref="M3806">
    <cfRule type="cellIs" dxfId="1915" priority="1895" operator="equal">
      <formula>0</formula>
    </cfRule>
  </conditionalFormatting>
  <conditionalFormatting sqref="M3807">
    <cfRule type="cellIs" dxfId="1914" priority="1894" operator="equal">
      <formula>0</formula>
    </cfRule>
  </conditionalFormatting>
  <conditionalFormatting sqref="M3808">
    <cfRule type="cellIs" dxfId="1913" priority="1893" operator="equal">
      <formula>0</formula>
    </cfRule>
  </conditionalFormatting>
  <conditionalFormatting sqref="M3809">
    <cfRule type="cellIs" dxfId="1912" priority="1892" operator="equal">
      <formula>0</formula>
    </cfRule>
  </conditionalFormatting>
  <conditionalFormatting sqref="M3810">
    <cfRule type="cellIs" dxfId="1911" priority="1891" operator="equal">
      <formula>0</formula>
    </cfRule>
  </conditionalFormatting>
  <conditionalFormatting sqref="M3811">
    <cfRule type="cellIs" dxfId="1910" priority="1890" operator="equal">
      <formula>0</formula>
    </cfRule>
  </conditionalFormatting>
  <conditionalFormatting sqref="M3812">
    <cfRule type="cellIs" dxfId="1909" priority="1889" operator="equal">
      <formula>0</formula>
    </cfRule>
  </conditionalFormatting>
  <conditionalFormatting sqref="M3813">
    <cfRule type="cellIs" dxfId="1908" priority="1888" operator="equal">
      <formula>0</formula>
    </cfRule>
  </conditionalFormatting>
  <conditionalFormatting sqref="M3814">
    <cfRule type="cellIs" dxfId="1907" priority="1887" operator="equal">
      <formula>0</formula>
    </cfRule>
  </conditionalFormatting>
  <conditionalFormatting sqref="M3815">
    <cfRule type="cellIs" dxfId="1906" priority="1886" operator="equal">
      <formula>0</formula>
    </cfRule>
  </conditionalFormatting>
  <conditionalFormatting sqref="M3816">
    <cfRule type="cellIs" dxfId="1905" priority="1885" operator="equal">
      <formula>0</formula>
    </cfRule>
  </conditionalFormatting>
  <conditionalFormatting sqref="M3817">
    <cfRule type="cellIs" dxfId="1904" priority="1884" operator="equal">
      <formula>0</formula>
    </cfRule>
  </conditionalFormatting>
  <conditionalFormatting sqref="M3818">
    <cfRule type="cellIs" dxfId="1903" priority="1883" operator="equal">
      <formula>0</formula>
    </cfRule>
  </conditionalFormatting>
  <conditionalFormatting sqref="M3819">
    <cfRule type="cellIs" dxfId="1902" priority="1882" operator="equal">
      <formula>0</formula>
    </cfRule>
  </conditionalFormatting>
  <conditionalFormatting sqref="M3820">
    <cfRule type="cellIs" dxfId="1901" priority="1881" operator="equal">
      <formula>0</formula>
    </cfRule>
  </conditionalFormatting>
  <conditionalFormatting sqref="M3821">
    <cfRule type="cellIs" dxfId="1900" priority="1880" operator="equal">
      <formula>0</formula>
    </cfRule>
  </conditionalFormatting>
  <conditionalFormatting sqref="M3822">
    <cfRule type="cellIs" dxfId="1899" priority="1879" operator="equal">
      <formula>0</formula>
    </cfRule>
  </conditionalFormatting>
  <conditionalFormatting sqref="M3825">
    <cfRule type="cellIs" dxfId="1898" priority="1878" operator="equal">
      <formula>0</formula>
    </cfRule>
  </conditionalFormatting>
  <conditionalFormatting sqref="M3826">
    <cfRule type="cellIs" dxfId="1897" priority="1877" operator="equal">
      <formula>0</formula>
    </cfRule>
  </conditionalFormatting>
  <conditionalFormatting sqref="M3827">
    <cfRule type="cellIs" dxfId="1896" priority="1876" operator="equal">
      <formula>0</formula>
    </cfRule>
  </conditionalFormatting>
  <conditionalFormatting sqref="M3828">
    <cfRule type="cellIs" dxfId="1895" priority="1875" operator="equal">
      <formula>0</formula>
    </cfRule>
  </conditionalFormatting>
  <conditionalFormatting sqref="M3829">
    <cfRule type="cellIs" dxfId="1894" priority="1874" operator="equal">
      <formula>0</formula>
    </cfRule>
  </conditionalFormatting>
  <conditionalFormatting sqref="M3830">
    <cfRule type="cellIs" dxfId="1893" priority="1873" operator="equal">
      <formula>0</formula>
    </cfRule>
  </conditionalFormatting>
  <conditionalFormatting sqref="M3831">
    <cfRule type="cellIs" dxfId="1892" priority="1872" operator="equal">
      <formula>0</formula>
    </cfRule>
  </conditionalFormatting>
  <conditionalFormatting sqref="M3832">
    <cfRule type="cellIs" dxfId="1891" priority="1871" operator="equal">
      <formula>0</formula>
    </cfRule>
  </conditionalFormatting>
  <conditionalFormatting sqref="M3833">
    <cfRule type="cellIs" dxfId="1890" priority="1870" operator="equal">
      <formula>0</formula>
    </cfRule>
  </conditionalFormatting>
  <conditionalFormatting sqref="M3834">
    <cfRule type="cellIs" dxfId="1889" priority="1869" operator="equal">
      <formula>0</formula>
    </cfRule>
  </conditionalFormatting>
  <conditionalFormatting sqref="M3835">
    <cfRule type="cellIs" dxfId="1888" priority="1868" operator="equal">
      <formula>0</formula>
    </cfRule>
  </conditionalFormatting>
  <conditionalFormatting sqref="M3836">
    <cfRule type="cellIs" dxfId="1887" priority="1867" operator="equal">
      <formula>0</formula>
    </cfRule>
  </conditionalFormatting>
  <conditionalFormatting sqref="M3838">
    <cfRule type="cellIs" dxfId="1886" priority="1866" operator="equal">
      <formula>0</formula>
    </cfRule>
  </conditionalFormatting>
  <conditionalFormatting sqref="M3839">
    <cfRule type="cellIs" dxfId="1885" priority="1865" operator="equal">
      <formula>0</formula>
    </cfRule>
  </conditionalFormatting>
  <conditionalFormatting sqref="M3841">
    <cfRule type="cellIs" dxfId="1884" priority="1864" operator="equal">
      <formula>0</formula>
    </cfRule>
  </conditionalFormatting>
  <conditionalFormatting sqref="M3842">
    <cfRule type="cellIs" dxfId="1883" priority="1863" operator="equal">
      <formula>0</formula>
    </cfRule>
  </conditionalFormatting>
  <conditionalFormatting sqref="M3843">
    <cfRule type="cellIs" dxfId="1882" priority="1862" operator="equal">
      <formula>0</formula>
    </cfRule>
  </conditionalFormatting>
  <conditionalFormatting sqref="M3844">
    <cfRule type="cellIs" dxfId="1881" priority="1861" operator="equal">
      <formula>0</formula>
    </cfRule>
  </conditionalFormatting>
  <conditionalFormatting sqref="M3845">
    <cfRule type="cellIs" dxfId="1880" priority="1860" operator="equal">
      <formula>0</formula>
    </cfRule>
  </conditionalFormatting>
  <conditionalFormatting sqref="M3846">
    <cfRule type="cellIs" dxfId="1879" priority="1859" operator="equal">
      <formula>0</formula>
    </cfRule>
  </conditionalFormatting>
  <conditionalFormatting sqref="M3847">
    <cfRule type="cellIs" dxfId="1878" priority="1858" operator="equal">
      <formula>0</formula>
    </cfRule>
  </conditionalFormatting>
  <conditionalFormatting sqref="M3848">
    <cfRule type="cellIs" dxfId="1877" priority="1857" operator="equal">
      <formula>0</formula>
    </cfRule>
  </conditionalFormatting>
  <conditionalFormatting sqref="M3849">
    <cfRule type="cellIs" dxfId="1876" priority="1856" operator="equal">
      <formula>0</formula>
    </cfRule>
  </conditionalFormatting>
  <conditionalFormatting sqref="M3852">
    <cfRule type="cellIs" dxfId="1875" priority="1855" operator="equal">
      <formula>0</formula>
    </cfRule>
  </conditionalFormatting>
  <conditionalFormatting sqref="M3853">
    <cfRule type="cellIs" dxfId="1874" priority="1854" operator="equal">
      <formula>0</formula>
    </cfRule>
  </conditionalFormatting>
  <conditionalFormatting sqref="M3854">
    <cfRule type="cellIs" dxfId="1873" priority="1853" operator="equal">
      <formula>0</formula>
    </cfRule>
  </conditionalFormatting>
  <conditionalFormatting sqref="M3855">
    <cfRule type="cellIs" dxfId="1872" priority="1852" operator="equal">
      <formula>0</formula>
    </cfRule>
  </conditionalFormatting>
  <conditionalFormatting sqref="M3856">
    <cfRule type="cellIs" dxfId="1871" priority="1851" operator="equal">
      <formula>0</formula>
    </cfRule>
  </conditionalFormatting>
  <conditionalFormatting sqref="M3857">
    <cfRule type="cellIs" dxfId="1870" priority="1850" operator="equal">
      <formula>0</formula>
    </cfRule>
  </conditionalFormatting>
  <conditionalFormatting sqref="M3858">
    <cfRule type="cellIs" dxfId="1869" priority="1849" operator="equal">
      <formula>0</formula>
    </cfRule>
  </conditionalFormatting>
  <conditionalFormatting sqref="M3859">
    <cfRule type="cellIs" dxfId="1868" priority="1848" operator="equal">
      <formula>0</formula>
    </cfRule>
  </conditionalFormatting>
  <conditionalFormatting sqref="M3861">
    <cfRule type="cellIs" dxfId="1867" priority="1847" operator="equal">
      <formula>0</formula>
    </cfRule>
  </conditionalFormatting>
  <conditionalFormatting sqref="M3862">
    <cfRule type="cellIs" dxfId="1866" priority="1846" operator="equal">
      <formula>0</formula>
    </cfRule>
  </conditionalFormatting>
  <conditionalFormatting sqref="M3863">
    <cfRule type="cellIs" dxfId="1865" priority="1845" operator="equal">
      <formula>0</formula>
    </cfRule>
  </conditionalFormatting>
  <conditionalFormatting sqref="M3864">
    <cfRule type="cellIs" dxfId="1864" priority="1844" operator="equal">
      <formula>0</formula>
    </cfRule>
  </conditionalFormatting>
  <conditionalFormatting sqref="M3865">
    <cfRule type="cellIs" dxfId="1863" priority="1843" operator="equal">
      <formula>0</formula>
    </cfRule>
  </conditionalFormatting>
  <conditionalFormatting sqref="M3866">
    <cfRule type="cellIs" dxfId="1862" priority="1842" operator="equal">
      <formula>0</formula>
    </cfRule>
  </conditionalFormatting>
  <conditionalFormatting sqref="M3867">
    <cfRule type="cellIs" dxfId="1861" priority="1841" operator="equal">
      <formula>0</formula>
    </cfRule>
  </conditionalFormatting>
  <conditionalFormatting sqref="M3868">
    <cfRule type="cellIs" dxfId="1860" priority="1840" operator="equal">
      <formula>0</formula>
    </cfRule>
  </conditionalFormatting>
  <conditionalFormatting sqref="M3869">
    <cfRule type="cellIs" dxfId="1859" priority="1839" operator="equal">
      <formula>0</formula>
    </cfRule>
  </conditionalFormatting>
  <conditionalFormatting sqref="M3870">
    <cfRule type="cellIs" dxfId="1858" priority="1838" operator="equal">
      <formula>0</formula>
    </cfRule>
  </conditionalFormatting>
  <conditionalFormatting sqref="M3873">
    <cfRule type="cellIs" dxfId="1857" priority="1837" operator="equal">
      <formula>0</formula>
    </cfRule>
  </conditionalFormatting>
  <conditionalFormatting sqref="M3874">
    <cfRule type="cellIs" dxfId="1856" priority="1836" operator="equal">
      <formula>0</formula>
    </cfRule>
  </conditionalFormatting>
  <conditionalFormatting sqref="M3875">
    <cfRule type="cellIs" dxfId="1855" priority="1835" operator="equal">
      <formula>0</formula>
    </cfRule>
  </conditionalFormatting>
  <conditionalFormatting sqref="M3876">
    <cfRule type="cellIs" dxfId="1854" priority="1834" operator="equal">
      <formula>0</formula>
    </cfRule>
  </conditionalFormatting>
  <conditionalFormatting sqref="M3877">
    <cfRule type="cellIs" dxfId="1853" priority="1833" operator="equal">
      <formula>0</formula>
    </cfRule>
  </conditionalFormatting>
  <conditionalFormatting sqref="M3878">
    <cfRule type="cellIs" dxfId="1852" priority="1832" operator="equal">
      <formula>0</formula>
    </cfRule>
  </conditionalFormatting>
  <conditionalFormatting sqref="M3879">
    <cfRule type="cellIs" dxfId="1851" priority="1831" operator="equal">
      <formula>0</formula>
    </cfRule>
  </conditionalFormatting>
  <conditionalFormatting sqref="M3881">
    <cfRule type="cellIs" dxfId="1850" priority="1830" operator="equal">
      <formula>0</formula>
    </cfRule>
  </conditionalFormatting>
  <conditionalFormatting sqref="M3882">
    <cfRule type="cellIs" dxfId="1849" priority="1829" operator="equal">
      <formula>0</formula>
    </cfRule>
  </conditionalFormatting>
  <conditionalFormatting sqref="M3883">
    <cfRule type="cellIs" dxfId="1848" priority="1828" operator="equal">
      <formula>0</formula>
    </cfRule>
  </conditionalFormatting>
  <conditionalFormatting sqref="M3884">
    <cfRule type="cellIs" dxfId="1847" priority="1827" operator="equal">
      <formula>0</formula>
    </cfRule>
  </conditionalFormatting>
  <conditionalFormatting sqref="M3885">
    <cfRule type="cellIs" dxfId="1846" priority="1826" operator="equal">
      <formula>0</formula>
    </cfRule>
  </conditionalFormatting>
  <conditionalFormatting sqref="M3886">
    <cfRule type="cellIs" dxfId="1845" priority="1825" operator="equal">
      <formula>0</formula>
    </cfRule>
  </conditionalFormatting>
  <conditionalFormatting sqref="M3887">
    <cfRule type="cellIs" dxfId="1844" priority="1824" operator="equal">
      <formula>0</formula>
    </cfRule>
  </conditionalFormatting>
  <conditionalFormatting sqref="M3888">
    <cfRule type="cellIs" dxfId="1843" priority="1823" operator="equal">
      <formula>0</formula>
    </cfRule>
  </conditionalFormatting>
  <conditionalFormatting sqref="M3889">
    <cfRule type="cellIs" dxfId="1842" priority="1822" operator="equal">
      <formula>0</formula>
    </cfRule>
  </conditionalFormatting>
  <conditionalFormatting sqref="M3890">
    <cfRule type="cellIs" dxfId="1841" priority="1821" operator="equal">
      <formula>0</formula>
    </cfRule>
  </conditionalFormatting>
  <conditionalFormatting sqref="M3891">
    <cfRule type="cellIs" dxfId="1840" priority="1820" operator="equal">
      <formula>0</formula>
    </cfRule>
  </conditionalFormatting>
  <conditionalFormatting sqref="M3894">
    <cfRule type="cellIs" dxfId="1839" priority="1819" operator="equal">
      <formula>0</formula>
    </cfRule>
  </conditionalFormatting>
  <conditionalFormatting sqref="M3895">
    <cfRule type="cellIs" dxfId="1838" priority="1818" operator="equal">
      <formula>0</formula>
    </cfRule>
  </conditionalFormatting>
  <conditionalFormatting sqref="M3896">
    <cfRule type="cellIs" dxfId="1837" priority="1817" operator="equal">
      <formula>0</formula>
    </cfRule>
  </conditionalFormatting>
  <conditionalFormatting sqref="M3897">
    <cfRule type="cellIs" dxfId="1836" priority="1816" operator="equal">
      <formula>0</formula>
    </cfRule>
  </conditionalFormatting>
  <conditionalFormatting sqref="M3898">
    <cfRule type="cellIs" dxfId="1835" priority="1815" operator="equal">
      <formula>0</formula>
    </cfRule>
  </conditionalFormatting>
  <conditionalFormatting sqref="M3899">
    <cfRule type="cellIs" dxfId="1834" priority="1814" operator="equal">
      <formula>0</formula>
    </cfRule>
  </conditionalFormatting>
  <conditionalFormatting sqref="M3900">
    <cfRule type="cellIs" dxfId="1833" priority="1813" operator="equal">
      <formula>0</formula>
    </cfRule>
  </conditionalFormatting>
  <conditionalFormatting sqref="M3901">
    <cfRule type="cellIs" dxfId="1832" priority="1812" operator="equal">
      <formula>0</formula>
    </cfRule>
  </conditionalFormatting>
  <conditionalFormatting sqref="M3902">
    <cfRule type="cellIs" dxfId="1831" priority="1811" operator="equal">
      <formula>0</formula>
    </cfRule>
  </conditionalFormatting>
  <conditionalFormatting sqref="M3903">
    <cfRule type="cellIs" dxfId="1830" priority="1810" operator="equal">
      <formula>0</formula>
    </cfRule>
  </conditionalFormatting>
  <conditionalFormatting sqref="M3904">
    <cfRule type="cellIs" dxfId="1829" priority="1809" operator="equal">
      <formula>0</formula>
    </cfRule>
  </conditionalFormatting>
  <conditionalFormatting sqref="M3905">
    <cfRule type="cellIs" dxfId="1828" priority="1808" operator="equal">
      <formula>0</formula>
    </cfRule>
  </conditionalFormatting>
  <conditionalFormatting sqref="M3906">
    <cfRule type="cellIs" dxfId="1827" priority="1807" operator="equal">
      <formula>0</formula>
    </cfRule>
  </conditionalFormatting>
  <conditionalFormatting sqref="M3907">
    <cfRule type="cellIs" dxfId="1826" priority="1806" operator="equal">
      <formula>0</formula>
    </cfRule>
  </conditionalFormatting>
  <conditionalFormatting sqref="M3909">
    <cfRule type="cellIs" dxfId="1825" priority="1805" operator="equal">
      <formula>0</formula>
    </cfRule>
  </conditionalFormatting>
  <conditionalFormatting sqref="M3910">
    <cfRule type="cellIs" dxfId="1824" priority="1804" operator="equal">
      <formula>0</formula>
    </cfRule>
  </conditionalFormatting>
  <conditionalFormatting sqref="M3911">
    <cfRule type="cellIs" dxfId="1823" priority="1803" operator="equal">
      <formula>0</formula>
    </cfRule>
  </conditionalFormatting>
  <conditionalFormatting sqref="M3912">
    <cfRule type="cellIs" dxfId="1822" priority="1802" operator="equal">
      <formula>0</formula>
    </cfRule>
  </conditionalFormatting>
  <conditionalFormatting sqref="M3913">
    <cfRule type="cellIs" dxfId="1821" priority="1801" operator="equal">
      <formula>0</formula>
    </cfRule>
  </conditionalFormatting>
  <conditionalFormatting sqref="M3914">
    <cfRule type="cellIs" dxfId="1820" priority="1800" operator="equal">
      <formula>0</formula>
    </cfRule>
  </conditionalFormatting>
  <conditionalFormatting sqref="M3917">
    <cfRule type="cellIs" dxfId="1819" priority="1799" operator="equal">
      <formula>0</formula>
    </cfRule>
  </conditionalFormatting>
  <conditionalFormatting sqref="M3918">
    <cfRule type="cellIs" dxfId="1818" priority="1798" operator="equal">
      <formula>0</formula>
    </cfRule>
  </conditionalFormatting>
  <conditionalFormatting sqref="M3919">
    <cfRule type="cellIs" dxfId="1817" priority="1797" operator="equal">
      <formula>0</formula>
    </cfRule>
  </conditionalFormatting>
  <conditionalFormatting sqref="M3921">
    <cfRule type="cellIs" dxfId="1816" priority="1796" operator="equal">
      <formula>0</formula>
    </cfRule>
  </conditionalFormatting>
  <conditionalFormatting sqref="M3922">
    <cfRule type="cellIs" dxfId="1815" priority="1795" operator="equal">
      <formula>0</formula>
    </cfRule>
  </conditionalFormatting>
  <conditionalFormatting sqref="M3925">
    <cfRule type="cellIs" dxfId="1814" priority="1794" operator="equal">
      <formula>0</formula>
    </cfRule>
  </conditionalFormatting>
  <conditionalFormatting sqref="M3926">
    <cfRule type="cellIs" dxfId="1813" priority="1793" operator="equal">
      <formula>0</formula>
    </cfRule>
  </conditionalFormatting>
  <conditionalFormatting sqref="M3927">
    <cfRule type="cellIs" dxfId="1812" priority="1792" operator="equal">
      <formula>0</formula>
    </cfRule>
  </conditionalFormatting>
  <conditionalFormatting sqref="M3928">
    <cfRule type="cellIs" dxfId="1811" priority="1791" operator="equal">
      <formula>0</formula>
    </cfRule>
  </conditionalFormatting>
  <conditionalFormatting sqref="M3929">
    <cfRule type="cellIs" dxfId="1810" priority="1790" operator="equal">
      <formula>0</formula>
    </cfRule>
  </conditionalFormatting>
  <conditionalFormatting sqref="M3930">
    <cfRule type="cellIs" dxfId="1809" priority="1789" operator="equal">
      <formula>0</formula>
    </cfRule>
  </conditionalFormatting>
  <conditionalFormatting sqref="M3931">
    <cfRule type="cellIs" dxfId="1808" priority="1788" operator="equal">
      <formula>0</formula>
    </cfRule>
  </conditionalFormatting>
  <conditionalFormatting sqref="M3932">
    <cfRule type="cellIs" dxfId="1807" priority="1787" operator="equal">
      <formula>0</formula>
    </cfRule>
  </conditionalFormatting>
  <conditionalFormatting sqref="M3933">
    <cfRule type="cellIs" dxfId="1806" priority="1786" operator="equal">
      <formula>0</formula>
    </cfRule>
  </conditionalFormatting>
  <conditionalFormatting sqref="M3934">
    <cfRule type="cellIs" dxfId="1805" priority="1785" operator="equal">
      <formula>0</formula>
    </cfRule>
  </conditionalFormatting>
  <conditionalFormatting sqref="M3935">
    <cfRule type="cellIs" dxfId="1804" priority="1784" operator="equal">
      <formula>0</formula>
    </cfRule>
  </conditionalFormatting>
  <conditionalFormatting sqref="M3936">
    <cfRule type="cellIs" dxfId="1803" priority="1783" operator="equal">
      <formula>0</formula>
    </cfRule>
  </conditionalFormatting>
  <conditionalFormatting sqref="M3937">
    <cfRule type="cellIs" dxfId="1802" priority="1782" operator="equal">
      <formula>0</formula>
    </cfRule>
  </conditionalFormatting>
  <conditionalFormatting sqref="M3938">
    <cfRule type="cellIs" dxfId="1801" priority="1781" operator="equal">
      <formula>0</formula>
    </cfRule>
  </conditionalFormatting>
  <conditionalFormatting sqref="M3939">
    <cfRule type="cellIs" dxfId="1800" priority="1780" operator="equal">
      <formula>0</formula>
    </cfRule>
  </conditionalFormatting>
  <conditionalFormatting sqref="M3941">
    <cfRule type="cellIs" dxfId="1799" priority="1779" operator="equal">
      <formula>0</formula>
    </cfRule>
  </conditionalFormatting>
  <conditionalFormatting sqref="M3942">
    <cfRule type="cellIs" dxfId="1798" priority="1778" operator="equal">
      <formula>0</formula>
    </cfRule>
  </conditionalFormatting>
  <conditionalFormatting sqref="M3943">
    <cfRule type="cellIs" dxfId="1797" priority="1777" operator="equal">
      <formula>0</formula>
    </cfRule>
  </conditionalFormatting>
  <conditionalFormatting sqref="M3944">
    <cfRule type="cellIs" dxfId="1796" priority="1776" operator="equal">
      <formula>0</formula>
    </cfRule>
  </conditionalFormatting>
  <conditionalFormatting sqref="M3945">
    <cfRule type="cellIs" dxfId="1795" priority="1775" operator="equal">
      <formula>0</formula>
    </cfRule>
  </conditionalFormatting>
  <conditionalFormatting sqref="M3946">
    <cfRule type="cellIs" dxfId="1794" priority="1774" operator="equal">
      <formula>0</formula>
    </cfRule>
  </conditionalFormatting>
  <conditionalFormatting sqref="M3947">
    <cfRule type="cellIs" dxfId="1793" priority="1773" operator="equal">
      <formula>0</formula>
    </cfRule>
  </conditionalFormatting>
  <conditionalFormatting sqref="M3949">
    <cfRule type="cellIs" dxfId="1792" priority="1772" operator="equal">
      <formula>0</formula>
    </cfRule>
  </conditionalFormatting>
  <conditionalFormatting sqref="M3950">
    <cfRule type="cellIs" dxfId="1791" priority="1771" operator="equal">
      <formula>0</formula>
    </cfRule>
  </conditionalFormatting>
  <conditionalFormatting sqref="M3951">
    <cfRule type="cellIs" dxfId="1790" priority="1770" operator="equal">
      <formula>0</formula>
    </cfRule>
  </conditionalFormatting>
  <conditionalFormatting sqref="M3952">
    <cfRule type="cellIs" dxfId="1789" priority="1769" operator="equal">
      <formula>0</formula>
    </cfRule>
  </conditionalFormatting>
  <conditionalFormatting sqref="M3953">
    <cfRule type="cellIs" dxfId="1788" priority="1768" operator="equal">
      <formula>0</formula>
    </cfRule>
  </conditionalFormatting>
  <conditionalFormatting sqref="M3954">
    <cfRule type="cellIs" dxfId="1787" priority="1767" operator="equal">
      <formula>0</formula>
    </cfRule>
  </conditionalFormatting>
  <conditionalFormatting sqref="M3955">
    <cfRule type="cellIs" dxfId="1786" priority="1766" operator="equal">
      <formula>0</formula>
    </cfRule>
  </conditionalFormatting>
  <conditionalFormatting sqref="M3956">
    <cfRule type="cellIs" dxfId="1785" priority="1765" operator="equal">
      <formula>0</formula>
    </cfRule>
  </conditionalFormatting>
  <conditionalFormatting sqref="M3957">
    <cfRule type="cellIs" dxfId="1784" priority="1764" operator="equal">
      <formula>0</formula>
    </cfRule>
  </conditionalFormatting>
  <conditionalFormatting sqref="M3958">
    <cfRule type="cellIs" dxfId="1783" priority="1763" operator="equal">
      <formula>0</formula>
    </cfRule>
  </conditionalFormatting>
  <conditionalFormatting sqref="M3959">
    <cfRule type="cellIs" dxfId="1782" priority="1762" operator="equal">
      <formula>0</formula>
    </cfRule>
  </conditionalFormatting>
  <conditionalFormatting sqref="M3960">
    <cfRule type="cellIs" dxfId="1781" priority="1761" operator="equal">
      <formula>0</formula>
    </cfRule>
  </conditionalFormatting>
  <conditionalFormatting sqref="M3961">
    <cfRule type="cellIs" dxfId="1780" priority="1760" operator="equal">
      <formula>0</formula>
    </cfRule>
  </conditionalFormatting>
  <conditionalFormatting sqref="M3962">
    <cfRule type="cellIs" dxfId="1779" priority="1759" operator="equal">
      <formula>0</formula>
    </cfRule>
  </conditionalFormatting>
  <conditionalFormatting sqref="M3963">
    <cfRule type="cellIs" dxfId="1778" priority="1758" operator="equal">
      <formula>0</formula>
    </cfRule>
  </conditionalFormatting>
  <conditionalFormatting sqref="M3964">
    <cfRule type="cellIs" dxfId="1777" priority="1757" operator="equal">
      <formula>0</formula>
    </cfRule>
  </conditionalFormatting>
  <conditionalFormatting sqref="M3965">
    <cfRule type="cellIs" dxfId="1776" priority="1756" operator="equal">
      <formula>0</formula>
    </cfRule>
  </conditionalFormatting>
  <conditionalFormatting sqref="M3966">
    <cfRule type="cellIs" dxfId="1775" priority="1755" operator="equal">
      <formula>0</formula>
    </cfRule>
  </conditionalFormatting>
  <conditionalFormatting sqref="M3968">
    <cfRule type="cellIs" dxfId="1774" priority="1754" operator="equal">
      <formula>0</formula>
    </cfRule>
  </conditionalFormatting>
  <conditionalFormatting sqref="M3969">
    <cfRule type="cellIs" dxfId="1773" priority="1753" operator="equal">
      <formula>0</formula>
    </cfRule>
  </conditionalFormatting>
  <conditionalFormatting sqref="M3970">
    <cfRule type="cellIs" dxfId="1772" priority="1752" operator="equal">
      <formula>0</formula>
    </cfRule>
  </conditionalFormatting>
  <conditionalFormatting sqref="M3973">
    <cfRule type="cellIs" dxfId="1771" priority="1751" operator="equal">
      <formula>0</formula>
    </cfRule>
  </conditionalFormatting>
  <conditionalFormatting sqref="M3974">
    <cfRule type="cellIs" dxfId="1770" priority="1750" operator="equal">
      <formula>0</formula>
    </cfRule>
  </conditionalFormatting>
  <conditionalFormatting sqref="M3975">
    <cfRule type="cellIs" dxfId="1769" priority="1749" operator="equal">
      <formula>0</formula>
    </cfRule>
  </conditionalFormatting>
  <conditionalFormatting sqref="M3976">
    <cfRule type="cellIs" dxfId="1768" priority="1748" operator="equal">
      <formula>0</formula>
    </cfRule>
  </conditionalFormatting>
  <conditionalFormatting sqref="M3977">
    <cfRule type="cellIs" dxfId="1767" priority="1747" operator="equal">
      <formula>0</formula>
    </cfRule>
  </conditionalFormatting>
  <conditionalFormatting sqref="M3978">
    <cfRule type="cellIs" dxfId="1766" priority="1746" operator="equal">
      <formula>0</formula>
    </cfRule>
  </conditionalFormatting>
  <conditionalFormatting sqref="M3979">
    <cfRule type="cellIs" dxfId="1765" priority="1745" operator="equal">
      <formula>0</formula>
    </cfRule>
  </conditionalFormatting>
  <conditionalFormatting sqref="M3981">
    <cfRule type="cellIs" dxfId="1764" priority="1744" operator="equal">
      <formula>0</formula>
    </cfRule>
  </conditionalFormatting>
  <conditionalFormatting sqref="M3982">
    <cfRule type="cellIs" dxfId="1763" priority="1743" operator="equal">
      <formula>0</formula>
    </cfRule>
  </conditionalFormatting>
  <conditionalFormatting sqref="M3983">
    <cfRule type="cellIs" dxfId="1762" priority="1742" operator="equal">
      <formula>0</formula>
    </cfRule>
  </conditionalFormatting>
  <conditionalFormatting sqref="M3984">
    <cfRule type="cellIs" dxfId="1761" priority="1741" operator="equal">
      <formula>0</formula>
    </cfRule>
  </conditionalFormatting>
  <conditionalFormatting sqref="M3985">
    <cfRule type="cellIs" dxfId="1760" priority="1740" operator="equal">
      <formula>0</formula>
    </cfRule>
  </conditionalFormatting>
  <conditionalFormatting sqref="M3986">
    <cfRule type="cellIs" dxfId="1759" priority="1739" operator="equal">
      <formula>0</formula>
    </cfRule>
  </conditionalFormatting>
  <conditionalFormatting sqref="M3987">
    <cfRule type="cellIs" dxfId="1758" priority="1738" operator="equal">
      <formula>0</formula>
    </cfRule>
  </conditionalFormatting>
  <conditionalFormatting sqref="M3988">
    <cfRule type="cellIs" dxfId="1757" priority="1737" operator="equal">
      <formula>0</formula>
    </cfRule>
  </conditionalFormatting>
  <conditionalFormatting sqref="M3989">
    <cfRule type="cellIs" dxfId="1756" priority="1736" operator="equal">
      <formula>0</formula>
    </cfRule>
  </conditionalFormatting>
  <conditionalFormatting sqref="M3990">
    <cfRule type="cellIs" dxfId="1755" priority="1735" operator="equal">
      <formula>0</formula>
    </cfRule>
  </conditionalFormatting>
  <conditionalFormatting sqref="M3991">
    <cfRule type="cellIs" dxfId="1754" priority="1734" operator="equal">
      <formula>0</formula>
    </cfRule>
  </conditionalFormatting>
  <conditionalFormatting sqref="M3992">
    <cfRule type="cellIs" dxfId="1753" priority="1733" operator="equal">
      <formula>0</formula>
    </cfRule>
  </conditionalFormatting>
  <conditionalFormatting sqref="M3993">
    <cfRule type="cellIs" dxfId="1752" priority="1732" operator="equal">
      <formula>0</formula>
    </cfRule>
  </conditionalFormatting>
  <conditionalFormatting sqref="M3994">
    <cfRule type="cellIs" dxfId="1751" priority="1731" operator="equal">
      <formula>0</formula>
    </cfRule>
  </conditionalFormatting>
  <conditionalFormatting sqref="M3997">
    <cfRule type="cellIs" dxfId="1750" priority="1730" operator="equal">
      <formula>0</formula>
    </cfRule>
  </conditionalFormatting>
  <conditionalFormatting sqref="M3998">
    <cfRule type="cellIs" dxfId="1749" priority="1729" operator="equal">
      <formula>0</formula>
    </cfRule>
  </conditionalFormatting>
  <conditionalFormatting sqref="M3999">
    <cfRule type="cellIs" dxfId="1748" priority="1728" operator="equal">
      <formula>0</formula>
    </cfRule>
  </conditionalFormatting>
  <conditionalFormatting sqref="M4000">
    <cfRule type="cellIs" dxfId="1747" priority="1727" operator="equal">
      <formula>0</formula>
    </cfRule>
  </conditionalFormatting>
  <conditionalFormatting sqref="M4001">
    <cfRule type="cellIs" dxfId="1746" priority="1726" operator="equal">
      <formula>0</formula>
    </cfRule>
  </conditionalFormatting>
  <conditionalFormatting sqref="M4002">
    <cfRule type="cellIs" dxfId="1745" priority="1725" operator="equal">
      <formula>0</formula>
    </cfRule>
  </conditionalFormatting>
  <conditionalFormatting sqref="M4003">
    <cfRule type="cellIs" dxfId="1744" priority="1724" operator="equal">
      <formula>0</formula>
    </cfRule>
  </conditionalFormatting>
  <conditionalFormatting sqref="M4005">
    <cfRule type="cellIs" dxfId="1743" priority="1723" operator="equal">
      <formula>0</formula>
    </cfRule>
  </conditionalFormatting>
  <conditionalFormatting sqref="M4006">
    <cfRule type="cellIs" dxfId="1742" priority="1722" operator="equal">
      <formula>0</formula>
    </cfRule>
  </conditionalFormatting>
  <conditionalFormatting sqref="M4007">
    <cfRule type="cellIs" dxfId="1741" priority="1721" operator="equal">
      <formula>0</formula>
    </cfRule>
  </conditionalFormatting>
  <conditionalFormatting sqref="M4008">
    <cfRule type="cellIs" dxfId="1740" priority="1720" operator="equal">
      <formula>0</formula>
    </cfRule>
  </conditionalFormatting>
  <conditionalFormatting sqref="M4009">
    <cfRule type="cellIs" dxfId="1739" priority="1719" operator="equal">
      <formula>0</formula>
    </cfRule>
  </conditionalFormatting>
  <conditionalFormatting sqref="M4010">
    <cfRule type="cellIs" dxfId="1738" priority="1718" operator="equal">
      <formula>0</formula>
    </cfRule>
  </conditionalFormatting>
  <conditionalFormatting sqref="M4011">
    <cfRule type="cellIs" dxfId="1737" priority="1717" operator="equal">
      <formula>0</formula>
    </cfRule>
  </conditionalFormatting>
  <conditionalFormatting sqref="M4012">
    <cfRule type="cellIs" dxfId="1736" priority="1716" operator="equal">
      <formula>0</formula>
    </cfRule>
  </conditionalFormatting>
  <conditionalFormatting sqref="M4015">
    <cfRule type="cellIs" dxfId="1735" priority="1715" operator="equal">
      <formula>0</formula>
    </cfRule>
  </conditionalFormatting>
  <conditionalFormatting sqref="M4017">
    <cfRule type="cellIs" dxfId="1734" priority="1714" operator="equal">
      <formula>0</formula>
    </cfRule>
  </conditionalFormatting>
  <conditionalFormatting sqref="M4018">
    <cfRule type="cellIs" dxfId="1733" priority="1713" operator="equal">
      <formula>0</formula>
    </cfRule>
  </conditionalFormatting>
  <conditionalFormatting sqref="M4019">
    <cfRule type="cellIs" dxfId="1732" priority="1712" operator="equal">
      <formula>0</formula>
    </cfRule>
  </conditionalFormatting>
  <conditionalFormatting sqref="M4020">
    <cfRule type="cellIs" dxfId="1731" priority="1711" operator="equal">
      <formula>0</formula>
    </cfRule>
  </conditionalFormatting>
  <conditionalFormatting sqref="M4021">
    <cfRule type="cellIs" dxfId="1730" priority="1710" operator="equal">
      <formula>0</formula>
    </cfRule>
  </conditionalFormatting>
  <conditionalFormatting sqref="M4022">
    <cfRule type="cellIs" dxfId="1729" priority="1709" operator="equal">
      <formula>0</formula>
    </cfRule>
  </conditionalFormatting>
  <conditionalFormatting sqref="M4023">
    <cfRule type="cellIs" dxfId="1728" priority="1708" operator="equal">
      <formula>0</formula>
    </cfRule>
  </conditionalFormatting>
  <conditionalFormatting sqref="M4024">
    <cfRule type="cellIs" dxfId="1727" priority="1707" operator="equal">
      <formula>0</formula>
    </cfRule>
  </conditionalFormatting>
  <conditionalFormatting sqref="M4025">
    <cfRule type="cellIs" dxfId="1726" priority="1706" operator="equal">
      <formula>0</formula>
    </cfRule>
  </conditionalFormatting>
  <conditionalFormatting sqref="M4027">
    <cfRule type="cellIs" dxfId="1725" priority="1705" operator="equal">
      <formula>0</formula>
    </cfRule>
  </conditionalFormatting>
  <conditionalFormatting sqref="M4028">
    <cfRule type="cellIs" dxfId="1724" priority="1704" operator="equal">
      <formula>0</formula>
    </cfRule>
  </conditionalFormatting>
  <conditionalFormatting sqref="M4029">
    <cfRule type="cellIs" dxfId="1723" priority="1703" operator="equal">
      <formula>0</formula>
    </cfRule>
  </conditionalFormatting>
  <conditionalFormatting sqref="M4030">
    <cfRule type="cellIs" dxfId="1722" priority="1702" operator="equal">
      <formula>0</formula>
    </cfRule>
  </conditionalFormatting>
  <conditionalFormatting sqref="M4031">
    <cfRule type="cellIs" dxfId="1721" priority="1701" operator="equal">
      <formula>0</formula>
    </cfRule>
  </conditionalFormatting>
  <conditionalFormatting sqref="M4032">
    <cfRule type="cellIs" dxfId="1720" priority="1700" operator="equal">
      <formula>0</formula>
    </cfRule>
  </conditionalFormatting>
  <conditionalFormatting sqref="M4034">
    <cfRule type="cellIs" dxfId="1719" priority="1699" operator="equal">
      <formula>0</formula>
    </cfRule>
  </conditionalFormatting>
  <conditionalFormatting sqref="M4035">
    <cfRule type="cellIs" dxfId="1718" priority="1698" operator="equal">
      <formula>0</formula>
    </cfRule>
  </conditionalFormatting>
  <conditionalFormatting sqref="M4036">
    <cfRule type="cellIs" dxfId="1717" priority="1697" operator="equal">
      <formula>0</formula>
    </cfRule>
  </conditionalFormatting>
  <conditionalFormatting sqref="M4038">
    <cfRule type="cellIs" dxfId="1716" priority="1696" operator="equal">
      <formula>0</formula>
    </cfRule>
  </conditionalFormatting>
  <conditionalFormatting sqref="M4039">
    <cfRule type="cellIs" dxfId="1715" priority="1695" operator="equal">
      <formula>0</formula>
    </cfRule>
  </conditionalFormatting>
  <conditionalFormatting sqref="M4040">
    <cfRule type="cellIs" dxfId="1714" priority="1694" operator="equal">
      <formula>0</formula>
    </cfRule>
  </conditionalFormatting>
  <conditionalFormatting sqref="M4041">
    <cfRule type="cellIs" dxfId="1713" priority="1693" operator="equal">
      <formula>0</formula>
    </cfRule>
  </conditionalFormatting>
  <conditionalFormatting sqref="M4042">
    <cfRule type="cellIs" dxfId="1712" priority="1692" operator="equal">
      <formula>0</formula>
    </cfRule>
  </conditionalFormatting>
  <conditionalFormatting sqref="M4043">
    <cfRule type="cellIs" dxfId="1711" priority="1691" operator="equal">
      <formula>0</formula>
    </cfRule>
  </conditionalFormatting>
  <conditionalFormatting sqref="M4044">
    <cfRule type="cellIs" dxfId="1710" priority="1690" operator="equal">
      <formula>0</formula>
    </cfRule>
  </conditionalFormatting>
  <conditionalFormatting sqref="M4045">
    <cfRule type="cellIs" dxfId="1709" priority="1689" operator="equal">
      <formula>0</formula>
    </cfRule>
  </conditionalFormatting>
  <conditionalFormatting sqref="M4046">
    <cfRule type="cellIs" dxfId="1708" priority="1688" operator="equal">
      <formula>0</formula>
    </cfRule>
  </conditionalFormatting>
  <conditionalFormatting sqref="M4047">
    <cfRule type="cellIs" dxfId="1707" priority="1687" operator="equal">
      <formula>0</formula>
    </cfRule>
  </conditionalFormatting>
  <conditionalFormatting sqref="M4048">
    <cfRule type="cellIs" dxfId="1706" priority="1686" operator="equal">
      <formula>0</formula>
    </cfRule>
  </conditionalFormatting>
  <conditionalFormatting sqref="M4049">
    <cfRule type="cellIs" dxfId="1705" priority="1685" operator="equal">
      <formula>0</formula>
    </cfRule>
  </conditionalFormatting>
  <conditionalFormatting sqref="M4050">
    <cfRule type="cellIs" dxfId="1704" priority="1684" operator="equal">
      <formula>0</formula>
    </cfRule>
  </conditionalFormatting>
  <conditionalFormatting sqref="M4052">
    <cfRule type="cellIs" dxfId="1703" priority="1683" operator="equal">
      <formula>0</formula>
    </cfRule>
  </conditionalFormatting>
  <conditionalFormatting sqref="M4053">
    <cfRule type="cellIs" dxfId="1702" priority="1682" operator="equal">
      <formula>0</formula>
    </cfRule>
  </conditionalFormatting>
  <conditionalFormatting sqref="M4054">
    <cfRule type="cellIs" dxfId="1701" priority="1681" operator="equal">
      <formula>0</formula>
    </cfRule>
  </conditionalFormatting>
  <conditionalFormatting sqref="M4055">
    <cfRule type="cellIs" dxfId="1700" priority="1680" operator="equal">
      <formula>0</formula>
    </cfRule>
  </conditionalFormatting>
  <conditionalFormatting sqref="M4056">
    <cfRule type="cellIs" dxfId="1699" priority="1679" operator="equal">
      <formula>0</formula>
    </cfRule>
  </conditionalFormatting>
  <conditionalFormatting sqref="M4057">
    <cfRule type="cellIs" dxfId="1698" priority="1678" operator="equal">
      <formula>0</formula>
    </cfRule>
  </conditionalFormatting>
  <conditionalFormatting sqref="M4058">
    <cfRule type="cellIs" dxfId="1697" priority="1677" operator="equal">
      <formula>0</formula>
    </cfRule>
  </conditionalFormatting>
  <conditionalFormatting sqref="M4059">
    <cfRule type="cellIs" dxfId="1696" priority="1676" operator="equal">
      <formula>0</formula>
    </cfRule>
  </conditionalFormatting>
  <conditionalFormatting sqref="M4060">
    <cfRule type="cellIs" dxfId="1695" priority="1675" operator="equal">
      <formula>0</formula>
    </cfRule>
  </conditionalFormatting>
  <conditionalFormatting sqref="M4061">
    <cfRule type="cellIs" dxfId="1694" priority="1674" operator="equal">
      <formula>0</formula>
    </cfRule>
  </conditionalFormatting>
  <conditionalFormatting sqref="M4062">
    <cfRule type="cellIs" dxfId="1693" priority="1673" operator="equal">
      <formula>0</formula>
    </cfRule>
  </conditionalFormatting>
  <conditionalFormatting sqref="M4063">
    <cfRule type="cellIs" dxfId="1692" priority="1672" operator="equal">
      <formula>0</formula>
    </cfRule>
  </conditionalFormatting>
  <conditionalFormatting sqref="M4064">
    <cfRule type="cellIs" dxfId="1691" priority="1671" operator="equal">
      <formula>0</formula>
    </cfRule>
  </conditionalFormatting>
  <conditionalFormatting sqref="M4065">
    <cfRule type="cellIs" dxfId="1690" priority="1670" operator="equal">
      <formula>0</formula>
    </cfRule>
  </conditionalFormatting>
  <conditionalFormatting sqref="M4067">
    <cfRule type="cellIs" dxfId="1689" priority="1669" operator="equal">
      <formula>0</formula>
    </cfRule>
  </conditionalFormatting>
  <conditionalFormatting sqref="M4068">
    <cfRule type="cellIs" dxfId="1688" priority="1668" operator="equal">
      <formula>0</formula>
    </cfRule>
  </conditionalFormatting>
  <conditionalFormatting sqref="M4069">
    <cfRule type="cellIs" dxfId="1687" priority="1667" operator="equal">
      <formula>0</formula>
    </cfRule>
  </conditionalFormatting>
  <conditionalFormatting sqref="M4070">
    <cfRule type="cellIs" dxfId="1686" priority="1666" operator="equal">
      <formula>0</formula>
    </cfRule>
  </conditionalFormatting>
  <conditionalFormatting sqref="M4071">
    <cfRule type="cellIs" dxfId="1685" priority="1665" operator="equal">
      <formula>0</formula>
    </cfRule>
  </conditionalFormatting>
  <conditionalFormatting sqref="M4072">
    <cfRule type="cellIs" dxfId="1684" priority="1664" operator="equal">
      <formula>0</formula>
    </cfRule>
  </conditionalFormatting>
  <conditionalFormatting sqref="M4073">
    <cfRule type="cellIs" dxfId="1683" priority="1663" operator="equal">
      <formula>0</formula>
    </cfRule>
  </conditionalFormatting>
  <conditionalFormatting sqref="M4075">
    <cfRule type="cellIs" dxfId="1682" priority="1662" operator="equal">
      <formula>0</formula>
    </cfRule>
  </conditionalFormatting>
  <conditionalFormatting sqref="M4076">
    <cfRule type="cellIs" dxfId="1681" priority="1661" operator="equal">
      <formula>0</formula>
    </cfRule>
  </conditionalFormatting>
  <conditionalFormatting sqref="M4077">
    <cfRule type="cellIs" dxfId="1680" priority="1660" operator="equal">
      <formula>0</formula>
    </cfRule>
  </conditionalFormatting>
  <conditionalFormatting sqref="M4078">
    <cfRule type="cellIs" dxfId="1679" priority="1659" operator="equal">
      <formula>0</formula>
    </cfRule>
  </conditionalFormatting>
  <conditionalFormatting sqref="M4079">
    <cfRule type="cellIs" dxfId="1678" priority="1658" operator="equal">
      <formula>0</formula>
    </cfRule>
  </conditionalFormatting>
  <conditionalFormatting sqref="M4081">
    <cfRule type="cellIs" dxfId="1677" priority="1657" operator="equal">
      <formula>0</formula>
    </cfRule>
  </conditionalFormatting>
  <conditionalFormatting sqref="M4082">
    <cfRule type="cellIs" dxfId="1676" priority="1656" operator="equal">
      <formula>0</formula>
    </cfRule>
  </conditionalFormatting>
  <conditionalFormatting sqref="M4083">
    <cfRule type="cellIs" dxfId="1675" priority="1655" operator="equal">
      <formula>0</formula>
    </cfRule>
  </conditionalFormatting>
  <conditionalFormatting sqref="M4084">
    <cfRule type="cellIs" dxfId="1674" priority="1654" operator="equal">
      <formula>0</formula>
    </cfRule>
  </conditionalFormatting>
  <conditionalFormatting sqref="M4085">
    <cfRule type="cellIs" dxfId="1673" priority="1653" operator="equal">
      <formula>0</formula>
    </cfRule>
  </conditionalFormatting>
  <conditionalFormatting sqref="M4086">
    <cfRule type="cellIs" dxfId="1672" priority="1652" operator="equal">
      <formula>0</formula>
    </cfRule>
  </conditionalFormatting>
  <conditionalFormatting sqref="M4087">
    <cfRule type="cellIs" dxfId="1671" priority="1651" operator="equal">
      <formula>0</formula>
    </cfRule>
  </conditionalFormatting>
  <conditionalFormatting sqref="M4088">
    <cfRule type="cellIs" dxfId="1670" priority="1650" operator="equal">
      <formula>0</formula>
    </cfRule>
  </conditionalFormatting>
  <conditionalFormatting sqref="M4089">
    <cfRule type="cellIs" dxfId="1669" priority="1649" operator="equal">
      <formula>0</formula>
    </cfRule>
  </conditionalFormatting>
  <conditionalFormatting sqref="M4090">
    <cfRule type="cellIs" dxfId="1668" priority="1648" operator="equal">
      <formula>0</formula>
    </cfRule>
  </conditionalFormatting>
  <conditionalFormatting sqref="M4094">
    <cfRule type="cellIs" dxfId="1667" priority="1647" operator="equal">
      <formula>0</formula>
    </cfRule>
  </conditionalFormatting>
  <conditionalFormatting sqref="M4095">
    <cfRule type="cellIs" dxfId="1666" priority="1646" operator="equal">
      <formula>0</formula>
    </cfRule>
  </conditionalFormatting>
  <conditionalFormatting sqref="M4096">
    <cfRule type="cellIs" dxfId="1665" priority="1645" operator="equal">
      <formula>0</formula>
    </cfRule>
  </conditionalFormatting>
  <conditionalFormatting sqref="M4097">
    <cfRule type="cellIs" dxfId="1664" priority="1644" operator="equal">
      <formula>0</formula>
    </cfRule>
  </conditionalFormatting>
  <conditionalFormatting sqref="M4098">
    <cfRule type="cellIs" dxfId="1663" priority="1643" operator="equal">
      <formula>0</formula>
    </cfRule>
  </conditionalFormatting>
  <conditionalFormatting sqref="M4099">
    <cfRule type="cellIs" dxfId="1662" priority="1642" operator="equal">
      <formula>0</formula>
    </cfRule>
  </conditionalFormatting>
  <conditionalFormatting sqref="M4100">
    <cfRule type="cellIs" dxfId="1661" priority="1641" operator="equal">
      <formula>0</formula>
    </cfRule>
  </conditionalFormatting>
  <conditionalFormatting sqref="M4101">
    <cfRule type="cellIs" dxfId="1660" priority="1640" operator="equal">
      <formula>0</formula>
    </cfRule>
  </conditionalFormatting>
  <conditionalFormatting sqref="M4102">
    <cfRule type="cellIs" dxfId="1659" priority="1639" operator="equal">
      <formula>0</formula>
    </cfRule>
  </conditionalFormatting>
  <conditionalFormatting sqref="M4103">
    <cfRule type="cellIs" dxfId="1658" priority="1638" operator="equal">
      <formula>0</formula>
    </cfRule>
  </conditionalFormatting>
  <conditionalFormatting sqref="M4104">
    <cfRule type="cellIs" dxfId="1657" priority="1637" operator="equal">
      <formula>0</formula>
    </cfRule>
  </conditionalFormatting>
  <conditionalFormatting sqref="M4105">
    <cfRule type="cellIs" dxfId="1656" priority="1636" operator="equal">
      <formula>0</formula>
    </cfRule>
  </conditionalFormatting>
  <conditionalFormatting sqref="M4106">
    <cfRule type="cellIs" dxfId="1655" priority="1635" operator="equal">
      <formula>0</formula>
    </cfRule>
  </conditionalFormatting>
  <conditionalFormatting sqref="M4107">
    <cfRule type="cellIs" dxfId="1654" priority="1634" operator="equal">
      <formula>0</formula>
    </cfRule>
  </conditionalFormatting>
  <conditionalFormatting sqref="M4108">
    <cfRule type="cellIs" dxfId="1653" priority="1633" operator="equal">
      <formula>0</formula>
    </cfRule>
  </conditionalFormatting>
  <conditionalFormatting sqref="M4109">
    <cfRule type="cellIs" dxfId="1652" priority="1632" operator="equal">
      <formula>0</formula>
    </cfRule>
  </conditionalFormatting>
  <conditionalFormatting sqref="M4110">
    <cfRule type="cellIs" dxfId="1651" priority="1631" operator="equal">
      <formula>0</formula>
    </cfRule>
  </conditionalFormatting>
  <conditionalFormatting sqref="M4111">
    <cfRule type="cellIs" dxfId="1650" priority="1630" operator="equal">
      <formula>0</formula>
    </cfRule>
  </conditionalFormatting>
  <conditionalFormatting sqref="M4112">
    <cfRule type="cellIs" dxfId="1649" priority="1629" operator="equal">
      <formula>0</formula>
    </cfRule>
  </conditionalFormatting>
  <conditionalFormatting sqref="M4114">
    <cfRule type="cellIs" dxfId="1648" priority="1628" operator="equal">
      <formula>0</formula>
    </cfRule>
  </conditionalFormatting>
  <conditionalFormatting sqref="M4115">
    <cfRule type="cellIs" dxfId="1647" priority="1627" operator="equal">
      <formula>0</formula>
    </cfRule>
  </conditionalFormatting>
  <conditionalFormatting sqref="M4116">
    <cfRule type="cellIs" dxfId="1646" priority="1626" operator="equal">
      <formula>0</formula>
    </cfRule>
  </conditionalFormatting>
  <conditionalFormatting sqref="M4117">
    <cfRule type="cellIs" dxfId="1645" priority="1625" operator="equal">
      <formula>0</formula>
    </cfRule>
  </conditionalFormatting>
  <conditionalFormatting sqref="M4118">
    <cfRule type="cellIs" dxfId="1644" priority="1624" operator="equal">
      <formula>0</formula>
    </cfRule>
  </conditionalFormatting>
  <conditionalFormatting sqref="M4119">
    <cfRule type="cellIs" dxfId="1643" priority="1623" operator="equal">
      <formula>0</formula>
    </cfRule>
  </conditionalFormatting>
  <conditionalFormatting sqref="M4120">
    <cfRule type="cellIs" dxfId="1642" priority="1622" operator="equal">
      <formula>0</formula>
    </cfRule>
  </conditionalFormatting>
  <conditionalFormatting sqref="M4122">
    <cfRule type="cellIs" dxfId="1641" priority="1621" operator="equal">
      <formula>0</formula>
    </cfRule>
  </conditionalFormatting>
  <conditionalFormatting sqref="M4123">
    <cfRule type="cellIs" dxfId="1640" priority="1620" operator="equal">
      <formula>0</formula>
    </cfRule>
  </conditionalFormatting>
  <conditionalFormatting sqref="M4124">
    <cfRule type="cellIs" dxfId="1639" priority="1619" operator="equal">
      <formula>0</formula>
    </cfRule>
  </conditionalFormatting>
  <conditionalFormatting sqref="M4125">
    <cfRule type="cellIs" dxfId="1638" priority="1618" operator="equal">
      <formula>0</formula>
    </cfRule>
  </conditionalFormatting>
  <conditionalFormatting sqref="M4126">
    <cfRule type="cellIs" dxfId="1637" priority="1617" operator="equal">
      <formula>0</formula>
    </cfRule>
  </conditionalFormatting>
  <conditionalFormatting sqref="M4127">
    <cfRule type="cellIs" dxfId="1636" priority="1616" operator="equal">
      <formula>0</formula>
    </cfRule>
  </conditionalFormatting>
  <conditionalFormatting sqref="M4128">
    <cfRule type="cellIs" dxfId="1635" priority="1615" operator="equal">
      <formula>0</formula>
    </cfRule>
  </conditionalFormatting>
  <conditionalFormatting sqref="M4129">
    <cfRule type="cellIs" dxfId="1634" priority="1614" operator="equal">
      <formula>0</formula>
    </cfRule>
  </conditionalFormatting>
  <conditionalFormatting sqref="M4130">
    <cfRule type="cellIs" dxfId="1633" priority="1613" operator="equal">
      <formula>0</formula>
    </cfRule>
  </conditionalFormatting>
  <conditionalFormatting sqref="M4131">
    <cfRule type="cellIs" dxfId="1632" priority="1612" operator="equal">
      <formula>0</formula>
    </cfRule>
  </conditionalFormatting>
  <conditionalFormatting sqref="M4132">
    <cfRule type="cellIs" dxfId="1631" priority="1611" operator="equal">
      <formula>0</formula>
    </cfRule>
  </conditionalFormatting>
  <conditionalFormatting sqref="M4135">
    <cfRule type="cellIs" dxfId="1630" priority="1610" operator="equal">
      <formula>0</formula>
    </cfRule>
  </conditionalFormatting>
  <conditionalFormatting sqref="M4136">
    <cfRule type="cellIs" dxfId="1629" priority="1609" operator="equal">
      <formula>0</formula>
    </cfRule>
  </conditionalFormatting>
  <conditionalFormatting sqref="M4137">
    <cfRule type="cellIs" dxfId="1628" priority="1608" operator="equal">
      <formula>0</formula>
    </cfRule>
  </conditionalFormatting>
  <conditionalFormatting sqref="M4138">
    <cfRule type="cellIs" dxfId="1627" priority="1607" operator="equal">
      <formula>0</formula>
    </cfRule>
  </conditionalFormatting>
  <conditionalFormatting sqref="M4139">
    <cfRule type="cellIs" dxfId="1626" priority="1606" operator="equal">
      <formula>0</formula>
    </cfRule>
  </conditionalFormatting>
  <conditionalFormatting sqref="M4140">
    <cfRule type="cellIs" dxfId="1625" priority="1605" operator="equal">
      <formula>0</formula>
    </cfRule>
  </conditionalFormatting>
  <conditionalFormatting sqref="M4141">
    <cfRule type="cellIs" dxfId="1624" priority="1604" operator="equal">
      <formula>0</formula>
    </cfRule>
  </conditionalFormatting>
  <conditionalFormatting sqref="M4142">
    <cfRule type="cellIs" dxfId="1623" priority="1603" operator="equal">
      <formula>0</formula>
    </cfRule>
  </conditionalFormatting>
  <conditionalFormatting sqref="M4143">
    <cfRule type="cellIs" dxfId="1622" priority="1602" operator="equal">
      <formula>0</formula>
    </cfRule>
  </conditionalFormatting>
  <conditionalFormatting sqref="M4144">
    <cfRule type="cellIs" dxfId="1621" priority="1601" operator="equal">
      <formula>0</formula>
    </cfRule>
  </conditionalFormatting>
  <conditionalFormatting sqref="M4145">
    <cfRule type="cellIs" dxfId="1620" priority="1600" operator="equal">
      <formula>0</formula>
    </cfRule>
  </conditionalFormatting>
  <conditionalFormatting sqref="M4146">
    <cfRule type="cellIs" dxfId="1619" priority="1599" operator="equal">
      <formula>0</formula>
    </cfRule>
  </conditionalFormatting>
  <conditionalFormatting sqref="M4147">
    <cfRule type="cellIs" dxfId="1618" priority="1598" operator="equal">
      <formula>0</formula>
    </cfRule>
  </conditionalFormatting>
  <conditionalFormatting sqref="M4148">
    <cfRule type="cellIs" dxfId="1617" priority="1597" operator="equal">
      <formula>0</formula>
    </cfRule>
  </conditionalFormatting>
  <conditionalFormatting sqref="M4149">
    <cfRule type="cellIs" dxfId="1616" priority="1596" operator="equal">
      <formula>0</formula>
    </cfRule>
  </conditionalFormatting>
  <conditionalFormatting sqref="M4150">
    <cfRule type="cellIs" dxfId="1615" priority="1595" operator="equal">
      <formula>0</formula>
    </cfRule>
  </conditionalFormatting>
  <conditionalFormatting sqref="M4151">
    <cfRule type="cellIs" dxfId="1614" priority="1594" operator="equal">
      <formula>0</formula>
    </cfRule>
  </conditionalFormatting>
  <conditionalFormatting sqref="M4152">
    <cfRule type="cellIs" dxfId="1613" priority="1593" operator="equal">
      <formula>0</formula>
    </cfRule>
  </conditionalFormatting>
  <conditionalFormatting sqref="M4153">
    <cfRule type="cellIs" dxfId="1612" priority="1592" operator="equal">
      <formula>0</formula>
    </cfRule>
  </conditionalFormatting>
  <conditionalFormatting sqref="M4154">
    <cfRule type="cellIs" dxfId="1611" priority="1591" operator="equal">
      <formula>0</formula>
    </cfRule>
  </conditionalFormatting>
  <conditionalFormatting sqref="M4155">
    <cfRule type="cellIs" dxfId="1610" priority="1590" operator="equal">
      <formula>0</formula>
    </cfRule>
  </conditionalFormatting>
  <conditionalFormatting sqref="M4156">
    <cfRule type="cellIs" dxfId="1609" priority="1589" operator="equal">
      <formula>0</formula>
    </cfRule>
  </conditionalFormatting>
  <conditionalFormatting sqref="M4157">
    <cfRule type="cellIs" dxfId="1608" priority="1588" operator="equal">
      <formula>0</formula>
    </cfRule>
  </conditionalFormatting>
  <conditionalFormatting sqref="M4158">
    <cfRule type="cellIs" dxfId="1607" priority="1587" operator="equal">
      <formula>0</formula>
    </cfRule>
  </conditionalFormatting>
  <conditionalFormatting sqref="M4159">
    <cfRule type="cellIs" dxfId="1606" priority="1586" operator="equal">
      <formula>0</formula>
    </cfRule>
  </conditionalFormatting>
  <conditionalFormatting sqref="M4160">
    <cfRule type="cellIs" dxfId="1605" priority="1585" operator="equal">
      <formula>0</formula>
    </cfRule>
  </conditionalFormatting>
  <conditionalFormatting sqref="M4161">
    <cfRule type="cellIs" dxfId="1604" priority="1584" operator="equal">
      <formula>0</formula>
    </cfRule>
  </conditionalFormatting>
  <conditionalFormatting sqref="M4162">
    <cfRule type="cellIs" dxfId="1603" priority="1583" operator="equal">
      <formula>0</formula>
    </cfRule>
  </conditionalFormatting>
  <conditionalFormatting sqref="M4163">
    <cfRule type="cellIs" dxfId="1602" priority="1582" operator="equal">
      <formula>0</formula>
    </cfRule>
  </conditionalFormatting>
  <conditionalFormatting sqref="M4164">
    <cfRule type="cellIs" dxfId="1601" priority="1581" operator="equal">
      <formula>0</formula>
    </cfRule>
  </conditionalFormatting>
  <conditionalFormatting sqref="M4165">
    <cfRule type="cellIs" dxfId="1600" priority="1580" operator="equal">
      <formula>0</formula>
    </cfRule>
  </conditionalFormatting>
  <conditionalFormatting sqref="M4166">
    <cfRule type="cellIs" dxfId="1599" priority="1579" operator="equal">
      <formula>0</formula>
    </cfRule>
  </conditionalFormatting>
  <conditionalFormatting sqref="M4167">
    <cfRule type="cellIs" dxfId="1598" priority="1578" operator="equal">
      <formula>0</formula>
    </cfRule>
  </conditionalFormatting>
  <conditionalFormatting sqref="M4168">
    <cfRule type="cellIs" dxfId="1597" priority="1577" operator="equal">
      <formula>0</formula>
    </cfRule>
  </conditionalFormatting>
  <conditionalFormatting sqref="M4169">
    <cfRule type="cellIs" dxfId="1596" priority="1576" operator="equal">
      <formula>0</formula>
    </cfRule>
  </conditionalFormatting>
  <conditionalFormatting sqref="M4170">
    <cfRule type="cellIs" dxfId="1595" priority="1575" operator="equal">
      <formula>0</formula>
    </cfRule>
  </conditionalFormatting>
  <conditionalFormatting sqref="M4171">
    <cfRule type="cellIs" dxfId="1594" priority="1574" operator="equal">
      <formula>0</formula>
    </cfRule>
  </conditionalFormatting>
  <conditionalFormatting sqref="M4172">
    <cfRule type="cellIs" dxfId="1593" priority="1573" operator="equal">
      <formula>0</formula>
    </cfRule>
  </conditionalFormatting>
  <conditionalFormatting sqref="M4173">
    <cfRule type="cellIs" dxfId="1592" priority="1572" operator="equal">
      <formula>0</formula>
    </cfRule>
  </conditionalFormatting>
  <conditionalFormatting sqref="M4175">
    <cfRule type="cellIs" dxfId="1591" priority="1571" operator="equal">
      <formula>0</formula>
    </cfRule>
  </conditionalFormatting>
  <conditionalFormatting sqref="M4176">
    <cfRule type="cellIs" dxfId="1590" priority="1570" operator="equal">
      <formula>0</formula>
    </cfRule>
  </conditionalFormatting>
  <conditionalFormatting sqref="M4177">
    <cfRule type="cellIs" dxfId="1589" priority="1569" operator="equal">
      <formula>0</formula>
    </cfRule>
  </conditionalFormatting>
  <conditionalFormatting sqref="M4178">
    <cfRule type="cellIs" dxfId="1588" priority="1568" operator="equal">
      <formula>0</formula>
    </cfRule>
  </conditionalFormatting>
  <conditionalFormatting sqref="M4179">
    <cfRule type="cellIs" dxfId="1587" priority="1567" operator="equal">
      <formula>0</formula>
    </cfRule>
  </conditionalFormatting>
  <conditionalFormatting sqref="M4181">
    <cfRule type="cellIs" dxfId="1586" priority="1566" operator="equal">
      <formula>0</formula>
    </cfRule>
  </conditionalFormatting>
  <conditionalFormatting sqref="M4182">
    <cfRule type="cellIs" dxfId="1585" priority="1565" operator="equal">
      <formula>0</formula>
    </cfRule>
  </conditionalFormatting>
  <conditionalFormatting sqref="M4183">
    <cfRule type="cellIs" dxfId="1584" priority="1564" operator="equal">
      <formula>0</formula>
    </cfRule>
  </conditionalFormatting>
  <conditionalFormatting sqref="M4184">
    <cfRule type="cellIs" dxfId="1583" priority="1563" operator="equal">
      <formula>0</formula>
    </cfRule>
  </conditionalFormatting>
  <conditionalFormatting sqref="M4185">
    <cfRule type="cellIs" dxfId="1582" priority="1562" operator="equal">
      <formula>0</formula>
    </cfRule>
  </conditionalFormatting>
  <conditionalFormatting sqref="M4186">
    <cfRule type="cellIs" dxfId="1581" priority="1561" operator="equal">
      <formula>0</formula>
    </cfRule>
  </conditionalFormatting>
  <conditionalFormatting sqref="M4187">
    <cfRule type="cellIs" dxfId="1580" priority="1560" operator="equal">
      <formula>0</formula>
    </cfRule>
  </conditionalFormatting>
  <conditionalFormatting sqref="M4188">
    <cfRule type="cellIs" dxfId="1579" priority="1559" operator="equal">
      <formula>0</formula>
    </cfRule>
  </conditionalFormatting>
  <conditionalFormatting sqref="M4189">
    <cfRule type="cellIs" dxfId="1578" priority="1558" operator="equal">
      <formula>0</formula>
    </cfRule>
  </conditionalFormatting>
  <conditionalFormatting sqref="M4190">
    <cfRule type="cellIs" dxfId="1577" priority="1557" operator="equal">
      <formula>0</formula>
    </cfRule>
  </conditionalFormatting>
  <conditionalFormatting sqref="M4191">
    <cfRule type="cellIs" dxfId="1576" priority="1556" operator="equal">
      <formula>0</formula>
    </cfRule>
  </conditionalFormatting>
  <conditionalFormatting sqref="M4192">
    <cfRule type="cellIs" dxfId="1575" priority="1555" operator="equal">
      <formula>0</formula>
    </cfRule>
  </conditionalFormatting>
  <conditionalFormatting sqref="M4194">
    <cfRule type="cellIs" dxfId="1574" priority="1554" operator="equal">
      <formula>0</formula>
    </cfRule>
  </conditionalFormatting>
  <conditionalFormatting sqref="M4195">
    <cfRule type="cellIs" dxfId="1573" priority="1553" operator="equal">
      <formula>0</formula>
    </cfRule>
  </conditionalFormatting>
  <conditionalFormatting sqref="M4196">
    <cfRule type="cellIs" dxfId="1572" priority="1552" operator="equal">
      <formula>0</formula>
    </cfRule>
  </conditionalFormatting>
  <conditionalFormatting sqref="M4197">
    <cfRule type="cellIs" dxfId="1571" priority="1551" operator="equal">
      <formula>0</formula>
    </cfRule>
  </conditionalFormatting>
  <conditionalFormatting sqref="M4198">
    <cfRule type="cellIs" dxfId="1570" priority="1550" operator="equal">
      <formula>0</formula>
    </cfRule>
  </conditionalFormatting>
  <conditionalFormatting sqref="M4199">
    <cfRule type="cellIs" dxfId="1569" priority="1549" operator="equal">
      <formula>0</formula>
    </cfRule>
  </conditionalFormatting>
  <conditionalFormatting sqref="M4200">
    <cfRule type="cellIs" dxfId="1568" priority="1548" operator="equal">
      <formula>0</formula>
    </cfRule>
  </conditionalFormatting>
  <conditionalFormatting sqref="M4202">
    <cfRule type="cellIs" dxfId="1567" priority="1547" operator="equal">
      <formula>0</formula>
    </cfRule>
  </conditionalFormatting>
  <conditionalFormatting sqref="M4203">
    <cfRule type="cellIs" dxfId="1566" priority="1546" operator="equal">
      <formula>0</formula>
    </cfRule>
  </conditionalFormatting>
  <conditionalFormatting sqref="M4204">
    <cfRule type="cellIs" dxfId="1565" priority="1545" operator="equal">
      <formula>0</formula>
    </cfRule>
  </conditionalFormatting>
  <conditionalFormatting sqref="M4205">
    <cfRule type="cellIs" dxfId="1564" priority="1544" operator="equal">
      <formula>0</formula>
    </cfRule>
  </conditionalFormatting>
  <conditionalFormatting sqref="M4206">
    <cfRule type="cellIs" dxfId="1563" priority="1543" operator="equal">
      <formula>0</formula>
    </cfRule>
  </conditionalFormatting>
  <conditionalFormatting sqref="M4207">
    <cfRule type="cellIs" dxfId="1562" priority="1542" operator="equal">
      <formula>0</formula>
    </cfRule>
  </conditionalFormatting>
  <conditionalFormatting sqref="M4208">
    <cfRule type="cellIs" dxfId="1561" priority="1541" operator="equal">
      <formula>0</formula>
    </cfRule>
  </conditionalFormatting>
  <conditionalFormatting sqref="M4209">
    <cfRule type="cellIs" dxfId="1560" priority="1540" operator="equal">
      <formula>0</formula>
    </cfRule>
  </conditionalFormatting>
  <conditionalFormatting sqref="M4210">
    <cfRule type="cellIs" dxfId="1559" priority="1539" operator="equal">
      <formula>0</formula>
    </cfRule>
  </conditionalFormatting>
  <conditionalFormatting sqref="M4211">
    <cfRule type="cellIs" dxfId="1558" priority="1538" operator="equal">
      <formula>0</formula>
    </cfRule>
  </conditionalFormatting>
  <conditionalFormatting sqref="M4212">
    <cfRule type="cellIs" dxfId="1557" priority="1537" operator="equal">
      <formula>0</formula>
    </cfRule>
  </conditionalFormatting>
  <conditionalFormatting sqref="M4213">
    <cfRule type="cellIs" dxfId="1556" priority="1536" operator="equal">
      <formula>0</formula>
    </cfRule>
  </conditionalFormatting>
  <conditionalFormatting sqref="M4214">
    <cfRule type="cellIs" dxfId="1555" priority="1535" operator="equal">
      <formula>0</formula>
    </cfRule>
  </conditionalFormatting>
  <conditionalFormatting sqref="M4217">
    <cfRule type="cellIs" dxfId="1554" priority="1534" operator="equal">
      <formula>0</formula>
    </cfRule>
  </conditionalFormatting>
  <conditionalFormatting sqref="M4218">
    <cfRule type="cellIs" dxfId="1553" priority="1533" operator="equal">
      <formula>0</formula>
    </cfRule>
  </conditionalFormatting>
  <conditionalFormatting sqref="M4220">
    <cfRule type="cellIs" dxfId="1552" priority="1532" operator="equal">
      <formula>0</formula>
    </cfRule>
  </conditionalFormatting>
  <conditionalFormatting sqref="M4221">
    <cfRule type="cellIs" dxfId="1551" priority="1531" operator="equal">
      <formula>0</formula>
    </cfRule>
  </conditionalFormatting>
  <conditionalFormatting sqref="M4222">
    <cfRule type="cellIs" dxfId="1550" priority="1530" operator="equal">
      <formula>0</formula>
    </cfRule>
  </conditionalFormatting>
  <conditionalFormatting sqref="M4223">
    <cfRule type="cellIs" dxfId="1549" priority="1529" operator="equal">
      <formula>0</formula>
    </cfRule>
  </conditionalFormatting>
  <conditionalFormatting sqref="M4224">
    <cfRule type="cellIs" dxfId="1548" priority="1528" operator="equal">
      <formula>0</formula>
    </cfRule>
  </conditionalFormatting>
  <conditionalFormatting sqref="M4225">
    <cfRule type="cellIs" dxfId="1547" priority="1527" operator="equal">
      <formula>0</formula>
    </cfRule>
  </conditionalFormatting>
  <conditionalFormatting sqref="M4226">
    <cfRule type="cellIs" dxfId="1546" priority="1526" operator="equal">
      <formula>0</formula>
    </cfRule>
  </conditionalFormatting>
  <conditionalFormatting sqref="M4227">
    <cfRule type="cellIs" dxfId="1545" priority="1525" operator="equal">
      <formula>0</formula>
    </cfRule>
  </conditionalFormatting>
  <conditionalFormatting sqref="M4228">
    <cfRule type="cellIs" dxfId="1544" priority="1524" operator="equal">
      <formula>0</formula>
    </cfRule>
  </conditionalFormatting>
  <conditionalFormatting sqref="M4229">
    <cfRule type="cellIs" dxfId="1543" priority="1523" operator="equal">
      <formula>0</formula>
    </cfRule>
  </conditionalFormatting>
  <conditionalFormatting sqref="M4230">
    <cfRule type="cellIs" dxfId="1542" priority="1522" operator="equal">
      <formula>0</formula>
    </cfRule>
  </conditionalFormatting>
  <conditionalFormatting sqref="M4231">
    <cfRule type="cellIs" dxfId="1541" priority="1521" operator="equal">
      <formula>0</formula>
    </cfRule>
  </conditionalFormatting>
  <conditionalFormatting sqref="M4232">
    <cfRule type="cellIs" dxfId="1540" priority="1520" operator="equal">
      <formula>0</formula>
    </cfRule>
  </conditionalFormatting>
  <conditionalFormatting sqref="M4233">
    <cfRule type="cellIs" dxfId="1539" priority="1519" operator="equal">
      <formula>0</formula>
    </cfRule>
  </conditionalFormatting>
  <conditionalFormatting sqref="M4234">
    <cfRule type="cellIs" dxfId="1538" priority="1518" operator="equal">
      <formula>0</formula>
    </cfRule>
  </conditionalFormatting>
  <conditionalFormatting sqref="M4235">
    <cfRule type="cellIs" dxfId="1537" priority="1517" operator="equal">
      <formula>0</formula>
    </cfRule>
  </conditionalFormatting>
  <conditionalFormatting sqref="M4236">
    <cfRule type="cellIs" dxfId="1536" priority="1516" operator="equal">
      <formula>0</formula>
    </cfRule>
  </conditionalFormatting>
  <conditionalFormatting sqref="M4237">
    <cfRule type="cellIs" dxfId="1535" priority="1515" operator="equal">
      <formula>0</formula>
    </cfRule>
  </conditionalFormatting>
  <conditionalFormatting sqref="M4238">
    <cfRule type="cellIs" dxfId="1534" priority="1514" operator="equal">
      <formula>0</formula>
    </cfRule>
  </conditionalFormatting>
  <conditionalFormatting sqref="M4239">
    <cfRule type="cellIs" dxfId="1533" priority="1513" operator="equal">
      <formula>0</formula>
    </cfRule>
  </conditionalFormatting>
  <conditionalFormatting sqref="M4240">
    <cfRule type="cellIs" dxfId="1532" priority="1512" operator="equal">
      <formula>0</formula>
    </cfRule>
  </conditionalFormatting>
  <conditionalFormatting sqref="M4241">
    <cfRule type="cellIs" dxfId="1531" priority="1511" operator="equal">
      <formula>0</formula>
    </cfRule>
  </conditionalFormatting>
  <conditionalFormatting sqref="M4242">
    <cfRule type="cellIs" dxfId="1530" priority="1510" operator="equal">
      <formula>0</formula>
    </cfRule>
  </conditionalFormatting>
  <conditionalFormatting sqref="M4243">
    <cfRule type="cellIs" dxfId="1529" priority="1509" operator="equal">
      <formula>0</formula>
    </cfRule>
  </conditionalFormatting>
  <conditionalFormatting sqref="M4244">
    <cfRule type="cellIs" dxfId="1528" priority="1508" operator="equal">
      <formula>0</formula>
    </cfRule>
  </conditionalFormatting>
  <conditionalFormatting sqref="M4245">
    <cfRule type="cellIs" dxfId="1527" priority="1507" operator="equal">
      <formula>0</formula>
    </cfRule>
  </conditionalFormatting>
  <conditionalFormatting sqref="M4246">
    <cfRule type="cellIs" dxfId="1526" priority="1506" operator="equal">
      <formula>0</formula>
    </cfRule>
  </conditionalFormatting>
  <conditionalFormatting sqref="M4247">
    <cfRule type="cellIs" dxfId="1525" priority="1505" operator="equal">
      <formula>0</formula>
    </cfRule>
  </conditionalFormatting>
  <conditionalFormatting sqref="M4248">
    <cfRule type="cellIs" dxfId="1524" priority="1504" operator="equal">
      <formula>0</formula>
    </cfRule>
  </conditionalFormatting>
  <conditionalFormatting sqref="M4249">
    <cfRule type="cellIs" dxfId="1523" priority="1503" operator="equal">
      <formula>0</formula>
    </cfRule>
  </conditionalFormatting>
  <conditionalFormatting sqref="M4250">
    <cfRule type="cellIs" dxfId="1522" priority="1502" operator="equal">
      <formula>0</formula>
    </cfRule>
  </conditionalFormatting>
  <conditionalFormatting sqref="M4251">
    <cfRule type="cellIs" dxfId="1521" priority="1501" operator="equal">
      <formula>0</formula>
    </cfRule>
  </conditionalFormatting>
  <conditionalFormatting sqref="M4252">
    <cfRule type="cellIs" dxfId="1520" priority="1500" operator="equal">
      <formula>0</formula>
    </cfRule>
  </conditionalFormatting>
  <conditionalFormatting sqref="M4253">
    <cfRule type="cellIs" dxfId="1519" priority="1499" operator="equal">
      <formula>0</formula>
    </cfRule>
  </conditionalFormatting>
  <conditionalFormatting sqref="M4254">
    <cfRule type="cellIs" dxfId="1518" priority="1498" operator="equal">
      <formula>0</formula>
    </cfRule>
  </conditionalFormatting>
  <conditionalFormatting sqref="M4256">
    <cfRule type="cellIs" dxfId="1517" priority="1497" operator="equal">
      <formula>0</formula>
    </cfRule>
  </conditionalFormatting>
  <conditionalFormatting sqref="M4257">
    <cfRule type="cellIs" dxfId="1516" priority="1496" operator="equal">
      <formula>0</formula>
    </cfRule>
  </conditionalFormatting>
  <conditionalFormatting sqref="M4258">
    <cfRule type="cellIs" dxfId="1515" priority="1495" operator="equal">
      <formula>0</formula>
    </cfRule>
  </conditionalFormatting>
  <conditionalFormatting sqref="M4259">
    <cfRule type="cellIs" dxfId="1514" priority="1494" operator="equal">
      <formula>0</formula>
    </cfRule>
  </conditionalFormatting>
  <conditionalFormatting sqref="M4260">
    <cfRule type="cellIs" dxfId="1513" priority="1493" operator="equal">
      <formula>0</formula>
    </cfRule>
  </conditionalFormatting>
  <conditionalFormatting sqref="M4261">
    <cfRule type="cellIs" dxfId="1512" priority="1492" operator="equal">
      <formula>0</formula>
    </cfRule>
  </conditionalFormatting>
  <conditionalFormatting sqref="M4262">
    <cfRule type="cellIs" dxfId="1511" priority="1491" operator="equal">
      <formula>0</formula>
    </cfRule>
  </conditionalFormatting>
  <conditionalFormatting sqref="M4263">
    <cfRule type="cellIs" dxfId="1510" priority="1490" operator="equal">
      <formula>0</formula>
    </cfRule>
  </conditionalFormatting>
  <conditionalFormatting sqref="M4264">
    <cfRule type="cellIs" dxfId="1509" priority="1489" operator="equal">
      <formula>0</formula>
    </cfRule>
  </conditionalFormatting>
  <conditionalFormatting sqref="M4265">
    <cfRule type="cellIs" dxfId="1508" priority="1488" operator="equal">
      <formula>0</formula>
    </cfRule>
  </conditionalFormatting>
  <conditionalFormatting sqref="M4267">
    <cfRule type="cellIs" dxfId="1507" priority="1487" operator="equal">
      <formula>0</formula>
    </cfRule>
  </conditionalFormatting>
  <conditionalFormatting sqref="M4268">
    <cfRule type="cellIs" dxfId="1506" priority="1486" operator="equal">
      <formula>0</formula>
    </cfRule>
  </conditionalFormatting>
  <conditionalFormatting sqref="M4269">
    <cfRule type="cellIs" dxfId="1505" priority="1485" operator="equal">
      <formula>0</formula>
    </cfRule>
  </conditionalFormatting>
  <conditionalFormatting sqref="M4270">
    <cfRule type="cellIs" dxfId="1504" priority="1484" operator="equal">
      <formula>0</formula>
    </cfRule>
  </conditionalFormatting>
  <conditionalFormatting sqref="M4271">
    <cfRule type="cellIs" dxfId="1503" priority="1483" operator="equal">
      <formula>0</formula>
    </cfRule>
  </conditionalFormatting>
  <conditionalFormatting sqref="M4272">
    <cfRule type="cellIs" dxfId="1502" priority="1482" operator="equal">
      <formula>0</formula>
    </cfRule>
  </conditionalFormatting>
  <conditionalFormatting sqref="M4273">
    <cfRule type="cellIs" dxfId="1501" priority="1481" operator="equal">
      <formula>0</formula>
    </cfRule>
  </conditionalFormatting>
  <conditionalFormatting sqref="M4274">
    <cfRule type="cellIs" dxfId="1500" priority="1480" operator="equal">
      <formula>0</formula>
    </cfRule>
  </conditionalFormatting>
  <conditionalFormatting sqref="M4275">
    <cfRule type="cellIs" dxfId="1499" priority="1479" operator="equal">
      <formula>0</formula>
    </cfRule>
  </conditionalFormatting>
  <conditionalFormatting sqref="M4276">
    <cfRule type="cellIs" dxfId="1498" priority="1478" operator="equal">
      <formula>0</formula>
    </cfRule>
  </conditionalFormatting>
  <conditionalFormatting sqref="M4277">
    <cfRule type="cellIs" dxfId="1497" priority="1477" operator="equal">
      <formula>0</formula>
    </cfRule>
  </conditionalFormatting>
  <conditionalFormatting sqref="M4278">
    <cfRule type="cellIs" dxfId="1496" priority="1476" operator="equal">
      <formula>0</formula>
    </cfRule>
  </conditionalFormatting>
  <conditionalFormatting sqref="M4279">
    <cfRule type="cellIs" dxfId="1495" priority="1475" operator="equal">
      <formula>0</formula>
    </cfRule>
  </conditionalFormatting>
  <conditionalFormatting sqref="M4280">
    <cfRule type="cellIs" dxfId="1494" priority="1474" operator="equal">
      <formula>0</formula>
    </cfRule>
  </conditionalFormatting>
  <conditionalFormatting sqref="M4281">
    <cfRule type="cellIs" dxfId="1493" priority="1473" operator="equal">
      <formula>0</formula>
    </cfRule>
  </conditionalFormatting>
  <conditionalFormatting sqref="M4282">
    <cfRule type="cellIs" dxfId="1492" priority="1472" operator="equal">
      <formula>0</formula>
    </cfRule>
  </conditionalFormatting>
  <conditionalFormatting sqref="M4283">
    <cfRule type="cellIs" dxfId="1491" priority="1471" operator="equal">
      <formula>0</formula>
    </cfRule>
  </conditionalFormatting>
  <conditionalFormatting sqref="M4284">
    <cfRule type="cellIs" dxfId="1490" priority="1470" operator="equal">
      <formula>0</formula>
    </cfRule>
  </conditionalFormatting>
  <conditionalFormatting sqref="M4285">
    <cfRule type="cellIs" dxfId="1489" priority="1469" operator="equal">
      <formula>0</formula>
    </cfRule>
  </conditionalFormatting>
  <conditionalFormatting sqref="M4286">
    <cfRule type="cellIs" dxfId="1488" priority="1468" operator="equal">
      <formula>0</formula>
    </cfRule>
  </conditionalFormatting>
  <conditionalFormatting sqref="M4287">
    <cfRule type="cellIs" dxfId="1487" priority="1467" operator="equal">
      <formula>0</formula>
    </cfRule>
  </conditionalFormatting>
  <conditionalFormatting sqref="M4288">
    <cfRule type="cellIs" dxfId="1486" priority="1466" operator="equal">
      <formula>0</formula>
    </cfRule>
  </conditionalFormatting>
  <conditionalFormatting sqref="M4289">
    <cfRule type="cellIs" dxfId="1485" priority="1465" operator="equal">
      <formula>0</formula>
    </cfRule>
  </conditionalFormatting>
  <conditionalFormatting sqref="M4290">
    <cfRule type="cellIs" dxfId="1484" priority="1464" operator="equal">
      <formula>0</formula>
    </cfRule>
  </conditionalFormatting>
  <conditionalFormatting sqref="M4291">
    <cfRule type="cellIs" dxfId="1483" priority="1463" operator="equal">
      <formula>0</formula>
    </cfRule>
  </conditionalFormatting>
  <conditionalFormatting sqref="M4292">
    <cfRule type="cellIs" dxfId="1482" priority="1462" operator="equal">
      <formula>0</formula>
    </cfRule>
  </conditionalFormatting>
  <conditionalFormatting sqref="M4293">
    <cfRule type="cellIs" dxfId="1481" priority="1461" operator="equal">
      <formula>0</formula>
    </cfRule>
  </conditionalFormatting>
  <conditionalFormatting sqref="M4295">
    <cfRule type="cellIs" dxfId="1480" priority="1460" operator="equal">
      <formula>0</formula>
    </cfRule>
  </conditionalFormatting>
  <conditionalFormatting sqref="M4296">
    <cfRule type="cellIs" dxfId="1479" priority="1459" operator="equal">
      <formula>0</formula>
    </cfRule>
  </conditionalFormatting>
  <conditionalFormatting sqref="M4297">
    <cfRule type="cellIs" dxfId="1478" priority="1458" operator="equal">
      <formula>0</formula>
    </cfRule>
  </conditionalFormatting>
  <conditionalFormatting sqref="M4298">
    <cfRule type="cellIs" dxfId="1477" priority="1457" operator="equal">
      <formula>0</formula>
    </cfRule>
  </conditionalFormatting>
  <conditionalFormatting sqref="M4299">
    <cfRule type="cellIs" dxfId="1476" priority="1456" operator="equal">
      <formula>0</formula>
    </cfRule>
  </conditionalFormatting>
  <conditionalFormatting sqref="M4300">
    <cfRule type="cellIs" dxfId="1475" priority="1455" operator="equal">
      <formula>0</formula>
    </cfRule>
  </conditionalFormatting>
  <conditionalFormatting sqref="M4301">
    <cfRule type="cellIs" dxfId="1474" priority="1454" operator="equal">
      <formula>0</formula>
    </cfRule>
  </conditionalFormatting>
  <conditionalFormatting sqref="M4302">
    <cfRule type="cellIs" dxfId="1473" priority="1453" operator="equal">
      <formula>0</formula>
    </cfRule>
  </conditionalFormatting>
  <conditionalFormatting sqref="M4303">
    <cfRule type="cellIs" dxfId="1472" priority="1452" operator="equal">
      <formula>0</formula>
    </cfRule>
  </conditionalFormatting>
  <conditionalFormatting sqref="M4304">
    <cfRule type="cellIs" dxfId="1471" priority="1451" operator="equal">
      <formula>0</formula>
    </cfRule>
  </conditionalFormatting>
  <conditionalFormatting sqref="M4305">
    <cfRule type="cellIs" dxfId="1470" priority="1450" operator="equal">
      <formula>0</formula>
    </cfRule>
  </conditionalFormatting>
  <conditionalFormatting sqref="M4306">
    <cfRule type="cellIs" dxfId="1469" priority="1449" operator="equal">
      <formula>0</formula>
    </cfRule>
  </conditionalFormatting>
  <conditionalFormatting sqref="M4307">
    <cfRule type="cellIs" dxfId="1468" priority="1448" operator="equal">
      <formula>0</formula>
    </cfRule>
  </conditionalFormatting>
  <conditionalFormatting sqref="M4308">
    <cfRule type="cellIs" dxfId="1467" priority="1447" operator="equal">
      <formula>0</formula>
    </cfRule>
  </conditionalFormatting>
  <conditionalFormatting sqref="M4309">
    <cfRule type="cellIs" dxfId="1466" priority="1446" operator="equal">
      <formula>0</formula>
    </cfRule>
  </conditionalFormatting>
  <conditionalFormatting sqref="M4310">
    <cfRule type="cellIs" dxfId="1465" priority="1445" operator="equal">
      <formula>0</formula>
    </cfRule>
  </conditionalFormatting>
  <conditionalFormatting sqref="M4311">
    <cfRule type="cellIs" dxfId="1464" priority="1444" operator="equal">
      <formula>0</formula>
    </cfRule>
  </conditionalFormatting>
  <conditionalFormatting sqref="M4312">
    <cfRule type="cellIs" dxfId="1463" priority="1443" operator="equal">
      <formula>0</formula>
    </cfRule>
  </conditionalFormatting>
  <conditionalFormatting sqref="M4313">
    <cfRule type="cellIs" dxfId="1462" priority="1442" operator="equal">
      <formula>0</formula>
    </cfRule>
  </conditionalFormatting>
  <conditionalFormatting sqref="M4314">
    <cfRule type="cellIs" dxfId="1461" priority="1441" operator="equal">
      <formula>0</formula>
    </cfRule>
  </conditionalFormatting>
  <conditionalFormatting sqref="M4315">
    <cfRule type="cellIs" dxfId="1460" priority="1440" operator="equal">
      <formula>0</formula>
    </cfRule>
  </conditionalFormatting>
  <conditionalFormatting sqref="M4316">
    <cfRule type="cellIs" dxfId="1459" priority="1439" operator="equal">
      <formula>0</formula>
    </cfRule>
  </conditionalFormatting>
  <conditionalFormatting sqref="M4317">
    <cfRule type="cellIs" dxfId="1458" priority="1438" operator="equal">
      <formula>0</formula>
    </cfRule>
  </conditionalFormatting>
  <conditionalFormatting sqref="M4318">
    <cfRule type="cellIs" dxfId="1457" priority="1437" operator="equal">
      <formula>0</formula>
    </cfRule>
  </conditionalFormatting>
  <conditionalFormatting sqref="M4319">
    <cfRule type="cellIs" dxfId="1456" priority="1436" operator="equal">
      <formula>0</formula>
    </cfRule>
  </conditionalFormatting>
  <conditionalFormatting sqref="M4320">
    <cfRule type="cellIs" dxfId="1455" priority="1435" operator="equal">
      <formula>0</formula>
    </cfRule>
  </conditionalFormatting>
  <conditionalFormatting sqref="M4321">
    <cfRule type="cellIs" dxfId="1454" priority="1434" operator="equal">
      <formula>0</formula>
    </cfRule>
  </conditionalFormatting>
  <conditionalFormatting sqref="M4322">
    <cfRule type="cellIs" dxfId="1453" priority="1433" operator="equal">
      <formula>0</formula>
    </cfRule>
  </conditionalFormatting>
  <conditionalFormatting sqref="M4323">
    <cfRule type="cellIs" dxfId="1452" priority="1432" operator="equal">
      <formula>0</formula>
    </cfRule>
  </conditionalFormatting>
  <conditionalFormatting sqref="M4324">
    <cfRule type="cellIs" dxfId="1451" priority="1431" operator="equal">
      <formula>0</formula>
    </cfRule>
  </conditionalFormatting>
  <conditionalFormatting sqref="M4325">
    <cfRule type="cellIs" dxfId="1450" priority="1430" operator="equal">
      <formula>0</formula>
    </cfRule>
  </conditionalFormatting>
  <conditionalFormatting sqref="M4326">
    <cfRule type="cellIs" dxfId="1449" priority="1429" operator="equal">
      <formula>0</formula>
    </cfRule>
  </conditionalFormatting>
  <conditionalFormatting sqref="M4327">
    <cfRule type="cellIs" dxfId="1448" priority="1428" operator="equal">
      <formula>0</formula>
    </cfRule>
  </conditionalFormatting>
  <conditionalFormatting sqref="M4328">
    <cfRule type="cellIs" dxfId="1447" priority="1427" operator="equal">
      <formula>0</formula>
    </cfRule>
  </conditionalFormatting>
  <conditionalFormatting sqref="M4329">
    <cfRule type="cellIs" dxfId="1446" priority="1426" operator="equal">
      <formula>0</formula>
    </cfRule>
  </conditionalFormatting>
  <conditionalFormatting sqref="M4330">
    <cfRule type="cellIs" dxfId="1445" priority="1425" operator="equal">
      <formula>0</formula>
    </cfRule>
  </conditionalFormatting>
  <conditionalFormatting sqref="M4332">
    <cfRule type="cellIs" dxfId="1444" priority="1424" operator="equal">
      <formula>0</formula>
    </cfRule>
  </conditionalFormatting>
  <conditionalFormatting sqref="M4333">
    <cfRule type="cellIs" dxfId="1443" priority="1423" operator="equal">
      <formula>0</formula>
    </cfRule>
  </conditionalFormatting>
  <conditionalFormatting sqref="M4334">
    <cfRule type="cellIs" dxfId="1442" priority="1422" operator="equal">
      <formula>0</formula>
    </cfRule>
  </conditionalFormatting>
  <conditionalFormatting sqref="M4335">
    <cfRule type="cellIs" dxfId="1441" priority="1421" operator="equal">
      <formula>0</formula>
    </cfRule>
  </conditionalFormatting>
  <conditionalFormatting sqref="M4336">
    <cfRule type="cellIs" dxfId="1440" priority="1420" operator="equal">
      <formula>0</formula>
    </cfRule>
  </conditionalFormatting>
  <conditionalFormatting sqref="M4337">
    <cfRule type="cellIs" dxfId="1439" priority="1419" operator="equal">
      <formula>0</formula>
    </cfRule>
  </conditionalFormatting>
  <conditionalFormatting sqref="M4338">
    <cfRule type="cellIs" dxfId="1438" priority="1418" operator="equal">
      <formula>0</formula>
    </cfRule>
  </conditionalFormatting>
  <conditionalFormatting sqref="M4339">
    <cfRule type="cellIs" dxfId="1437" priority="1417" operator="equal">
      <formula>0</formula>
    </cfRule>
  </conditionalFormatting>
  <conditionalFormatting sqref="M4340">
    <cfRule type="cellIs" dxfId="1436" priority="1416" operator="equal">
      <formula>0</formula>
    </cfRule>
  </conditionalFormatting>
  <conditionalFormatting sqref="M4341">
    <cfRule type="cellIs" dxfId="1435" priority="1415" operator="equal">
      <formula>0</formula>
    </cfRule>
  </conditionalFormatting>
  <conditionalFormatting sqref="M4342">
    <cfRule type="cellIs" dxfId="1434" priority="1414" operator="equal">
      <formula>0</formula>
    </cfRule>
  </conditionalFormatting>
  <conditionalFormatting sqref="M4343">
    <cfRule type="cellIs" dxfId="1433" priority="1413" operator="equal">
      <formula>0</formula>
    </cfRule>
  </conditionalFormatting>
  <conditionalFormatting sqref="M4344">
    <cfRule type="cellIs" dxfId="1432" priority="1412" operator="equal">
      <formula>0</formula>
    </cfRule>
  </conditionalFormatting>
  <conditionalFormatting sqref="M4345">
    <cfRule type="cellIs" dxfId="1431" priority="1411" operator="equal">
      <formula>0</formula>
    </cfRule>
  </conditionalFormatting>
  <conditionalFormatting sqref="M4346">
    <cfRule type="cellIs" dxfId="1430" priority="1410" operator="equal">
      <formula>0</formula>
    </cfRule>
  </conditionalFormatting>
  <conditionalFormatting sqref="M4347">
    <cfRule type="cellIs" dxfId="1429" priority="1409" operator="equal">
      <formula>0</formula>
    </cfRule>
  </conditionalFormatting>
  <conditionalFormatting sqref="M4349">
    <cfRule type="cellIs" dxfId="1428" priority="1408" operator="equal">
      <formula>0</formula>
    </cfRule>
  </conditionalFormatting>
  <conditionalFormatting sqref="M4350">
    <cfRule type="cellIs" dxfId="1427" priority="1407" operator="equal">
      <formula>0</formula>
    </cfRule>
  </conditionalFormatting>
  <conditionalFormatting sqref="M4351">
    <cfRule type="cellIs" dxfId="1426" priority="1406" operator="equal">
      <formula>0</formula>
    </cfRule>
  </conditionalFormatting>
  <conditionalFormatting sqref="M4352">
    <cfRule type="cellIs" dxfId="1425" priority="1405" operator="equal">
      <formula>0</formula>
    </cfRule>
  </conditionalFormatting>
  <conditionalFormatting sqref="M4353">
    <cfRule type="cellIs" dxfId="1424" priority="1404" operator="equal">
      <formula>0</formula>
    </cfRule>
  </conditionalFormatting>
  <conditionalFormatting sqref="M4354">
    <cfRule type="cellIs" dxfId="1423" priority="1403" operator="equal">
      <formula>0</formula>
    </cfRule>
  </conditionalFormatting>
  <conditionalFormatting sqref="M4355">
    <cfRule type="cellIs" dxfId="1422" priority="1402" operator="equal">
      <formula>0</formula>
    </cfRule>
  </conditionalFormatting>
  <conditionalFormatting sqref="M4356">
    <cfRule type="cellIs" dxfId="1421" priority="1401" operator="equal">
      <formula>0</formula>
    </cfRule>
  </conditionalFormatting>
  <conditionalFormatting sqref="M4357">
    <cfRule type="cellIs" dxfId="1420" priority="1400" operator="equal">
      <formula>0</formula>
    </cfRule>
  </conditionalFormatting>
  <conditionalFormatting sqref="M4359">
    <cfRule type="cellIs" dxfId="1419" priority="1399" operator="equal">
      <formula>0</formula>
    </cfRule>
  </conditionalFormatting>
  <conditionalFormatting sqref="M4360">
    <cfRule type="cellIs" dxfId="1418" priority="1398" operator="equal">
      <formula>0</formula>
    </cfRule>
  </conditionalFormatting>
  <conditionalFormatting sqref="M4361">
    <cfRule type="cellIs" dxfId="1417" priority="1397" operator="equal">
      <formula>0</formula>
    </cfRule>
  </conditionalFormatting>
  <conditionalFormatting sqref="M4362">
    <cfRule type="cellIs" dxfId="1416" priority="1396" operator="equal">
      <formula>0</formula>
    </cfRule>
  </conditionalFormatting>
  <conditionalFormatting sqref="M4364">
    <cfRule type="cellIs" dxfId="1415" priority="1395" operator="equal">
      <formula>0</formula>
    </cfRule>
  </conditionalFormatting>
  <conditionalFormatting sqref="M4365">
    <cfRule type="cellIs" dxfId="1414" priority="1394" operator="equal">
      <formula>0</formula>
    </cfRule>
  </conditionalFormatting>
  <conditionalFormatting sqref="M4366">
    <cfRule type="cellIs" dxfId="1413" priority="1393" operator="equal">
      <formula>0</formula>
    </cfRule>
  </conditionalFormatting>
  <conditionalFormatting sqref="M4367">
    <cfRule type="cellIs" dxfId="1412" priority="1392" operator="equal">
      <formula>0</formula>
    </cfRule>
  </conditionalFormatting>
  <conditionalFormatting sqref="M4368">
    <cfRule type="cellIs" dxfId="1411" priority="1391" operator="equal">
      <formula>0</formula>
    </cfRule>
  </conditionalFormatting>
  <conditionalFormatting sqref="M4369">
    <cfRule type="cellIs" dxfId="1410" priority="1390" operator="equal">
      <formula>0</formula>
    </cfRule>
  </conditionalFormatting>
  <conditionalFormatting sqref="M4370">
    <cfRule type="cellIs" dxfId="1409" priority="1389" operator="equal">
      <formula>0</formula>
    </cfRule>
  </conditionalFormatting>
  <conditionalFormatting sqref="M4371">
    <cfRule type="cellIs" dxfId="1408" priority="1388" operator="equal">
      <formula>0</formula>
    </cfRule>
  </conditionalFormatting>
  <conditionalFormatting sqref="M4372">
    <cfRule type="cellIs" dxfId="1407" priority="1387" operator="equal">
      <formula>0</formula>
    </cfRule>
  </conditionalFormatting>
  <conditionalFormatting sqref="M4373">
    <cfRule type="cellIs" dxfId="1406" priority="1386" operator="equal">
      <formula>0</formula>
    </cfRule>
  </conditionalFormatting>
  <conditionalFormatting sqref="M4374">
    <cfRule type="cellIs" dxfId="1405" priority="1385" operator="equal">
      <formula>0</formula>
    </cfRule>
  </conditionalFormatting>
  <conditionalFormatting sqref="M4375">
    <cfRule type="cellIs" dxfId="1404" priority="1384" operator="equal">
      <formula>0</formula>
    </cfRule>
  </conditionalFormatting>
  <conditionalFormatting sqref="M4376">
    <cfRule type="cellIs" dxfId="1403" priority="1383" operator="equal">
      <formula>0</formula>
    </cfRule>
  </conditionalFormatting>
  <conditionalFormatting sqref="M4377">
    <cfRule type="cellIs" dxfId="1402" priority="1382" operator="equal">
      <formula>0</formula>
    </cfRule>
  </conditionalFormatting>
  <conditionalFormatting sqref="M4380">
    <cfRule type="cellIs" dxfId="1401" priority="1381" operator="equal">
      <formula>0</formula>
    </cfRule>
  </conditionalFormatting>
  <conditionalFormatting sqref="M4381">
    <cfRule type="cellIs" dxfId="1400" priority="1380" operator="equal">
      <formula>0</formula>
    </cfRule>
  </conditionalFormatting>
  <conditionalFormatting sqref="M4383">
    <cfRule type="cellIs" dxfId="1399" priority="1379" operator="equal">
      <formula>0</formula>
    </cfRule>
  </conditionalFormatting>
  <conditionalFormatting sqref="M4384">
    <cfRule type="cellIs" dxfId="1398" priority="1378" operator="equal">
      <formula>0</formula>
    </cfRule>
  </conditionalFormatting>
  <conditionalFormatting sqref="M4385">
    <cfRule type="cellIs" dxfId="1397" priority="1377" operator="equal">
      <formula>0</formula>
    </cfRule>
  </conditionalFormatting>
  <conditionalFormatting sqref="M4386">
    <cfRule type="cellIs" dxfId="1396" priority="1376" operator="equal">
      <formula>0</formula>
    </cfRule>
  </conditionalFormatting>
  <conditionalFormatting sqref="M4387">
    <cfRule type="cellIs" dxfId="1395" priority="1375" operator="equal">
      <formula>0</formula>
    </cfRule>
  </conditionalFormatting>
  <conditionalFormatting sqref="M4388">
    <cfRule type="cellIs" dxfId="1394" priority="1374" operator="equal">
      <formula>0</formula>
    </cfRule>
  </conditionalFormatting>
  <conditionalFormatting sqref="M4389">
    <cfRule type="cellIs" dxfId="1393" priority="1373" operator="equal">
      <formula>0</formula>
    </cfRule>
  </conditionalFormatting>
  <conditionalFormatting sqref="M4390">
    <cfRule type="cellIs" dxfId="1392" priority="1372" operator="equal">
      <formula>0</formula>
    </cfRule>
  </conditionalFormatting>
  <conditionalFormatting sqref="M4391">
    <cfRule type="cellIs" dxfId="1391" priority="1371" operator="equal">
      <formula>0</formula>
    </cfRule>
  </conditionalFormatting>
  <conditionalFormatting sqref="M4392">
    <cfRule type="cellIs" dxfId="1390" priority="1370" operator="equal">
      <formula>0</formula>
    </cfRule>
  </conditionalFormatting>
  <conditionalFormatting sqref="M4393">
    <cfRule type="cellIs" dxfId="1389" priority="1369" operator="equal">
      <formula>0</formula>
    </cfRule>
  </conditionalFormatting>
  <conditionalFormatting sqref="M4394">
    <cfRule type="cellIs" dxfId="1388" priority="1368" operator="equal">
      <formula>0</formula>
    </cfRule>
  </conditionalFormatting>
  <conditionalFormatting sqref="M4395">
    <cfRule type="cellIs" dxfId="1387" priority="1367" operator="equal">
      <formula>0</formula>
    </cfRule>
  </conditionalFormatting>
  <conditionalFormatting sqref="M4396">
    <cfRule type="cellIs" dxfId="1386" priority="1366" operator="equal">
      <formula>0</formula>
    </cfRule>
  </conditionalFormatting>
  <conditionalFormatting sqref="M4397">
    <cfRule type="cellIs" dxfId="1385" priority="1365" operator="equal">
      <formula>0</formula>
    </cfRule>
  </conditionalFormatting>
  <conditionalFormatting sqref="M4398">
    <cfRule type="cellIs" dxfId="1384" priority="1364" operator="equal">
      <formula>0</formula>
    </cfRule>
  </conditionalFormatting>
  <conditionalFormatting sqref="M4399">
    <cfRule type="cellIs" dxfId="1383" priority="1363" operator="equal">
      <formula>0</formula>
    </cfRule>
  </conditionalFormatting>
  <conditionalFormatting sqref="M4400">
    <cfRule type="cellIs" dxfId="1382" priority="1362" operator="equal">
      <formula>0</formula>
    </cfRule>
  </conditionalFormatting>
  <conditionalFormatting sqref="M4401">
    <cfRule type="cellIs" dxfId="1381" priority="1361" operator="equal">
      <formula>0</formula>
    </cfRule>
  </conditionalFormatting>
  <conditionalFormatting sqref="M4402">
    <cfRule type="cellIs" dxfId="1380" priority="1360" operator="equal">
      <formula>0</formula>
    </cfRule>
  </conditionalFormatting>
  <conditionalFormatting sqref="M4403">
    <cfRule type="cellIs" dxfId="1379" priority="1359" operator="equal">
      <formula>0</formula>
    </cfRule>
  </conditionalFormatting>
  <conditionalFormatting sqref="M4404">
    <cfRule type="cellIs" dxfId="1378" priority="1358" operator="equal">
      <formula>0</formula>
    </cfRule>
  </conditionalFormatting>
  <conditionalFormatting sqref="M4405">
    <cfRule type="cellIs" dxfId="1377" priority="1357" operator="equal">
      <formula>0</formula>
    </cfRule>
  </conditionalFormatting>
  <conditionalFormatting sqref="M4406">
    <cfRule type="cellIs" dxfId="1376" priority="1356" operator="equal">
      <formula>0</formula>
    </cfRule>
  </conditionalFormatting>
  <conditionalFormatting sqref="M4407">
    <cfRule type="cellIs" dxfId="1375" priority="1355" operator="equal">
      <formula>0</formula>
    </cfRule>
  </conditionalFormatting>
  <conditionalFormatting sqref="M4408">
    <cfRule type="cellIs" dxfId="1374" priority="1354" operator="equal">
      <formula>0</formula>
    </cfRule>
  </conditionalFormatting>
  <conditionalFormatting sqref="M4409">
    <cfRule type="cellIs" dxfId="1373" priority="1353" operator="equal">
      <formula>0</formula>
    </cfRule>
  </conditionalFormatting>
  <conditionalFormatting sqref="M4410">
    <cfRule type="cellIs" dxfId="1372" priority="1352" operator="equal">
      <formula>0</formula>
    </cfRule>
  </conditionalFormatting>
  <conditionalFormatting sqref="M4411">
    <cfRule type="cellIs" dxfId="1371" priority="1351" operator="equal">
      <formula>0</formula>
    </cfRule>
  </conditionalFormatting>
  <conditionalFormatting sqref="M4412">
    <cfRule type="cellIs" dxfId="1370" priority="1350" operator="equal">
      <formula>0</formula>
    </cfRule>
  </conditionalFormatting>
  <conditionalFormatting sqref="M4413">
    <cfRule type="cellIs" dxfId="1369" priority="1349" operator="equal">
      <formula>0</formula>
    </cfRule>
  </conditionalFormatting>
  <conditionalFormatting sqref="M4414">
    <cfRule type="cellIs" dxfId="1368" priority="1348" operator="equal">
      <formula>0</formula>
    </cfRule>
  </conditionalFormatting>
  <conditionalFormatting sqref="M4416">
    <cfRule type="cellIs" dxfId="1367" priority="1347" operator="equal">
      <formula>0</formula>
    </cfRule>
  </conditionalFormatting>
  <conditionalFormatting sqref="M4417">
    <cfRule type="cellIs" dxfId="1366" priority="1346" operator="equal">
      <formula>0</formula>
    </cfRule>
  </conditionalFormatting>
  <conditionalFormatting sqref="M4418">
    <cfRule type="cellIs" dxfId="1365" priority="1345" operator="equal">
      <formula>0</formula>
    </cfRule>
  </conditionalFormatting>
  <conditionalFormatting sqref="M4419">
    <cfRule type="cellIs" dxfId="1364" priority="1344" operator="equal">
      <formula>0</formula>
    </cfRule>
  </conditionalFormatting>
  <conditionalFormatting sqref="M4420">
    <cfRule type="cellIs" dxfId="1363" priority="1343" operator="equal">
      <formula>0</formula>
    </cfRule>
  </conditionalFormatting>
  <conditionalFormatting sqref="M4421">
    <cfRule type="cellIs" dxfId="1362" priority="1342" operator="equal">
      <formula>0</formula>
    </cfRule>
  </conditionalFormatting>
  <conditionalFormatting sqref="M4422">
    <cfRule type="cellIs" dxfId="1361" priority="1341" operator="equal">
      <formula>0</formula>
    </cfRule>
  </conditionalFormatting>
  <conditionalFormatting sqref="M4423">
    <cfRule type="cellIs" dxfId="1360" priority="1340" operator="equal">
      <formula>0</formula>
    </cfRule>
  </conditionalFormatting>
  <conditionalFormatting sqref="M4424">
    <cfRule type="cellIs" dxfId="1359" priority="1339" operator="equal">
      <formula>0</formula>
    </cfRule>
  </conditionalFormatting>
  <conditionalFormatting sqref="M4425">
    <cfRule type="cellIs" dxfId="1358" priority="1338" operator="equal">
      <formula>0</formula>
    </cfRule>
  </conditionalFormatting>
  <conditionalFormatting sqref="M4426">
    <cfRule type="cellIs" dxfId="1357" priority="1337" operator="equal">
      <formula>0</formula>
    </cfRule>
  </conditionalFormatting>
  <conditionalFormatting sqref="M4427">
    <cfRule type="cellIs" dxfId="1356" priority="1336" operator="equal">
      <formula>0</formula>
    </cfRule>
  </conditionalFormatting>
  <conditionalFormatting sqref="M4428">
    <cfRule type="cellIs" dxfId="1355" priority="1335" operator="equal">
      <formula>0</formula>
    </cfRule>
  </conditionalFormatting>
  <conditionalFormatting sqref="M4429">
    <cfRule type="cellIs" dxfId="1354" priority="1334" operator="equal">
      <formula>0</formula>
    </cfRule>
  </conditionalFormatting>
  <conditionalFormatting sqref="M4430">
    <cfRule type="cellIs" dxfId="1353" priority="1333" operator="equal">
      <formula>0</formula>
    </cfRule>
  </conditionalFormatting>
  <conditionalFormatting sqref="M4431">
    <cfRule type="cellIs" dxfId="1352" priority="1332" operator="equal">
      <formula>0</formula>
    </cfRule>
  </conditionalFormatting>
  <conditionalFormatting sqref="M4432">
    <cfRule type="cellIs" dxfId="1351" priority="1331" operator="equal">
      <formula>0</formula>
    </cfRule>
  </conditionalFormatting>
  <conditionalFormatting sqref="M4433">
    <cfRule type="cellIs" dxfId="1350" priority="1330" operator="equal">
      <formula>0</formula>
    </cfRule>
  </conditionalFormatting>
  <conditionalFormatting sqref="M4434">
    <cfRule type="cellIs" dxfId="1349" priority="1329" operator="equal">
      <formula>0</formula>
    </cfRule>
  </conditionalFormatting>
  <conditionalFormatting sqref="M4435">
    <cfRule type="cellIs" dxfId="1348" priority="1328" operator="equal">
      <formula>0</formula>
    </cfRule>
  </conditionalFormatting>
  <conditionalFormatting sqref="M4436">
    <cfRule type="cellIs" dxfId="1347" priority="1327" operator="equal">
      <formula>0</formula>
    </cfRule>
  </conditionalFormatting>
  <conditionalFormatting sqref="M4437">
    <cfRule type="cellIs" dxfId="1346" priority="1326" operator="equal">
      <formula>0</formula>
    </cfRule>
  </conditionalFormatting>
  <conditionalFormatting sqref="M4438">
    <cfRule type="cellIs" dxfId="1345" priority="1325" operator="equal">
      <formula>0</formula>
    </cfRule>
  </conditionalFormatting>
  <conditionalFormatting sqref="M4439">
    <cfRule type="cellIs" dxfId="1344" priority="1324" operator="equal">
      <formula>0</formula>
    </cfRule>
  </conditionalFormatting>
  <conditionalFormatting sqref="M4440">
    <cfRule type="cellIs" dxfId="1343" priority="1323" operator="equal">
      <formula>0</formula>
    </cfRule>
  </conditionalFormatting>
  <conditionalFormatting sqref="M4441">
    <cfRule type="cellIs" dxfId="1342" priority="1322" operator="equal">
      <formula>0</formula>
    </cfRule>
  </conditionalFormatting>
  <conditionalFormatting sqref="M4442">
    <cfRule type="cellIs" dxfId="1341" priority="1321" operator="equal">
      <formula>0</formula>
    </cfRule>
  </conditionalFormatting>
  <conditionalFormatting sqref="M4444">
    <cfRule type="cellIs" dxfId="1340" priority="1320" operator="equal">
      <formula>0</formula>
    </cfRule>
  </conditionalFormatting>
  <conditionalFormatting sqref="M4445">
    <cfRule type="cellIs" dxfId="1339" priority="1319" operator="equal">
      <formula>0</formula>
    </cfRule>
  </conditionalFormatting>
  <conditionalFormatting sqref="M4446">
    <cfRule type="cellIs" dxfId="1338" priority="1318" operator="equal">
      <formula>0</formula>
    </cfRule>
  </conditionalFormatting>
  <conditionalFormatting sqref="M4448">
    <cfRule type="cellIs" dxfId="1337" priority="1317" operator="equal">
      <formula>0</formula>
    </cfRule>
  </conditionalFormatting>
  <conditionalFormatting sqref="M4449">
    <cfRule type="cellIs" dxfId="1336" priority="1316" operator="equal">
      <formula>0</formula>
    </cfRule>
  </conditionalFormatting>
  <conditionalFormatting sqref="M4450">
    <cfRule type="cellIs" dxfId="1335" priority="1315" operator="equal">
      <formula>0</formula>
    </cfRule>
  </conditionalFormatting>
  <conditionalFormatting sqref="M4451">
    <cfRule type="cellIs" dxfId="1334" priority="1314" operator="equal">
      <formula>0</formula>
    </cfRule>
  </conditionalFormatting>
  <conditionalFormatting sqref="M4452">
    <cfRule type="cellIs" dxfId="1333" priority="1313" operator="equal">
      <formula>0</formula>
    </cfRule>
  </conditionalFormatting>
  <conditionalFormatting sqref="M4453">
    <cfRule type="cellIs" dxfId="1332" priority="1312" operator="equal">
      <formula>0</formula>
    </cfRule>
  </conditionalFormatting>
  <conditionalFormatting sqref="M4454">
    <cfRule type="cellIs" dxfId="1331" priority="1311" operator="equal">
      <formula>0</formula>
    </cfRule>
  </conditionalFormatting>
  <conditionalFormatting sqref="M4455">
    <cfRule type="cellIs" dxfId="1330" priority="1310" operator="equal">
      <formula>0</formula>
    </cfRule>
  </conditionalFormatting>
  <conditionalFormatting sqref="M4456">
    <cfRule type="cellIs" dxfId="1329" priority="1309" operator="equal">
      <formula>0</formula>
    </cfRule>
  </conditionalFormatting>
  <conditionalFormatting sqref="M4457">
    <cfRule type="cellIs" dxfId="1328" priority="1308" operator="equal">
      <formula>0</formula>
    </cfRule>
  </conditionalFormatting>
  <conditionalFormatting sqref="M4458">
    <cfRule type="cellIs" dxfId="1327" priority="1307" operator="equal">
      <formula>0</formula>
    </cfRule>
  </conditionalFormatting>
  <conditionalFormatting sqref="M4459">
    <cfRule type="cellIs" dxfId="1326" priority="1306" operator="equal">
      <formula>0</formula>
    </cfRule>
  </conditionalFormatting>
  <conditionalFormatting sqref="M4460">
    <cfRule type="cellIs" dxfId="1325" priority="1305" operator="equal">
      <formula>0</formula>
    </cfRule>
  </conditionalFormatting>
  <conditionalFormatting sqref="M4461">
    <cfRule type="cellIs" dxfId="1324" priority="1304" operator="equal">
      <formula>0</formula>
    </cfRule>
  </conditionalFormatting>
  <conditionalFormatting sqref="M4462">
    <cfRule type="cellIs" dxfId="1323" priority="1303" operator="equal">
      <formula>0</formula>
    </cfRule>
  </conditionalFormatting>
  <conditionalFormatting sqref="M4463">
    <cfRule type="cellIs" dxfId="1322" priority="1302" operator="equal">
      <formula>0</formula>
    </cfRule>
  </conditionalFormatting>
  <conditionalFormatting sqref="M4464">
    <cfRule type="cellIs" dxfId="1321" priority="1301" operator="equal">
      <formula>0</formula>
    </cfRule>
  </conditionalFormatting>
  <conditionalFormatting sqref="M4469">
    <cfRule type="cellIs" dxfId="1320" priority="1300" operator="equal">
      <formula>0</formula>
    </cfRule>
  </conditionalFormatting>
  <conditionalFormatting sqref="M4470">
    <cfRule type="cellIs" dxfId="1319" priority="1299" operator="equal">
      <formula>0</formula>
    </cfRule>
  </conditionalFormatting>
  <conditionalFormatting sqref="M4471">
    <cfRule type="cellIs" dxfId="1318" priority="1298" operator="equal">
      <formula>0</formula>
    </cfRule>
  </conditionalFormatting>
  <conditionalFormatting sqref="M4472">
    <cfRule type="cellIs" dxfId="1317" priority="1297" operator="equal">
      <formula>0</formula>
    </cfRule>
  </conditionalFormatting>
  <conditionalFormatting sqref="M4473">
    <cfRule type="cellIs" dxfId="1316" priority="1296" operator="equal">
      <formula>0</formula>
    </cfRule>
  </conditionalFormatting>
  <conditionalFormatting sqref="M4474">
    <cfRule type="cellIs" dxfId="1315" priority="1295" operator="equal">
      <formula>0</formula>
    </cfRule>
  </conditionalFormatting>
  <conditionalFormatting sqref="M4475">
    <cfRule type="cellIs" dxfId="1314" priority="1294" operator="equal">
      <formula>0</formula>
    </cfRule>
  </conditionalFormatting>
  <conditionalFormatting sqref="M4476">
    <cfRule type="cellIs" dxfId="1313" priority="1293" operator="equal">
      <formula>0</formula>
    </cfRule>
  </conditionalFormatting>
  <conditionalFormatting sqref="M4477">
    <cfRule type="cellIs" dxfId="1312" priority="1292" operator="equal">
      <formula>0</formula>
    </cfRule>
  </conditionalFormatting>
  <conditionalFormatting sqref="M4481">
    <cfRule type="cellIs" dxfId="1311" priority="1291" operator="equal">
      <formula>0</formula>
    </cfRule>
  </conditionalFormatting>
  <conditionalFormatting sqref="M4482">
    <cfRule type="cellIs" dxfId="1310" priority="1290" operator="equal">
      <formula>0</formula>
    </cfRule>
  </conditionalFormatting>
  <conditionalFormatting sqref="M4483">
    <cfRule type="cellIs" dxfId="1309" priority="1289" operator="equal">
      <formula>0</formula>
    </cfRule>
  </conditionalFormatting>
  <conditionalFormatting sqref="M4486">
    <cfRule type="cellIs" dxfId="1308" priority="1288" operator="equal">
      <formula>0</formula>
    </cfRule>
  </conditionalFormatting>
  <conditionalFormatting sqref="M4487">
    <cfRule type="cellIs" dxfId="1307" priority="1287" operator="equal">
      <formula>0</formula>
    </cfRule>
  </conditionalFormatting>
  <conditionalFormatting sqref="M4488">
    <cfRule type="cellIs" dxfId="1306" priority="1286" operator="equal">
      <formula>0</formula>
    </cfRule>
  </conditionalFormatting>
  <conditionalFormatting sqref="M4489">
    <cfRule type="cellIs" dxfId="1305" priority="1285" operator="equal">
      <formula>0</formula>
    </cfRule>
  </conditionalFormatting>
  <conditionalFormatting sqref="M4490">
    <cfRule type="cellIs" dxfId="1304" priority="1284" operator="equal">
      <formula>0</formula>
    </cfRule>
  </conditionalFormatting>
  <conditionalFormatting sqref="M4491">
    <cfRule type="cellIs" dxfId="1303" priority="1283" operator="equal">
      <formula>0</formula>
    </cfRule>
  </conditionalFormatting>
  <conditionalFormatting sqref="M4492">
    <cfRule type="cellIs" dxfId="1302" priority="1282" operator="equal">
      <formula>0</formula>
    </cfRule>
  </conditionalFormatting>
  <conditionalFormatting sqref="M4493">
    <cfRule type="cellIs" dxfId="1301" priority="1281" operator="equal">
      <formula>0</formula>
    </cfRule>
  </conditionalFormatting>
  <conditionalFormatting sqref="M4494">
    <cfRule type="cellIs" dxfId="1300" priority="1280" operator="equal">
      <formula>0</formula>
    </cfRule>
  </conditionalFormatting>
  <conditionalFormatting sqref="M4495">
    <cfRule type="cellIs" dxfId="1299" priority="1279" operator="equal">
      <formula>0</formula>
    </cfRule>
  </conditionalFormatting>
  <conditionalFormatting sqref="M4498">
    <cfRule type="cellIs" dxfId="1298" priority="1278" operator="equal">
      <formula>0</formula>
    </cfRule>
  </conditionalFormatting>
  <conditionalFormatting sqref="M4499">
    <cfRule type="cellIs" dxfId="1297" priority="1277" operator="equal">
      <formula>0</formula>
    </cfRule>
  </conditionalFormatting>
  <conditionalFormatting sqref="M4500">
    <cfRule type="cellIs" dxfId="1296" priority="1276" operator="equal">
      <formula>0</formula>
    </cfRule>
  </conditionalFormatting>
  <conditionalFormatting sqref="M4501">
    <cfRule type="cellIs" dxfId="1295" priority="1275" operator="equal">
      <formula>0</formula>
    </cfRule>
  </conditionalFormatting>
  <conditionalFormatting sqref="M4502">
    <cfRule type="cellIs" dxfId="1294" priority="1274" operator="equal">
      <formula>0</formula>
    </cfRule>
  </conditionalFormatting>
  <conditionalFormatting sqref="M4503">
    <cfRule type="cellIs" dxfId="1293" priority="1273" operator="equal">
      <formula>0</formula>
    </cfRule>
  </conditionalFormatting>
  <conditionalFormatting sqref="M4504">
    <cfRule type="cellIs" dxfId="1292" priority="1272" operator="equal">
      <formula>0</formula>
    </cfRule>
  </conditionalFormatting>
  <conditionalFormatting sqref="M4505">
    <cfRule type="cellIs" dxfId="1291" priority="1271" operator="equal">
      <formula>0</formula>
    </cfRule>
  </conditionalFormatting>
  <conditionalFormatting sqref="M4506">
    <cfRule type="cellIs" dxfId="1290" priority="1270" operator="equal">
      <formula>0</formula>
    </cfRule>
  </conditionalFormatting>
  <conditionalFormatting sqref="M4507">
    <cfRule type="cellIs" dxfId="1289" priority="1269" operator="equal">
      <formula>0</formula>
    </cfRule>
  </conditionalFormatting>
  <conditionalFormatting sqref="M4510">
    <cfRule type="cellIs" dxfId="1288" priority="1268" operator="equal">
      <formula>0</formula>
    </cfRule>
  </conditionalFormatting>
  <conditionalFormatting sqref="M4511">
    <cfRule type="cellIs" dxfId="1287" priority="1267" operator="equal">
      <formula>0</formula>
    </cfRule>
  </conditionalFormatting>
  <conditionalFormatting sqref="M4512">
    <cfRule type="cellIs" dxfId="1286" priority="1266" operator="equal">
      <formula>0</formula>
    </cfRule>
  </conditionalFormatting>
  <conditionalFormatting sqref="M4513">
    <cfRule type="cellIs" dxfId="1285" priority="1265" operator="equal">
      <formula>0</formula>
    </cfRule>
  </conditionalFormatting>
  <conditionalFormatting sqref="M4514">
    <cfRule type="cellIs" dxfId="1284" priority="1264" operator="equal">
      <formula>0</formula>
    </cfRule>
  </conditionalFormatting>
  <conditionalFormatting sqref="M4515">
    <cfRule type="cellIs" dxfId="1283" priority="1263" operator="equal">
      <formula>0</formula>
    </cfRule>
  </conditionalFormatting>
  <conditionalFormatting sqref="M4516">
    <cfRule type="cellIs" dxfId="1282" priority="1262" operator="equal">
      <formula>0</formula>
    </cfRule>
  </conditionalFormatting>
  <conditionalFormatting sqref="M4517">
    <cfRule type="cellIs" dxfId="1281" priority="1261" operator="equal">
      <formula>0</formula>
    </cfRule>
  </conditionalFormatting>
  <conditionalFormatting sqref="M4518">
    <cfRule type="cellIs" dxfId="1280" priority="1260" operator="equal">
      <formula>0</formula>
    </cfRule>
  </conditionalFormatting>
  <conditionalFormatting sqref="M4519">
    <cfRule type="cellIs" dxfId="1279" priority="1259" operator="equal">
      <formula>0</formula>
    </cfRule>
  </conditionalFormatting>
  <conditionalFormatting sqref="M4520">
    <cfRule type="cellIs" dxfId="1278" priority="1258" operator="equal">
      <formula>0</formula>
    </cfRule>
  </conditionalFormatting>
  <conditionalFormatting sqref="M4521">
    <cfRule type="cellIs" dxfId="1277" priority="1257" operator="equal">
      <formula>0</formula>
    </cfRule>
  </conditionalFormatting>
  <conditionalFormatting sqref="M4522">
    <cfRule type="cellIs" dxfId="1276" priority="1256" operator="equal">
      <formula>0</formula>
    </cfRule>
  </conditionalFormatting>
  <conditionalFormatting sqref="M4523">
    <cfRule type="cellIs" dxfId="1275" priority="1255" operator="equal">
      <formula>0</formula>
    </cfRule>
  </conditionalFormatting>
  <conditionalFormatting sqref="M4524">
    <cfRule type="cellIs" dxfId="1274" priority="1254" operator="equal">
      <formula>0</formula>
    </cfRule>
  </conditionalFormatting>
  <conditionalFormatting sqref="M4525">
    <cfRule type="cellIs" dxfId="1273" priority="1253" operator="equal">
      <formula>0</formula>
    </cfRule>
  </conditionalFormatting>
  <conditionalFormatting sqref="M4526">
    <cfRule type="cellIs" dxfId="1272" priority="1252" operator="equal">
      <formula>0</formula>
    </cfRule>
  </conditionalFormatting>
  <conditionalFormatting sqref="M4527">
    <cfRule type="cellIs" dxfId="1271" priority="1251" operator="equal">
      <formula>0</formula>
    </cfRule>
  </conditionalFormatting>
  <conditionalFormatting sqref="M4528">
    <cfRule type="cellIs" dxfId="1270" priority="1250" operator="equal">
      <formula>0</formula>
    </cfRule>
  </conditionalFormatting>
  <conditionalFormatting sqref="M4529">
    <cfRule type="cellIs" dxfId="1269" priority="1249" operator="equal">
      <formula>0</formula>
    </cfRule>
  </conditionalFormatting>
  <conditionalFormatting sqref="M4530">
    <cfRule type="cellIs" dxfId="1268" priority="1248" operator="equal">
      <formula>0</formula>
    </cfRule>
  </conditionalFormatting>
  <conditionalFormatting sqref="M4531">
    <cfRule type="cellIs" dxfId="1267" priority="1247" operator="equal">
      <formula>0</formula>
    </cfRule>
  </conditionalFormatting>
  <conditionalFormatting sqref="M4532">
    <cfRule type="cellIs" dxfId="1266" priority="1246" operator="equal">
      <formula>0</formula>
    </cfRule>
  </conditionalFormatting>
  <conditionalFormatting sqref="M4533">
    <cfRule type="cellIs" dxfId="1265" priority="1245" operator="equal">
      <formula>0</formula>
    </cfRule>
  </conditionalFormatting>
  <conditionalFormatting sqref="M4534">
    <cfRule type="cellIs" dxfId="1264" priority="1244" operator="equal">
      <formula>0</formula>
    </cfRule>
  </conditionalFormatting>
  <conditionalFormatting sqref="M4535">
    <cfRule type="cellIs" dxfId="1263" priority="1243" operator="equal">
      <formula>0</formula>
    </cfRule>
  </conditionalFormatting>
  <conditionalFormatting sqref="M4536">
    <cfRule type="cellIs" dxfId="1262" priority="1242" operator="equal">
      <formula>0</formula>
    </cfRule>
  </conditionalFormatting>
  <conditionalFormatting sqref="M4537">
    <cfRule type="cellIs" dxfId="1261" priority="1241" operator="equal">
      <formula>0</formula>
    </cfRule>
  </conditionalFormatting>
  <conditionalFormatting sqref="M4538">
    <cfRule type="cellIs" dxfId="1260" priority="1240" operator="equal">
      <formula>0</formula>
    </cfRule>
  </conditionalFormatting>
  <conditionalFormatting sqref="M4539">
    <cfRule type="cellIs" dxfId="1259" priority="1239" operator="equal">
      <formula>0</formula>
    </cfRule>
  </conditionalFormatting>
  <conditionalFormatting sqref="M4540">
    <cfRule type="cellIs" dxfId="1258" priority="1238" operator="equal">
      <formula>0</formula>
    </cfRule>
  </conditionalFormatting>
  <conditionalFormatting sqref="M4541">
    <cfRule type="cellIs" dxfId="1257" priority="1237" operator="equal">
      <formula>0</formula>
    </cfRule>
  </conditionalFormatting>
  <conditionalFormatting sqref="M4542">
    <cfRule type="cellIs" dxfId="1256" priority="1236" operator="equal">
      <formula>0</formula>
    </cfRule>
  </conditionalFormatting>
  <conditionalFormatting sqref="M4543">
    <cfRule type="cellIs" dxfId="1255" priority="1235" operator="equal">
      <formula>0</formula>
    </cfRule>
  </conditionalFormatting>
  <conditionalFormatting sqref="M4544">
    <cfRule type="cellIs" dxfId="1254" priority="1234" operator="equal">
      <formula>0</formula>
    </cfRule>
  </conditionalFormatting>
  <conditionalFormatting sqref="M4545">
    <cfRule type="cellIs" dxfId="1253" priority="1233" operator="equal">
      <formula>0</formula>
    </cfRule>
  </conditionalFormatting>
  <conditionalFormatting sqref="M4546">
    <cfRule type="cellIs" dxfId="1252" priority="1232" operator="equal">
      <formula>0</formula>
    </cfRule>
  </conditionalFormatting>
  <conditionalFormatting sqref="M4547">
    <cfRule type="cellIs" dxfId="1251" priority="1231" operator="equal">
      <formula>0</formula>
    </cfRule>
  </conditionalFormatting>
  <conditionalFormatting sqref="M4548">
    <cfRule type="cellIs" dxfId="1250" priority="1230" operator="equal">
      <formula>0</formula>
    </cfRule>
  </conditionalFormatting>
  <conditionalFormatting sqref="M4549">
    <cfRule type="cellIs" dxfId="1249" priority="1229" operator="equal">
      <formula>0</formula>
    </cfRule>
  </conditionalFormatting>
  <conditionalFormatting sqref="M4550">
    <cfRule type="cellIs" dxfId="1248" priority="1228" operator="equal">
      <formula>0</formula>
    </cfRule>
  </conditionalFormatting>
  <conditionalFormatting sqref="M4551">
    <cfRule type="cellIs" dxfId="1247" priority="1227" operator="equal">
      <formula>0</formula>
    </cfRule>
  </conditionalFormatting>
  <conditionalFormatting sqref="M4552">
    <cfRule type="cellIs" dxfId="1246" priority="1226" operator="equal">
      <formula>0</formula>
    </cfRule>
  </conditionalFormatting>
  <conditionalFormatting sqref="M4553">
    <cfRule type="cellIs" dxfId="1245" priority="1225" operator="equal">
      <formula>0</formula>
    </cfRule>
  </conditionalFormatting>
  <conditionalFormatting sqref="M4554">
    <cfRule type="cellIs" dxfId="1244" priority="1224" operator="equal">
      <formula>0</formula>
    </cfRule>
  </conditionalFormatting>
  <conditionalFormatting sqref="M4555">
    <cfRule type="cellIs" dxfId="1243" priority="1223" operator="equal">
      <formula>0</formula>
    </cfRule>
  </conditionalFormatting>
  <conditionalFormatting sqref="M4556">
    <cfRule type="cellIs" dxfId="1242" priority="1222" operator="equal">
      <formula>0</formula>
    </cfRule>
  </conditionalFormatting>
  <conditionalFormatting sqref="M4557">
    <cfRule type="cellIs" dxfId="1241" priority="1221" operator="equal">
      <formula>0</formula>
    </cfRule>
  </conditionalFormatting>
  <conditionalFormatting sqref="M4558">
    <cfRule type="cellIs" dxfId="1240" priority="1220" operator="equal">
      <formula>0</formula>
    </cfRule>
  </conditionalFormatting>
  <conditionalFormatting sqref="M4559">
    <cfRule type="cellIs" dxfId="1239" priority="1219" operator="equal">
      <formula>0</formula>
    </cfRule>
  </conditionalFormatting>
  <conditionalFormatting sqref="M4560">
    <cfRule type="cellIs" dxfId="1238" priority="1218" operator="equal">
      <formula>0</formula>
    </cfRule>
  </conditionalFormatting>
  <conditionalFormatting sqref="M4561">
    <cfRule type="cellIs" dxfId="1237" priority="1217" operator="equal">
      <formula>0</formula>
    </cfRule>
  </conditionalFormatting>
  <conditionalFormatting sqref="M4562">
    <cfRule type="cellIs" dxfId="1236" priority="1216" operator="equal">
      <formula>0</formula>
    </cfRule>
  </conditionalFormatting>
  <conditionalFormatting sqref="M4563">
    <cfRule type="cellIs" dxfId="1235" priority="1215" operator="equal">
      <formula>0</formula>
    </cfRule>
  </conditionalFormatting>
  <conditionalFormatting sqref="M4564">
    <cfRule type="cellIs" dxfId="1234" priority="1214" operator="equal">
      <formula>0</formula>
    </cfRule>
  </conditionalFormatting>
  <conditionalFormatting sqref="M4565">
    <cfRule type="cellIs" dxfId="1233" priority="1213" operator="equal">
      <formula>0</formula>
    </cfRule>
  </conditionalFormatting>
  <conditionalFormatting sqref="M4566">
    <cfRule type="cellIs" dxfId="1232" priority="1212" operator="equal">
      <formula>0</formula>
    </cfRule>
  </conditionalFormatting>
  <conditionalFormatting sqref="M4567">
    <cfRule type="cellIs" dxfId="1231" priority="1211" operator="equal">
      <formula>0</formula>
    </cfRule>
  </conditionalFormatting>
  <conditionalFormatting sqref="M4568">
    <cfRule type="cellIs" dxfId="1230" priority="1210" operator="equal">
      <formula>0</formula>
    </cfRule>
  </conditionalFormatting>
  <conditionalFormatting sqref="M4569">
    <cfRule type="cellIs" dxfId="1229" priority="1209" operator="equal">
      <formula>0</formula>
    </cfRule>
  </conditionalFormatting>
  <conditionalFormatting sqref="M4570">
    <cfRule type="cellIs" dxfId="1228" priority="1208" operator="equal">
      <formula>0</formula>
    </cfRule>
  </conditionalFormatting>
  <conditionalFormatting sqref="M4571">
    <cfRule type="cellIs" dxfId="1227" priority="1207" operator="equal">
      <formula>0</formula>
    </cfRule>
  </conditionalFormatting>
  <conditionalFormatting sqref="M4572">
    <cfRule type="cellIs" dxfId="1226" priority="1206" operator="equal">
      <formula>0</formula>
    </cfRule>
  </conditionalFormatting>
  <conditionalFormatting sqref="M4573">
    <cfRule type="cellIs" dxfId="1225" priority="1205" operator="equal">
      <formula>0</formula>
    </cfRule>
  </conditionalFormatting>
  <conditionalFormatting sqref="M4574">
    <cfRule type="cellIs" dxfId="1224" priority="1204" operator="equal">
      <formula>0</formula>
    </cfRule>
  </conditionalFormatting>
  <conditionalFormatting sqref="M4575">
    <cfRule type="cellIs" dxfId="1223" priority="1203" operator="equal">
      <formula>0</formula>
    </cfRule>
  </conditionalFormatting>
  <conditionalFormatting sqref="M4576">
    <cfRule type="cellIs" dxfId="1222" priority="1202" operator="equal">
      <formula>0</formula>
    </cfRule>
  </conditionalFormatting>
  <conditionalFormatting sqref="M4577">
    <cfRule type="cellIs" dxfId="1221" priority="1201" operator="equal">
      <formula>0</formula>
    </cfRule>
  </conditionalFormatting>
  <conditionalFormatting sqref="M4578">
    <cfRule type="cellIs" dxfId="1220" priority="1200" operator="equal">
      <formula>0</formula>
    </cfRule>
  </conditionalFormatting>
  <conditionalFormatting sqref="M4579">
    <cfRule type="cellIs" dxfId="1219" priority="1199" operator="equal">
      <formula>0</formula>
    </cfRule>
  </conditionalFormatting>
  <conditionalFormatting sqref="M4580">
    <cfRule type="cellIs" dxfId="1218" priority="1198" operator="equal">
      <formula>0</formula>
    </cfRule>
  </conditionalFormatting>
  <conditionalFormatting sqref="M4581">
    <cfRule type="cellIs" dxfId="1217" priority="1197" operator="equal">
      <formula>0</formula>
    </cfRule>
  </conditionalFormatting>
  <conditionalFormatting sqref="M4582">
    <cfRule type="cellIs" dxfId="1216" priority="1196" operator="equal">
      <formula>0</formula>
    </cfRule>
  </conditionalFormatting>
  <conditionalFormatting sqref="M4583">
    <cfRule type="cellIs" dxfId="1215" priority="1195" operator="equal">
      <formula>0</formula>
    </cfRule>
  </conditionalFormatting>
  <conditionalFormatting sqref="M4584">
    <cfRule type="cellIs" dxfId="1214" priority="1194" operator="equal">
      <formula>0</formula>
    </cfRule>
  </conditionalFormatting>
  <conditionalFormatting sqref="M4585">
    <cfRule type="cellIs" dxfId="1213" priority="1193" operator="equal">
      <formula>0</formula>
    </cfRule>
  </conditionalFormatting>
  <conditionalFormatting sqref="M4586">
    <cfRule type="cellIs" dxfId="1212" priority="1192" operator="equal">
      <formula>0</formula>
    </cfRule>
  </conditionalFormatting>
  <conditionalFormatting sqref="M4587">
    <cfRule type="cellIs" dxfId="1211" priority="1191" operator="equal">
      <formula>0</formula>
    </cfRule>
  </conditionalFormatting>
  <conditionalFormatting sqref="M4588">
    <cfRule type="cellIs" dxfId="1210" priority="1190" operator="equal">
      <formula>0</formula>
    </cfRule>
  </conditionalFormatting>
  <conditionalFormatting sqref="M4589">
    <cfRule type="cellIs" dxfId="1209" priority="1189" operator="equal">
      <formula>0</formula>
    </cfRule>
  </conditionalFormatting>
  <conditionalFormatting sqref="M4590">
    <cfRule type="cellIs" dxfId="1208" priority="1188" operator="equal">
      <formula>0</formula>
    </cfRule>
  </conditionalFormatting>
  <conditionalFormatting sqref="M4591">
    <cfRule type="cellIs" dxfId="1207" priority="1187" operator="equal">
      <formula>0</formula>
    </cfRule>
  </conditionalFormatting>
  <conditionalFormatting sqref="M4592">
    <cfRule type="cellIs" dxfId="1206" priority="1186" operator="equal">
      <formula>0</formula>
    </cfRule>
  </conditionalFormatting>
  <conditionalFormatting sqref="M4593">
    <cfRule type="cellIs" dxfId="1205" priority="1185" operator="equal">
      <formula>0</formula>
    </cfRule>
  </conditionalFormatting>
  <conditionalFormatting sqref="M4594">
    <cfRule type="cellIs" dxfId="1204" priority="1184" operator="equal">
      <formula>0</formula>
    </cfRule>
  </conditionalFormatting>
  <conditionalFormatting sqref="M4595">
    <cfRule type="cellIs" dxfId="1203" priority="1183" operator="equal">
      <formula>0</formula>
    </cfRule>
  </conditionalFormatting>
  <conditionalFormatting sqref="M4596">
    <cfRule type="cellIs" dxfId="1202" priority="1182" operator="equal">
      <formula>0</formula>
    </cfRule>
  </conditionalFormatting>
  <conditionalFormatting sqref="M4597">
    <cfRule type="cellIs" dxfId="1201" priority="1181" operator="equal">
      <formula>0</formula>
    </cfRule>
  </conditionalFormatting>
  <conditionalFormatting sqref="M4598">
    <cfRule type="cellIs" dxfId="1200" priority="1180" operator="equal">
      <formula>0</formula>
    </cfRule>
  </conditionalFormatting>
  <conditionalFormatting sqref="M4599">
    <cfRule type="cellIs" dxfId="1199" priority="1179" operator="equal">
      <formula>0</formula>
    </cfRule>
  </conditionalFormatting>
  <conditionalFormatting sqref="M4600">
    <cfRule type="cellIs" dxfId="1198" priority="1178" operator="equal">
      <formula>0</formula>
    </cfRule>
  </conditionalFormatting>
  <conditionalFormatting sqref="M4601">
    <cfRule type="cellIs" dxfId="1197" priority="1177" operator="equal">
      <formula>0</formula>
    </cfRule>
  </conditionalFormatting>
  <conditionalFormatting sqref="M4602">
    <cfRule type="cellIs" dxfId="1196" priority="1176" operator="equal">
      <formula>0</formula>
    </cfRule>
  </conditionalFormatting>
  <conditionalFormatting sqref="M4603">
    <cfRule type="cellIs" dxfId="1195" priority="1175" operator="equal">
      <formula>0</formula>
    </cfRule>
  </conditionalFormatting>
  <conditionalFormatting sqref="M4604">
    <cfRule type="cellIs" dxfId="1194" priority="1174" operator="equal">
      <formula>0</formula>
    </cfRule>
  </conditionalFormatting>
  <conditionalFormatting sqref="M4606">
    <cfRule type="cellIs" dxfId="1193" priority="1173" operator="equal">
      <formula>0</formula>
    </cfRule>
  </conditionalFormatting>
  <conditionalFormatting sqref="M4607">
    <cfRule type="cellIs" dxfId="1192" priority="1172" operator="equal">
      <formula>0</formula>
    </cfRule>
  </conditionalFormatting>
  <conditionalFormatting sqref="M4608">
    <cfRule type="cellIs" dxfId="1191" priority="1171" operator="equal">
      <formula>0</formula>
    </cfRule>
  </conditionalFormatting>
  <conditionalFormatting sqref="M4609">
    <cfRule type="cellIs" dxfId="1190" priority="1170" operator="equal">
      <formula>0</formula>
    </cfRule>
  </conditionalFormatting>
  <conditionalFormatting sqref="M4611">
    <cfRule type="cellIs" dxfId="1189" priority="1169" operator="equal">
      <formula>0</formula>
    </cfRule>
  </conditionalFormatting>
  <conditionalFormatting sqref="M4612">
    <cfRule type="cellIs" dxfId="1188" priority="1168" operator="equal">
      <formula>0</formula>
    </cfRule>
  </conditionalFormatting>
  <conditionalFormatting sqref="M4613">
    <cfRule type="cellIs" dxfId="1187" priority="1167" operator="equal">
      <formula>0</formula>
    </cfRule>
  </conditionalFormatting>
  <conditionalFormatting sqref="M4614">
    <cfRule type="cellIs" dxfId="1186" priority="1166" operator="equal">
      <formula>0</formula>
    </cfRule>
  </conditionalFormatting>
  <conditionalFormatting sqref="M4615">
    <cfRule type="cellIs" dxfId="1185" priority="1165" operator="equal">
      <formula>0</formula>
    </cfRule>
  </conditionalFormatting>
  <conditionalFormatting sqref="M4616">
    <cfRule type="cellIs" dxfId="1184" priority="1164" operator="equal">
      <formula>0</formula>
    </cfRule>
  </conditionalFormatting>
  <conditionalFormatting sqref="M4617">
    <cfRule type="cellIs" dxfId="1183" priority="1163" operator="equal">
      <formula>0</formula>
    </cfRule>
  </conditionalFormatting>
  <conditionalFormatting sqref="M4618">
    <cfRule type="cellIs" dxfId="1182" priority="1162" operator="equal">
      <formula>0</formula>
    </cfRule>
  </conditionalFormatting>
  <conditionalFormatting sqref="M4619">
    <cfRule type="cellIs" dxfId="1181" priority="1161" operator="equal">
      <formula>0</formula>
    </cfRule>
  </conditionalFormatting>
  <conditionalFormatting sqref="M4620">
    <cfRule type="cellIs" dxfId="1180" priority="1160" operator="equal">
      <formula>0</formula>
    </cfRule>
  </conditionalFormatting>
  <conditionalFormatting sqref="M4621">
    <cfRule type="cellIs" dxfId="1179" priority="1159" operator="equal">
      <formula>0</formula>
    </cfRule>
  </conditionalFormatting>
  <conditionalFormatting sqref="M4622">
    <cfRule type="cellIs" dxfId="1178" priority="1158" operator="equal">
      <formula>0</formula>
    </cfRule>
  </conditionalFormatting>
  <conditionalFormatting sqref="M4624">
    <cfRule type="cellIs" dxfId="1177" priority="1157" operator="equal">
      <formula>0</formula>
    </cfRule>
  </conditionalFormatting>
  <conditionalFormatting sqref="M4625">
    <cfRule type="cellIs" dxfId="1176" priority="1156" operator="equal">
      <formula>0</formula>
    </cfRule>
  </conditionalFormatting>
  <conditionalFormatting sqref="M4626">
    <cfRule type="cellIs" dxfId="1175" priority="1155" operator="equal">
      <formula>0</formula>
    </cfRule>
  </conditionalFormatting>
  <conditionalFormatting sqref="M4627">
    <cfRule type="cellIs" dxfId="1174" priority="1154" operator="equal">
      <formula>0</formula>
    </cfRule>
  </conditionalFormatting>
  <conditionalFormatting sqref="M4628">
    <cfRule type="cellIs" dxfId="1173" priority="1153" operator="equal">
      <formula>0</formula>
    </cfRule>
  </conditionalFormatting>
  <conditionalFormatting sqref="M4629">
    <cfRule type="cellIs" dxfId="1172" priority="1152" operator="equal">
      <formula>0</formula>
    </cfRule>
  </conditionalFormatting>
  <conditionalFormatting sqref="M4630">
    <cfRule type="cellIs" dxfId="1171" priority="1151" operator="equal">
      <formula>0</formula>
    </cfRule>
  </conditionalFormatting>
  <conditionalFormatting sqref="M4631">
    <cfRule type="cellIs" dxfId="1170" priority="1150" operator="equal">
      <formula>0</formula>
    </cfRule>
  </conditionalFormatting>
  <conditionalFormatting sqref="M4632">
    <cfRule type="cellIs" dxfId="1169" priority="1149" operator="equal">
      <formula>0</formula>
    </cfRule>
  </conditionalFormatting>
  <conditionalFormatting sqref="M4633">
    <cfRule type="cellIs" dxfId="1168" priority="1148" operator="equal">
      <formula>0</formula>
    </cfRule>
  </conditionalFormatting>
  <conditionalFormatting sqref="M4634">
    <cfRule type="cellIs" dxfId="1167" priority="1147" operator="equal">
      <formula>0</formula>
    </cfRule>
  </conditionalFormatting>
  <conditionalFormatting sqref="M4635">
    <cfRule type="cellIs" dxfId="1166" priority="1146" operator="equal">
      <formula>0</formula>
    </cfRule>
  </conditionalFormatting>
  <conditionalFormatting sqref="M4636">
    <cfRule type="cellIs" dxfId="1165" priority="1145" operator="equal">
      <formula>0</formula>
    </cfRule>
  </conditionalFormatting>
  <conditionalFormatting sqref="M4637">
    <cfRule type="cellIs" dxfId="1164" priority="1144" operator="equal">
      <formula>0</formula>
    </cfRule>
  </conditionalFormatting>
  <conditionalFormatting sqref="M4638">
    <cfRule type="cellIs" dxfId="1163" priority="1143" operator="equal">
      <formula>0</formula>
    </cfRule>
  </conditionalFormatting>
  <conditionalFormatting sqref="M4639">
    <cfRule type="cellIs" dxfId="1162" priority="1142" operator="equal">
      <formula>0</formula>
    </cfRule>
  </conditionalFormatting>
  <conditionalFormatting sqref="M4640">
    <cfRule type="cellIs" dxfId="1161" priority="1141" operator="equal">
      <formula>0</formula>
    </cfRule>
  </conditionalFormatting>
  <conditionalFormatting sqref="M4641">
    <cfRule type="cellIs" dxfId="1160" priority="1140" operator="equal">
      <formula>0</formula>
    </cfRule>
  </conditionalFormatting>
  <conditionalFormatting sqref="M4642">
    <cfRule type="cellIs" dxfId="1159" priority="1139" operator="equal">
      <formula>0</formula>
    </cfRule>
  </conditionalFormatting>
  <conditionalFormatting sqref="M4643">
    <cfRule type="cellIs" dxfId="1158" priority="1138" operator="equal">
      <formula>0</formula>
    </cfRule>
  </conditionalFormatting>
  <conditionalFormatting sqref="M4644">
    <cfRule type="cellIs" dxfId="1157" priority="1137" operator="equal">
      <formula>0</formula>
    </cfRule>
  </conditionalFormatting>
  <conditionalFormatting sqref="M4645">
    <cfRule type="cellIs" dxfId="1156" priority="1136" operator="equal">
      <formula>0</formula>
    </cfRule>
  </conditionalFormatting>
  <conditionalFormatting sqref="M4646">
    <cfRule type="cellIs" dxfId="1155" priority="1135" operator="equal">
      <formula>0</formula>
    </cfRule>
  </conditionalFormatting>
  <conditionalFormatting sqref="M4647">
    <cfRule type="cellIs" dxfId="1154" priority="1134" operator="equal">
      <formula>0</formula>
    </cfRule>
  </conditionalFormatting>
  <conditionalFormatting sqref="M4648">
    <cfRule type="cellIs" dxfId="1153" priority="1133" operator="equal">
      <formula>0</formula>
    </cfRule>
  </conditionalFormatting>
  <conditionalFormatting sqref="M4649">
    <cfRule type="cellIs" dxfId="1152" priority="1132" operator="equal">
      <formula>0</formula>
    </cfRule>
  </conditionalFormatting>
  <conditionalFormatting sqref="M4650">
    <cfRule type="cellIs" dxfId="1151" priority="1131" operator="equal">
      <formula>0</formula>
    </cfRule>
  </conditionalFormatting>
  <conditionalFormatting sqref="M4651">
    <cfRule type="cellIs" dxfId="1150" priority="1130" operator="equal">
      <formula>0</formula>
    </cfRule>
  </conditionalFormatting>
  <conditionalFormatting sqref="M4652">
    <cfRule type="cellIs" dxfId="1149" priority="1129" operator="equal">
      <formula>0</formula>
    </cfRule>
  </conditionalFormatting>
  <conditionalFormatting sqref="M4653">
    <cfRule type="cellIs" dxfId="1148" priority="1128" operator="equal">
      <formula>0</formula>
    </cfRule>
  </conditionalFormatting>
  <conditionalFormatting sqref="M4654">
    <cfRule type="cellIs" dxfId="1147" priority="1127" operator="equal">
      <formula>0</formula>
    </cfRule>
  </conditionalFormatting>
  <conditionalFormatting sqref="M4657">
    <cfRule type="cellIs" dxfId="1146" priority="1126" operator="equal">
      <formula>0</formula>
    </cfRule>
  </conditionalFormatting>
  <conditionalFormatting sqref="M4658">
    <cfRule type="cellIs" dxfId="1145" priority="1125" operator="equal">
      <formula>0</formula>
    </cfRule>
  </conditionalFormatting>
  <conditionalFormatting sqref="M4659">
    <cfRule type="cellIs" dxfId="1144" priority="1124" operator="equal">
      <formula>0</formula>
    </cfRule>
  </conditionalFormatting>
  <conditionalFormatting sqref="M4660">
    <cfRule type="cellIs" dxfId="1143" priority="1123" operator="equal">
      <formula>0</formula>
    </cfRule>
  </conditionalFormatting>
  <conditionalFormatting sqref="M4661">
    <cfRule type="cellIs" dxfId="1142" priority="1122" operator="equal">
      <formula>0</formula>
    </cfRule>
  </conditionalFormatting>
  <conditionalFormatting sqref="M4662">
    <cfRule type="cellIs" dxfId="1141" priority="1121" operator="equal">
      <formula>0</formula>
    </cfRule>
  </conditionalFormatting>
  <conditionalFormatting sqref="M4663">
    <cfRule type="cellIs" dxfId="1140" priority="1120" operator="equal">
      <formula>0</formula>
    </cfRule>
  </conditionalFormatting>
  <conditionalFormatting sqref="M4664">
    <cfRule type="cellIs" dxfId="1139" priority="1119" operator="equal">
      <formula>0</formula>
    </cfRule>
  </conditionalFormatting>
  <conditionalFormatting sqref="M4665">
    <cfRule type="cellIs" dxfId="1138" priority="1118" operator="equal">
      <formula>0</formula>
    </cfRule>
  </conditionalFormatting>
  <conditionalFormatting sqref="M4666">
    <cfRule type="cellIs" dxfId="1137" priority="1117" operator="equal">
      <formula>0</formula>
    </cfRule>
  </conditionalFormatting>
  <conditionalFormatting sqref="M4667">
    <cfRule type="cellIs" dxfId="1136" priority="1116" operator="equal">
      <formula>0</formula>
    </cfRule>
  </conditionalFormatting>
  <conditionalFormatting sqref="M4668">
    <cfRule type="cellIs" dxfId="1135" priority="1115" operator="equal">
      <formula>0</formula>
    </cfRule>
  </conditionalFormatting>
  <conditionalFormatting sqref="M4669">
    <cfRule type="cellIs" dxfId="1134" priority="1114" operator="equal">
      <formula>0</formula>
    </cfRule>
  </conditionalFormatting>
  <conditionalFormatting sqref="M4670">
    <cfRule type="cellIs" dxfId="1133" priority="1113" operator="equal">
      <formula>0</formula>
    </cfRule>
  </conditionalFormatting>
  <conditionalFormatting sqref="M4671">
    <cfRule type="cellIs" dxfId="1132" priority="1112" operator="equal">
      <formula>0</formula>
    </cfRule>
  </conditionalFormatting>
  <conditionalFormatting sqref="M4672">
    <cfRule type="cellIs" dxfId="1131" priority="1111" operator="equal">
      <formula>0</formula>
    </cfRule>
  </conditionalFormatting>
  <conditionalFormatting sqref="M4673">
    <cfRule type="cellIs" dxfId="1130" priority="1110" operator="equal">
      <formula>0</formula>
    </cfRule>
  </conditionalFormatting>
  <conditionalFormatting sqref="M4675">
    <cfRule type="cellIs" dxfId="1129" priority="1109" operator="equal">
      <formula>0</formula>
    </cfRule>
  </conditionalFormatting>
  <conditionalFormatting sqref="M4676">
    <cfRule type="cellIs" dxfId="1128" priority="1108" operator="equal">
      <formula>0</formula>
    </cfRule>
  </conditionalFormatting>
  <conditionalFormatting sqref="M4677">
    <cfRule type="cellIs" dxfId="1127" priority="1107" operator="equal">
      <formula>0</formula>
    </cfRule>
  </conditionalFormatting>
  <conditionalFormatting sqref="M4678">
    <cfRule type="cellIs" dxfId="1126" priority="1106" operator="equal">
      <formula>0</formula>
    </cfRule>
  </conditionalFormatting>
  <conditionalFormatting sqref="M4679">
    <cfRule type="cellIs" dxfId="1125" priority="1105" operator="equal">
      <formula>0</formula>
    </cfRule>
  </conditionalFormatting>
  <conditionalFormatting sqref="M4680">
    <cfRule type="cellIs" dxfId="1124" priority="1104" operator="equal">
      <formula>0</formula>
    </cfRule>
  </conditionalFormatting>
  <conditionalFormatting sqref="M4681">
    <cfRule type="cellIs" dxfId="1123" priority="1103" operator="equal">
      <formula>0</formula>
    </cfRule>
  </conditionalFormatting>
  <conditionalFormatting sqref="M4682">
    <cfRule type="cellIs" dxfId="1122" priority="1102" operator="equal">
      <formula>0</formula>
    </cfRule>
  </conditionalFormatting>
  <conditionalFormatting sqref="M4683">
    <cfRule type="cellIs" dxfId="1121" priority="1101" operator="equal">
      <formula>0</formula>
    </cfRule>
  </conditionalFormatting>
  <conditionalFormatting sqref="M4684">
    <cfRule type="cellIs" dxfId="1120" priority="1100" operator="equal">
      <formula>0</formula>
    </cfRule>
  </conditionalFormatting>
  <conditionalFormatting sqref="M4686">
    <cfRule type="cellIs" dxfId="1119" priority="1099" operator="equal">
      <formula>0</formula>
    </cfRule>
  </conditionalFormatting>
  <conditionalFormatting sqref="M4687">
    <cfRule type="cellIs" dxfId="1118" priority="1098" operator="equal">
      <formula>0</formula>
    </cfRule>
  </conditionalFormatting>
  <conditionalFormatting sqref="M4688">
    <cfRule type="cellIs" dxfId="1117" priority="1097" operator="equal">
      <formula>0</formula>
    </cfRule>
  </conditionalFormatting>
  <conditionalFormatting sqref="M4689">
    <cfRule type="cellIs" dxfId="1116" priority="1096" operator="equal">
      <formula>0</formula>
    </cfRule>
  </conditionalFormatting>
  <conditionalFormatting sqref="M4692">
    <cfRule type="cellIs" dxfId="1115" priority="1095" operator="equal">
      <formula>0</formula>
    </cfRule>
  </conditionalFormatting>
  <conditionalFormatting sqref="M4693">
    <cfRule type="cellIs" dxfId="1114" priority="1094" operator="equal">
      <formula>0</formula>
    </cfRule>
  </conditionalFormatting>
  <conditionalFormatting sqref="M4694">
    <cfRule type="cellIs" dxfId="1113" priority="1093" operator="equal">
      <formula>0</formula>
    </cfRule>
  </conditionalFormatting>
  <conditionalFormatting sqref="M4695">
    <cfRule type="cellIs" dxfId="1112" priority="1092" operator="equal">
      <formula>0</formula>
    </cfRule>
  </conditionalFormatting>
  <conditionalFormatting sqref="M4696">
    <cfRule type="cellIs" dxfId="1111" priority="1091" operator="equal">
      <formula>0</formula>
    </cfRule>
  </conditionalFormatting>
  <conditionalFormatting sqref="M4697">
    <cfRule type="cellIs" dxfId="1110" priority="1090" operator="equal">
      <formula>0</formula>
    </cfRule>
  </conditionalFormatting>
  <conditionalFormatting sqref="M4698">
    <cfRule type="cellIs" dxfId="1109" priority="1089" operator="equal">
      <formula>0</formula>
    </cfRule>
  </conditionalFormatting>
  <conditionalFormatting sqref="M4699">
    <cfRule type="cellIs" dxfId="1108" priority="1088" operator="equal">
      <formula>0</formula>
    </cfRule>
  </conditionalFormatting>
  <conditionalFormatting sqref="M4700">
    <cfRule type="cellIs" dxfId="1107" priority="1087" operator="equal">
      <formula>0</formula>
    </cfRule>
  </conditionalFormatting>
  <conditionalFormatting sqref="M4701">
    <cfRule type="cellIs" dxfId="1106" priority="1086" operator="equal">
      <formula>0</formula>
    </cfRule>
  </conditionalFormatting>
  <conditionalFormatting sqref="M4702">
    <cfRule type="cellIs" dxfId="1105" priority="1085" operator="equal">
      <formula>0</formula>
    </cfRule>
  </conditionalFormatting>
  <conditionalFormatting sqref="M4703">
    <cfRule type="cellIs" dxfId="1104" priority="1084" operator="equal">
      <formula>0</formula>
    </cfRule>
  </conditionalFormatting>
  <conditionalFormatting sqref="M4706">
    <cfRule type="cellIs" dxfId="1103" priority="1083" operator="equal">
      <formula>0</formula>
    </cfRule>
  </conditionalFormatting>
  <conditionalFormatting sqref="M4707">
    <cfRule type="cellIs" dxfId="1102" priority="1082" operator="equal">
      <formula>0</formula>
    </cfRule>
  </conditionalFormatting>
  <conditionalFormatting sqref="M4708">
    <cfRule type="cellIs" dxfId="1101" priority="1081" operator="equal">
      <formula>0</formula>
    </cfRule>
  </conditionalFormatting>
  <conditionalFormatting sqref="M4709">
    <cfRule type="cellIs" dxfId="1100" priority="1080" operator="equal">
      <formula>0</formula>
    </cfRule>
  </conditionalFormatting>
  <conditionalFormatting sqref="M4710">
    <cfRule type="cellIs" dxfId="1099" priority="1079" operator="equal">
      <formula>0</formula>
    </cfRule>
  </conditionalFormatting>
  <conditionalFormatting sqref="M4711">
    <cfRule type="cellIs" dxfId="1098" priority="1078" operator="equal">
      <formula>0</formula>
    </cfRule>
  </conditionalFormatting>
  <conditionalFormatting sqref="M4712">
    <cfRule type="cellIs" dxfId="1097" priority="1077" operator="equal">
      <formula>0</formula>
    </cfRule>
  </conditionalFormatting>
  <conditionalFormatting sqref="M4713">
    <cfRule type="cellIs" dxfId="1096" priority="1076" operator="equal">
      <formula>0</formula>
    </cfRule>
  </conditionalFormatting>
  <conditionalFormatting sqref="M4714">
    <cfRule type="cellIs" dxfId="1095" priority="1075" operator="equal">
      <formula>0</formula>
    </cfRule>
  </conditionalFormatting>
  <conditionalFormatting sqref="M4715">
    <cfRule type="cellIs" dxfId="1094" priority="1074" operator="equal">
      <formula>0</formula>
    </cfRule>
  </conditionalFormatting>
  <conditionalFormatting sqref="M4716">
    <cfRule type="cellIs" dxfId="1093" priority="1073" operator="equal">
      <formula>0</formula>
    </cfRule>
  </conditionalFormatting>
  <conditionalFormatting sqref="M4717">
    <cfRule type="cellIs" dxfId="1092" priority="1072" operator="equal">
      <formula>0</formula>
    </cfRule>
  </conditionalFormatting>
  <conditionalFormatting sqref="M4718">
    <cfRule type="cellIs" dxfId="1091" priority="1071" operator="equal">
      <formula>0</formula>
    </cfRule>
  </conditionalFormatting>
  <conditionalFormatting sqref="M4719">
    <cfRule type="cellIs" dxfId="1090" priority="1070" operator="equal">
      <formula>0</formula>
    </cfRule>
  </conditionalFormatting>
  <conditionalFormatting sqref="M4720">
    <cfRule type="cellIs" dxfId="1089" priority="1069" operator="equal">
      <formula>0</formula>
    </cfRule>
  </conditionalFormatting>
  <conditionalFormatting sqref="M4721">
    <cfRule type="cellIs" dxfId="1088" priority="1068" operator="equal">
      <formula>0</formula>
    </cfRule>
  </conditionalFormatting>
  <conditionalFormatting sqref="M4722">
    <cfRule type="cellIs" dxfId="1087" priority="1067" operator="equal">
      <formula>0</formula>
    </cfRule>
  </conditionalFormatting>
  <conditionalFormatting sqref="M4723">
    <cfRule type="cellIs" dxfId="1086" priority="1066" operator="equal">
      <formula>0</formula>
    </cfRule>
  </conditionalFormatting>
  <conditionalFormatting sqref="M4724">
    <cfRule type="cellIs" dxfId="1085" priority="1065" operator="equal">
      <formula>0</formula>
    </cfRule>
  </conditionalFormatting>
  <conditionalFormatting sqref="M4725">
    <cfRule type="cellIs" dxfId="1084" priority="1064" operator="equal">
      <formula>0</formula>
    </cfRule>
  </conditionalFormatting>
  <conditionalFormatting sqref="M4727">
    <cfRule type="cellIs" dxfId="1083" priority="1063" operator="equal">
      <formula>0</formula>
    </cfRule>
  </conditionalFormatting>
  <conditionalFormatting sqref="M4728">
    <cfRule type="cellIs" dxfId="1082" priority="1062" operator="equal">
      <formula>0</formula>
    </cfRule>
  </conditionalFormatting>
  <conditionalFormatting sqref="M4729">
    <cfRule type="cellIs" dxfId="1081" priority="1061" operator="equal">
      <formula>0</formula>
    </cfRule>
  </conditionalFormatting>
  <conditionalFormatting sqref="M4730">
    <cfRule type="cellIs" dxfId="1080" priority="1060" operator="equal">
      <formula>0</formula>
    </cfRule>
  </conditionalFormatting>
  <conditionalFormatting sqref="M4731">
    <cfRule type="cellIs" dxfId="1079" priority="1059" operator="equal">
      <formula>0</formula>
    </cfRule>
  </conditionalFormatting>
  <conditionalFormatting sqref="M4732">
    <cfRule type="cellIs" dxfId="1078" priority="1058" operator="equal">
      <formula>0</formula>
    </cfRule>
  </conditionalFormatting>
  <conditionalFormatting sqref="M4733">
    <cfRule type="cellIs" dxfId="1077" priority="1057" operator="equal">
      <formula>0</formula>
    </cfRule>
  </conditionalFormatting>
  <conditionalFormatting sqref="M4734">
    <cfRule type="cellIs" dxfId="1076" priority="1056" operator="equal">
      <formula>0</formula>
    </cfRule>
  </conditionalFormatting>
  <conditionalFormatting sqref="M4735">
    <cfRule type="cellIs" dxfId="1075" priority="1055" operator="equal">
      <formula>0</formula>
    </cfRule>
  </conditionalFormatting>
  <conditionalFormatting sqref="M4737">
    <cfRule type="cellIs" dxfId="1074" priority="1054" operator="equal">
      <formula>0</formula>
    </cfRule>
  </conditionalFormatting>
  <conditionalFormatting sqref="M4738">
    <cfRule type="cellIs" dxfId="1073" priority="1053" operator="equal">
      <formula>0</formula>
    </cfRule>
  </conditionalFormatting>
  <conditionalFormatting sqref="M4739">
    <cfRule type="cellIs" dxfId="1072" priority="1052" operator="equal">
      <formula>0</formula>
    </cfRule>
  </conditionalFormatting>
  <conditionalFormatting sqref="M4741">
    <cfRule type="cellIs" dxfId="1071" priority="1051" operator="equal">
      <formula>0</formula>
    </cfRule>
  </conditionalFormatting>
  <conditionalFormatting sqref="M4742">
    <cfRule type="cellIs" dxfId="1070" priority="1050" operator="equal">
      <formula>0</formula>
    </cfRule>
  </conditionalFormatting>
  <conditionalFormatting sqref="M4743">
    <cfRule type="cellIs" dxfId="1069" priority="1049" operator="equal">
      <formula>0</formula>
    </cfRule>
  </conditionalFormatting>
  <conditionalFormatting sqref="M4746">
    <cfRule type="cellIs" dxfId="1068" priority="1048" operator="equal">
      <formula>0</formula>
    </cfRule>
  </conditionalFormatting>
  <conditionalFormatting sqref="M4747">
    <cfRule type="cellIs" dxfId="1067" priority="1047" operator="equal">
      <formula>0</formula>
    </cfRule>
  </conditionalFormatting>
  <conditionalFormatting sqref="M4748">
    <cfRule type="cellIs" dxfId="1066" priority="1046" operator="equal">
      <formula>0</formula>
    </cfRule>
  </conditionalFormatting>
  <conditionalFormatting sqref="M4749">
    <cfRule type="cellIs" dxfId="1065" priority="1045" operator="equal">
      <formula>0</formula>
    </cfRule>
  </conditionalFormatting>
  <conditionalFormatting sqref="M4750">
    <cfRule type="cellIs" dxfId="1064" priority="1044" operator="equal">
      <formula>0</formula>
    </cfRule>
  </conditionalFormatting>
  <conditionalFormatting sqref="M4751">
    <cfRule type="cellIs" dxfId="1063" priority="1043" operator="equal">
      <formula>0</formula>
    </cfRule>
  </conditionalFormatting>
  <conditionalFormatting sqref="M4752">
    <cfRule type="cellIs" dxfId="1062" priority="1042" operator="equal">
      <formula>0</formula>
    </cfRule>
  </conditionalFormatting>
  <conditionalFormatting sqref="M4753">
    <cfRule type="cellIs" dxfId="1061" priority="1041" operator="equal">
      <formula>0</formula>
    </cfRule>
  </conditionalFormatting>
  <conditionalFormatting sqref="M4754">
    <cfRule type="cellIs" dxfId="1060" priority="1040" operator="equal">
      <formula>0</formula>
    </cfRule>
  </conditionalFormatting>
  <conditionalFormatting sqref="M4755">
    <cfRule type="cellIs" dxfId="1059" priority="1039" operator="equal">
      <formula>0</formula>
    </cfRule>
  </conditionalFormatting>
  <conditionalFormatting sqref="M4756">
    <cfRule type="cellIs" dxfId="1058" priority="1038" operator="equal">
      <formula>0</formula>
    </cfRule>
  </conditionalFormatting>
  <conditionalFormatting sqref="M4757">
    <cfRule type="cellIs" dxfId="1057" priority="1037" operator="equal">
      <formula>0</formula>
    </cfRule>
  </conditionalFormatting>
  <conditionalFormatting sqref="M4758">
    <cfRule type="cellIs" dxfId="1056" priority="1036" operator="equal">
      <formula>0</formula>
    </cfRule>
  </conditionalFormatting>
  <conditionalFormatting sqref="M4759">
    <cfRule type="cellIs" dxfId="1055" priority="1035" operator="equal">
      <formula>0</formula>
    </cfRule>
  </conditionalFormatting>
  <conditionalFormatting sqref="M4760">
    <cfRule type="cellIs" dxfId="1054" priority="1034" operator="equal">
      <formula>0</formula>
    </cfRule>
  </conditionalFormatting>
  <conditionalFormatting sqref="M4761">
    <cfRule type="cellIs" dxfId="1053" priority="1033" operator="equal">
      <formula>0</formula>
    </cfRule>
  </conditionalFormatting>
  <conditionalFormatting sqref="M4762">
    <cfRule type="cellIs" dxfId="1052" priority="1032" operator="equal">
      <formula>0</formula>
    </cfRule>
  </conditionalFormatting>
  <conditionalFormatting sqref="M4763">
    <cfRule type="cellIs" dxfId="1051" priority="1031" operator="equal">
      <formula>0</formula>
    </cfRule>
  </conditionalFormatting>
  <conditionalFormatting sqref="M4764">
    <cfRule type="cellIs" dxfId="1050" priority="1030" operator="equal">
      <formula>0</formula>
    </cfRule>
  </conditionalFormatting>
  <conditionalFormatting sqref="M4765">
    <cfRule type="cellIs" dxfId="1049" priority="1029" operator="equal">
      <formula>0</formula>
    </cfRule>
  </conditionalFormatting>
  <conditionalFormatting sqref="M4766">
    <cfRule type="cellIs" dxfId="1048" priority="1028" operator="equal">
      <formula>0</formula>
    </cfRule>
  </conditionalFormatting>
  <conditionalFormatting sqref="M4767">
    <cfRule type="cellIs" dxfId="1047" priority="1027" operator="equal">
      <formula>0</formula>
    </cfRule>
  </conditionalFormatting>
  <conditionalFormatting sqref="M4771">
    <cfRule type="cellIs" dxfId="1046" priority="1026" operator="equal">
      <formula>0</formula>
    </cfRule>
  </conditionalFormatting>
  <conditionalFormatting sqref="M4772">
    <cfRule type="cellIs" dxfId="1045" priority="1025" operator="equal">
      <formula>0</formula>
    </cfRule>
  </conditionalFormatting>
  <conditionalFormatting sqref="M4773">
    <cfRule type="cellIs" dxfId="1044" priority="1024" operator="equal">
      <formula>0</formula>
    </cfRule>
  </conditionalFormatting>
  <conditionalFormatting sqref="M4774">
    <cfRule type="cellIs" dxfId="1043" priority="1023" operator="equal">
      <formula>0</formula>
    </cfRule>
  </conditionalFormatting>
  <conditionalFormatting sqref="M4775">
    <cfRule type="cellIs" dxfId="1042" priority="1022" operator="equal">
      <formula>0</formula>
    </cfRule>
  </conditionalFormatting>
  <conditionalFormatting sqref="M4776">
    <cfRule type="cellIs" dxfId="1041" priority="1021" operator="equal">
      <formula>0</formula>
    </cfRule>
  </conditionalFormatting>
  <conditionalFormatting sqref="M4777">
    <cfRule type="cellIs" dxfId="1040" priority="1020" operator="equal">
      <formula>0</formula>
    </cfRule>
  </conditionalFormatting>
  <conditionalFormatting sqref="M4780">
    <cfRule type="cellIs" dxfId="1039" priority="1019" operator="equal">
      <formula>0</formula>
    </cfRule>
  </conditionalFormatting>
  <conditionalFormatting sqref="M4781">
    <cfRule type="cellIs" dxfId="1038" priority="1018" operator="equal">
      <formula>0</formula>
    </cfRule>
  </conditionalFormatting>
  <conditionalFormatting sqref="M4782">
    <cfRule type="cellIs" dxfId="1037" priority="1017" operator="equal">
      <formula>0</formula>
    </cfRule>
  </conditionalFormatting>
  <conditionalFormatting sqref="M4783">
    <cfRule type="cellIs" dxfId="1036" priority="1016" operator="equal">
      <formula>0</formula>
    </cfRule>
  </conditionalFormatting>
  <conditionalFormatting sqref="M4784">
    <cfRule type="cellIs" dxfId="1035" priority="1015" operator="equal">
      <formula>0</formula>
    </cfRule>
  </conditionalFormatting>
  <conditionalFormatting sqref="M4785">
    <cfRule type="cellIs" dxfId="1034" priority="1014" operator="equal">
      <formula>0</formula>
    </cfRule>
  </conditionalFormatting>
  <conditionalFormatting sqref="M4786">
    <cfRule type="cellIs" dxfId="1033" priority="1013" operator="equal">
      <formula>0</formula>
    </cfRule>
  </conditionalFormatting>
  <conditionalFormatting sqref="M4787">
    <cfRule type="cellIs" dxfId="1032" priority="1012" operator="equal">
      <formula>0</formula>
    </cfRule>
  </conditionalFormatting>
  <conditionalFormatting sqref="M4788">
    <cfRule type="cellIs" dxfId="1031" priority="1011" operator="equal">
      <formula>0</formula>
    </cfRule>
  </conditionalFormatting>
  <conditionalFormatting sqref="M4789">
    <cfRule type="cellIs" dxfId="1030" priority="1010" operator="equal">
      <formula>0</formula>
    </cfRule>
  </conditionalFormatting>
  <conditionalFormatting sqref="M4790">
    <cfRule type="cellIs" dxfId="1029" priority="1009" operator="equal">
      <formula>0</formula>
    </cfRule>
  </conditionalFormatting>
  <conditionalFormatting sqref="M4792">
    <cfRule type="cellIs" dxfId="1028" priority="1008" operator="equal">
      <formula>0</formula>
    </cfRule>
  </conditionalFormatting>
  <conditionalFormatting sqref="M4793">
    <cfRule type="cellIs" dxfId="1027" priority="1007" operator="equal">
      <formula>0</formula>
    </cfRule>
  </conditionalFormatting>
  <conditionalFormatting sqref="M4795">
    <cfRule type="cellIs" dxfId="1026" priority="1006" operator="equal">
      <formula>0</formula>
    </cfRule>
  </conditionalFormatting>
  <conditionalFormatting sqref="M4796">
    <cfRule type="cellIs" dxfId="1025" priority="1005" operator="equal">
      <formula>0</formula>
    </cfRule>
  </conditionalFormatting>
  <conditionalFormatting sqref="M4797">
    <cfRule type="cellIs" dxfId="1024" priority="1004" operator="equal">
      <formula>0</formula>
    </cfRule>
  </conditionalFormatting>
  <conditionalFormatting sqref="M4798">
    <cfRule type="cellIs" dxfId="1023" priority="1003" operator="equal">
      <formula>0</formula>
    </cfRule>
  </conditionalFormatting>
  <conditionalFormatting sqref="M4801">
    <cfRule type="cellIs" dxfId="1022" priority="1002" operator="equal">
      <formula>0</formula>
    </cfRule>
  </conditionalFormatting>
  <conditionalFormatting sqref="M4802">
    <cfRule type="cellIs" dxfId="1021" priority="1001" operator="equal">
      <formula>0</formula>
    </cfRule>
  </conditionalFormatting>
  <conditionalFormatting sqref="M4803">
    <cfRule type="cellIs" dxfId="1020" priority="1000" operator="equal">
      <formula>0</formula>
    </cfRule>
  </conditionalFormatting>
  <conditionalFormatting sqref="M4804">
    <cfRule type="cellIs" dxfId="1019" priority="999" operator="equal">
      <formula>0</formula>
    </cfRule>
  </conditionalFormatting>
  <conditionalFormatting sqref="M4805">
    <cfRule type="cellIs" dxfId="1018" priority="998" operator="equal">
      <formula>0</formula>
    </cfRule>
  </conditionalFormatting>
  <conditionalFormatting sqref="M4806">
    <cfRule type="cellIs" dxfId="1017" priority="997" operator="equal">
      <formula>0</formula>
    </cfRule>
  </conditionalFormatting>
  <conditionalFormatting sqref="M4807">
    <cfRule type="cellIs" dxfId="1016" priority="996" operator="equal">
      <formula>0</formula>
    </cfRule>
  </conditionalFormatting>
  <conditionalFormatting sqref="M4808">
    <cfRule type="cellIs" dxfId="1015" priority="995" operator="equal">
      <formula>0</formula>
    </cfRule>
  </conditionalFormatting>
  <conditionalFormatting sqref="M4810">
    <cfRule type="cellIs" dxfId="1014" priority="994" operator="equal">
      <formula>0</formula>
    </cfRule>
  </conditionalFormatting>
  <conditionalFormatting sqref="M4812">
    <cfRule type="cellIs" dxfId="1013" priority="993" operator="equal">
      <formula>0</formula>
    </cfRule>
  </conditionalFormatting>
  <conditionalFormatting sqref="M4813">
    <cfRule type="cellIs" dxfId="1012" priority="992" operator="equal">
      <formula>0</formula>
    </cfRule>
  </conditionalFormatting>
  <conditionalFormatting sqref="M4814">
    <cfRule type="cellIs" dxfId="1011" priority="991" operator="equal">
      <formula>0</formula>
    </cfRule>
  </conditionalFormatting>
  <conditionalFormatting sqref="M4815">
    <cfRule type="cellIs" dxfId="1010" priority="990" operator="equal">
      <formula>0</formula>
    </cfRule>
  </conditionalFormatting>
  <conditionalFormatting sqref="M4816">
    <cfRule type="cellIs" dxfId="1009" priority="989" operator="equal">
      <formula>0</formula>
    </cfRule>
  </conditionalFormatting>
  <conditionalFormatting sqref="M4817">
    <cfRule type="cellIs" dxfId="1008" priority="988" operator="equal">
      <formula>0</formula>
    </cfRule>
  </conditionalFormatting>
  <conditionalFormatting sqref="M4818">
    <cfRule type="cellIs" dxfId="1007" priority="987" operator="equal">
      <formula>0</formula>
    </cfRule>
  </conditionalFormatting>
  <conditionalFormatting sqref="M4819">
    <cfRule type="cellIs" dxfId="1006" priority="986" operator="equal">
      <formula>0</formula>
    </cfRule>
  </conditionalFormatting>
  <conditionalFormatting sqref="M4820">
    <cfRule type="cellIs" dxfId="1005" priority="985" operator="equal">
      <formula>0</formula>
    </cfRule>
  </conditionalFormatting>
  <conditionalFormatting sqref="M4821">
    <cfRule type="cellIs" dxfId="1004" priority="984" operator="equal">
      <formula>0</formula>
    </cfRule>
  </conditionalFormatting>
  <conditionalFormatting sqref="M4822">
    <cfRule type="cellIs" dxfId="1003" priority="983" operator="equal">
      <formula>0</formula>
    </cfRule>
  </conditionalFormatting>
  <conditionalFormatting sqref="M4823">
    <cfRule type="cellIs" dxfId="1002" priority="982" operator="equal">
      <formula>0</formula>
    </cfRule>
  </conditionalFormatting>
  <conditionalFormatting sqref="M4824">
    <cfRule type="cellIs" dxfId="1001" priority="981" operator="equal">
      <formula>0</formula>
    </cfRule>
  </conditionalFormatting>
  <conditionalFormatting sqref="M4825">
    <cfRule type="cellIs" dxfId="1000" priority="980" operator="equal">
      <formula>0</formula>
    </cfRule>
  </conditionalFormatting>
  <conditionalFormatting sqref="M4826">
    <cfRule type="cellIs" dxfId="999" priority="979" operator="equal">
      <formula>0</formula>
    </cfRule>
  </conditionalFormatting>
  <conditionalFormatting sqref="M4827">
    <cfRule type="cellIs" dxfId="998" priority="978" operator="equal">
      <formula>0</formula>
    </cfRule>
  </conditionalFormatting>
  <conditionalFormatting sqref="M4828">
    <cfRule type="cellIs" dxfId="997" priority="977" operator="equal">
      <formula>0</formula>
    </cfRule>
  </conditionalFormatting>
  <conditionalFormatting sqref="M4829">
    <cfRule type="cellIs" dxfId="996" priority="976" operator="equal">
      <formula>0</formula>
    </cfRule>
  </conditionalFormatting>
  <conditionalFormatting sqref="M4830">
    <cfRule type="cellIs" dxfId="995" priority="975" operator="equal">
      <formula>0</formula>
    </cfRule>
  </conditionalFormatting>
  <conditionalFormatting sqref="M4831">
    <cfRule type="cellIs" dxfId="994" priority="974" operator="equal">
      <formula>0</formula>
    </cfRule>
  </conditionalFormatting>
  <conditionalFormatting sqref="M4832">
    <cfRule type="cellIs" dxfId="993" priority="973" operator="equal">
      <formula>0</formula>
    </cfRule>
  </conditionalFormatting>
  <conditionalFormatting sqref="M4833">
    <cfRule type="cellIs" dxfId="992" priority="972" operator="equal">
      <formula>0</formula>
    </cfRule>
  </conditionalFormatting>
  <conditionalFormatting sqref="M4834">
    <cfRule type="cellIs" dxfId="991" priority="971" operator="equal">
      <formula>0</formula>
    </cfRule>
  </conditionalFormatting>
  <conditionalFormatting sqref="M4835">
    <cfRule type="cellIs" dxfId="990" priority="970" operator="equal">
      <formula>0</formula>
    </cfRule>
  </conditionalFormatting>
  <conditionalFormatting sqref="M4836">
    <cfRule type="cellIs" dxfId="989" priority="969" operator="equal">
      <formula>0</formula>
    </cfRule>
  </conditionalFormatting>
  <conditionalFormatting sqref="M4837">
    <cfRule type="cellIs" dxfId="988" priority="968" operator="equal">
      <formula>0</formula>
    </cfRule>
  </conditionalFormatting>
  <conditionalFormatting sqref="M4838">
    <cfRule type="cellIs" dxfId="987" priority="967" operator="equal">
      <formula>0</formula>
    </cfRule>
  </conditionalFormatting>
  <conditionalFormatting sqref="M4839">
    <cfRule type="cellIs" dxfId="986" priority="966" operator="equal">
      <formula>0</formula>
    </cfRule>
  </conditionalFormatting>
  <conditionalFormatting sqref="M4840">
    <cfRule type="cellIs" dxfId="985" priority="965" operator="equal">
      <formula>0</formula>
    </cfRule>
  </conditionalFormatting>
  <conditionalFormatting sqref="M4841">
    <cfRule type="cellIs" dxfId="984" priority="964" operator="equal">
      <formula>0</formula>
    </cfRule>
  </conditionalFormatting>
  <conditionalFormatting sqref="M4842">
    <cfRule type="cellIs" dxfId="983" priority="963" operator="equal">
      <formula>0</formula>
    </cfRule>
  </conditionalFormatting>
  <conditionalFormatting sqref="M4846">
    <cfRule type="cellIs" dxfId="982" priority="962" operator="equal">
      <formula>0</formula>
    </cfRule>
  </conditionalFormatting>
  <conditionalFormatting sqref="M4847">
    <cfRule type="cellIs" dxfId="981" priority="961" operator="equal">
      <formula>0</formula>
    </cfRule>
  </conditionalFormatting>
  <conditionalFormatting sqref="M4848">
    <cfRule type="cellIs" dxfId="980" priority="960" operator="equal">
      <formula>0</formula>
    </cfRule>
  </conditionalFormatting>
  <conditionalFormatting sqref="M4849">
    <cfRule type="cellIs" dxfId="979" priority="959" operator="equal">
      <formula>0</formula>
    </cfRule>
  </conditionalFormatting>
  <conditionalFormatting sqref="M4850">
    <cfRule type="cellIs" dxfId="978" priority="958" operator="equal">
      <formula>0</formula>
    </cfRule>
  </conditionalFormatting>
  <conditionalFormatting sqref="M4851">
    <cfRule type="cellIs" dxfId="977" priority="957" operator="equal">
      <formula>0</formula>
    </cfRule>
  </conditionalFormatting>
  <conditionalFormatting sqref="M4852">
    <cfRule type="cellIs" dxfId="976" priority="956" operator="equal">
      <formula>0</formula>
    </cfRule>
  </conditionalFormatting>
  <conditionalFormatting sqref="M4853">
    <cfRule type="cellIs" dxfId="975" priority="955" operator="equal">
      <formula>0</formula>
    </cfRule>
  </conditionalFormatting>
  <conditionalFormatting sqref="M4854">
    <cfRule type="cellIs" dxfId="974" priority="954" operator="equal">
      <formula>0</formula>
    </cfRule>
  </conditionalFormatting>
  <conditionalFormatting sqref="M4855">
    <cfRule type="cellIs" dxfId="973" priority="953" operator="equal">
      <formula>0</formula>
    </cfRule>
  </conditionalFormatting>
  <conditionalFormatting sqref="M4856">
    <cfRule type="cellIs" dxfId="972" priority="952" operator="equal">
      <formula>0</formula>
    </cfRule>
  </conditionalFormatting>
  <conditionalFormatting sqref="M4857">
    <cfRule type="cellIs" dxfId="971" priority="951" operator="equal">
      <formula>0</formula>
    </cfRule>
  </conditionalFormatting>
  <conditionalFormatting sqref="M4858">
    <cfRule type="cellIs" dxfId="970" priority="950" operator="equal">
      <formula>0</formula>
    </cfRule>
  </conditionalFormatting>
  <conditionalFormatting sqref="M4859">
    <cfRule type="cellIs" dxfId="969" priority="949" operator="equal">
      <formula>0</formula>
    </cfRule>
  </conditionalFormatting>
  <conditionalFormatting sqref="M4860">
    <cfRule type="cellIs" dxfId="968" priority="948" operator="equal">
      <formula>0</formula>
    </cfRule>
  </conditionalFormatting>
  <conditionalFormatting sqref="M4861">
    <cfRule type="cellIs" dxfId="967" priority="947" operator="equal">
      <formula>0</formula>
    </cfRule>
  </conditionalFormatting>
  <conditionalFormatting sqref="M4862">
    <cfRule type="cellIs" dxfId="966" priority="946" operator="equal">
      <formula>0</formula>
    </cfRule>
  </conditionalFormatting>
  <conditionalFormatting sqref="M4863">
    <cfRule type="cellIs" dxfId="965" priority="945" operator="equal">
      <formula>0</formula>
    </cfRule>
  </conditionalFormatting>
  <conditionalFormatting sqref="M4864">
    <cfRule type="cellIs" dxfId="964" priority="944" operator="equal">
      <formula>0</formula>
    </cfRule>
  </conditionalFormatting>
  <conditionalFormatting sqref="M4865">
    <cfRule type="cellIs" dxfId="963" priority="943" operator="equal">
      <formula>0</formula>
    </cfRule>
  </conditionalFormatting>
  <conditionalFormatting sqref="M4866">
    <cfRule type="cellIs" dxfId="962" priority="942" operator="equal">
      <formula>0</formula>
    </cfRule>
  </conditionalFormatting>
  <conditionalFormatting sqref="M4867">
    <cfRule type="cellIs" dxfId="961" priority="941" operator="equal">
      <formula>0</formula>
    </cfRule>
  </conditionalFormatting>
  <conditionalFormatting sqref="M4869">
    <cfRule type="cellIs" dxfId="960" priority="940" operator="equal">
      <formula>0</formula>
    </cfRule>
  </conditionalFormatting>
  <conditionalFormatting sqref="M4870">
    <cfRule type="cellIs" dxfId="959" priority="939" operator="equal">
      <formula>0</formula>
    </cfRule>
  </conditionalFormatting>
  <conditionalFormatting sqref="M4871">
    <cfRule type="cellIs" dxfId="958" priority="938" operator="equal">
      <formula>0</formula>
    </cfRule>
  </conditionalFormatting>
  <conditionalFormatting sqref="M4872">
    <cfRule type="cellIs" dxfId="957" priority="937" operator="equal">
      <formula>0</formula>
    </cfRule>
  </conditionalFormatting>
  <conditionalFormatting sqref="M4873">
    <cfRule type="cellIs" dxfId="956" priority="936" operator="equal">
      <formula>0</formula>
    </cfRule>
  </conditionalFormatting>
  <conditionalFormatting sqref="M4874">
    <cfRule type="cellIs" dxfId="955" priority="935" operator="equal">
      <formula>0</formula>
    </cfRule>
  </conditionalFormatting>
  <conditionalFormatting sqref="M4875">
    <cfRule type="cellIs" dxfId="954" priority="934" operator="equal">
      <formula>0</formula>
    </cfRule>
  </conditionalFormatting>
  <conditionalFormatting sqref="M4876">
    <cfRule type="cellIs" dxfId="953" priority="933" operator="equal">
      <formula>0</formula>
    </cfRule>
  </conditionalFormatting>
  <conditionalFormatting sqref="M4877">
    <cfRule type="cellIs" dxfId="952" priority="932" operator="equal">
      <formula>0</formula>
    </cfRule>
  </conditionalFormatting>
  <conditionalFormatting sqref="M4878">
    <cfRule type="cellIs" dxfId="951" priority="931" operator="equal">
      <formula>0</formula>
    </cfRule>
  </conditionalFormatting>
  <conditionalFormatting sqref="M4879">
    <cfRule type="cellIs" dxfId="950" priority="930" operator="equal">
      <formula>0</formula>
    </cfRule>
  </conditionalFormatting>
  <conditionalFormatting sqref="M4880">
    <cfRule type="cellIs" dxfId="949" priority="929" operator="equal">
      <formula>0</formula>
    </cfRule>
  </conditionalFormatting>
  <conditionalFormatting sqref="M4881">
    <cfRule type="cellIs" dxfId="948" priority="928" operator="equal">
      <formula>0</formula>
    </cfRule>
  </conditionalFormatting>
  <conditionalFormatting sqref="M4882">
    <cfRule type="cellIs" dxfId="947" priority="927" operator="equal">
      <formula>0</formula>
    </cfRule>
  </conditionalFormatting>
  <conditionalFormatting sqref="M4883">
    <cfRule type="cellIs" dxfId="946" priority="926" operator="equal">
      <formula>0</formula>
    </cfRule>
  </conditionalFormatting>
  <conditionalFormatting sqref="M4884">
    <cfRule type="cellIs" dxfId="945" priority="925" operator="equal">
      <formula>0</formula>
    </cfRule>
  </conditionalFormatting>
  <conditionalFormatting sqref="M4885">
    <cfRule type="cellIs" dxfId="944" priority="924" operator="equal">
      <formula>0</formula>
    </cfRule>
  </conditionalFormatting>
  <conditionalFormatting sqref="M4886">
    <cfRule type="cellIs" dxfId="943" priority="923" operator="equal">
      <formula>0</formula>
    </cfRule>
  </conditionalFormatting>
  <conditionalFormatting sqref="M4887">
    <cfRule type="cellIs" dxfId="942" priority="922" operator="equal">
      <formula>0</formula>
    </cfRule>
  </conditionalFormatting>
  <conditionalFormatting sqref="M4888">
    <cfRule type="cellIs" dxfId="941" priority="921" operator="equal">
      <formula>0</formula>
    </cfRule>
  </conditionalFormatting>
  <conditionalFormatting sqref="M4889">
    <cfRule type="cellIs" dxfId="940" priority="920" operator="equal">
      <formula>0</formula>
    </cfRule>
  </conditionalFormatting>
  <conditionalFormatting sqref="M4890">
    <cfRule type="cellIs" dxfId="939" priority="919" operator="equal">
      <formula>0</formula>
    </cfRule>
  </conditionalFormatting>
  <conditionalFormatting sqref="M4891">
    <cfRule type="cellIs" dxfId="938" priority="918" operator="equal">
      <formula>0</formula>
    </cfRule>
  </conditionalFormatting>
  <conditionalFormatting sqref="M4892">
    <cfRule type="cellIs" dxfId="937" priority="917" operator="equal">
      <formula>0</formula>
    </cfRule>
  </conditionalFormatting>
  <conditionalFormatting sqref="M4893">
    <cfRule type="cellIs" dxfId="936" priority="916" operator="equal">
      <formula>0</formula>
    </cfRule>
  </conditionalFormatting>
  <conditionalFormatting sqref="M4894">
    <cfRule type="cellIs" dxfId="935" priority="915" operator="equal">
      <formula>0</formula>
    </cfRule>
  </conditionalFormatting>
  <conditionalFormatting sqref="M4895">
    <cfRule type="cellIs" dxfId="934" priority="914" operator="equal">
      <formula>0</formula>
    </cfRule>
  </conditionalFormatting>
  <conditionalFormatting sqref="M4896">
    <cfRule type="cellIs" dxfId="933" priority="913" operator="equal">
      <formula>0</formula>
    </cfRule>
  </conditionalFormatting>
  <conditionalFormatting sqref="M4897">
    <cfRule type="cellIs" dxfId="932" priority="912" operator="equal">
      <formula>0</formula>
    </cfRule>
  </conditionalFormatting>
  <conditionalFormatting sqref="M4898">
    <cfRule type="cellIs" dxfId="931" priority="911" operator="equal">
      <formula>0</formula>
    </cfRule>
  </conditionalFormatting>
  <conditionalFormatting sqref="M4899">
    <cfRule type="cellIs" dxfId="930" priority="910" operator="equal">
      <formula>0</formula>
    </cfRule>
  </conditionalFormatting>
  <conditionalFormatting sqref="M4901">
    <cfRule type="cellIs" dxfId="929" priority="909" operator="equal">
      <formula>0</formula>
    </cfRule>
  </conditionalFormatting>
  <conditionalFormatting sqref="M4902">
    <cfRule type="cellIs" dxfId="928" priority="908" operator="equal">
      <formula>0</formula>
    </cfRule>
  </conditionalFormatting>
  <conditionalFormatting sqref="M4903">
    <cfRule type="cellIs" dxfId="927" priority="907" operator="equal">
      <formula>0</formula>
    </cfRule>
  </conditionalFormatting>
  <conditionalFormatting sqref="M4904">
    <cfRule type="cellIs" dxfId="926" priority="906" operator="equal">
      <formula>0</formula>
    </cfRule>
  </conditionalFormatting>
  <conditionalFormatting sqref="M4905">
    <cfRule type="cellIs" dxfId="925" priority="905" operator="equal">
      <formula>0</formula>
    </cfRule>
  </conditionalFormatting>
  <conditionalFormatting sqref="M4906">
    <cfRule type="cellIs" dxfId="924" priority="904" operator="equal">
      <formula>0</formula>
    </cfRule>
  </conditionalFormatting>
  <conditionalFormatting sqref="M4907">
    <cfRule type="cellIs" dxfId="923" priority="903" operator="equal">
      <formula>0</formula>
    </cfRule>
  </conditionalFormatting>
  <conditionalFormatting sqref="M4908">
    <cfRule type="cellIs" dxfId="922" priority="902" operator="equal">
      <formula>0</formula>
    </cfRule>
  </conditionalFormatting>
  <conditionalFormatting sqref="M4909">
    <cfRule type="cellIs" dxfId="921" priority="901" operator="equal">
      <formula>0</formula>
    </cfRule>
  </conditionalFormatting>
  <conditionalFormatting sqref="M4910">
    <cfRule type="cellIs" dxfId="920" priority="900" operator="equal">
      <formula>0</formula>
    </cfRule>
  </conditionalFormatting>
  <conditionalFormatting sqref="M4911">
    <cfRule type="cellIs" dxfId="919" priority="899" operator="equal">
      <formula>0</formula>
    </cfRule>
  </conditionalFormatting>
  <conditionalFormatting sqref="M4912">
    <cfRule type="cellIs" dxfId="918" priority="898" operator="equal">
      <formula>0</formula>
    </cfRule>
  </conditionalFormatting>
  <conditionalFormatting sqref="M4913">
    <cfRule type="cellIs" dxfId="917" priority="897" operator="equal">
      <formula>0</formula>
    </cfRule>
  </conditionalFormatting>
  <conditionalFormatting sqref="M4914">
    <cfRule type="cellIs" dxfId="916" priority="896" operator="equal">
      <formula>0</formula>
    </cfRule>
  </conditionalFormatting>
  <conditionalFormatting sqref="M4915">
    <cfRule type="cellIs" dxfId="915" priority="895" operator="equal">
      <formula>0</formula>
    </cfRule>
  </conditionalFormatting>
  <conditionalFormatting sqref="M4916">
    <cfRule type="cellIs" dxfId="914" priority="894" operator="equal">
      <formula>0</formula>
    </cfRule>
  </conditionalFormatting>
  <conditionalFormatting sqref="M4917">
    <cfRule type="cellIs" dxfId="913" priority="893" operator="equal">
      <formula>0</formula>
    </cfRule>
  </conditionalFormatting>
  <conditionalFormatting sqref="M4918">
    <cfRule type="cellIs" dxfId="912" priority="892" operator="equal">
      <formula>0</formula>
    </cfRule>
  </conditionalFormatting>
  <conditionalFormatting sqref="M4919">
    <cfRule type="cellIs" dxfId="911" priority="891" operator="equal">
      <formula>0</formula>
    </cfRule>
  </conditionalFormatting>
  <conditionalFormatting sqref="M4920">
    <cfRule type="cellIs" dxfId="910" priority="890" operator="equal">
      <formula>0</formula>
    </cfRule>
  </conditionalFormatting>
  <conditionalFormatting sqref="M4921">
    <cfRule type="cellIs" dxfId="909" priority="889" operator="equal">
      <formula>0</formula>
    </cfRule>
  </conditionalFormatting>
  <conditionalFormatting sqref="M4922">
    <cfRule type="cellIs" dxfId="908" priority="888" operator="equal">
      <formula>0</formula>
    </cfRule>
  </conditionalFormatting>
  <conditionalFormatting sqref="M4923">
    <cfRule type="cellIs" dxfId="907" priority="887" operator="equal">
      <formula>0</formula>
    </cfRule>
  </conditionalFormatting>
  <conditionalFormatting sqref="M4924">
    <cfRule type="cellIs" dxfId="906" priority="886" operator="equal">
      <formula>0</formula>
    </cfRule>
  </conditionalFormatting>
  <conditionalFormatting sqref="M4925">
    <cfRule type="cellIs" dxfId="905" priority="885" operator="equal">
      <formula>0</formula>
    </cfRule>
  </conditionalFormatting>
  <conditionalFormatting sqref="M4926">
    <cfRule type="cellIs" dxfId="904" priority="884" operator="equal">
      <formula>0</formula>
    </cfRule>
  </conditionalFormatting>
  <conditionalFormatting sqref="M4927">
    <cfRule type="cellIs" dxfId="903" priority="883" operator="equal">
      <formula>0</formula>
    </cfRule>
  </conditionalFormatting>
  <conditionalFormatting sqref="M4928">
    <cfRule type="cellIs" dxfId="902" priority="882" operator="equal">
      <formula>0</formula>
    </cfRule>
  </conditionalFormatting>
  <conditionalFormatting sqref="M4929">
    <cfRule type="cellIs" dxfId="901" priority="881" operator="equal">
      <formula>0</formula>
    </cfRule>
  </conditionalFormatting>
  <conditionalFormatting sqref="M4930">
    <cfRule type="cellIs" dxfId="900" priority="880" operator="equal">
      <formula>0</formula>
    </cfRule>
  </conditionalFormatting>
  <conditionalFormatting sqref="M4931">
    <cfRule type="cellIs" dxfId="899" priority="879" operator="equal">
      <formula>0</formula>
    </cfRule>
  </conditionalFormatting>
  <conditionalFormatting sqref="M4932">
    <cfRule type="cellIs" dxfId="898" priority="878" operator="equal">
      <formula>0</formula>
    </cfRule>
  </conditionalFormatting>
  <conditionalFormatting sqref="M4933">
    <cfRule type="cellIs" dxfId="897" priority="877" operator="equal">
      <formula>0</formula>
    </cfRule>
  </conditionalFormatting>
  <conditionalFormatting sqref="M4934">
    <cfRule type="cellIs" dxfId="896" priority="876" operator="equal">
      <formula>0</formula>
    </cfRule>
  </conditionalFormatting>
  <conditionalFormatting sqref="M4935">
    <cfRule type="cellIs" dxfId="895" priority="875" operator="equal">
      <formula>0</formula>
    </cfRule>
  </conditionalFormatting>
  <conditionalFormatting sqref="M4936">
    <cfRule type="cellIs" dxfId="894" priority="874" operator="equal">
      <formula>0</formula>
    </cfRule>
  </conditionalFormatting>
  <conditionalFormatting sqref="M4937">
    <cfRule type="cellIs" dxfId="893" priority="873" operator="equal">
      <formula>0</formula>
    </cfRule>
  </conditionalFormatting>
  <conditionalFormatting sqref="M4938">
    <cfRule type="cellIs" dxfId="892" priority="872" operator="equal">
      <formula>0</formula>
    </cfRule>
  </conditionalFormatting>
  <conditionalFormatting sqref="M4939">
    <cfRule type="cellIs" dxfId="891" priority="871" operator="equal">
      <formula>0</formula>
    </cfRule>
  </conditionalFormatting>
  <conditionalFormatting sqref="M4940">
    <cfRule type="cellIs" dxfId="890" priority="870" operator="equal">
      <formula>0</formula>
    </cfRule>
  </conditionalFormatting>
  <conditionalFormatting sqref="M4941">
    <cfRule type="cellIs" dxfId="889" priority="869" operator="equal">
      <formula>0</formula>
    </cfRule>
  </conditionalFormatting>
  <conditionalFormatting sqref="M4942">
    <cfRule type="cellIs" dxfId="888" priority="868" operator="equal">
      <formula>0</formula>
    </cfRule>
  </conditionalFormatting>
  <conditionalFormatting sqref="M4944">
    <cfRule type="cellIs" dxfId="887" priority="867" operator="equal">
      <formula>0</formula>
    </cfRule>
  </conditionalFormatting>
  <conditionalFormatting sqref="M4946">
    <cfRule type="cellIs" dxfId="886" priority="866" operator="equal">
      <formula>0</formula>
    </cfRule>
  </conditionalFormatting>
  <conditionalFormatting sqref="M4947">
    <cfRule type="cellIs" dxfId="885" priority="865" operator="equal">
      <formula>0</formula>
    </cfRule>
  </conditionalFormatting>
  <conditionalFormatting sqref="M4948">
    <cfRule type="cellIs" dxfId="884" priority="864" operator="equal">
      <formula>0</formula>
    </cfRule>
  </conditionalFormatting>
  <conditionalFormatting sqref="M4951">
    <cfRule type="cellIs" dxfId="883" priority="863" operator="equal">
      <formula>0</formula>
    </cfRule>
  </conditionalFormatting>
  <conditionalFormatting sqref="M4952">
    <cfRule type="cellIs" dxfId="882" priority="862" operator="equal">
      <formula>0</formula>
    </cfRule>
  </conditionalFormatting>
  <conditionalFormatting sqref="M4953">
    <cfRule type="cellIs" dxfId="881" priority="861" operator="equal">
      <formula>0</formula>
    </cfRule>
  </conditionalFormatting>
  <conditionalFormatting sqref="M4954">
    <cfRule type="cellIs" dxfId="880" priority="860" operator="equal">
      <formula>0</formula>
    </cfRule>
  </conditionalFormatting>
  <conditionalFormatting sqref="M4955">
    <cfRule type="cellIs" dxfId="879" priority="859" operator="equal">
      <formula>0</formula>
    </cfRule>
  </conditionalFormatting>
  <conditionalFormatting sqref="M4956">
    <cfRule type="cellIs" dxfId="878" priority="858" operator="equal">
      <formula>0</formula>
    </cfRule>
  </conditionalFormatting>
  <conditionalFormatting sqref="M4957">
    <cfRule type="cellIs" dxfId="877" priority="857" operator="equal">
      <formula>0</formula>
    </cfRule>
  </conditionalFormatting>
  <conditionalFormatting sqref="M4958">
    <cfRule type="cellIs" dxfId="876" priority="856" operator="equal">
      <formula>0</formula>
    </cfRule>
  </conditionalFormatting>
  <conditionalFormatting sqref="M4959">
    <cfRule type="cellIs" dxfId="875" priority="855" operator="equal">
      <formula>0</formula>
    </cfRule>
  </conditionalFormatting>
  <conditionalFormatting sqref="M4960">
    <cfRule type="cellIs" dxfId="874" priority="854" operator="equal">
      <formula>0</formula>
    </cfRule>
  </conditionalFormatting>
  <conditionalFormatting sqref="M4961">
    <cfRule type="cellIs" dxfId="873" priority="853" operator="equal">
      <formula>0</formula>
    </cfRule>
  </conditionalFormatting>
  <conditionalFormatting sqref="M4962">
    <cfRule type="cellIs" dxfId="872" priority="852" operator="equal">
      <formula>0</formula>
    </cfRule>
  </conditionalFormatting>
  <conditionalFormatting sqref="M4963">
    <cfRule type="cellIs" dxfId="871" priority="851" operator="equal">
      <formula>0</formula>
    </cfRule>
  </conditionalFormatting>
  <conditionalFormatting sqref="M4964">
    <cfRule type="cellIs" dxfId="870" priority="850" operator="equal">
      <formula>0</formula>
    </cfRule>
  </conditionalFormatting>
  <conditionalFormatting sqref="M4965">
    <cfRule type="cellIs" dxfId="869" priority="849" operator="equal">
      <formula>0</formula>
    </cfRule>
  </conditionalFormatting>
  <conditionalFormatting sqref="M4966">
    <cfRule type="cellIs" dxfId="868" priority="848" operator="equal">
      <formula>0</formula>
    </cfRule>
  </conditionalFormatting>
  <conditionalFormatting sqref="M4967">
    <cfRule type="cellIs" dxfId="867" priority="847" operator="equal">
      <formula>0</formula>
    </cfRule>
  </conditionalFormatting>
  <conditionalFormatting sqref="M4968">
    <cfRule type="cellIs" dxfId="866" priority="846" operator="equal">
      <formula>0</formula>
    </cfRule>
  </conditionalFormatting>
  <conditionalFormatting sqref="M4969">
    <cfRule type="cellIs" dxfId="865" priority="845" operator="equal">
      <formula>0</formula>
    </cfRule>
  </conditionalFormatting>
  <conditionalFormatting sqref="M4970">
    <cfRule type="cellIs" dxfId="864" priority="844" operator="equal">
      <formula>0</formula>
    </cfRule>
  </conditionalFormatting>
  <conditionalFormatting sqref="M4971">
    <cfRule type="cellIs" dxfId="863" priority="843" operator="equal">
      <formula>0</formula>
    </cfRule>
  </conditionalFormatting>
  <conditionalFormatting sqref="M4972">
    <cfRule type="cellIs" dxfId="862" priority="842" operator="equal">
      <formula>0</formula>
    </cfRule>
  </conditionalFormatting>
  <conditionalFormatting sqref="M4973">
    <cfRule type="cellIs" dxfId="861" priority="841" operator="equal">
      <formula>0</formula>
    </cfRule>
  </conditionalFormatting>
  <conditionalFormatting sqref="M4974">
    <cfRule type="cellIs" dxfId="860" priority="840" operator="equal">
      <formula>0</formula>
    </cfRule>
  </conditionalFormatting>
  <conditionalFormatting sqref="M4975">
    <cfRule type="cellIs" dxfId="859" priority="839" operator="equal">
      <formula>0</formula>
    </cfRule>
  </conditionalFormatting>
  <conditionalFormatting sqref="M4976">
    <cfRule type="cellIs" dxfId="858" priority="838" operator="equal">
      <formula>0</formula>
    </cfRule>
  </conditionalFormatting>
  <conditionalFormatting sqref="M4977">
    <cfRule type="cellIs" dxfId="857" priority="837" operator="equal">
      <formula>0</formula>
    </cfRule>
  </conditionalFormatting>
  <conditionalFormatting sqref="M4978">
    <cfRule type="cellIs" dxfId="856" priority="836" operator="equal">
      <formula>0</formula>
    </cfRule>
  </conditionalFormatting>
  <conditionalFormatting sqref="M4979">
    <cfRule type="cellIs" dxfId="855" priority="835" operator="equal">
      <formula>0</formula>
    </cfRule>
  </conditionalFormatting>
  <conditionalFormatting sqref="M4980">
    <cfRule type="cellIs" dxfId="854" priority="834" operator="equal">
      <formula>0</formula>
    </cfRule>
  </conditionalFormatting>
  <conditionalFormatting sqref="M4982">
    <cfRule type="cellIs" dxfId="853" priority="833" operator="equal">
      <formula>0</formula>
    </cfRule>
  </conditionalFormatting>
  <conditionalFormatting sqref="M4983">
    <cfRule type="cellIs" dxfId="852" priority="832" operator="equal">
      <formula>0</formula>
    </cfRule>
  </conditionalFormatting>
  <conditionalFormatting sqref="M4984">
    <cfRule type="cellIs" dxfId="851" priority="831" operator="equal">
      <formula>0</formula>
    </cfRule>
  </conditionalFormatting>
  <conditionalFormatting sqref="M4985">
    <cfRule type="cellIs" dxfId="850" priority="830" operator="equal">
      <formula>0</formula>
    </cfRule>
  </conditionalFormatting>
  <conditionalFormatting sqref="M4986">
    <cfRule type="cellIs" dxfId="849" priority="829" operator="equal">
      <formula>0</formula>
    </cfRule>
  </conditionalFormatting>
  <conditionalFormatting sqref="M4987">
    <cfRule type="cellIs" dxfId="848" priority="828" operator="equal">
      <formula>0</formula>
    </cfRule>
  </conditionalFormatting>
  <conditionalFormatting sqref="M4988">
    <cfRule type="cellIs" dxfId="847" priority="827" operator="equal">
      <formula>0</formula>
    </cfRule>
  </conditionalFormatting>
  <conditionalFormatting sqref="M4989">
    <cfRule type="cellIs" dxfId="846" priority="826" operator="equal">
      <formula>0</formula>
    </cfRule>
  </conditionalFormatting>
  <conditionalFormatting sqref="M4990">
    <cfRule type="cellIs" dxfId="845" priority="825" operator="equal">
      <formula>0</formula>
    </cfRule>
  </conditionalFormatting>
  <conditionalFormatting sqref="M4991">
    <cfRule type="cellIs" dxfId="844" priority="824" operator="equal">
      <formula>0</formula>
    </cfRule>
  </conditionalFormatting>
  <conditionalFormatting sqref="M4992">
    <cfRule type="cellIs" dxfId="843" priority="823" operator="equal">
      <formula>0</formula>
    </cfRule>
  </conditionalFormatting>
  <conditionalFormatting sqref="M4993">
    <cfRule type="cellIs" dxfId="842" priority="822" operator="equal">
      <formula>0</formula>
    </cfRule>
  </conditionalFormatting>
  <conditionalFormatting sqref="M4994">
    <cfRule type="cellIs" dxfId="841" priority="821" operator="equal">
      <formula>0</formula>
    </cfRule>
  </conditionalFormatting>
  <conditionalFormatting sqref="M4995">
    <cfRule type="cellIs" dxfId="840" priority="820" operator="equal">
      <formula>0</formula>
    </cfRule>
  </conditionalFormatting>
  <conditionalFormatting sqref="M4996">
    <cfRule type="cellIs" dxfId="839" priority="819" operator="equal">
      <formula>0</formula>
    </cfRule>
  </conditionalFormatting>
  <conditionalFormatting sqref="M4997">
    <cfRule type="cellIs" dxfId="838" priority="818" operator="equal">
      <formula>0</formula>
    </cfRule>
  </conditionalFormatting>
  <conditionalFormatting sqref="M4998">
    <cfRule type="cellIs" dxfId="837" priority="817" operator="equal">
      <formula>0</formula>
    </cfRule>
  </conditionalFormatting>
  <conditionalFormatting sqref="M4999">
    <cfRule type="cellIs" dxfId="836" priority="816" operator="equal">
      <formula>0</formula>
    </cfRule>
  </conditionalFormatting>
  <conditionalFormatting sqref="M5000">
    <cfRule type="cellIs" dxfId="835" priority="815" operator="equal">
      <formula>0</formula>
    </cfRule>
  </conditionalFormatting>
  <conditionalFormatting sqref="M5001">
    <cfRule type="cellIs" dxfId="834" priority="814" operator="equal">
      <formula>0</formula>
    </cfRule>
  </conditionalFormatting>
  <conditionalFormatting sqref="M5002">
    <cfRule type="cellIs" dxfId="833" priority="813" operator="equal">
      <formula>0</formula>
    </cfRule>
  </conditionalFormatting>
  <conditionalFormatting sqref="M5003">
    <cfRule type="cellIs" dxfId="832" priority="812" operator="equal">
      <formula>0</formula>
    </cfRule>
  </conditionalFormatting>
  <conditionalFormatting sqref="M5004">
    <cfRule type="cellIs" dxfId="831" priority="811" operator="equal">
      <formula>0</formula>
    </cfRule>
  </conditionalFormatting>
  <conditionalFormatting sqref="M5005">
    <cfRule type="cellIs" dxfId="830" priority="810" operator="equal">
      <formula>0</formula>
    </cfRule>
  </conditionalFormatting>
  <conditionalFormatting sqref="M5006">
    <cfRule type="cellIs" dxfId="829" priority="809" operator="equal">
      <formula>0</formula>
    </cfRule>
  </conditionalFormatting>
  <conditionalFormatting sqref="M5007">
    <cfRule type="cellIs" dxfId="828" priority="808" operator="equal">
      <formula>0</formula>
    </cfRule>
  </conditionalFormatting>
  <conditionalFormatting sqref="M5008">
    <cfRule type="cellIs" dxfId="827" priority="807" operator="equal">
      <formula>0</formula>
    </cfRule>
  </conditionalFormatting>
  <conditionalFormatting sqref="M5009">
    <cfRule type="cellIs" dxfId="826" priority="806" operator="equal">
      <formula>0</formula>
    </cfRule>
  </conditionalFormatting>
  <conditionalFormatting sqref="M5010">
    <cfRule type="cellIs" dxfId="825" priority="805" operator="equal">
      <formula>0</formula>
    </cfRule>
  </conditionalFormatting>
  <conditionalFormatting sqref="M5011">
    <cfRule type="cellIs" dxfId="824" priority="804" operator="equal">
      <formula>0</formula>
    </cfRule>
  </conditionalFormatting>
  <conditionalFormatting sqref="M5013">
    <cfRule type="cellIs" dxfId="823" priority="803" operator="equal">
      <formula>0</formula>
    </cfRule>
  </conditionalFormatting>
  <conditionalFormatting sqref="M5014">
    <cfRule type="cellIs" dxfId="822" priority="802" operator="equal">
      <formula>0</formula>
    </cfRule>
  </conditionalFormatting>
  <conditionalFormatting sqref="M5015">
    <cfRule type="cellIs" dxfId="821" priority="801" operator="equal">
      <formula>0</formula>
    </cfRule>
  </conditionalFormatting>
  <conditionalFormatting sqref="M5016">
    <cfRule type="cellIs" dxfId="820" priority="800" operator="equal">
      <formula>0</formula>
    </cfRule>
  </conditionalFormatting>
  <conditionalFormatting sqref="M5017">
    <cfRule type="cellIs" dxfId="819" priority="799" operator="equal">
      <formula>0</formula>
    </cfRule>
  </conditionalFormatting>
  <conditionalFormatting sqref="M5018">
    <cfRule type="cellIs" dxfId="818" priority="798" operator="equal">
      <formula>0</formula>
    </cfRule>
  </conditionalFormatting>
  <conditionalFormatting sqref="M5019">
    <cfRule type="cellIs" dxfId="817" priority="797" operator="equal">
      <formula>0</formula>
    </cfRule>
  </conditionalFormatting>
  <conditionalFormatting sqref="M5020">
    <cfRule type="cellIs" dxfId="816" priority="796" operator="equal">
      <formula>0</formula>
    </cfRule>
  </conditionalFormatting>
  <conditionalFormatting sqref="M5021">
    <cfRule type="cellIs" dxfId="815" priority="795" operator="equal">
      <formula>0</formula>
    </cfRule>
  </conditionalFormatting>
  <conditionalFormatting sqref="M5022">
    <cfRule type="cellIs" dxfId="814" priority="794" operator="equal">
      <formula>0</formula>
    </cfRule>
  </conditionalFormatting>
  <conditionalFormatting sqref="M5023">
    <cfRule type="cellIs" dxfId="813" priority="793" operator="equal">
      <formula>0</formula>
    </cfRule>
  </conditionalFormatting>
  <conditionalFormatting sqref="M5024">
    <cfRule type="cellIs" dxfId="812" priority="792" operator="equal">
      <formula>0</formula>
    </cfRule>
  </conditionalFormatting>
  <conditionalFormatting sqref="M5025">
    <cfRule type="cellIs" dxfId="811" priority="791" operator="equal">
      <formula>0</formula>
    </cfRule>
  </conditionalFormatting>
  <conditionalFormatting sqref="M5026">
    <cfRule type="cellIs" dxfId="810" priority="790" operator="equal">
      <formula>0</formula>
    </cfRule>
  </conditionalFormatting>
  <conditionalFormatting sqref="M5027">
    <cfRule type="cellIs" dxfId="809" priority="789" operator="equal">
      <formula>0</formula>
    </cfRule>
  </conditionalFormatting>
  <conditionalFormatting sqref="M5028">
    <cfRule type="cellIs" dxfId="808" priority="788" operator="equal">
      <formula>0</formula>
    </cfRule>
  </conditionalFormatting>
  <conditionalFormatting sqref="M5029">
    <cfRule type="cellIs" dxfId="807" priority="787" operator="equal">
      <formula>0</formula>
    </cfRule>
  </conditionalFormatting>
  <conditionalFormatting sqref="M5030">
    <cfRule type="cellIs" dxfId="806" priority="786" operator="equal">
      <formula>0</formula>
    </cfRule>
  </conditionalFormatting>
  <conditionalFormatting sqref="M5031">
    <cfRule type="cellIs" dxfId="805" priority="785" operator="equal">
      <formula>0</formula>
    </cfRule>
  </conditionalFormatting>
  <conditionalFormatting sqref="M5032">
    <cfRule type="cellIs" dxfId="804" priority="784" operator="equal">
      <formula>0</formula>
    </cfRule>
  </conditionalFormatting>
  <conditionalFormatting sqref="M5033">
    <cfRule type="cellIs" dxfId="803" priority="783" operator="equal">
      <formula>0</formula>
    </cfRule>
  </conditionalFormatting>
  <conditionalFormatting sqref="M5034">
    <cfRule type="cellIs" dxfId="802" priority="782" operator="equal">
      <formula>0</formula>
    </cfRule>
  </conditionalFormatting>
  <conditionalFormatting sqref="M5035">
    <cfRule type="cellIs" dxfId="801" priority="781" operator="equal">
      <formula>0</formula>
    </cfRule>
  </conditionalFormatting>
  <conditionalFormatting sqref="M5036">
    <cfRule type="cellIs" dxfId="800" priority="780" operator="equal">
      <formula>0</formula>
    </cfRule>
  </conditionalFormatting>
  <conditionalFormatting sqref="M5037">
    <cfRule type="cellIs" dxfId="799" priority="779" operator="equal">
      <formula>0</formula>
    </cfRule>
  </conditionalFormatting>
  <conditionalFormatting sqref="M5038">
    <cfRule type="cellIs" dxfId="798" priority="778" operator="equal">
      <formula>0</formula>
    </cfRule>
  </conditionalFormatting>
  <conditionalFormatting sqref="M5041">
    <cfRule type="cellIs" dxfId="797" priority="777" operator="equal">
      <formula>0</formula>
    </cfRule>
  </conditionalFormatting>
  <conditionalFormatting sqref="M5042">
    <cfRule type="cellIs" dxfId="796" priority="776" operator="equal">
      <formula>0</formula>
    </cfRule>
  </conditionalFormatting>
  <conditionalFormatting sqref="M5043">
    <cfRule type="cellIs" dxfId="795" priority="775" operator="equal">
      <formula>0</formula>
    </cfRule>
  </conditionalFormatting>
  <conditionalFormatting sqref="M5044">
    <cfRule type="cellIs" dxfId="794" priority="774" operator="equal">
      <formula>0</formula>
    </cfRule>
  </conditionalFormatting>
  <conditionalFormatting sqref="M5045">
    <cfRule type="cellIs" dxfId="793" priority="773" operator="equal">
      <formula>0</formula>
    </cfRule>
  </conditionalFormatting>
  <conditionalFormatting sqref="M5046">
    <cfRule type="cellIs" dxfId="792" priority="772" operator="equal">
      <formula>0</formula>
    </cfRule>
  </conditionalFormatting>
  <conditionalFormatting sqref="M5047">
    <cfRule type="cellIs" dxfId="791" priority="771" operator="equal">
      <formula>0</formula>
    </cfRule>
  </conditionalFormatting>
  <conditionalFormatting sqref="M5048">
    <cfRule type="cellIs" dxfId="790" priority="770" operator="equal">
      <formula>0</formula>
    </cfRule>
  </conditionalFormatting>
  <conditionalFormatting sqref="M5049">
    <cfRule type="cellIs" dxfId="789" priority="769" operator="equal">
      <formula>0</formula>
    </cfRule>
  </conditionalFormatting>
  <conditionalFormatting sqref="M5050">
    <cfRule type="cellIs" dxfId="788" priority="768" operator="equal">
      <formula>0</formula>
    </cfRule>
  </conditionalFormatting>
  <conditionalFormatting sqref="M5051">
    <cfRule type="cellIs" dxfId="787" priority="767" operator="equal">
      <formula>0</formula>
    </cfRule>
  </conditionalFormatting>
  <conditionalFormatting sqref="M5052">
    <cfRule type="cellIs" dxfId="786" priority="766" operator="equal">
      <formula>0</formula>
    </cfRule>
  </conditionalFormatting>
  <conditionalFormatting sqref="M5053">
    <cfRule type="cellIs" dxfId="785" priority="765" operator="equal">
      <formula>0</formula>
    </cfRule>
  </conditionalFormatting>
  <conditionalFormatting sqref="M5054">
    <cfRule type="cellIs" dxfId="784" priority="764" operator="equal">
      <formula>0</formula>
    </cfRule>
  </conditionalFormatting>
  <conditionalFormatting sqref="M5055">
    <cfRule type="cellIs" dxfId="783" priority="763" operator="equal">
      <formula>0</formula>
    </cfRule>
  </conditionalFormatting>
  <conditionalFormatting sqref="M5056">
    <cfRule type="cellIs" dxfId="782" priority="762" operator="equal">
      <formula>0</formula>
    </cfRule>
  </conditionalFormatting>
  <conditionalFormatting sqref="M5058">
    <cfRule type="cellIs" dxfId="781" priority="761" operator="equal">
      <formula>0</formula>
    </cfRule>
  </conditionalFormatting>
  <conditionalFormatting sqref="M5059">
    <cfRule type="cellIs" dxfId="780" priority="760" operator="equal">
      <formula>0</formula>
    </cfRule>
  </conditionalFormatting>
  <conditionalFormatting sqref="M5060">
    <cfRule type="cellIs" dxfId="779" priority="759" operator="equal">
      <formula>0</formula>
    </cfRule>
  </conditionalFormatting>
  <conditionalFormatting sqref="M5061">
    <cfRule type="cellIs" dxfId="778" priority="758" operator="equal">
      <formula>0</formula>
    </cfRule>
  </conditionalFormatting>
  <conditionalFormatting sqref="M5062">
    <cfRule type="cellIs" dxfId="777" priority="757" operator="equal">
      <formula>0</formula>
    </cfRule>
  </conditionalFormatting>
  <conditionalFormatting sqref="M5063">
    <cfRule type="cellIs" dxfId="776" priority="756" operator="equal">
      <formula>0</formula>
    </cfRule>
  </conditionalFormatting>
  <conditionalFormatting sqref="M5064">
    <cfRule type="cellIs" dxfId="775" priority="755" operator="equal">
      <formula>0</formula>
    </cfRule>
  </conditionalFormatting>
  <conditionalFormatting sqref="M5065">
    <cfRule type="cellIs" dxfId="774" priority="754" operator="equal">
      <formula>0</formula>
    </cfRule>
  </conditionalFormatting>
  <conditionalFormatting sqref="M5066">
    <cfRule type="cellIs" dxfId="773" priority="753" operator="equal">
      <formula>0</formula>
    </cfRule>
  </conditionalFormatting>
  <conditionalFormatting sqref="M5067">
    <cfRule type="cellIs" dxfId="772" priority="752" operator="equal">
      <formula>0</formula>
    </cfRule>
  </conditionalFormatting>
  <conditionalFormatting sqref="M5068">
    <cfRule type="cellIs" dxfId="771" priority="751" operator="equal">
      <formula>0</formula>
    </cfRule>
  </conditionalFormatting>
  <conditionalFormatting sqref="M5069">
    <cfRule type="cellIs" dxfId="770" priority="750" operator="equal">
      <formula>0</formula>
    </cfRule>
  </conditionalFormatting>
  <conditionalFormatting sqref="M5070">
    <cfRule type="cellIs" dxfId="769" priority="749" operator="equal">
      <formula>0</formula>
    </cfRule>
  </conditionalFormatting>
  <conditionalFormatting sqref="M5071">
    <cfRule type="cellIs" dxfId="768" priority="748" operator="equal">
      <formula>0</formula>
    </cfRule>
  </conditionalFormatting>
  <conditionalFormatting sqref="M5072">
    <cfRule type="cellIs" dxfId="767" priority="747" operator="equal">
      <formula>0</formula>
    </cfRule>
  </conditionalFormatting>
  <conditionalFormatting sqref="M5073">
    <cfRule type="cellIs" dxfId="766" priority="746" operator="equal">
      <formula>0</formula>
    </cfRule>
  </conditionalFormatting>
  <conditionalFormatting sqref="M5074">
    <cfRule type="cellIs" dxfId="765" priority="745" operator="equal">
      <formula>0</formula>
    </cfRule>
  </conditionalFormatting>
  <conditionalFormatting sqref="M5075">
    <cfRule type="cellIs" dxfId="764" priority="744" operator="equal">
      <formula>0</formula>
    </cfRule>
  </conditionalFormatting>
  <conditionalFormatting sqref="M5076">
    <cfRule type="cellIs" dxfId="763" priority="743" operator="equal">
      <formula>0</formula>
    </cfRule>
  </conditionalFormatting>
  <conditionalFormatting sqref="M5078">
    <cfRule type="cellIs" dxfId="762" priority="742" operator="equal">
      <formula>0</formula>
    </cfRule>
  </conditionalFormatting>
  <conditionalFormatting sqref="M5079">
    <cfRule type="cellIs" dxfId="761" priority="741" operator="equal">
      <formula>0</formula>
    </cfRule>
  </conditionalFormatting>
  <conditionalFormatting sqref="M5080">
    <cfRule type="cellIs" dxfId="760" priority="740" operator="equal">
      <formula>0</formula>
    </cfRule>
  </conditionalFormatting>
  <conditionalFormatting sqref="M5081">
    <cfRule type="cellIs" dxfId="759" priority="739" operator="equal">
      <formula>0</formula>
    </cfRule>
  </conditionalFormatting>
  <conditionalFormatting sqref="M5082">
    <cfRule type="cellIs" dxfId="758" priority="738" operator="equal">
      <formula>0</formula>
    </cfRule>
  </conditionalFormatting>
  <conditionalFormatting sqref="M5083">
    <cfRule type="cellIs" dxfId="757" priority="737" operator="equal">
      <formula>0</formula>
    </cfRule>
  </conditionalFormatting>
  <conditionalFormatting sqref="M5086">
    <cfRule type="cellIs" dxfId="756" priority="736" operator="equal">
      <formula>0</formula>
    </cfRule>
  </conditionalFormatting>
  <conditionalFormatting sqref="M5087">
    <cfRule type="cellIs" dxfId="755" priority="735" operator="equal">
      <formula>0</formula>
    </cfRule>
  </conditionalFormatting>
  <conditionalFormatting sqref="M5088">
    <cfRule type="cellIs" dxfId="754" priority="734" operator="equal">
      <formula>0</formula>
    </cfRule>
  </conditionalFormatting>
  <conditionalFormatting sqref="M5089">
    <cfRule type="cellIs" dxfId="753" priority="733" operator="equal">
      <formula>0</formula>
    </cfRule>
  </conditionalFormatting>
  <conditionalFormatting sqref="M5090">
    <cfRule type="cellIs" dxfId="752" priority="732" operator="equal">
      <formula>0</formula>
    </cfRule>
  </conditionalFormatting>
  <conditionalFormatting sqref="M5091">
    <cfRule type="cellIs" dxfId="751" priority="731" operator="equal">
      <formula>0</formula>
    </cfRule>
  </conditionalFormatting>
  <conditionalFormatting sqref="M5092">
    <cfRule type="cellIs" dxfId="750" priority="730" operator="equal">
      <formula>0</formula>
    </cfRule>
  </conditionalFormatting>
  <conditionalFormatting sqref="M5093">
    <cfRule type="cellIs" dxfId="749" priority="729" operator="equal">
      <formula>0</formula>
    </cfRule>
  </conditionalFormatting>
  <conditionalFormatting sqref="M5094">
    <cfRule type="cellIs" dxfId="748" priority="728" operator="equal">
      <formula>0</formula>
    </cfRule>
  </conditionalFormatting>
  <conditionalFormatting sqref="M5095">
    <cfRule type="cellIs" dxfId="747" priority="727" operator="equal">
      <formula>0</formula>
    </cfRule>
  </conditionalFormatting>
  <conditionalFormatting sqref="M5096">
    <cfRule type="cellIs" dxfId="746" priority="726" operator="equal">
      <formula>0</formula>
    </cfRule>
  </conditionalFormatting>
  <conditionalFormatting sqref="M5097">
    <cfRule type="cellIs" dxfId="745" priority="725" operator="equal">
      <formula>0</formula>
    </cfRule>
  </conditionalFormatting>
  <conditionalFormatting sqref="M5099">
    <cfRule type="cellIs" dxfId="744" priority="724" operator="equal">
      <formula>0</formula>
    </cfRule>
  </conditionalFormatting>
  <conditionalFormatting sqref="M5100">
    <cfRule type="cellIs" dxfId="743" priority="723" operator="equal">
      <formula>0</formula>
    </cfRule>
  </conditionalFormatting>
  <conditionalFormatting sqref="M5101">
    <cfRule type="cellIs" dxfId="742" priority="722" operator="equal">
      <formula>0</formula>
    </cfRule>
  </conditionalFormatting>
  <conditionalFormatting sqref="M5102">
    <cfRule type="cellIs" dxfId="741" priority="721" operator="equal">
      <formula>0</formula>
    </cfRule>
  </conditionalFormatting>
  <conditionalFormatting sqref="M5103">
    <cfRule type="cellIs" dxfId="740" priority="720" operator="equal">
      <formula>0</formula>
    </cfRule>
  </conditionalFormatting>
  <conditionalFormatting sqref="M5104">
    <cfRule type="cellIs" dxfId="739" priority="719" operator="equal">
      <formula>0</formula>
    </cfRule>
  </conditionalFormatting>
  <conditionalFormatting sqref="M5105">
    <cfRule type="cellIs" dxfId="738" priority="718" operator="equal">
      <formula>0</formula>
    </cfRule>
  </conditionalFormatting>
  <conditionalFormatting sqref="M5106">
    <cfRule type="cellIs" dxfId="737" priority="717" operator="equal">
      <formula>0</formula>
    </cfRule>
  </conditionalFormatting>
  <conditionalFormatting sqref="M5107">
    <cfRule type="cellIs" dxfId="736" priority="716" operator="equal">
      <formula>0</formula>
    </cfRule>
  </conditionalFormatting>
  <conditionalFormatting sqref="M5108">
    <cfRule type="cellIs" dxfId="735" priority="715" operator="equal">
      <formula>0</formula>
    </cfRule>
  </conditionalFormatting>
  <conditionalFormatting sqref="M5111">
    <cfRule type="cellIs" dxfId="734" priority="714" operator="equal">
      <formula>0</formula>
    </cfRule>
  </conditionalFormatting>
  <conditionalFormatting sqref="M5112">
    <cfRule type="cellIs" dxfId="733" priority="713" operator="equal">
      <formula>0</formula>
    </cfRule>
  </conditionalFormatting>
  <conditionalFormatting sqref="M5113">
    <cfRule type="cellIs" dxfId="732" priority="712" operator="equal">
      <formula>0</formula>
    </cfRule>
  </conditionalFormatting>
  <conditionalFormatting sqref="M5114">
    <cfRule type="cellIs" dxfId="731" priority="711" operator="equal">
      <formula>0</formula>
    </cfRule>
  </conditionalFormatting>
  <conditionalFormatting sqref="M5115">
    <cfRule type="cellIs" dxfId="730" priority="710" operator="equal">
      <formula>0</formula>
    </cfRule>
  </conditionalFormatting>
  <conditionalFormatting sqref="M5116">
    <cfRule type="cellIs" dxfId="729" priority="709" operator="equal">
      <formula>0</formula>
    </cfRule>
  </conditionalFormatting>
  <conditionalFormatting sqref="M5118">
    <cfRule type="cellIs" dxfId="728" priority="708" operator="equal">
      <formula>0</formula>
    </cfRule>
  </conditionalFormatting>
  <conditionalFormatting sqref="M5119">
    <cfRule type="cellIs" dxfId="727" priority="707" operator="equal">
      <formula>0</formula>
    </cfRule>
  </conditionalFormatting>
  <conditionalFormatting sqref="M5120">
    <cfRule type="cellIs" dxfId="726" priority="706" operator="equal">
      <formula>0</formula>
    </cfRule>
  </conditionalFormatting>
  <conditionalFormatting sqref="M5121">
    <cfRule type="cellIs" dxfId="725" priority="705" operator="equal">
      <formula>0</formula>
    </cfRule>
  </conditionalFormatting>
  <conditionalFormatting sqref="M5122">
    <cfRule type="cellIs" dxfId="724" priority="704" operator="equal">
      <formula>0</formula>
    </cfRule>
  </conditionalFormatting>
  <conditionalFormatting sqref="M5123">
    <cfRule type="cellIs" dxfId="723" priority="703" operator="equal">
      <formula>0</formula>
    </cfRule>
  </conditionalFormatting>
  <conditionalFormatting sqref="M5124">
    <cfRule type="cellIs" dxfId="722" priority="702" operator="equal">
      <formula>0</formula>
    </cfRule>
  </conditionalFormatting>
  <conditionalFormatting sqref="M5125">
    <cfRule type="cellIs" dxfId="721" priority="701" operator="equal">
      <formula>0</formula>
    </cfRule>
  </conditionalFormatting>
  <conditionalFormatting sqref="M5126">
    <cfRule type="cellIs" dxfId="720" priority="700" operator="equal">
      <formula>0</formula>
    </cfRule>
  </conditionalFormatting>
  <conditionalFormatting sqref="M5127">
    <cfRule type="cellIs" dxfId="719" priority="699" operator="equal">
      <formula>0</formula>
    </cfRule>
  </conditionalFormatting>
  <conditionalFormatting sqref="M5128">
    <cfRule type="cellIs" dxfId="718" priority="698" operator="equal">
      <formula>0</formula>
    </cfRule>
  </conditionalFormatting>
  <conditionalFormatting sqref="M5130">
    <cfRule type="cellIs" dxfId="717" priority="697" operator="equal">
      <formula>0</formula>
    </cfRule>
  </conditionalFormatting>
  <conditionalFormatting sqref="M5131">
    <cfRule type="cellIs" dxfId="716" priority="696" operator="equal">
      <formula>0</formula>
    </cfRule>
  </conditionalFormatting>
  <conditionalFormatting sqref="M5132">
    <cfRule type="cellIs" dxfId="715" priority="695" operator="equal">
      <formula>0</formula>
    </cfRule>
  </conditionalFormatting>
  <conditionalFormatting sqref="M5133">
    <cfRule type="cellIs" dxfId="714" priority="694" operator="equal">
      <formula>0</formula>
    </cfRule>
  </conditionalFormatting>
  <conditionalFormatting sqref="M5134">
    <cfRule type="cellIs" dxfId="713" priority="693" operator="equal">
      <formula>0</formula>
    </cfRule>
  </conditionalFormatting>
  <conditionalFormatting sqref="M5135">
    <cfRule type="cellIs" dxfId="712" priority="692" operator="equal">
      <formula>0</formula>
    </cfRule>
  </conditionalFormatting>
  <conditionalFormatting sqref="M5136">
    <cfRule type="cellIs" dxfId="711" priority="691" operator="equal">
      <formula>0</formula>
    </cfRule>
  </conditionalFormatting>
  <conditionalFormatting sqref="M5137">
    <cfRule type="cellIs" dxfId="710" priority="690" operator="equal">
      <formula>0</formula>
    </cfRule>
  </conditionalFormatting>
  <conditionalFormatting sqref="M5140">
    <cfRule type="cellIs" dxfId="709" priority="689" operator="equal">
      <formula>0</formula>
    </cfRule>
  </conditionalFormatting>
  <conditionalFormatting sqref="M5141">
    <cfRule type="cellIs" dxfId="708" priority="688" operator="equal">
      <formula>0</formula>
    </cfRule>
  </conditionalFormatting>
  <conditionalFormatting sqref="M5142">
    <cfRule type="cellIs" dxfId="707" priority="687" operator="equal">
      <formula>0</formula>
    </cfRule>
  </conditionalFormatting>
  <conditionalFormatting sqref="M5143">
    <cfRule type="cellIs" dxfId="706" priority="686" operator="equal">
      <formula>0</formula>
    </cfRule>
  </conditionalFormatting>
  <conditionalFormatting sqref="M5144">
    <cfRule type="cellIs" dxfId="705" priority="685" operator="equal">
      <formula>0</formula>
    </cfRule>
  </conditionalFormatting>
  <conditionalFormatting sqref="M5145">
    <cfRule type="cellIs" dxfId="704" priority="684" operator="equal">
      <formula>0</formula>
    </cfRule>
  </conditionalFormatting>
  <conditionalFormatting sqref="M5146">
    <cfRule type="cellIs" dxfId="703" priority="683" operator="equal">
      <formula>0</formula>
    </cfRule>
  </conditionalFormatting>
  <conditionalFormatting sqref="M5147">
    <cfRule type="cellIs" dxfId="702" priority="682" operator="equal">
      <formula>0</formula>
    </cfRule>
  </conditionalFormatting>
  <conditionalFormatting sqref="M5148">
    <cfRule type="cellIs" dxfId="701" priority="681" operator="equal">
      <formula>0</formula>
    </cfRule>
  </conditionalFormatting>
  <conditionalFormatting sqref="M5149">
    <cfRule type="cellIs" dxfId="700" priority="680" operator="equal">
      <formula>0</formula>
    </cfRule>
  </conditionalFormatting>
  <conditionalFormatting sqref="M5150">
    <cfRule type="cellIs" dxfId="699" priority="679" operator="equal">
      <formula>0</formula>
    </cfRule>
  </conditionalFormatting>
  <conditionalFormatting sqref="M5151">
    <cfRule type="cellIs" dxfId="698" priority="678" operator="equal">
      <formula>0</formula>
    </cfRule>
  </conditionalFormatting>
  <conditionalFormatting sqref="M5152">
    <cfRule type="cellIs" dxfId="697" priority="677" operator="equal">
      <formula>0</formula>
    </cfRule>
  </conditionalFormatting>
  <conditionalFormatting sqref="M5153">
    <cfRule type="cellIs" dxfId="696" priority="676" operator="equal">
      <formula>0</formula>
    </cfRule>
  </conditionalFormatting>
  <conditionalFormatting sqref="M5155">
    <cfRule type="cellIs" dxfId="695" priority="675" operator="equal">
      <formula>0</formula>
    </cfRule>
  </conditionalFormatting>
  <conditionalFormatting sqref="M5156">
    <cfRule type="cellIs" dxfId="694" priority="674" operator="equal">
      <formula>0</formula>
    </cfRule>
  </conditionalFormatting>
  <conditionalFormatting sqref="M5157">
    <cfRule type="cellIs" dxfId="693" priority="673" operator="equal">
      <formula>0</formula>
    </cfRule>
  </conditionalFormatting>
  <conditionalFormatting sqref="M5159">
    <cfRule type="cellIs" dxfId="692" priority="672" operator="equal">
      <formula>0</formula>
    </cfRule>
  </conditionalFormatting>
  <conditionalFormatting sqref="M5160">
    <cfRule type="cellIs" dxfId="691" priority="671" operator="equal">
      <formula>0</formula>
    </cfRule>
  </conditionalFormatting>
  <conditionalFormatting sqref="M5161">
    <cfRule type="cellIs" dxfId="690" priority="670" operator="equal">
      <formula>0</formula>
    </cfRule>
  </conditionalFormatting>
  <conditionalFormatting sqref="M5162">
    <cfRule type="cellIs" dxfId="689" priority="669" operator="equal">
      <formula>0</formula>
    </cfRule>
  </conditionalFormatting>
  <conditionalFormatting sqref="M5163">
    <cfRule type="cellIs" dxfId="688" priority="668" operator="equal">
      <formula>0</formula>
    </cfRule>
  </conditionalFormatting>
  <conditionalFormatting sqref="M5165">
    <cfRule type="cellIs" dxfId="687" priority="667" operator="equal">
      <formula>0</formula>
    </cfRule>
  </conditionalFormatting>
  <conditionalFormatting sqref="M5166">
    <cfRule type="cellIs" dxfId="686" priority="666" operator="equal">
      <formula>0</formula>
    </cfRule>
  </conditionalFormatting>
  <conditionalFormatting sqref="M5167">
    <cfRule type="cellIs" dxfId="685" priority="665" operator="equal">
      <formula>0</formula>
    </cfRule>
  </conditionalFormatting>
  <conditionalFormatting sqref="M5169">
    <cfRule type="cellIs" dxfId="684" priority="664" operator="equal">
      <formula>0</formula>
    </cfRule>
  </conditionalFormatting>
  <conditionalFormatting sqref="M5172">
    <cfRule type="cellIs" dxfId="683" priority="663" operator="equal">
      <formula>0</formula>
    </cfRule>
  </conditionalFormatting>
  <conditionalFormatting sqref="M5173">
    <cfRule type="cellIs" dxfId="682" priority="662" operator="equal">
      <formula>0</formula>
    </cfRule>
  </conditionalFormatting>
  <conditionalFormatting sqref="M5174">
    <cfRule type="cellIs" dxfId="681" priority="661" operator="equal">
      <formula>0</formula>
    </cfRule>
  </conditionalFormatting>
  <conditionalFormatting sqref="M5175">
    <cfRule type="cellIs" dxfId="680" priority="660" operator="equal">
      <formula>0</formula>
    </cfRule>
  </conditionalFormatting>
  <conditionalFormatting sqref="M5176">
    <cfRule type="cellIs" dxfId="679" priority="659" operator="equal">
      <formula>0</formula>
    </cfRule>
  </conditionalFormatting>
  <conditionalFormatting sqref="M5177">
    <cfRule type="cellIs" dxfId="678" priority="658" operator="equal">
      <formula>0</formula>
    </cfRule>
  </conditionalFormatting>
  <conditionalFormatting sqref="M5178">
    <cfRule type="cellIs" dxfId="677" priority="657" operator="equal">
      <formula>0</formula>
    </cfRule>
  </conditionalFormatting>
  <conditionalFormatting sqref="M5179">
    <cfRule type="cellIs" dxfId="676" priority="656" operator="equal">
      <formula>0</formula>
    </cfRule>
  </conditionalFormatting>
  <conditionalFormatting sqref="M5180">
    <cfRule type="cellIs" dxfId="675" priority="655" operator="equal">
      <formula>0</formula>
    </cfRule>
  </conditionalFormatting>
  <conditionalFormatting sqref="M5181">
    <cfRule type="cellIs" dxfId="674" priority="654" operator="equal">
      <formula>0</formula>
    </cfRule>
  </conditionalFormatting>
  <conditionalFormatting sqref="M5182">
    <cfRule type="cellIs" dxfId="673" priority="653" operator="equal">
      <formula>0</formula>
    </cfRule>
  </conditionalFormatting>
  <conditionalFormatting sqref="M5183">
    <cfRule type="cellIs" dxfId="672" priority="652" operator="equal">
      <formula>0</formula>
    </cfRule>
  </conditionalFormatting>
  <conditionalFormatting sqref="M5184">
    <cfRule type="cellIs" dxfId="671" priority="651" operator="equal">
      <formula>0</formula>
    </cfRule>
  </conditionalFormatting>
  <conditionalFormatting sqref="M5185">
    <cfRule type="cellIs" dxfId="670" priority="650" operator="equal">
      <formula>0</formula>
    </cfRule>
  </conditionalFormatting>
  <conditionalFormatting sqref="M5186">
    <cfRule type="cellIs" dxfId="669" priority="649" operator="equal">
      <formula>0</formula>
    </cfRule>
  </conditionalFormatting>
  <conditionalFormatting sqref="M5187">
    <cfRule type="cellIs" dxfId="668" priority="648" operator="equal">
      <formula>0</formula>
    </cfRule>
  </conditionalFormatting>
  <conditionalFormatting sqref="M5188">
    <cfRule type="cellIs" dxfId="667" priority="647" operator="equal">
      <formula>0</formula>
    </cfRule>
  </conditionalFormatting>
  <conditionalFormatting sqref="M5190">
    <cfRule type="cellIs" dxfId="666" priority="646" operator="equal">
      <formula>0</formula>
    </cfRule>
  </conditionalFormatting>
  <conditionalFormatting sqref="M5191">
    <cfRule type="cellIs" dxfId="665" priority="645" operator="equal">
      <formula>0</formula>
    </cfRule>
  </conditionalFormatting>
  <conditionalFormatting sqref="M5192">
    <cfRule type="cellIs" dxfId="664" priority="644" operator="equal">
      <formula>0</formula>
    </cfRule>
  </conditionalFormatting>
  <conditionalFormatting sqref="M5193">
    <cfRule type="cellIs" dxfId="663" priority="643" operator="equal">
      <formula>0</formula>
    </cfRule>
  </conditionalFormatting>
  <conditionalFormatting sqref="M5194">
    <cfRule type="cellIs" dxfId="662" priority="642" operator="equal">
      <formula>0</formula>
    </cfRule>
  </conditionalFormatting>
  <conditionalFormatting sqref="M5195">
    <cfRule type="cellIs" dxfId="661" priority="641" operator="equal">
      <formula>0</formula>
    </cfRule>
  </conditionalFormatting>
  <conditionalFormatting sqref="M5196">
    <cfRule type="cellIs" dxfId="660" priority="640" operator="equal">
      <formula>0</formula>
    </cfRule>
  </conditionalFormatting>
  <conditionalFormatting sqref="M5197">
    <cfRule type="cellIs" dxfId="659" priority="639" operator="equal">
      <formula>0</formula>
    </cfRule>
  </conditionalFormatting>
  <conditionalFormatting sqref="M5198">
    <cfRule type="cellIs" dxfId="658" priority="638" operator="equal">
      <formula>0</formula>
    </cfRule>
  </conditionalFormatting>
  <conditionalFormatting sqref="M5199">
    <cfRule type="cellIs" dxfId="657" priority="637" operator="equal">
      <formula>0</formula>
    </cfRule>
  </conditionalFormatting>
  <conditionalFormatting sqref="M5200">
    <cfRule type="cellIs" dxfId="656" priority="636" operator="equal">
      <formula>0</formula>
    </cfRule>
  </conditionalFormatting>
  <conditionalFormatting sqref="M5201">
    <cfRule type="cellIs" dxfId="655" priority="635" operator="equal">
      <formula>0</formula>
    </cfRule>
  </conditionalFormatting>
  <conditionalFormatting sqref="M5204">
    <cfRule type="cellIs" dxfId="654" priority="634" operator="equal">
      <formula>0</formula>
    </cfRule>
  </conditionalFormatting>
  <conditionalFormatting sqref="M5205">
    <cfRule type="cellIs" dxfId="653" priority="633" operator="equal">
      <formula>0</formula>
    </cfRule>
  </conditionalFormatting>
  <conditionalFormatting sqref="M5206">
    <cfRule type="cellIs" dxfId="652" priority="632" operator="equal">
      <formula>0</formula>
    </cfRule>
  </conditionalFormatting>
  <conditionalFormatting sqref="M5207">
    <cfRule type="cellIs" dxfId="651" priority="631" operator="equal">
      <formula>0</formula>
    </cfRule>
  </conditionalFormatting>
  <conditionalFormatting sqref="M5208">
    <cfRule type="cellIs" dxfId="650" priority="630" operator="equal">
      <formula>0</formula>
    </cfRule>
  </conditionalFormatting>
  <conditionalFormatting sqref="M5209">
    <cfRule type="cellIs" dxfId="649" priority="629" operator="equal">
      <formula>0</formula>
    </cfRule>
  </conditionalFormatting>
  <conditionalFormatting sqref="M5210">
    <cfRule type="cellIs" dxfId="648" priority="628" operator="equal">
      <formula>0</formula>
    </cfRule>
  </conditionalFormatting>
  <conditionalFormatting sqref="M5211">
    <cfRule type="cellIs" dxfId="647" priority="627" operator="equal">
      <formula>0</formula>
    </cfRule>
  </conditionalFormatting>
  <conditionalFormatting sqref="M5212">
    <cfRule type="cellIs" dxfId="646" priority="626" operator="equal">
      <formula>0</formula>
    </cfRule>
  </conditionalFormatting>
  <conditionalFormatting sqref="M5213">
    <cfRule type="cellIs" dxfId="645" priority="625" operator="equal">
      <formula>0</formula>
    </cfRule>
  </conditionalFormatting>
  <conditionalFormatting sqref="M5214">
    <cfRule type="cellIs" dxfId="644" priority="624" operator="equal">
      <formula>0</formula>
    </cfRule>
  </conditionalFormatting>
  <conditionalFormatting sqref="M5215">
    <cfRule type="cellIs" dxfId="643" priority="623" operator="equal">
      <formula>0</formula>
    </cfRule>
  </conditionalFormatting>
  <conditionalFormatting sqref="M5217">
    <cfRule type="cellIs" dxfId="642" priority="622" operator="equal">
      <formula>0</formula>
    </cfRule>
  </conditionalFormatting>
  <conditionalFormatting sqref="M5218">
    <cfRule type="cellIs" dxfId="641" priority="621" operator="equal">
      <formula>0</formula>
    </cfRule>
  </conditionalFormatting>
  <conditionalFormatting sqref="M5220">
    <cfRule type="cellIs" dxfId="640" priority="620" operator="equal">
      <formula>0</formula>
    </cfRule>
  </conditionalFormatting>
  <conditionalFormatting sqref="M5221">
    <cfRule type="cellIs" dxfId="639" priority="619" operator="equal">
      <formula>0</formula>
    </cfRule>
  </conditionalFormatting>
  <conditionalFormatting sqref="M5222">
    <cfRule type="cellIs" dxfId="638" priority="618" operator="equal">
      <formula>0</formula>
    </cfRule>
  </conditionalFormatting>
  <conditionalFormatting sqref="M5223">
    <cfRule type="cellIs" dxfId="637" priority="617" operator="equal">
      <formula>0</formula>
    </cfRule>
  </conditionalFormatting>
  <conditionalFormatting sqref="M5224">
    <cfRule type="cellIs" dxfId="636" priority="616" operator="equal">
      <formula>0</formula>
    </cfRule>
  </conditionalFormatting>
  <conditionalFormatting sqref="M5225">
    <cfRule type="cellIs" dxfId="635" priority="615" operator="equal">
      <formula>0</formula>
    </cfRule>
  </conditionalFormatting>
  <conditionalFormatting sqref="M5226">
    <cfRule type="cellIs" dxfId="634" priority="614" operator="equal">
      <formula>0</formula>
    </cfRule>
  </conditionalFormatting>
  <conditionalFormatting sqref="M5227">
    <cfRule type="cellIs" dxfId="633" priority="613" operator="equal">
      <formula>0</formula>
    </cfRule>
  </conditionalFormatting>
  <conditionalFormatting sqref="M5228">
    <cfRule type="cellIs" dxfId="632" priority="612" operator="equal">
      <formula>0</formula>
    </cfRule>
  </conditionalFormatting>
  <conditionalFormatting sqref="M5231">
    <cfRule type="cellIs" dxfId="631" priority="611" operator="equal">
      <formula>0</formula>
    </cfRule>
  </conditionalFormatting>
  <conditionalFormatting sqref="M5232">
    <cfRule type="cellIs" dxfId="630" priority="610" operator="equal">
      <formula>0</formula>
    </cfRule>
  </conditionalFormatting>
  <conditionalFormatting sqref="M5233">
    <cfRule type="cellIs" dxfId="629" priority="609" operator="equal">
      <formula>0</formula>
    </cfRule>
  </conditionalFormatting>
  <conditionalFormatting sqref="M5234">
    <cfRule type="cellIs" dxfId="628" priority="608" operator="equal">
      <formula>0</formula>
    </cfRule>
  </conditionalFormatting>
  <conditionalFormatting sqref="M5235">
    <cfRule type="cellIs" dxfId="627" priority="607" operator="equal">
      <formula>0</formula>
    </cfRule>
  </conditionalFormatting>
  <conditionalFormatting sqref="M5236">
    <cfRule type="cellIs" dxfId="626" priority="606" operator="equal">
      <formula>0</formula>
    </cfRule>
  </conditionalFormatting>
  <conditionalFormatting sqref="M5237">
    <cfRule type="cellIs" dxfId="625" priority="605" operator="equal">
      <formula>0</formula>
    </cfRule>
  </conditionalFormatting>
  <conditionalFormatting sqref="M5238">
    <cfRule type="cellIs" dxfId="624" priority="604" operator="equal">
      <formula>0</formula>
    </cfRule>
  </conditionalFormatting>
  <conditionalFormatting sqref="M5239">
    <cfRule type="cellIs" dxfId="623" priority="603" operator="equal">
      <formula>0</formula>
    </cfRule>
  </conditionalFormatting>
  <conditionalFormatting sqref="M5240">
    <cfRule type="cellIs" dxfId="622" priority="602" operator="equal">
      <formula>0</formula>
    </cfRule>
  </conditionalFormatting>
  <conditionalFormatting sqref="M5242">
    <cfRule type="cellIs" dxfId="621" priority="601" operator="equal">
      <formula>0</formula>
    </cfRule>
  </conditionalFormatting>
  <conditionalFormatting sqref="M5243">
    <cfRule type="cellIs" dxfId="620" priority="600" operator="equal">
      <formula>0</formula>
    </cfRule>
  </conditionalFormatting>
  <conditionalFormatting sqref="M5244">
    <cfRule type="cellIs" dxfId="619" priority="599" operator="equal">
      <formula>0</formula>
    </cfRule>
  </conditionalFormatting>
  <conditionalFormatting sqref="M5245">
    <cfRule type="cellIs" dxfId="618" priority="598" operator="equal">
      <formula>0</formula>
    </cfRule>
  </conditionalFormatting>
  <conditionalFormatting sqref="M5246">
    <cfRule type="cellIs" dxfId="617" priority="597" operator="equal">
      <formula>0</formula>
    </cfRule>
  </conditionalFormatting>
  <conditionalFormatting sqref="M5247">
    <cfRule type="cellIs" dxfId="616" priority="596" operator="equal">
      <formula>0</formula>
    </cfRule>
  </conditionalFormatting>
  <conditionalFormatting sqref="M5248">
    <cfRule type="cellIs" dxfId="615" priority="595" operator="equal">
      <formula>0</formula>
    </cfRule>
  </conditionalFormatting>
  <conditionalFormatting sqref="M5249">
    <cfRule type="cellIs" dxfId="614" priority="594" operator="equal">
      <formula>0</formula>
    </cfRule>
  </conditionalFormatting>
  <conditionalFormatting sqref="M5250">
    <cfRule type="cellIs" dxfId="613" priority="593" operator="equal">
      <formula>0</formula>
    </cfRule>
  </conditionalFormatting>
  <conditionalFormatting sqref="M5253">
    <cfRule type="cellIs" dxfId="612" priority="592" operator="equal">
      <formula>0</formula>
    </cfRule>
  </conditionalFormatting>
  <conditionalFormatting sqref="M5254">
    <cfRule type="cellIs" dxfId="611" priority="591" operator="equal">
      <formula>0</formula>
    </cfRule>
  </conditionalFormatting>
  <conditionalFormatting sqref="M5255">
    <cfRule type="cellIs" dxfId="610" priority="590" operator="equal">
      <formula>0</formula>
    </cfRule>
  </conditionalFormatting>
  <conditionalFormatting sqref="M5256">
    <cfRule type="cellIs" dxfId="609" priority="589" operator="equal">
      <formula>0</formula>
    </cfRule>
  </conditionalFormatting>
  <conditionalFormatting sqref="M5257">
    <cfRule type="cellIs" dxfId="608" priority="588" operator="equal">
      <formula>0</formula>
    </cfRule>
  </conditionalFormatting>
  <conditionalFormatting sqref="M5258">
    <cfRule type="cellIs" dxfId="607" priority="587" operator="equal">
      <formula>0</formula>
    </cfRule>
  </conditionalFormatting>
  <conditionalFormatting sqref="M5259">
    <cfRule type="cellIs" dxfId="606" priority="586" operator="equal">
      <formula>0</formula>
    </cfRule>
  </conditionalFormatting>
  <conditionalFormatting sqref="M5261">
    <cfRule type="cellIs" dxfId="605" priority="585" operator="equal">
      <formula>0</formula>
    </cfRule>
  </conditionalFormatting>
  <conditionalFormatting sqref="M5262">
    <cfRule type="cellIs" dxfId="604" priority="584" operator="equal">
      <formula>0</formula>
    </cfRule>
  </conditionalFormatting>
  <conditionalFormatting sqref="M5263">
    <cfRule type="cellIs" dxfId="603" priority="583" operator="equal">
      <formula>0</formula>
    </cfRule>
  </conditionalFormatting>
  <conditionalFormatting sqref="M5264">
    <cfRule type="cellIs" dxfId="602" priority="582" operator="equal">
      <formula>0</formula>
    </cfRule>
  </conditionalFormatting>
  <conditionalFormatting sqref="M5265">
    <cfRule type="cellIs" dxfId="601" priority="581" operator="equal">
      <formula>0</formula>
    </cfRule>
  </conditionalFormatting>
  <conditionalFormatting sqref="M5266">
    <cfRule type="cellIs" dxfId="600" priority="580" operator="equal">
      <formula>0</formula>
    </cfRule>
  </conditionalFormatting>
  <conditionalFormatting sqref="M5267">
    <cfRule type="cellIs" dxfId="599" priority="579" operator="equal">
      <formula>0</formula>
    </cfRule>
  </conditionalFormatting>
  <conditionalFormatting sqref="M5268">
    <cfRule type="cellIs" dxfId="598" priority="578" operator="equal">
      <formula>0</formula>
    </cfRule>
  </conditionalFormatting>
  <conditionalFormatting sqref="M5269">
    <cfRule type="cellIs" dxfId="597" priority="577" operator="equal">
      <formula>0</formula>
    </cfRule>
  </conditionalFormatting>
  <conditionalFormatting sqref="M5270">
    <cfRule type="cellIs" dxfId="596" priority="576" operator="equal">
      <formula>0</formula>
    </cfRule>
  </conditionalFormatting>
  <conditionalFormatting sqref="M5273">
    <cfRule type="cellIs" dxfId="595" priority="575" operator="equal">
      <formula>0</formula>
    </cfRule>
  </conditionalFormatting>
  <conditionalFormatting sqref="M5274">
    <cfRule type="cellIs" dxfId="594" priority="574" operator="equal">
      <formula>0</formula>
    </cfRule>
  </conditionalFormatting>
  <conditionalFormatting sqref="M5275">
    <cfRule type="cellIs" dxfId="593" priority="573" operator="equal">
      <formula>0</formula>
    </cfRule>
  </conditionalFormatting>
  <conditionalFormatting sqref="M5276">
    <cfRule type="cellIs" dxfId="592" priority="572" operator="equal">
      <formula>0</formula>
    </cfRule>
  </conditionalFormatting>
  <conditionalFormatting sqref="M5277">
    <cfRule type="cellIs" dxfId="591" priority="571" operator="equal">
      <formula>0</formula>
    </cfRule>
  </conditionalFormatting>
  <conditionalFormatting sqref="M5278">
    <cfRule type="cellIs" dxfId="590" priority="570" operator="equal">
      <formula>0</formula>
    </cfRule>
  </conditionalFormatting>
  <conditionalFormatting sqref="M5279">
    <cfRule type="cellIs" dxfId="589" priority="569" operator="equal">
      <formula>0</formula>
    </cfRule>
  </conditionalFormatting>
  <conditionalFormatting sqref="M5280">
    <cfRule type="cellIs" dxfId="588" priority="568" operator="equal">
      <formula>0</formula>
    </cfRule>
  </conditionalFormatting>
  <conditionalFormatting sqref="M5281">
    <cfRule type="cellIs" dxfId="587" priority="567" operator="equal">
      <formula>0</formula>
    </cfRule>
  </conditionalFormatting>
  <conditionalFormatting sqref="M5282">
    <cfRule type="cellIs" dxfId="586" priority="566" operator="equal">
      <formula>0</formula>
    </cfRule>
  </conditionalFormatting>
  <conditionalFormatting sqref="M5283">
    <cfRule type="cellIs" dxfId="585" priority="565" operator="equal">
      <formula>0</formula>
    </cfRule>
  </conditionalFormatting>
  <conditionalFormatting sqref="M5284">
    <cfRule type="cellIs" dxfId="584" priority="564" operator="equal">
      <formula>0</formula>
    </cfRule>
  </conditionalFormatting>
  <conditionalFormatting sqref="M5285">
    <cfRule type="cellIs" dxfId="583" priority="563" operator="equal">
      <formula>0</formula>
    </cfRule>
  </conditionalFormatting>
  <conditionalFormatting sqref="M5286">
    <cfRule type="cellIs" dxfId="582" priority="562" operator="equal">
      <formula>0</formula>
    </cfRule>
  </conditionalFormatting>
  <conditionalFormatting sqref="M5288">
    <cfRule type="cellIs" dxfId="581" priority="561" operator="equal">
      <formula>0</formula>
    </cfRule>
  </conditionalFormatting>
  <conditionalFormatting sqref="M5289">
    <cfRule type="cellIs" dxfId="580" priority="560" operator="equal">
      <formula>0</formula>
    </cfRule>
  </conditionalFormatting>
  <conditionalFormatting sqref="M5290">
    <cfRule type="cellIs" dxfId="579" priority="559" operator="equal">
      <formula>0</formula>
    </cfRule>
  </conditionalFormatting>
  <conditionalFormatting sqref="M5291">
    <cfRule type="cellIs" dxfId="578" priority="558" operator="equal">
      <formula>0</formula>
    </cfRule>
  </conditionalFormatting>
  <conditionalFormatting sqref="M5294">
    <cfRule type="cellIs" dxfId="577" priority="557" operator="equal">
      <formula>0</formula>
    </cfRule>
  </conditionalFormatting>
  <conditionalFormatting sqref="M5295">
    <cfRule type="cellIs" dxfId="576" priority="556" operator="equal">
      <formula>0</formula>
    </cfRule>
  </conditionalFormatting>
  <conditionalFormatting sqref="M5296">
    <cfRule type="cellIs" dxfId="575" priority="555" operator="equal">
      <formula>0</formula>
    </cfRule>
  </conditionalFormatting>
  <conditionalFormatting sqref="M5298">
    <cfRule type="cellIs" dxfId="574" priority="554" operator="equal">
      <formula>0</formula>
    </cfRule>
  </conditionalFormatting>
  <conditionalFormatting sqref="M5299">
    <cfRule type="cellIs" dxfId="573" priority="553" operator="equal">
      <formula>0</formula>
    </cfRule>
  </conditionalFormatting>
  <conditionalFormatting sqref="M5303">
    <cfRule type="cellIs" dxfId="572" priority="552" operator="equal">
      <formula>0</formula>
    </cfRule>
  </conditionalFormatting>
  <conditionalFormatting sqref="M5304">
    <cfRule type="cellIs" dxfId="571" priority="551" operator="equal">
      <formula>0</formula>
    </cfRule>
  </conditionalFormatting>
  <conditionalFormatting sqref="M5305">
    <cfRule type="cellIs" dxfId="570" priority="550" operator="equal">
      <formula>0</formula>
    </cfRule>
  </conditionalFormatting>
  <conditionalFormatting sqref="M5306">
    <cfRule type="cellIs" dxfId="569" priority="549" operator="equal">
      <formula>0</formula>
    </cfRule>
  </conditionalFormatting>
  <conditionalFormatting sqref="M5307">
    <cfRule type="cellIs" dxfId="568" priority="548" operator="equal">
      <formula>0</formula>
    </cfRule>
  </conditionalFormatting>
  <conditionalFormatting sqref="M5308">
    <cfRule type="cellIs" dxfId="567" priority="547" operator="equal">
      <formula>0</formula>
    </cfRule>
  </conditionalFormatting>
  <conditionalFormatting sqref="M5309">
    <cfRule type="cellIs" dxfId="566" priority="546" operator="equal">
      <formula>0</formula>
    </cfRule>
  </conditionalFormatting>
  <conditionalFormatting sqref="M5311">
    <cfRule type="cellIs" dxfId="565" priority="545" operator="equal">
      <formula>0</formula>
    </cfRule>
  </conditionalFormatting>
  <conditionalFormatting sqref="M5312">
    <cfRule type="cellIs" dxfId="564" priority="544" operator="equal">
      <formula>0</formula>
    </cfRule>
  </conditionalFormatting>
  <conditionalFormatting sqref="M5313">
    <cfRule type="cellIs" dxfId="563" priority="543" operator="equal">
      <formula>0</formula>
    </cfRule>
  </conditionalFormatting>
  <conditionalFormatting sqref="M5314">
    <cfRule type="cellIs" dxfId="562" priority="542" operator="equal">
      <formula>0</formula>
    </cfRule>
  </conditionalFormatting>
  <conditionalFormatting sqref="M5319">
    <cfRule type="cellIs" dxfId="561" priority="541" operator="equal">
      <formula>0</formula>
    </cfRule>
  </conditionalFormatting>
  <conditionalFormatting sqref="M5320">
    <cfRule type="cellIs" dxfId="560" priority="540" operator="equal">
      <formula>0</formula>
    </cfRule>
  </conditionalFormatting>
  <conditionalFormatting sqref="M5321">
    <cfRule type="cellIs" dxfId="559" priority="539" operator="equal">
      <formula>0</formula>
    </cfRule>
  </conditionalFormatting>
  <conditionalFormatting sqref="M5322">
    <cfRule type="cellIs" dxfId="558" priority="538" operator="equal">
      <formula>0</formula>
    </cfRule>
  </conditionalFormatting>
  <conditionalFormatting sqref="M5323">
    <cfRule type="cellIs" dxfId="557" priority="537" operator="equal">
      <formula>0</formula>
    </cfRule>
  </conditionalFormatting>
  <conditionalFormatting sqref="M5324">
    <cfRule type="cellIs" dxfId="556" priority="536" operator="equal">
      <formula>0</formula>
    </cfRule>
  </conditionalFormatting>
  <conditionalFormatting sqref="M5325">
    <cfRule type="cellIs" dxfId="555" priority="535" operator="equal">
      <formula>0</formula>
    </cfRule>
  </conditionalFormatting>
  <conditionalFormatting sqref="M5326">
    <cfRule type="cellIs" dxfId="554" priority="534" operator="equal">
      <formula>0</formula>
    </cfRule>
  </conditionalFormatting>
  <conditionalFormatting sqref="M5327">
    <cfRule type="cellIs" dxfId="553" priority="533" operator="equal">
      <formula>0</formula>
    </cfRule>
  </conditionalFormatting>
  <conditionalFormatting sqref="M5328">
    <cfRule type="cellIs" dxfId="552" priority="532" operator="equal">
      <formula>0</formula>
    </cfRule>
  </conditionalFormatting>
  <conditionalFormatting sqref="M5329">
    <cfRule type="cellIs" dxfId="551" priority="531" operator="equal">
      <formula>0</formula>
    </cfRule>
  </conditionalFormatting>
  <conditionalFormatting sqref="M5330">
    <cfRule type="cellIs" dxfId="550" priority="530" operator="equal">
      <formula>0</formula>
    </cfRule>
  </conditionalFormatting>
  <conditionalFormatting sqref="M5331">
    <cfRule type="cellIs" dxfId="549" priority="529" operator="equal">
      <formula>0</formula>
    </cfRule>
  </conditionalFormatting>
  <conditionalFormatting sqref="M5332">
    <cfRule type="cellIs" dxfId="548" priority="528" operator="equal">
      <formula>0</formula>
    </cfRule>
  </conditionalFormatting>
  <conditionalFormatting sqref="M5333">
    <cfRule type="cellIs" dxfId="547" priority="527" operator="equal">
      <formula>0</formula>
    </cfRule>
  </conditionalFormatting>
  <conditionalFormatting sqref="M5334">
    <cfRule type="cellIs" dxfId="546" priority="526" operator="equal">
      <formula>0</formula>
    </cfRule>
  </conditionalFormatting>
  <conditionalFormatting sqref="M5335">
    <cfRule type="cellIs" dxfId="545" priority="525" operator="equal">
      <formula>0</formula>
    </cfRule>
  </conditionalFormatting>
  <conditionalFormatting sqref="M5336">
    <cfRule type="cellIs" dxfId="544" priority="524" operator="equal">
      <formula>0</formula>
    </cfRule>
  </conditionalFormatting>
  <conditionalFormatting sqref="M5337">
    <cfRule type="cellIs" dxfId="543" priority="523" operator="equal">
      <formula>0</formula>
    </cfRule>
  </conditionalFormatting>
  <conditionalFormatting sqref="M5338">
    <cfRule type="cellIs" dxfId="542" priority="522" operator="equal">
      <formula>0</formula>
    </cfRule>
  </conditionalFormatting>
  <conditionalFormatting sqref="M5339">
    <cfRule type="cellIs" dxfId="541" priority="521" operator="equal">
      <formula>0</formula>
    </cfRule>
  </conditionalFormatting>
  <conditionalFormatting sqref="M5340">
    <cfRule type="cellIs" dxfId="540" priority="520" operator="equal">
      <formula>0</formula>
    </cfRule>
  </conditionalFormatting>
  <conditionalFormatting sqref="M5341">
    <cfRule type="cellIs" dxfId="539" priority="519" operator="equal">
      <formula>0</formula>
    </cfRule>
  </conditionalFormatting>
  <conditionalFormatting sqref="M5342">
    <cfRule type="cellIs" dxfId="538" priority="518" operator="equal">
      <formula>0</formula>
    </cfRule>
  </conditionalFormatting>
  <conditionalFormatting sqref="M5343">
    <cfRule type="cellIs" dxfId="537" priority="517" operator="equal">
      <formula>0</formula>
    </cfRule>
  </conditionalFormatting>
  <conditionalFormatting sqref="M5344">
    <cfRule type="cellIs" dxfId="536" priority="516" operator="equal">
      <formula>0</formula>
    </cfRule>
  </conditionalFormatting>
  <conditionalFormatting sqref="M5345">
    <cfRule type="cellIs" dxfId="535" priority="515" operator="equal">
      <formula>0</formula>
    </cfRule>
  </conditionalFormatting>
  <conditionalFormatting sqref="M5346">
    <cfRule type="cellIs" dxfId="534" priority="514" operator="equal">
      <formula>0</formula>
    </cfRule>
  </conditionalFormatting>
  <conditionalFormatting sqref="M5347">
    <cfRule type="cellIs" dxfId="533" priority="513" operator="equal">
      <formula>0</formula>
    </cfRule>
  </conditionalFormatting>
  <conditionalFormatting sqref="M5348">
    <cfRule type="cellIs" dxfId="532" priority="512" operator="equal">
      <formula>0</formula>
    </cfRule>
  </conditionalFormatting>
  <conditionalFormatting sqref="M5349">
    <cfRule type="cellIs" dxfId="531" priority="511" operator="equal">
      <formula>0</formula>
    </cfRule>
  </conditionalFormatting>
  <conditionalFormatting sqref="M5350">
    <cfRule type="cellIs" dxfId="530" priority="510" operator="equal">
      <formula>0</formula>
    </cfRule>
  </conditionalFormatting>
  <conditionalFormatting sqref="M5351">
    <cfRule type="cellIs" dxfId="529" priority="509" operator="equal">
      <formula>0</formula>
    </cfRule>
  </conditionalFormatting>
  <conditionalFormatting sqref="M5352">
    <cfRule type="cellIs" dxfId="528" priority="508" operator="equal">
      <formula>0</formula>
    </cfRule>
  </conditionalFormatting>
  <conditionalFormatting sqref="M5353">
    <cfRule type="cellIs" dxfId="527" priority="507" operator="equal">
      <formula>0</formula>
    </cfRule>
  </conditionalFormatting>
  <conditionalFormatting sqref="M5354">
    <cfRule type="cellIs" dxfId="526" priority="506" operator="equal">
      <formula>0</formula>
    </cfRule>
  </conditionalFormatting>
  <conditionalFormatting sqref="M5355">
    <cfRule type="cellIs" dxfId="525" priority="505" operator="equal">
      <formula>0</formula>
    </cfRule>
  </conditionalFormatting>
  <conditionalFormatting sqref="M5356">
    <cfRule type="cellIs" dxfId="524" priority="504" operator="equal">
      <formula>0</formula>
    </cfRule>
  </conditionalFormatting>
  <conditionalFormatting sqref="M5357">
    <cfRule type="cellIs" dxfId="523" priority="503" operator="equal">
      <formula>0</formula>
    </cfRule>
  </conditionalFormatting>
  <conditionalFormatting sqref="M5358">
    <cfRule type="cellIs" dxfId="522" priority="502" operator="equal">
      <formula>0</formula>
    </cfRule>
  </conditionalFormatting>
  <conditionalFormatting sqref="M5360">
    <cfRule type="cellIs" dxfId="521" priority="501" operator="equal">
      <formula>0</formula>
    </cfRule>
  </conditionalFormatting>
  <conditionalFormatting sqref="M5361">
    <cfRule type="cellIs" dxfId="520" priority="500" operator="equal">
      <formula>0</formula>
    </cfRule>
  </conditionalFormatting>
  <conditionalFormatting sqref="M5362">
    <cfRule type="cellIs" dxfId="519" priority="499" operator="equal">
      <formula>0</formula>
    </cfRule>
  </conditionalFormatting>
  <conditionalFormatting sqref="M5363">
    <cfRule type="cellIs" dxfId="518" priority="498" operator="equal">
      <formula>0</formula>
    </cfRule>
  </conditionalFormatting>
  <conditionalFormatting sqref="M5364">
    <cfRule type="cellIs" dxfId="517" priority="497" operator="equal">
      <formula>0</formula>
    </cfRule>
  </conditionalFormatting>
  <conditionalFormatting sqref="M5365">
    <cfRule type="cellIs" dxfId="516" priority="496" operator="equal">
      <formula>0</formula>
    </cfRule>
  </conditionalFormatting>
  <conditionalFormatting sqref="M5366">
    <cfRule type="cellIs" dxfId="515" priority="495" operator="equal">
      <formula>0</formula>
    </cfRule>
  </conditionalFormatting>
  <conditionalFormatting sqref="M5367">
    <cfRule type="cellIs" dxfId="514" priority="494" operator="equal">
      <formula>0</formula>
    </cfRule>
  </conditionalFormatting>
  <conditionalFormatting sqref="M5368">
    <cfRule type="cellIs" dxfId="513" priority="493" operator="equal">
      <formula>0</formula>
    </cfRule>
  </conditionalFormatting>
  <conditionalFormatting sqref="M5369">
    <cfRule type="cellIs" dxfId="512" priority="492" operator="equal">
      <formula>0</formula>
    </cfRule>
  </conditionalFormatting>
  <conditionalFormatting sqref="M5370">
    <cfRule type="cellIs" dxfId="511" priority="491" operator="equal">
      <formula>0</formula>
    </cfRule>
  </conditionalFormatting>
  <conditionalFormatting sqref="M5371">
    <cfRule type="cellIs" dxfId="510" priority="490" operator="equal">
      <formula>0</formula>
    </cfRule>
  </conditionalFormatting>
  <conditionalFormatting sqref="M5373">
    <cfRule type="cellIs" dxfId="509" priority="489" operator="equal">
      <formula>0</formula>
    </cfRule>
  </conditionalFormatting>
  <conditionalFormatting sqref="M5374">
    <cfRule type="cellIs" dxfId="508" priority="488" operator="equal">
      <formula>0</formula>
    </cfRule>
  </conditionalFormatting>
  <conditionalFormatting sqref="M5375">
    <cfRule type="cellIs" dxfId="507" priority="487" operator="equal">
      <formula>0</formula>
    </cfRule>
  </conditionalFormatting>
  <conditionalFormatting sqref="M5376">
    <cfRule type="cellIs" dxfId="506" priority="486" operator="equal">
      <formula>0</formula>
    </cfRule>
  </conditionalFormatting>
  <conditionalFormatting sqref="M5377">
    <cfRule type="cellIs" dxfId="505" priority="485" operator="equal">
      <formula>0</formula>
    </cfRule>
  </conditionalFormatting>
  <conditionalFormatting sqref="M5378">
    <cfRule type="cellIs" dxfId="504" priority="484" operator="equal">
      <formula>0</formula>
    </cfRule>
  </conditionalFormatting>
  <conditionalFormatting sqref="M5379">
    <cfRule type="cellIs" dxfId="503" priority="483" operator="equal">
      <formula>0</formula>
    </cfRule>
  </conditionalFormatting>
  <conditionalFormatting sqref="M5381">
    <cfRule type="cellIs" dxfId="502" priority="482" operator="equal">
      <formula>0</formula>
    </cfRule>
  </conditionalFormatting>
  <conditionalFormatting sqref="M5382">
    <cfRule type="cellIs" dxfId="501" priority="481" operator="equal">
      <formula>0</formula>
    </cfRule>
  </conditionalFormatting>
  <conditionalFormatting sqref="M5383">
    <cfRule type="cellIs" dxfId="500" priority="480" operator="equal">
      <formula>0</formula>
    </cfRule>
  </conditionalFormatting>
  <conditionalFormatting sqref="M5384">
    <cfRule type="cellIs" dxfId="499" priority="479" operator="equal">
      <formula>0</formula>
    </cfRule>
  </conditionalFormatting>
  <conditionalFormatting sqref="M5385">
    <cfRule type="cellIs" dxfId="498" priority="478" operator="equal">
      <formula>0</formula>
    </cfRule>
  </conditionalFormatting>
  <conditionalFormatting sqref="M5386">
    <cfRule type="cellIs" dxfId="497" priority="477" operator="equal">
      <formula>0</formula>
    </cfRule>
  </conditionalFormatting>
  <conditionalFormatting sqref="M5388">
    <cfRule type="cellIs" dxfId="496" priority="476" operator="equal">
      <formula>0</formula>
    </cfRule>
  </conditionalFormatting>
  <conditionalFormatting sqref="M5389">
    <cfRule type="cellIs" dxfId="495" priority="475" operator="equal">
      <formula>0</formula>
    </cfRule>
  </conditionalFormatting>
  <conditionalFormatting sqref="M5391">
    <cfRule type="cellIs" dxfId="494" priority="474" operator="equal">
      <formula>0</formula>
    </cfRule>
  </conditionalFormatting>
  <conditionalFormatting sqref="M5394">
    <cfRule type="cellIs" dxfId="493" priority="473" operator="equal">
      <formula>0</formula>
    </cfRule>
  </conditionalFormatting>
  <conditionalFormatting sqref="M5395">
    <cfRule type="cellIs" dxfId="492" priority="472" operator="equal">
      <formula>0</formula>
    </cfRule>
  </conditionalFormatting>
  <conditionalFormatting sqref="M5396">
    <cfRule type="cellIs" dxfId="491" priority="471" operator="equal">
      <formula>0</formula>
    </cfRule>
  </conditionalFormatting>
  <conditionalFormatting sqref="M5397">
    <cfRule type="cellIs" dxfId="490" priority="470" operator="equal">
      <formula>0</formula>
    </cfRule>
  </conditionalFormatting>
  <conditionalFormatting sqref="M5398">
    <cfRule type="cellIs" dxfId="489" priority="469" operator="equal">
      <formula>0</formula>
    </cfRule>
  </conditionalFormatting>
  <conditionalFormatting sqref="M5399">
    <cfRule type="cellIs" dxfId="488" priority="468" operator="equal">
      <formula>0</formula>
    </cfRule>
  </conditionalFormatting>
  <conditionalFormatting sqref="M5400">
    <cfRule type="cellIs" dxfId="487" priority="467" operator="equal">
      <formula>0</formula>
    </cfRule>
  </conditionalFormatting>
  <conditionalFormatting sqref="M5401">
    <cfRule type="cellIs" dxfId="486" priority="466" operator="equal">
      <formula>0</formula>
    </cfRule>
  </conditionalFormatting>
  <conditionalFormatting sqref="M5402">
    <cfRule type="cellIs" dxfId="485" priority="465" operator="equal">
      <formula>0</formula>
    </cfRule>
  </conditionalFormatting>
  <conditionalFormatting sqref="M5403">
    <cfRule type="cellIs" dxfId="484" priority="464" operator="equal">
      <formula>0</formula>
    </cfRule>
  </conditionalFormatting>
  <conditionalFormatting sqref="M5404">
    <cfRule type="cellIs" dxfId="483" priority="463" operator="equal">
      <formula>0</formula>
    </cfRule>
  </conditionalFormatting>
  <conditionalFormatting sqref="M5405">
    <cfRule type="cellIs" dxfId="482" priority="462" operator="equal">
      <formula>0</formula>
    </cfRule>
  </conditionalFormatting>
  <conditionalFormatting sqref="M5406">
    <cfRule type="cellIs" dxfId="481" priority="461" operator="equal">
      <formula>0</formula>
    </cfRule>
  </conditionalFormatting>
  <conditionalFormatting sqref="M5407">
    <cfRule type="cellIs" dxfId="480" priority="460" operator="equal">
      <formula>0</formula>
    </cfRule>
  </conditionalFormatting>
  <conditionalFormatting sqref="M5409">
    <cfRule type="cellIs" dxfId="479" priority="459" operator="equal">
      <formula>0</formula>
    </cfRule>
  </conditionalFormatting>
  <conditionalFormatting sqref="M5410">
    <cfRule type="cellIs" dxfId="478" priority="458" operator="equal">
      <formula>0</formula>
    </cfRule>
  </conditionalFormatting>
  <conditionalFormatting sqref="M5411">
    <cfRule type="cellIs" dxfId="477" priority="457" operator="equal">
      <formula>0</formula>
    </cfRule>
  </conditionalFormatting>
  <conditionalFormatting sqref="M5412">
    <cfRule type="cellIs" dxfId="476" priority="456" operator="equal">
      <formula>0</formula>
    </cfRule>
  </conditionalFormatting>
  <conditionalFormatting sqref="M5413">
    <cfRule type="cellIs" dxfId="475" priority="455" operator="equal">
      <formula>0</formula>
    </cfRule>
  </conditionalFormatting>
  <conditionalFormatting sqref="M5414">
    <cfRule type="cellIs" dxfId="474" priority="454" operator="equal">
      <formula>0</formula>
    </cfRule>
  </conditionalFormatting>
  <conditionalFormatting sqref="M5415">
    <cfRule type="cellIs" dxfId="473" priority="453" operator="equal">
      <formula>0</formula>
    </cfRule>
  </conditionalFormatting>
  <conditionalFormatting sqref="M5416">
    <cfRule type="cellIs" dxfId="472" priority="452" operator="equal">
      <formula>0</formula>
    </cfRule>
  </conditionalFormatting>
  <conditionalFormatting sqref="M5417">
    <cfRule type="cellIs" dxfId="471" priority="451" operator="equal">
      <formula>0</formula>
    </cfRule>
  </conditionalFormatting>
  <conditionalFormatting sqref="M5418">
    <cfRule type="cellIs" dxfId="470" priority="450" operator="equal">
      <formula>0</formula>
    </cfRule>
  </conditionalFormatting>
  <conditionalFormatting sqref="M5420">
    <cfRule type="cellIs" dxfId="469" priority="449" operator="equal">
      <formula>0</formula>
    </cfRule>
  </conditionalFormatting>
  <conditionalFormatting sqref="M5421">
    <cfRule type="cellIs" dxfId="468" priority="448" operator="equal">
      <formula>0</formula>
    </cfRule>
  </conditionalFormatting>
  <conditionalFormatting sqref="M5422">
    <cfRule type="cellIs" dxfId="467" priority="447" operator="equal">
      <formula>0</formula>
    </cfRule>
  </conditionalFormatting>
  <conditionalFormatting sqref="M5423">
    <cfRule type="cellIs" dxfId="466" priority="446" operator="equal">
      <formula>0</formula>
    </cfRule>
  </conditionalFormatting>
  <conditionalFormatting sqref="M5424">
    <cfRule type="cellIs" dxfId="465" priority="445" operator="equal">
      <formula>0</formula>
    </cfRule>
  </conditionalFormatting>
  <conditionalFormatting sqref="M5425">
    <cfRule type="cellIs" dxfId="464" priority="444" operator="equal">
      <formula>0</formula>
    </cfRule>
  </conditionalFormatting>
  <conditionalFormatting sqref="M5426">
    <cfRule type="cellIs" dxfId="463" priority="443" operator="equal">
      <formula>0</formula>
    </cfRule>
  </conditionalFormatting>
  <conditionalFormatting sqref="M5427">
    <cfRule type="cellIs" dxfId="462" priority="442" operator="equal">
      <formula>0</formula>
    </cfRule>
  </conditionalFormatting>
  <conditionalFormatting sqref="M5428">
    <cfRule type="cellIs" dxfId="461" priority="441" operator="equal">
      <formula>0</formula>
    </cfRule>
  </conditionalFormatting>
  <conditionalFormatting sqref="M5429">
    <cfRule type="cellIs" dxfId="460" priority="440" operator="equal">
      <formula>0</formula>
    </cfRule>
  </conditionalFormatting>
  <conditionalFormatting sqref="M5430">
    <cfRule type="cellIs" dxfId="459" priority="439" operator="equal">
      <formula>0</formula>
    </cfRule>
  </conditionalFormatting>
  <conditionalFormatting sqref="M5431">
    <cfRule type="cellIs" dxfId="458" priority="438" operator="equal">
      <formula>0</formula>
    </cfRule>
  </conditionalFormatting>
  <conditionalFormatting sqref="M5432">
    <cfRule type="cellIs" dxfId="457" priority="437" operator="equal">
      <formula>0</formula>
    </cfRule>
  </conditionalFormatting>
  <conditionalFormatting sqref="M5433">
    <cfRule type="cellIs" dxfId="456" priority="436" operator="equal">
      <formula>0</formula>
    </cfRule>
  </conditionalFormatting>
  <conditionalFormatting sqref="M5434">
    <cfRule type="cellIs" dxfId="455" priority="435" operator="equal">
      <formula>0</formula>
    </cfRule>
  </conditionalFormatting>
  <conditionalFormatting sqref="M5435">
    <cfRule type="cellIs" dxfId="454" priority="434" operator="equal">
      <formula>0</formula>
    </cfRule>
  </conditionalFormatting>
  <conditionalFormatting sqref="M5436">
    <cfRule type="cellIs" dxfId="453" priority="433" operator="equal">
      <formula>0</formula>
    </cfRule>
  </conditionalFormatting>
  <conditionalFormatting sqref="M5437">
    <cfRule type="cellIs" dxfId="452" priority="432" operator="equal">
      <formula>0</formula>
    </cfRule>
  </conditionalFormatting>
  <conditionalFormatting sqref="M5438">
    <cfRule type="cellIs" dxfId="451" priority="431" operator="equal">
      <formula>0</formula>
    </cfRule>
  </conditionalFormatting>
  <conditionalFormatting sqref="M5439">
    <cfRule type="cellIs" dxfId="450" priority="430" operator="equal">
      <formula>0</formula>
    </cfRule>
  </conditionalFormatting>
  <conditionalFormatting sqref="M5440">
    <cfRule type="cellIs" dxfId="449" priority="429" operator="equal">
      <formula>0</formula>
    </cfRule>
  </conditionalFormatting>
  <conditionalFormatting sqref="M5442">
    <cfRule type="cellIs" dxfId="448" priority="428" operator="equal">
      <formula>0</formula>
    </cfRule>
  </conditionalFormatting>
  <conditionalFormatting sqref="M5443">
    <cfRule type="cellIs" dxfId="447" priority="427" operator="equal">
      <formula>0</formula>
    </cfRule>
  </conditionalFormatting>
  <conditionalFormatting sqref="M5444">
    <cfRule type="cellIs" dxfId="446" priority="426" operator="equal">
      <formula>0</formula>
    </cfRule>
  </conditionalFormatting>
  <conditionalFormatting sqref="M5445">
    <cfRule type="cellIs" dxfId="445" priority="425" operator="equal">
      <formula>0</formula>
    </cfRule>
  </conditionalFormatting>
  <conditionalFormatting sqref="M5447">
    <cfRule type="cellIs" dxfId="444" priority="424" operator="equal">
      <formula>0</formula>
    </cfRule>
  </conditionalFormatting>
  <conditionalFormatting sqref="M5448">
    <cfRule type="cellIs" dxfId="443" priority="423" operator="equal">
      <formula>0</formula>
    </cfRule>
  </conditionalFormatting>
  <conditionalFormatting sqref="M5449">
    <cfRule type="cellIs" dxfId="442" priority="422" operator="equal">
      <formula>0</formula>
    </cfRule>
  </conditionalFormatting>
  <conditionalFormatting sqref="M5450">
    <cfRule type="cellIs" dxfId="441" priority="421" operator="equal">
      <formula>0</formula>
    </cfRule>
  </conditionalFormatting>
  <conditionalFormatting sqref="M5451">
    <cfRule type="cellIs" dxfId="440" priority="420" operator="equal">
      <formula>0</formula>
    </cfRule>
  </conditionalFormatting>
  <conditionalFormatting sqref="M5452">
    <cfRule type="cellIs" dxfId="439" priority="419" operator="equal">
      <formula>0</formula>
    </cfRule>
  </conditionalFormatting>
  <conditionalFormatting sqref="M5453">
    <cfRule type="cellIs" dxfId="438" priority="418" operator="equal">
      <formula>0</formula>
    </cfRule>
  </conditionalFormatting>
  <conditionalFormatting sqref="M5454">
    <cfRule type="cellIs" dxfId="437" priority="417" operator="equal">
      <formula>0</formula>
    </cfRule>
  </conditionalFormatting>
  <conditionalFormatting sqref="M5455">
    <cfRule type="cellIs" dxfId="436" priority="416" operator="equal">
      <formula>0</formula>
    </cfRule>
  </conditionalFormatting>
  <conditionalFormatting sqref="M5456">
    <cfRule type="cellIs" dxfId="435" priority="415" operator="equal">
      <formula>0</formula>
    </cfRule>
  </conditionalFormatting>
  <conditionalFormatting sqref="M5457">
    <cfRule type="cellIs" dxfId="434" priority="414" operator="equal">
      <formula>0</formula>
    </cfRule>
  </conditionalFormatting>
  <conditionalFormatting sqref="M5458">
    <cfRule type="cellIs" dxfId="433" priority="413" operator="equal">
      <formula>0</formula>
    </cfRule>
  </conditionalFormatting>
  <conditionalFormatting sqref="M5459">
    <cfRule type="cellIs" dxfId="432" priority="412" operator="equal">
      <formula>0</formula>
    </cfRule>
  </conditionalFormatting>
  <conditionalFormatting sqref="M5462">
    <cfRule type="cellIs" dxfId="431" priority="411" operator="equal">
      <formula>0</formula>
    </cfRule>
  </conditionalFormatting>
  <conditionalFormatting sqref="M5463">
    <cfRule type="cellIs" dxfId="430" priority="410" operator="equal">
      <formula>0</formula>
    </cfRule>
  </conditionalFormatting>
  <conditionalFormatting sqref="M5464">
    <cfRule type="cellIs" dxfId="429" priority="409" operator="equal">
      <formula>0</formula>
    </cfRule>
  </conditionalFormatting>
  <conditionalFormatting sqref="M5466">
    <cfRule type="cellIs" dxfId="428" priority="408" operator="equal">
      <formula>0</formula>
    </cfRule>
  </conditionalFormatting>
  <conditionalFormatting sqref="M5467">
    <cfRule type="cellIs" dxfId="427" priority="407" operator="equal">
      <formula>0</formula>
    </cfRule>
  </conditionalFormatting>
  <conditionalFormatting sqref="M5468">
    <cfRule type="cellIs" dxfId="426" priority="406" operator="equal">
      <formula>0</formula>
    </cfRule>
  </conditionalFormatting>
  <conditionalFormatting sqref="M5469">
    <cfRule type="cellIs" dxfId="425" priority="405" operator="equal">
      <formula>0</formula>
    </cfRule>
  </conditionalFormatting>
  <conditionalFormatting sqref="M5470">
    <cfRule type="cellIs" dxfId="424" priority="404" operator="equal">
      <formula>0</formula>
    </cfRule>
  </conditionalFormatting>
  <conditionalFormatting sqref="M5471">
    <cfRule type="cellIs" dxfId="423" priority="403" operator="equal">
      <formula>0</formula>
    </cfRule>
  </conditionalFormatting>
  <conditionalFormatting sqref="M5472">
    <cfRule type="cellIs" dxfId="422" priority="402" operator="equal">
      <formula>0</formula>
    </cfRule>
  </conditionalFormatting>
  <conditionalFormatting sqref="M5473">
    <cfRule type="cellIs" dxfId="421" priority="401" operator="equal">
      <formula>0</formula>
    </cfRule>
  </conditionalFormatting>
  <conditionalFormatting sqref="M5474">
    <cfRule type="cellIs" dxfId="420" priority="400" operator="equal">
      <formula>0</formula>
    </cfRule>
  </conditionalFormatting>
  <conditionalFormatting sqref="M5475">
    <cfRule type="cellIs" dxfId="419" priority="399" operator="equal">
      <formula>0</formula>
    </cfRule>
  </conditionalFormatting>
  <conditionalFormatting sqref="M5476">
    <cfRule type="cellIs" dxfId="418" priority="398" operator="equal">
      <formula>0</formula>
    </cfRule>
  </conditionalFormatting>
  <conditionalFormatting sqref="M5477">
    <cfRule type="cellIs" dxfId="417" priority="397" operator="equal">
      <formula>0</formula>
    </cfRule>
  </conditionalFormatting>
  <conditionalFormatting sqref="M5478">
    <cfRule type="cellIs" dxfId="416" priority="396" operator="equal">
      <formula>0</formula>
    </cfRule>
  </conditionalFormatting>
  <conditionalFormatting sqref="M5479">
    <cfRule type="cellIs" dxfId="415" priority="395" operator="equal">
      <formula>0</formula>
    </cfRule>
  </conditionalFormatting>
  <conditionalFormatting sqref="M5480">
    <cfRule type="cellIs" dxfId="414" priority="394" operator="equal">
      <formula>0</formula>
    </cfRule>
  </conditionalFormatting>
  <conditionalFormatting sqref="M5481">
    <cfRule type="cellIs" dxfId="413" priority="393" operator="equal">
      <formula>0</formula>
    </cfRule>
  </conditionalFormatting>
  <conditionalFormatting sqref="M5482">
    <cfRule type="cellIs" dxfId="412" priority="392" operator="equal">
      <formula>0</formula>
    </cfRule>
  </conditionalFormatting>
  <conditionalFormatting sqref="M5484">
    <cfRule type="cellIs" dxfId="411" priority="391" operator="equal">
      <formula>0</formula>
    </cfRule>
  </conditionalFormatting>
  <conditionalFormatting sqref="M5485">
    <cfRule type="cellIs" dxfId="410" priority="390" operator="equal">
      <formula>0</formula>
    </cfRule>
  </conditionalFormatting>
  <conditionalFormatting sqref="M5486">
    <cfRule type="cellIs" dxfId="409" priority="389" operator="equal">
      <formula>0</formula>
    </cfRule>
  </conditionalFormatting>
  <conditionalFormatting sqref="M5487">
    <cfRule type="cellIs" dxfId="408" priority="388" operator="equal">
      <formula>0</formula>
    </cfRule>
  </conditionalFormatting>
  <conditionalFormatting sqref="M5488">
    <cfRule type="cellIs" dxfId="407" priority="387" operator="equal">
      <formula>0</formula>
    </cfRule>
  </conditionalFormatting>
  <conditionalFormatting sqref="M5489">
    <cfRule type="cellIs" dxfId="406" priority="386" operator="equal">
      <formula>0</formula>
    </cfRule>
  </conditionalFormatting>
  <conditionalFormatting sqref="M5490">
    <cfRule type="cellIs" dxfId="405" priority="385" operator="equal">
      <formula>0</formula>
    </cfRule>
  </conditionalFormatting>
  <conditionalFormatting sqref="M5491">
    <cfRule type="cellIs" dxfId="404" priority="384" operator="equal">
      <formula>0</formula>
    </cfRule>
  </conditionalFormatting>
  <conditionalFormatting sqref="M5492">
    <cfRule type="cellIs" dxfId="403" priority="383" operator="equal">
      <formula>0</formula>
    </cfRule>
  </conditionalFormatting>
  <conditionalFormatting sqref="M5493">
    <cfRule type="cellIs" dxfId="402" priority="382" operator="equal">
      <formula>0</formula>
    </cfRule>
  </conditionalFormatting>
  <conditionalFormatting sqref="M5494">
    <cfRule type="cellIs" dxfId="401" priority="381" operator="equal">
      <formula>0</formula>
    </cfRule>
  </conditionalFormatting>
  <conditionalFormatting sqref="M5495">
    <cfRule type="cellIs" dxfId="400" priority="380" operator="equal">
      <formula>0</formula>
    </cfRule>
  </conditionalFormatting>
  <conditionalFormatting sqref="M5496">
    <cfRule type="cellIs" dxfId="399" priority="379" operator="equal">
      <formula>0</formula>
    </cfRule>
  </conditionalFormatting>
  <conditionalFormatting sqref="M5497">
    <cfRule type="cellIs" dxfId="398" priority="378" operator="equal">
      <formula>0</formula>
    </cfRule>
  </conditionalFormatting>
  <conditionalFormatting sqref="M5498">
    <cfRule type="cellIs" dxfId="397" priority="377" operator="equal">
      <formula>0</formula>
    </cfRule>
  </conditionalFormatting>
  <conditionalFormatting sqref="M5499">
    <cfRule type="cellIs" dxfId="396" priority="376" operator="equal">
      <formula>0</formula>
    </cfRule>
  </conditionalFormatting>
  <conditionalFormatting sqref="M5500">
    <cfRule type="cellIs" dxfId="395" priority="375" operator="equal">
      <formula>0</formula>
    </cfRule>
  </conditionalFormatting>
  <conditionalFormatting sqref="M5501">
    <cfRule type="cellIs" dxfId="394" priority="374" operator="equal">
      <formula>0</formula>
    </cfRule>
  </conditionalFormatting>
  <conditionalFormatting sqref="M5502">
    <cfRule type="cellIs" dxfId="393" priority="373" operator="equal">
      <formula>0</formula>
    </cfRule>
  </conditionalFormatting>
  <conditionalFormatting sqref="M5504">
    <cfRule type="cellIs" dxfId="392" priority="372" operator="equal">
      <formula>0</formula>
    </cfRule>
  </conditionalFormatting>
  <conditionalFormatting sqref="M5505">
    <cfRule type="cellIs" dxfId="391" priority="371" operator="equal">
      <formula>0</formula>
    </cfRule>
  </conditionalFormatting>
  <conditionalFormatting sqref="M5506">
    <cfRule type="cellIs" dxfId="390" priority="370" operator="equal">
      <formula>0</formula>
    </cfRule>
  </conditionalFormatting>
  <conditionalFormatting sqref="M5507">
    <cfRule type="cellIs" dxfId="389" priority="369" operator="equal">
      <formula>0</formula>
    </cfRule>
  </conditionalFormatting>
  <conditionalFormatting sqref="M5508">
    <cfRule type="cellIs" dxfId="388" priority="368" operator="equal">
      <formula>0</formula>
    </cfRule>
  </conditionalFormatting>
  <conditionalFormatting sqref="M5509">
    <cfRule type="cellIs" dxfId="387" priority="367" operator="equal">
      <formula>0</formula>
    </cfRule>
  </conditionalFormatting>
  <conditionalFormatting sqref="M5510">
    <cfRule type="cellIs" dxfId="386" priority="366" operator="equal">
      <formula>0</formula>
    </cfRule>
  </conditionalFormatting>
  <conditionalFormatting sqref="M5512">
    <cfRule type="cellIs" dxfId="385" priority="365" operator="equal">
      <formula>0</formula>
    </cfRule>
  </conditionalFormatting>
  <conditionalFormatting sqref="M5513">
    <cfRule type="cellIs" dxfId="384" priority="364" operator="equal">
      <formula>0</formula>
    </cfRule>
  </conditionalFormatting>
  <conditionalFormatting sqref="M5514">
    <cfRule type="cellIs" dxfId="383" priority="363" operator="equal">
      <formula>0</formula>
    </cfRule>
  </conditionalFormatting>
  <conditionalFormatting sqref="M5515">
    <cfRule type="cellIs" dxfId="382" priority="362" operator="equal">
      <formula>0</formula>
    </cfRule>
  </conditionalFormatting>
  <conditionalFormatting sqref="M5516">
    <cfRule type="cellIs" dxfId="381" priority="361" operator="equal">
      <formula>0</formula>
    </cfRule>
  </conditionalFormatting>
  <conditionalFormatting sqref="M5517">
    <cfRule type="cellIs" dxfId="380" priority="360" operator="equal">
      <formula>0</formula>
    </cfRule>
  </conditionalFormatting>
  <conditionalFormatting sqref="M5518">
    <cfRule type="cellIs" dxfId="379" priority="359" operator="equal">
      <formula>0</formula>
    </cfRule>
  </conditionalFormatting>
  <conditionalFormatting sqref="M5519">
    <cfRule type="cellIs" dxfId="378" priority="358" operator="equal">
      <formula>0</formula>
    </cfRule>
  </conditionalFormatting>
  <conditionalFormatting sqref="M5520">
    <cfRule type="cellIs" dxfId="377" priority="357" operator="equal">
      <formula>0</formula>
    </cfRule>
  </conditionalFormatting>
  <conditionalFormatting sqref="M5521">
    <cfRule type="cellIs" dxfId="376" priority="356" operator="equal">
      <formula>0</formula>
    </cfRule>
  </conditionalFormatting>
  <conditionalFormatting sqref="M5522">
    <cfRule type="cellIs" dxfId="375" priority="355" operator="equal">
      <formula>0</formula>
    </cfRule>
  </conditionalFormatting>
  <conditionalFormatting sqref="M5523">
    <cfRule type="cellIs" dxfId="374" priority="354" operator="equal">
      <formula>0</formula>
    </cfRule>
  </conditionalFormatting>
  <conditionalFormatting sqref="M5524">
    <cfRule type="cellIs" dxfId="373" priority="353" operator="equal">
      <formula>0</formula>
    </cfRule>
  </conditionalFormatting>
  <conditionalFormatting sqref="M5525">
    <cfRule type="cellIs" dxfId="372" priority="352" operator="equal">
      <formula>0</formula>
    </cfRule>
  </conditionalFormatting>
  <conditionalFormatting sqref="M5526">
    <cfRule type="cellIs" dxfId="371" priority="351" operator="equal">
      <formula>0</formula>
    </cfRule>
  </conditionalFormatting>
  <conditionalFormatting sqref="M5527">
    <cfRule type="cellIs" dxfId="370" priority="350" operator="equal">
      <formula>0</formula>
    </cfRule>
  </conditionalFormatting>
  <conditionalFormatting sqref="M5528">
    <cfRule type="cellIs" dxfId="369" priority="349" operator="equal">
      <formula>0</formula>
    </cfRule>
  </conditionalFormatting>
  <conditionalFormatting sqref="M5532">
    <cfRule type="cellIs" dxfId="368" priority="348" operator="equal">
      <formula>0</formula>
    </cfRule>
  </conditionalFormatting>
  <conditionalFormatting sqref="M5534">
    <cfRule type="cellIs" dxfId="367" priority="347" operator="equal">
      <formula>0</formula>
    </cfRule>
  </conditionalFormatting>
  <conditionalFormatting sqref="M5535">
    <cfRule type="cellIs" dxfId="366" priority="346" operator="equal">
      <formula>0</formula>
    </cfRule>
  </conditionalFormatting>
  <conditionalFormatting sqref="M5536">
    <cfRule type="cellIs" dxfId="365" priority="345" operator="equal">
      <formula>0</formula>
    </cfRule>
  </conditionalFormatting>
  <conditionalFormatting sqref="M5537">
    <cfRule type="cellIs" dxfId="364" priority="344" operator="equal">
      <formula>0</formula>
    </cfRule>
  </conditionalFormatting>
  <conditionalFormatting sqref="M5538">
    <cfRule type="cellIs" dxfId="363" priority="343" operator="equal">
      <formula>0</formula>
    </cfRule>
  </conditionalFormatting>
  <conditionalFormatting sqref="M5539">
    <cfRule type="cellIs" dxfId="362" priority="342" operator="equal">
      <formula>0</formula>
    </cfRule>
  </conditionalFormatting>
  <conditionalFormatting sqref="M5540">
    <cfRule type="cellIs" dxfId="361" priority="341" operator="equal">
      <formula>0</formula>
    </cfRule>
  </conditionalFormatting>
  <conditionalFormatting sqref="M5541">
    <cfRule type="cellIs" dxfId="360" priority="340" operator="equal">
      <formula>0</formula>
    </cfRule>
  </conditionalFormatting>
  <conditionalFormatting sqref="M5544">
    <cfRule type="cellIs" dxfId="359" priority="339" operator="equal">
      <formula>0</formula>
    </cfRule>
  </conditionalFormatting>
  <conditionalFormatting sqref="M5545">
    <cfRule type="cellIs" dxfId="358" priority="338" operator="equal">
      <formula>0</formula>
    </cfRule>
  </conditionalFormatting>
  <conditionalFormatting sqref="M5546">
    <cfRule type="cellIs" dxfId="357" priority="337" operator="equal">
      <formula>0</formula>
    </cfRule>
  </conditionalFormatting>
  <conditionalFormatting sqref="M5547">
    <cfRule type="cellIs" dxfId="356" priority="336" operator="equal">
      <formula>0</formula>
    </cfRule>
  </conditionalFormatting>
  <conditionalFormatting sqref="M5548">
    <cfRule type="cellIs" dxfId="355" priority="335" operator="equal">
      <formula>0</formula>
    </cfRule>
  </conditionalFormatting>
  <conditionalFormatting sqref="M5549">
    <cfRule type="cellIs" dxfId="354" priority="334" operator="equal">
      <formula>0</formula>
    </cfRule>
  </conditionalFormatting>
  <conditionalFormatting sqref="M5550">
    <cfRule type="cellIs" dxfId="353" priority="333" operator="equal">
      <formula>0</formula>
    </cfRule>
  </conditionalFormatting>
  <conditionalFormatting sqref="M5551">
    <cfRule type="cellIs" dxfId="352" priority="332" operator="equal">
      <formula>0</formula>
    </cfRule>
  </conditionalFormatting>
  <conditionalFormatting sqref="M5552">
    <cfRule type="cellIs" dxfId="351" priority="331" operator="equal">
      <formula>0</formula>
    </cfRule>
  </conditionalFormatting>
  <conditionalFormatting sqref="M5553">
    <cfRule type="cellIs" dxfId="350" priority="330" operator="equal">
      <formula>0</formula>
    </cfRule>
  </conditionalFormatting>
  <conditionalFormatting sqref="M5554">
    <cfRule type="cellIs" dxfId="349" priority="329" operator="equal">
      <formula>0</formula>
    </cfRule>
  </conditionalFormatting>
  <conditionalFormatting sqref="M5555">
    <cfRule type="cellIs" dxfId="348" priority="328" operator="equal">
      <formula>0</formula>
    </cfRule>
  </conditionalFormatting>
  <conditionalFormatting sqref="M5562">
    <cfRule type="cellIs" dxfId="347" priority="327" operator="equal">
      <formula>0</formula>
    </cfRule>
  </conditionalFormatting>
  <conditionalFormatting sqref="M5563">
    <cfRule type="cellIs" dxfId="346" priority="326" operator="equal">
      <formula>0</formula>
    </cfRule>
  </conditionalFormatting>
  <conditionalFormatting sqref="M5564">
    <cfRule type="cellIs" dxfId="345" priority="325" operator="equal">
      <formula>0</formula>
    </cfRule>
  </conditionalFormatting>
  <conditionalFormatting sqref="M5565">
    <cfRule type="cellIs" dxfId="344" priority="324" operator="equal">
      <formula>0</formula>
    </cfRule>
  </conditionalFormatting>
  <conditionalFormatting sqref="M5566">
    <cfRule type="cellIs" dxfId="343" priority="323" operator="equal">
      <formula>0</formula>
    </cfRule>
  </conditionalFormatting>
  <conditionalFormatting sqref="M5567">
    <cfRule type="cellIs" dxfId="342" priority="322" operator="equal">
      <formula>0</formula>
    </cfRule>
  </conditionalFormatting>
  <conditionalFormatting sqref="M5568">
    <cfRule type="cellIs" dxfId="341" priority="321" operator="equal">
      <formula>0</formula>
    </cfRule>
  </conditionalFormatting>
  <conditionalFormatting sqref="M5569">
    <cfRule type="cellIs" dxfId="340" priority="320" operator="equal">
      <formula>0</formula>
    </cfRule>
  </conditionalFormatting>
  <conditionalFormatting sqref="M5570">
    <cfRule type="cellIs" dxfId="339" priority="319" operator="equal">
      <formula>0</formula>
    </cfRule>
  </conditionalFormatting>
  <conditionalFormatting sqref="M5572">
    <cfRule type="cellIs" dxfId="338" priority="318" operator="equal">
      <formula>0</formula>
    </cfRule>
  </conditionalFormatting>
  <conditionalFormatting sqref="M5574">
    <cfRule type="cellIs" dxfId="337" priority="317" operator="equal">
      <formula>0</formula>
    </cfRule>
  </conditionalFormatting>
  <conditionalFormatting sqref="M5575">
    <cfRule type="cellIs" dxfId="336" priority="316" operator="equal">
      <formula>0</formula>
    </cfRule>
  </conditionalFormatting>
  <conditionalFormatting sqref="M5576">
    <cfRule type="cellIs" dxfId="335" priority="315" operator="equal">
      <formula>0</formula>
    </cfRule>
  </conditionalFormatting>
  <conditionalFormatting sqref="M5577">
    <cfRule type="cellIs" dxfId="334" priority="314" operator="equal">
      <formula>0</formula>
    </cfRule>
  </conditionalFormatting>
  <conditionalFormatting sqref="M5578">
    <cfRule type="cellIs" dxfId="333" priority="313" operator="equal">
      <formula>0</formula>
    </cfRule>
  </conditionalFormatting>
  <conditionalFormatting sqref="M5579">
    <cfRule type="cellIs" dxfId="332" priority="312" operator="equal">
      <formula>0</formula>
    </cfRule>
  </conditionalFormatting>
  <conditionalFormatting sqref="M5580">
    <cfRule type="cellIs" dxfId="331" priority="311" operator="equal">
      <formula>0</formula>
    </cfRule>
  </conditionalFormatting>
  <conditionalFormatting sqref="M5581">
    <cfRule type="cellIs" dxfId="330" priority="310" operator="equal">
      <formula>0</formula>
    </cfRule>
  </conditionalFormatting>
  <conditionalFormatting sqref="M5583">
    <cfRule type="cellIs" dxfId="329" priority="309" operator="equal">
      <formula>0</formula>
    </cfRule>
  </conditionalFormatting>
  <conditionalFormatting sqref="M5584">
    <cfRule type="cellIs" dxfId="328" priority="308" operator="equal">
      <formula>0</formula>
    </cfRule>
  </conditionalFormatting>
  <conditionalFormatting sqref="M5586">
    <cfRule type="cellIs" dxfId="327" priority="307" operator="equal">
      <formula>0</formula>
    </cfRule>
  </conditionalFormatting>
  <conditionalFormatting sqref="M5587">
    <cfRule type="cellIs" dxfId="326" priority="306" operator="equal">
      <formula>0</formula>
    </cfRule>
  </conditionalFormatting>
  <conditionalFormatting sqref="M5588">
    <cfRule type="cellIs" dxfId="325" priority="305" operator="equal">
      <formula>0</formula>
    </cfRule>
  </conditionalFormatting>
  <conditionalFormatting sqref="M5589">
    <cfRule type="cellIs" dxfId="324" priority="304" operator="equal">
      <formula>0</formula>
    </cfRule>
  </conditionalFormatting>
  <conditionalFormatting sqref="M5590">
    <cfRule type="cellIs" dxfId="323" priority="303" operator="equal">
      <formula>0</formula>
    </cfRule>
  </conditionalFormatting>
  <conditionalFormatting sqref="M5591">
    <cfRule type="cellIs" dxfId="322" priority="302" operator="equal">
      <formula>0</formula>
    </cfRule>
  </conditionalFormatting>
  <conditionalFormatting sqref="M5592">
    <cfRule type="cellIs" dxfId="321" priority="301" operator="equal">
      <formula>0</formula>
    </cfRule>
  </conditionalFormatting>
  <conditionalFormatting sqref="M5593">
    <cfRule type="cellIs" dxfId="320" priority="300" operator="equal">
      <formula>0</formula>
    </cfRule>
  </conditionalFormatting>
  <conditionalFormatting sqref="M5594">
    <cfRule type="cellIs" dxfId="319" priority="299" operator="equal">
      <formula>0</formula>
    </cfRule>
  </conditionalFormatting>
  <conditionalFormatting sqref="M5595">
    <cfRule type="cellIs" dxfId="318" priority="298" operator="equal">
      <formula>0</formula>
    </cfRule>
  </conditionalFormatting>
  <conditionalFormatting sqref="M5596">
    <cfRule type="cellIs" dxfId="317" priority="297" operator="equal">
      <formula>0</formula>
    </cfRule>
  </conditionalFormatting>
  <conditionalFormatting sqref="M5597">
    <cfRule type="cellIs" dxfId="316" priority="296" operator="equal">
      <formula>0</formula>
    </cfRule>
  </conditionalFormatting>
  <conditionalFormatting sqref="M5598">
    <cfRule type="cellIs" dxfId="315" priority="295" operator="equal">
      <formula>0</formula>
    </cfRule>
  </conditionalFormatting>
  <conditionalFormatting sqref="M5599">
    <cfRule type="cellIs" dxfId="314" priority="294" operator="equal">
      <formula>0</formula>
    </cfRule>
  </conditionalFormatting>
  <conditionalFormatting sqref="M5601">
    <cfRule type="cellIs" dxfId="313" priority="293" operator="equal">
      <formula>0</formula>
    </cfRule>
  </conditionalFormatting>
  <conditionalFormatting sqref="M5603">
    <cfRule type="cellIs" dxfId="312" priority="292" operator="equal">
      <formula>0</formula>
    </cfRule>
  </conditionalFormatting>
  <conditionalFormatting sqref="M5604">
    <cfRule type="cellIs" dxfId="311" priority="291" operator="equal">
      <formula>0</formula>
    </cfRule>
  </conditionalFormatting>
  <conditionalFormatting sqref="M5605">
    <cfRule type="cellIs" dxfId="310" priority="290" operator="equal">
      <formula>0</formula>
    </cfRule>
  </conditionalFormatting>
  <conditionalFormatting sqref="M5606">
    <cfRule type="cellIs" dxfId="309" priority="289" operator="equal">
      <formula>0</formula>
    </cfRule>
  </conditionalFormatting>
  <conditionalFormatting sqref="M5608">
    <cfRule type="cellIs" dxfId="308" priority="288" operator="equal">
      <formula>0</formula>
    </cfRule>
  </conditionalFormatting>
  <conditionalFormatting sqref="M5609">
    <cfRule type="cellIs" dxfId="307" priority="287" operator="equal">
      <formula>0</formula>
    </cfRule>
  </conditionalFormatting>
  <conditionalFormatting sqref="M5610">
    <cfRule type="cellIs" dxfId="306" priority="286" operator="equal">
      <formula>0</formula>
    </cfRule>
  </conditionalFormatting>
  <conditionalFormatting sqref="M5611">
    <cfRule type="cellIs" dxfId="305" priority="285" operator="equal">
      <formula>0</formula>
    </cfRule>
  </conditionalFormatting>
  <conditionalFormatting sqref="M5615">
    <cfRule type="cellIs" dxfId="304" priority="284" operator="equal">
      <formula>0</formula>
    </cfRule>
  </conditionalFormatting>
  <conditionalFormatting sqref="M5616">
    <cfRule type="cellIs" dxfId="303" priority="283" operator="equal">
      <formula>0</formula>
    </cfRule>
  </conditionalFormatting>
  <conditionalFormatting sqref="M5617">
    <cfRule type="cellIs" dxfId="302" priority="282" operator="equal">
      <formula>0</formula>
    </cfRule>
  </conditionalFormatting>
  <conditionalFormatting sqref="M5618">
    <cfRule type="cellIs" dxfId="301" priority="281" operator="equal">
      <formula>0</formula>
    </cfRule>
  </conditionalFormatting>
  <conditionalFormatting sqref="M5619">
    <cfRule type="cellIs" dxfId="300" priority="280" operator="equal">
      <formula>0</formula>
    </cfRule>
  </conditionalFormatting>
  <conditionalFormatting sqref="M5620">
    <cfRule type="cellIs" dxfId="299" priority="279" operator="equal">
      <formula>0</formula>
    </cfRule>
  </conditionalFormatting>
  <conditionalFormatting sqref="M5621">
    <cfRule type="cellIs" dxfId="298" priority="278" operator="equal">
      <formula>0</formula>
    </cfRule>
  </conditionalFormatting>
  <conditionalFormatting sqref="M5622">
    <cfRule type="cellIs" dxfId="297" priority="277" operator="equal">
      <formula>0</formula>
    </cfRule>
  </conditionalFormatting>
  <conditionalFormatting sqref="M5623">
    <cfRule type="cellIs" dxfId="296" priority="276" operator="equal">
      <formula>0</formula>
    </cfRule>
  </conditionalFormatting>
  <conditionalFormatting sqref="M5624">
    <cfRule type="cellIs" dxfId="295" priority="275" operator="equal">
      <formula>0</formula>
    </cfRule>
  </conditionalFormatting>
  <conditionalFormatting sqref="M5625">
    <cfRule type="cellIs" dxfId="294" priority="274" operator="equal">
      <formula>0</formula>
    </cfRule>
  </conditionalFormatting>
  <conditionalFormatting sqref="M5627">
    <cfRule type="cellIs" dxfId="293" priority="273" operator="equal">
      <formula>0</formula>
    </cfRule>
  </conditionalFormatting>
  <conditionalFormatting sqref="M5628">
    <cfRule type="cellIs" dxfId="292" priority="272" operator="equal">
      <formula>0</formula>
    </cfRule>
  </conditionalFormatting>
  <conditionalFormatting sqref="M5629">
    <cfRule type="cellIs" dxfId="291" priority="271" operator="equal">
      <formula>0</formula>
    </cfRule>
  </conditionalFormatting>
  <conditionalFormatting sqref="M5630">
    <cfRule type="cellIs" dxfId="290" priority="270" operator="equal">
      <formula>0</formula>
    </cfRule>
  </conditionalFormatting>
  <conditionalFormatting sqref="M5631">
    <cfRule type="cellIs" dxfId="289" priority="269" operator="equal">
      <formula>0</formula>
    </cfRule>
  </conditionalFormatting>
  <conditionalFormatting sqref="M5632">
    <cfRule type="cellIs" dxfId="288" priority="268" operator="equal">
      <formula>0</formula>
    </cfRule>
  </conditionalFormatting>
  <conditionalFormatting sqref="M5633">
    <cfRule type="cellIs" dxfId="287" priority="267" operator="equal">
      <formula>0</formula>
    </cfRule>
  </conditionalFormatting>
  <conditionalFormatting sqref="M5634">
    <cfRule type="cellIs" dxfId="286" priority="266" operator="equal">
      <formula>0</formula>
    </cfRule>
  </conditionalFormatting>
  <conditionalFormatting sqref="M5637">
    <cfRule type="cellIs" dxfId="285" priority="265" operator="equal">
      <formula>0</formula>
    </cfRule>
  </conditionalFormatting>
  <conditionalFormatting sqref="M5638">
    <cfRule type="cellIs" dxfId="284" priority="264" operator="equal">
      <formula>0</formula>
    </cfRule>
  </conditionalFormatting>
  <conditionalFormatting sqref="M5639">
    <cfRule type="cellIs" dxfId="283" priority="263" operator="equal">
      <formula>0</formula>
    </cfRule>
  </conditionalFormatting>
  <conditionalFormatting sqref="M5640">
    <cfRule type="cellIs" dxfId="282" priority="262" operator="equal">
      <formula>0</formula>
    </cfRule>
  </conditionalFormatting>
  <conditionalFormatting sqref="M5641">
    <cfRule type="cellIs" dxfId="281" priority="261" operator="equal">
      <formula>0</formula>
    </cfRule>
  </conditionalFormatting>
  <conditionalFormatting sqref="M5642">
    <cfRule type="cellIs" dxfId="280" priority="260" operator="equal">
      <formula>0</formula>
    </cfRule>
  </conditionalFormatting>
  <conditionalFormatting sqref="M5643">
    <cfRule type="cellIs" dxfId="279" priority="259" operator="equal">
      <formula>0</formula>
    </cfRule>
  </conditionalFormatting>
  <conditionalFormatting sqref="M5644">
    <cfRule type="cellIs" dxfId="278" priority="258" operator="equal">
      <formula>0</formula>
    </cfRule>
  </conditionalFormatting>
  <conditionalFormatting sqref="M5645">
    <cfRule type="cellIs" dxfId="277" priority="257" operator="equal">
      <formula>0</formula>
    </cfRule>
  </conditionalFormatting>
  <conditionalFormatting sqref="M5646">
    <cfRule type="cellIs" dxfId="276" priority="256" operator="equal">
      <formula>0</formula>
    </cfRule>
  </conditionalFormatting>
  <conditionalFormatting sqref="M5647">
    <cfRule type="cellIs" dxfId="275" priority="255" operator="equal">
      <formula>0</formula>
    </cfRule>
  </conditionalFormatting>
  <conditionalFormatting sqref="M5648">
    <cfRule type="cellIs" dxfId="274" priority="254" operator="equal">
      <formula>0</formula>
    </cfRule>
  </conditionalFormatting>
  <conditionalFormatting sqref="M5649">
    <cfRule type="cellIs" dxfId="273" priority="253" operator="equal">
      <formula>0</formula>
    </cfRule>
  </conditionalFormatting>
  <conditionalFormatting sqref="M5652">
    <cfRule type="cellIs" dxfId="272" priority="252" operator="equal">
      <formula>0</formula>
    </cfRule>
  </conditionalFormatting>
  <conditionalFormatting sqref="M5653">
    <cfRule type="cellIs" dxfId="271" priority="251" operator="equal">
      <formula>0</formula>
    </cfRule>
  </conditionalFormatting>
  <conditionalFormatting sqref="M5654">
    <cfRule type="cellIs" dxfId="270" priority="250" operator="equal">
      <formula>0</formula>
    </cfRule>
  </conditionalFormatting>
  <conditionalFormatting sqref="M5655">
    <cfRule type="cellIs" dxfId="269" priority="249" operator="equal">
      <formula>0</formula>
    </cfRule>
  </conditionalFormatting>
  <conditionalFormatting sqref="M5658">
    <cfRule type="cellIs" dxfId="268" priority="248" operator="equal">
      <formula>0</formula>
    </cfRule>
  </conditionalFormatting>
  <conditionalFormatting sqref="M5659">
    <cfRule type="cellIs" dxfId="267" priority="247" operator="equal">
      <formula>0</formula>
    </cfRule>
  </conditionalFormatting>
  <conditionalFormatting sqref="M5660">
    <cfRule type="cellIs" dxfId="266" priority="246" operator="equal">
      <formula>0</formula>
    </cfRule>
  </conditionalFormatting>
  <conditionalFormatting sqref="M5661">
    <cfRule type="cellIs" dxfId="265" priority="245" operator="equal">
      <formula>0</formula>
    </cfRule>
  </conditionalFormatting>
  <conditionalFormatting sqref="M5662">
    <cfRule type="cellIs" dxfId="264" priority="244" operator="equal">
      <formula>0</formula>
    </cfRule>
  </conditionalFormatting>
  <conditionalFormatting sqref="M5663">
    <cfRule type="cellIs" dxfId="263" priority="243" operator="equal">
      <formula>0</formula>
    </cfRule>
  </conditionalFormatting>
  <conditionalFormatting sqref="M5664">
    <cfRule type="cellIs" dxfId="262" priority="242" operator="equal">
      <formula>0</formula>
    </cfRule>
  </conditionalFormatting>
  <conditionalFormatting sqref="M5665">
    <cfRule type="cellIs" dxfId="261" priority="241" operator="equal">
      <formula>0</formula>
    </cfRule>
  </conditionalFormatting>
  <conditionalFormatting sqref="M5666">
    <cfRule type="cellIs" dxfId="260" priority="240" operator="equal">
      <formula>0</formula>
    </cfRule>
  </conditionalFormatting>
  <conditionalFormatting sqref="M5667">
    <cfRule type="cellIs" dxfId="259" priority="239" operator="equal">
      <formula>0</formula>
    </cfRule>
  </conditionalFormatting>
  <conditionalFormatting sqref="M5668">
    <cfRule type="cellIs" dxfId="258" priority="238" operator="equal">
      <formula>0</formula>
    </cfRule>
  </conditionalFormatting>
  <conditionalFormatting sqref="M5669">
    <cfRule type="cellIs" dxfId="257" priority="237" operator="equal">
      <formula>0</formula>
    </cfRule>
  </conditionalFormatting>
  <conditionalFormatting sqref="M5670">
    <cfRule type="cellIs" dxfId="256" priority="236" operator="equal">
      <formula>0</formula>
    </cfRule>
  </conditionalFormatting>
  <conditionalFormatting sqref="M5671">
    <cfRule type="cellIs" dxfId="255" priority="235" operator="equal">
      <formula>0</formula>
    </cfRule>
  </conditionalFormatting>
  <conditionalFormatting sqref="M5672">
    <cfRule type="cellIs" dxfId="254" priority="234" operator="equal">
      <formula>0</formula>
    </cfRule>
  </conditionalFormatting>
  <conditionalFormatting sqref="M5674">
    <cfRule type="cellIs" dxfId="253" priority="233" operator="equal">
      <formula>0</formula>
    </cfRule>
  </conditionalFormatting>
  <conditionalFormatting sqref="M5675">
    <cfRule type="cellIs" dxfId="252" priority="232" operator="equal">
      <formula>0</formula>
    </cfRule>
  </conditionalFormatting>
  <conditionalFormatting sqref="M5676">
    <cfRule type="cellIs" dxfId="251" priority="231" operator="equal">
      <formula>0</formula>
    </cfRule>
  </conditionalFormatting>
  <conditionalFormatting sqref="M5677">
    <cfRule type="cellIs" dxfId="250" priority="230" operator="equal">
      <formula>0</formula>
    </cfRule>
  </conditionalFormatting>
  <conditionalFormatting sqref="M5678">
    <cfRule type="cellIs" dxfId="249" priority="229" operator="equal">
      <formula>0</formula>
    </cfRule>
  </conditionalFormatting>
  <conditionalFormatting sqref="M5681">
    <cfRule type="cellIs" dxfId="248" priority="228" operator="equal">
      <formula>0</formula>
    </cfRule>
  </conditionalFormatting>
  <conditionalFormatting sqref="M5683">
    <cfRule type="cellIs" dxfId="247" priority="227" operator="equal">
      <formula>0</formula>
    </cfRule>
  </conditionalFormatting>
  <conditionalFormatting sqref="M5684">
    <cfRule type="cellIs" dxfId="246" priority="226" operator="equal">
      <formula>0</formula>
    </cfRule>
  </conditionalFormatting>
  <conditionalFormatting sqref="M5685">
    <cfRule type="cellIs" dxfId="245" priority="225" operator="equal">
      <formula>0</formula>
    </cfRule>
  </conditionalFormatting>
  <conditionalFormatting sqref="M5691">
    <cfRule type="cellIs" dxfId="244" priority="224" operator="equal">
      <formula>0</formula>
    </cfRule>
  </conditionalFormatting>
  <conditionalFormatting sqref="M5692">
    <cfRule type="cellIs" dxfId="243" priority="223" operator="equal">
      <formula>0</formula>
    </cfRule>
  </conditionalFormatting>
  <conditionalFormatting sqref="M5693">
    <cfRule type="cellIs" dxfId="242" priority="222" operator="equal">
      <formula>0</formula>
    </cfRule>
  </conditionalFormatting>
  <conditionalFormatting sqref="M5694">
    <cfRule type="cellIs" dxfId="241" priority="221" operator="equal">
      <formula>0</formula>
    </cfRule>
  </conditionalFormatting>
  <conditionalFormatting sqref="M5696">
    <cfRule type="cellIs" dxfId="240" priority="220" operator="equal">
      <formula>0</formula>
    </cfRule>
  </conditionalFormatting>
  <conditionalFormatting sqref="M5697">
    <cfRule type="cellIs" dxfId="239" priority="219" operator="equal">
      <formula>0</formula>
    </cfRule>
  </conditionalFormatting>
  <conditionalFormatting sqref="M5699">
    <cfRule type="cellIs" dxfId="238" priority="218" operator="equal">
      <formula>0</formula>
    </cfRule>
  </conditionalFormatting>
  <conditionalFormatting sqref="M5700">
    <cfRule type="cellIs" dxfId="237" priority="217" operator="equal">
      <formula>0</formula>
    </cfRule>
  </conditionalFormatting>
  <conditionalFormatting sqref="M5701">
    <cfRule type="cellIs" dxfId="236" priority="216" operator="equal">
      <formula>0</formula>
    </cfRule>
  </conditionalFormatting>
  <conditionalFormatting sqref="M5702">
    <cfRule type="cellIs" dxfId="235" priority="215" operator="equal">
      <formula>0</formula>
    </cfRule>
  </conditionalFormatting>
  <conditionalFormatting sqref="M5703">
    <cfRule type="cellIs" dxfId="234" priority="214" operator="equal">
      <formula>0</formula>
    </cfRule>
  </conditionalFormatting>
  <conditionalFormatting sqref="M5704">
    <cfRule type="cellIs" dxfId="233" priority="213" operator="equal">
      <formula>0</formula>
    </cfRule>
  </conditionalFormatting>
  <conditionalFormatting sqref="M5705">
    <cfRule type="cellIs" dxfId="232" priority="212" operator="equal">
      <formula>0</formula>
    </cfRule>
  </conditionalFormatting>
  <conditionalFormatting sqref="M5706">
    <cfRule type="cellIs" dxfId="231" priority="211" operator="equal">
      <formula>0</formula>
    </cfRule>
  </conditionalFormatting>
  <conditionalFormatting sqref="M5707">
    <cfRule type="cellIs" dxfId="230" priority="210" operator="equal">
      <formula>0</formula>
    </cfRule>
  </conditionalFormatting>
  <conditionalFormatting sqref="M5708">
    <cfRule type="cellIs" dxfId="229" priority="209" operator="equal">
      <formula>0</formula>
    </cfRule>
  </conditionalFormatting>
  <conditionalFormatting sqref="M5709">
    <cfRule type="cellIs" dxfId="228" priority="208" operator="equal">
      <formula>0</formula>
    </cfRule>
  </conditionalFormatting>
  <conditionalFormatting sqref="M5711">
    <cfRule type="cellIs" dxfId="227" priority="207" operator="equal">
      <formula>0</formula>
    </cfRule>
  </conditionalFormatting>
  <conditionalFormatting sqref="M5712">
    <cfRule type="cellIs" dxfId="226" priority="206" operator="equal">
      <formula>0</formula>
    </cfRule>
  </conditionalFormatting>
  <conditionalFormatting sqref="M5713">
    <cfRule type="cellIs" dxfId="225" priority="205" operator="equal">
      <formula>0</formula>
    </cfRule>
  </conditionalFormatting>
  <conditionalFormatting sqref="M5714">
    <cfRule type="cellIs" dxfId="224" priority="204" operator="equal">
      <formula>0</formula>
    </cfRule>
  </conditionalFormatting>
  <conditionalFormatting sqref="M5715">
    <cfRule type="cellIs" dxfId="223" priority="203" operator="equal">
      <formula>0</formula>
    </cfRule>
  </conditionalFormatting>
  <conditionalFormatting sqref="M5716">
    <cfRule type="cellIs" dxfId="222" priority="202" operator="equal">
      <formula>0</formula>
    </cfRule>
  </conditionalFormatting>
  <conditionalFormatting sqref="M5717">
    <cfRule type="cellIs" dxfId="221" priority="201" operator="equal">
      <formula>0</formula>
    </cfRule>
  </conditionalFormatting>
  <conditionalFormatting sqref="M5718">
    <cfRule type="cellIs" dxfId="220" priority="200" operator="equal">
      <formula>0</formula>
    </cfRule>
  </conditionalFormatting>
  <conditionalFormatting sqref="M5720">
    <cfRule type="cellIs" dxfId="219" priority="199" operator="equal">
      <formula>0</formula>
    </cfRule>
  </conditionalFormatting>
  <conditionalFormatting sqref="M5721">
    <cfRule type="cellIs" dxfId="218" priority="198" operator="equal">
      <formula>0</formula>
    </cfRule>
  </conditionalFormatting>
  <conditionalFormatting sqref="M5722">
    <cfRule type="cellIs" dxfId="217" priority="197" operator="equal">
      <formula>0</formula>
    </cfRule>
  </conditionalFormatting>
  <conditionalFormatting sqref="M5723">
    <cfRule type="cellIs" dxfId="216" priority="196" operator="equal">
      <formula>0</formula>
    </cfRule>
  </conditionalFormatting>
  <conditionalFormatting sqref="M5724">
    <cfRule type="cellIs" dxfId="215" priority="195" operator="equal">
      <formula>0</formula>
    </cfRule>
  </conditionalFormatting>
  <conditionalFormatting sqref="M5725">
    <cfRule type="cellIs" dxfId="214" priority="194" operator="equal">
      <formula>0</formula>
    </cfRule>
  </conditionalFormatting>
  <conditionalFormatting sqref="M5727">
    <cfRule type="cellIs" dxfId="213" priority="193" operator="equal">
      <formula>0</formula>
    </cfRule>
  </conditionalFormatting>
  <conditionalFormatting sqref="M5728">
    <cfRule type="cellIs" dxfId="212" priority="192" operator="equal">
      <formula>0</formula>
    </cfRule>
  </conditionalFormatting>
  <conditionalFormatting sqref="M5729">
    <cfRule type="cellIs" dxfId="211" priority="191" operator="equal">
      <formula>0</formula>
    </cfRule>
  </conditionalFormatting>
  <conditionalFormatting sqref="M5730">
    <cfRule type="cellIs" dxfId="210" priority="190" operator="equal">
      <formula>0</formula>
    </cfRule>
  </conditionalFormatting>
  <conditionalFormatting sqref="M5731">
    <cfRule type="cellIs" dxfId="209" priority="189" operator="equal">
      <formula>0</formula>
    </cfRule>
  </conditionalFormatting>
  <conditionalFormatting sqref="M5732">
    <cfRule type="cellIs" dxfId="208" priority="188" operator="equal">
      <formula>0</formula>
    </cfRule>
  </conditionalFormatting>
  <conditionalFormatting sqref="M5733">
    <cfRule type="cellIs" dxfId="207" priority="187" operator="equal">
      <formula>0</formula>
    </cfRule>
  </conditionalFormatting>
  <conditionalFormatting sqref="M5734">
    <cfRule type="cellIs" dxfId="206" priority="186" operator="equal">
      <formula>0</formula>
    </cfRule>
  </conditionalFormatting>
  <conditionalFormatting sqref="M5736">
    <cfRule type="cellIs" dxfId="205" priority="185" operator="equal">
      <formula>0</formula>
    </cfRule>
  </conditionalFormatting>
  <conditionalFormatting sqref="M5737">
    <cfRule type="cellIs" dxfId="204" priority="184" operator="equal">
      <formula>0</formula>
    </cfRule>
  </conditionalFormatting>
  <conditionalFormatting sqref="M5738">
    <cfRule type="cellIs" dxfId="203" priority="183" operator="equal">
      <formula>0</formula>
    </cfRule>
  </conditionalFormatting>
  <conditionalFormatting sqref="M5739">
    <cfRule type="cellIs" dxfId="202" priority="182" operator="equal">
      <formula>0</formula>
    </cfRule>
  </conditionalFormatting>
  <conditionalFormatting sqref="M5740">
    <cfRule type="cellIs" dxfId="201" priority="181" operator="equal">
      <formula>0</formula>
    </cfRule>
  </conditionalFormatting>
  <conditionalFormatting sqref="M5741">
    <cfRule type="cellIs" dxfId="200" priority="180" operator="equal">
      <formula>0</formula>
    </cfRule>
  </conditionalFormatting>
  <conditionalFormatting sqref="M5742">
    <cfRule type="cellIs" dxfId="199" priority="179" operator="equal">
      <formula>0</formula>
    </cfRule>
  </conditionalFormatting>
  <conditionalFormatting sqref="M5744">
    <cfRule type="cellIs" dxfId="198" priority="178" operator="equal">
      <formula>0</formula>
    </cfRule>
  </conditionalFormatting>
  <conditionalFormatting sqref="M5745">
    <cfRule type="cellIs" dxfId="197" priority="177" operator="equal">
      <formula>0</formula>
    </cfRule>
  </conditionalFormatting>
  <conditionalFormatting sqref="M5746">
    <cfRule type="cellIs" dxfId="196" priority="176" operator="equal">
      <formula>0</formula>
    </cfRule>
  </conditionalFormatting>
  <conditionalFormatting sqref="M5747">
    <cfRule type="cellIs" dxfId="195" priority="175" operator="equal">
      <formula>0</formula>
    </cfRule>
  </conditionalFormatting>
  <conditionalFormatting sqref="M5748">
    <cfRule type="cellIs" dxfId="194" priority="174" operator="equal">
      <formula>0</formula>
    </cfRule>
  </conditionalFormatting>
  <conditionalFormatting sqref="M5749">
    <cfRule type="cellIs" dxfId="193" priority="173" operator="equal">
      <formula>0</formula>
    </cfRule>
  </conditionalFormatting>
  <conditionalFormatting sqref="M5750">
    <cfRule type="cellIs" dxfId="192" priority="172" operator="equal">
      <formula>0</formula>
    </cfRule>
  </conditionalFormatting>
  <conditionalFormatting sqref="M5751">
    <cfRule type="cellIs" dxfId="191" priority="171" operator="equal">
      <formula>0</formula>
    </cfRule>
  </conditionalFormatting>
  <conditionalFormatting sqref="M5752">
    <cfRule type="cellIs" dxfId="190" priority="170" operator="equal">
      <formula>0</formula>
    </cfRule>
  </conditionalFormatting>
  <conditionalFormatting sqref="M5754">
    <cfRule type="cellIs" dxfId="189" priority="169" operator="equal">
      <formula>0</formula>
    </cfRule>
  </conditionalFormatting>
  <conditionalFormatting sqref="M5755">
    <cfRule type="cellIs" dxfId="188" priority="168" operator="equal">
      <formula>0</formula>
    </cfRule>
  </conditionalFormatting>
  <conditionalFormatting sqref="M5756">
    <cfRule type="cellIs" dxfId="187" priority="167" operator="equal">
      <formula>0</formula>
    </cfRule>
  </conditionalFormatting>
  <conditionalFormatting sqref="M5757">
    <cfRule type="cellIs" dxfId="186" priority="166" operator="equal">
      <formula>0</formula>
    </cfRule>
  </conditionalFormatting>
  <conditionalFormatting sqref="M5758">
    <cfRule type="cellIs" dxfId="185" priority="165" operator="equal">
      <formula>0</formula>
    </cfRule>
  </conditionalFormatting>
  <conditionalFormatting sqref="M5759">
    <cfRule type="cellIs" dxfId="184" priority="164" operator="equal">
      <formula>0</formula>
    </cfRule>
  </conditionalFormatting>
  <conditionalFormatting sqref="M5760">
    <cfRule type="cellIs" dxfId="183" priority="163" operator="equal">
      <formula>0</formula>
    </cfRule>
  </conditionalFormatting>
  <conditionalFormatting sqref="M5761">
    <cfRule type="cellIs" dxfId="182" priority="162" operator="equal">
      <formula>0</formula>
    </cfRule>
  </conditionalFormatting>
  <conditionalFormatting sqref="M5763">
    <cfRule type="cellIs" dxfId="181" priority="161" operator="equal">
      <formula>0</formula>
    </cfRule>
  </conditionalFormatting>
  <conditionalFormatting sqref="M5764">
    <cfRule type="cellIs" dxfId="180" priority="160" operator="equal">
      <formula>0</formula>
    </cfRule>
  </conditionalFormatting>
  <conditionalFormatting sqref="M5765">
    <cfRule type="cellIs" dxfId="179" priority="159" operator="equal">
      <formula>0</formula>
    </cfRule>
  </conditionalFormatting>
  <conditionalFormatting sqref="M5766">
    <cfRule type="cellIs" dxfId="178" priority="158" operator="equal">
      <formula>0</formula>
    </cfRule>
  </conditionalFormatting>
  <conditionalFormatting sqref="M5767">
    <cfRule type="cellIs" dxfId="177" priority="157" operator="equal">
      <formula>0</formula>
    </cfRule>
  </conditionalFormatting>
  <conditionalFormatting sqref="M5768">
    <cfRule type="cellIs" dxfId="176" priority="156" operator="equal">
      <formula>0</formula>
    </cfRule>
  </conditionalFormatting>
  <conditionalFormatting sqref="M5769">
    <cfRule type="cellIs" dxfId="175" priority="155" operator="equal">
      <formula>0</formula>
    </cfRule>
  </conditionalFormatting>
  <conditionalFormatting sqref="M5770">
    <cfRule type="cellIs" dxfId="174" priority="154" operator="equal">
      <formula>0</formula>
    </cfRule>
  </conditionalFormatting>
  <conditionalFormatting sqref="M5771">
    <cfRule type="cellIs" dxfId="173" priority="153" operator="equal">
      <formula>0</formula>
    </cfRule>
  </conditionalFormatting>
  <conditionalFormatting sqref="M5772">
    <cfRule type="cellIs" dxfId="172" priority="152" operator="equal">
      <formula>0</formula>
    </cfRule>
  </conditionalFormatting>
  <conditionalFormatting sqref="M5774">
    <cfRule type="cellIs" dxfId="171" priority="151" operator="equal">
      <formula>0</formula>
    </cfRule>
  </conditionalFormatting>
  <conditionalFormatting sqref="M5775">
    <cfRule type="cellIs" dxfId="170" priority="150" operator="equal">
      <formula>0</formula>
    </cfRule>
  </conditionalFormatting>
  <conditionalFormatting sqref="M5776">
    <cfRule type="cellIs" dxfId="169" priority="149" operator="equal">
      <formula>0</formula>
    </cfRule>
  </conditionalFormatting>
  <conditionalFormatting sqref="M5777">
    <cfRule type="cellIs" dxfId="168" priority="148" operator="equal">
      <formula>0</formula>
    </cfRule>
  </conditionalFormatting>
  <conditionalFormatting sqref="M5778">
    <cfRule type="cellIs" dxfId="167" priority="147" operator="equal">
      <formula>0</formula>
    </cfRule>
  </conditionalFormatting>
  <conditionalFormatting sqref="M5779">
    <cfRule type="cellIs" dxfId="166" priority="146" operator="equal">
      <formula>0</formula>
    </cfRule>
  </conditionalFormatting>
  <conditionalFormatting sqref="M5780">
    <cfRule type="cellIs" dxfId="165" priority="145" operator="equal">
      <formula>0</formula>
    </cfRule>
  </conditionalFormatting>
  <conditionalFormatting sqref="M5781">
    <cfRule type="cellIs" dxfId="164" priority="144" operator="equal">
      <formula>0</formula>
    </cfRule>
  </conditionalFormatting>
  <conditionalFormatting sqref="M5782">
    <cfRule type="cellIs" dxfId="163" priority="143" operator="equal">
      <formula>0</formula>
    </cfRule>
  </conditionalFormatting>
  <conditionalFormatting sqref="M5783">
    <cfRule type="cellIs" dxfId="162" priority="142" operator="equal">
      <formula>0</formula>
    </cfRule>
  </conditionalFormatting>
  <conditionalFormatting sqref="M5784">
    <cfRule type="cellIs" dxfId="161" priority="141" operator="equal">
      <formula>0</formula>
    </cfRule>
  </conditionalFormatting>
  <conditionalFormatting sqref="M5785">
    <cfRule type="cellIs" dxfId="160" priority="140" operator="equal">
      <formula>0</formula>
    </cfRule>
  </conditionalFormatting>
  <conditionalFormatting sqref="M5786">
    <cfRule type="cellIs" dxfId="159" priority="139" operator="equal">
      <formula>0</formula>
    </cfRule>
  </conditionalFormatting>
  <conditionalFormatting sqref="M5788">
    <cfRule type="cellIs" dxfId="158" priority="138" operator="equal">
      <formula>0</formula>
    </cfRule>
  </conditionalFormatting>
  <conditionalFormatting sqref="M5789">
    <cfRule type="cellIs" dxfId="157" priority="137" operator="equal">
      <formula>0</formula>
    </cfRule>
  </conditionalFormatting>
  <conditionalFormatting sqref="M5790">
    <cfRule type="cellIs" dxfId="156" priority="136" operator="equal">
      <formula>0</formula>
    </cfRule>
  </conditionalFormatting>
  <conditionalFormatting sqref="M5791">
    <cfRule type="cellIs" dxfId="155" priority="135" operator="equal">
      <formula>0</formula>
    </cfRule>
  </conditionalFormatting>
  <conditionalFormatting sqref="M5792">
    <cfRule type="cellIs" dxfId="154" priority="134" operator="equal">
      <formula>0</formula>
    </cfRule>
  </conditionalFormatting>
  <conditionalFormatting sqref="M5793">
    <cfRule type="cellIs" dxfId="153" priority="133" operator="equal">
      <formula>0</formula>
    </cfRule>
  </conditionalFormatting>
  <conditionalFormatting sqref="M5794">
    <cfRule type="cellIs" dxfId="152" priority="132" operator="equal">
      <formula>0</formula>
    </cfRule>
  </conditionalFormatting>
  <conditionalFormatting sqref="M5795">
    <cfRule type="cellIs" dxfId="151" priority="131" operator="equal">
      <formula>0</formula>
    </cfRule>
  </conditionalFormatting>
  <conditionalFormatting sqref="M5797">
    <cfRule type="cellIs" dxfId="150" priority="130" operator="equal">
      <formula>0</formula>
    </cfRule>
  </conditionalFormatting>
  <conditionalFormatting sqref="M5798">
    <cfRule type="cellIs" dxfId="149" priority="129" operator="equal">
      <formula>0</formula>
    </cfRule>
  </conditionalFormatting>
  <conditionalFormatting sqref="M5799">
    <cfRule type="cellIs" dxfId="148" priority="128" operator="equal">
      <formula>0</formula>
    </cfRule>
  </conditionalFormatting>
  <conditionalFormatting sqref="M5800">
    <cfRule type="cellIs" dxfId="147" priority="127" operator="equal">
      <formula>0</formula>
    </cfRule>
  </conditionalFormatting>
  <conditionalFormatting sqref="M5801">
    <cfRule type="cellIs" dxfId="146" priority="126" operator="equal">
      <formula>0</formula>
    </cfRule>
  </conditionalFormatting>
  <conditionalFormatting sqref="M5802">
    <cfRule type="cellIs" dxfId="145" priority="125" operator="equal">
      <formula>0</formula>
    </cfRule>
  </conditionalFormatting>
  <conditionalFormatting sqref="M5803">
    <cfRule type="cellIs" dxfId="144" priority="124" operator="equal">
      <formula>0</formula>
    </cfRule>
  </conditionalFormatting>
  <conditionalFormatting sqref="M5805">
    <cfRule type="cellIs" dxfId="143" priority="123" operator="equal">
      <formula>0</formula>
    </cfRule>
  </conditionalFormatting>
  <conditionalFormatting sqref="M5806">
    <cfRule type="cellIs" dxfId="142" priority="122" operator="equal">
      <formula>0</formula>
    </cfRule>
  </conditionalFormatting>
  <conditionalFormatting sqref="M5807">
    <cfRule type="cellIs" dxfId="141" priority="121" operator="equal">
      <formula>0</formula>
    </cfRule>
  </conditionalFormatting>
  <conditionalFormatting sqref="M5808">
    <cfRule type="cellIs" dxfId="140" priority="120" operator="equal">
      <formula>0</formula>
    </cfRule>
  </conditionalFormatting>
  <conditionalFormatting sqref="M5809">
    <cfRule type="cellIs" dxfId="139" priority="119" operator="equal">
      <formula>0</formula>
    </cfRule>
  </conditionalFormatting>
  <conditionalFormatting sqref="M5810">
    <cfRule type="cellIs" dxfId="138" priority="118" operator="equal">
      <formula>0</formula>
    </cfRule>
  </conditionalFormatting>
  <conditionalFormatting sqref="M5811">
    <cfRule type="cellIs" dxfId="137" priority="117" operator="equal">
      <formula>0</formula>
    </cfRule>
  </conditionalFormatting>
  <conditionalFormatting sqref="M5812">
    <cfRule type="cellIs" dxfId="136" priority="116" operator="equal">
      <formula>0</formula>
    </cfRule>
  </conditionalFormatting>
  <conditionalFormatting sqref="M5813">
    <cfRule type="cellIs" dxfId="135" priority="115" operator="equal">
      <formula>0</formula>
    </cfRule>
  </conditionalFormatting>
  <conditionalFormatting sqref="M5814">
    <cfRule type="cellIs" dxfId="134" priority="114" operator="equal">
      <formula>0</formula>
    </cfRule>
  </conditionalFormatting>
  <conditionalFormatting sqref="M5815">
    <cfRule type="cellIs" dxfId="133" priority="113" operator="equal">
      <formula>0</formula>
    </cfRule>
  </conditionalFormatting>
  <conditionalFormatting sqref="M5817">
    <cfRule type="cellIs" dxfId="132" priority="112" operator="equal">
      <formula>0</formula>
    </cfRule>
  </conditionalFormatting>
  <conditionalFormatting sqref="M5818">
    <cfRule type="cellIs" dxfId="131" priority="111" operator="equal">
      <formula>0</formula>
    </cfRule>
  </conditionalFormatting>
  <conditionalFormatting sqref="M5819">
    <cfRule type="cellIs" dxfId="130" priority="110" operator="equal">
      <formula>0</formula>
    </cfRule>
  </conditionalFormatting>
  <conditionalFormatting sqref="M5820">
    <cfRule type="cellIs" dxfId="129" priority="109" operator="equal">
      <formula>0</formula>
    </cfRule>
  </conditionalFormatting>
  <conditionalFormatting sqref="M5821">
    <cfRule type="cellIs" dxfId="128" priority="108" operator="equal">
      <formula>0</formula>
    </cfRule>
  </conditionalFormatting>
  <conditionalFormatting sqref="M5822">
    <cfRule type="cellIs" dxfId="127" priority="107" operator="equal">
      <formula>0</formula>
    </cfRule>
  </conditionalFormatting>
  <conditionalFormatting sqref="M5824">
    <cfRule type="cellIs" dxfId="126" priority="106" operator="equal">
      <formula>0</formula>
    </cfRule>
  </conditionalFormatting>
  <conditionalFormatting sqref="M5825">
    <cfRule type="cellIs" dxfId="125" priority="105" operator="equal">
      <formula>0</formula>
    </cfRule>
  </conditionalFormatting>
  <conditionalFormatting sqref="M5826">
    <cfRule type="cellIs" dxfId="124" priority="104" operator="equal">
      <formula>0</formula>
    </cfRule>
  </conditionalFormatting>
  <conditionalFormatting sqref="M5827">
    <cfRule type="cellIs" dxfId="123" priority="103" operator="equal">
      <formula>0</formula>
    </cfRule>
  </conditionalFormatting>
  <conditionalFormatting sqref="M5829">
    <cfRule type="cellIs" dxfId="122" priority="102" operator="equal">
      <formula>0</formula>
    </cfRule>
  </conditionalFormatting>
  <conditionalFormatting sqref="M5830">
    <cfRule type="cellIs" dxfId="121" priority="101" operator="equal">
      <formula>0</formula>
    </cfRule>
  </conditionalFormatting>
  <conditionalFormatting sqref="M5831">
    <cfRule type="cellIs" dxfId="120" priority="100" operator="equal">
      <formula>0</formula>
    </cfRule>
  </conditionalFormatting>
  <conditionalFormatting sqref="M5832">
    <cfRule type="cellIs" dxfId="119" priority="99" operator="equal">
      <formula>0</formula>
    </cfRule>
  </conditionalFormatting>
  <conditionalFormatting sqref="M5837">
    <cfRule type="cellIs" dxfId="118" priority="98" operator="equal">
      <formula>0</formula>
    </cfRule>
  </conditionalFormatting>
  <conditionalFormatting sqref="M5838">
    <cfRule type="cellIs" dxfId="117" priority="97" operator="equal">
      <formula>0</formula>
    </cfRule>
  </conditionalFormatting>
  <conditionalFormatting sqref="M5840">
    <cfRule type="cellIs" dxfId="116" priority="96" operator="equal">
      <formula>0</formula>
    </cfRule>
  </conditionalFormatting>
  <conditionalFormatting sqref="M5841">
    <cfRule type="cellIs" dxfId="115" priority="95" operator="equal">
      <formula>0</formula>
    </cfRule>
  </conditionalFormatting>
  <conditionalFormatting sqref="M5843">
    <cfRule type="cellIs" dxfId="114" priority="94" operator="equal">
      <formula>0</formula>
    </cfRule>
  </conditionalFormatting>
  <conditionalFormatting sqref="M5844">
    <cfRule type="cellIs" dxfId="113" priority="93" operator="equal">
      <formula>0</formula>
    </cfRule>
  </conditionalFormatting>
  <conditionalFormatting sqref="M5845">
    <cfRule type="cellIs" dxfId="112" priority="92" operator="equal">
      <formula>0</formula>
    </cfRule>
  </conditionalFormatting>
  <conditionalFormatting sqref="M5846">
    <cfRule type="cellIs" dxfId="111" priority="91" operator="equal">
      <formula>0</formula>
    </cfRule>
  </conditionalFormatting>
  <conditionalFormatting sqref="M5847">
    <cfRule type="cellIs" dxfId="110" priority="90" operator="equal">
      <formula>0</formula>
    </cfRule>
  </conditionalFormatting>
  <conditionalFormatting sqref="M5848">
    <cfRule type="cellIs" dxfId="109" priority="89" operator="equal">
      <formula>0</formula>
    </cfRule>
  </conditionalFormatting>
  <conditionalFormatting sqref="M5849">
    <cfRule type="cellIs" dxfId="108" priority="88" operator="equal">
      <formula>0</formula>
    </cfRule>
  </conditionalFormatting>
  <conditionalFormatting sqref="M5850">
    <cfRule type="cellIs" dxfId="107" priority="87" operator="equal">
      <formula>0</formula>
    </cfRule>
  </conditionalFormatting>
  <conditionalFormatting sqref="M5851">
    <cfRule type="cellIs" dxfId="106" priority="86" operator="equal">
      <formula>0</formula>
    </cfRule>
  </conditionalFormatting>
  <conditionalFormatting sqref="M5852">
    <cfRule type="cellIs" dxfId="105" priority="85" operator="equal">
      <formula>0</formula>
    </cfRule>
  </conditionalFormatting>
  <conditionalFormatting sqref="M5859">
    <cfRule type="cellIs" dxfId="104" priority="84" operator="equal">
      <formula>0</formula>
    </cfRule>
  </conditionalFormatting>
  <conditionalFormatting sqref="M5860">
    <cfRule type="cellIs" dxfId="103" priority="83" operator="equal">
      <formula>0</formula>
    </cfRule>
  </conditionalFormatting>
  <conditionalFormatting sqref="M5862">
    <cfRule type="cellIs" dxfId="102" priority="82" operator="equal">
      <formula>0</formula>
    </cfRule>
  </conditionalFormatting>
  <conditionalFormatting sqref="M5863">
    <cfRule type="cellIs" dxfId="101" priority="81" operator="equal">
      <formula>0</formula>
    </cfRule>
  </conditionalFormatting>
  <conditionalFormatting sqref="M5865">
    <cfRule type="cellIs" dxfId="100" priority="80" operator="equal">
      <formula>0</formula>
    </cfRule>
  </conditionalFormatting>
  <conditionalFormatting sqref="M5866">
    <cfRule type="cellIs" dxfId="99" priority="79" operator="equal">
      <formula>0</formula>
    </cfRule>
  </conditionalFormatting>
  <conditionalFormatting sqref="M5867">
    <cfRule type="cellIs" dxfId="98" priority="78" operator="equal">
      <formula>0</formula>
    </cfRule>
  </conditionalFormatting>
  <conditionalFormatting sqref="M5868">
    <cfRule type="cellIs" dxfId="97" priority="77" operator="equal">
      <formula>0</formula>
    </cfRule>
  </conditionalFormatting>
  <conditionalFormatting sqref="M5869">
    <cfRule type="cellIs" dxfId="96" priority="76" operator="equal">
      <formula>0</formula>
    </cfRule>
  </conditionalFormatting>
  <conditionalFormatting sqref="M5870">
    <cfRule type="cellIs" dxfId="95" priority="75" operator="equal">
      <formula>0</formula>
    </cfRule>
  </conditionalFormatting>
  <conditionalFormatting sqref="M5871">
    <cfRule type="cellIs" dxfId="94" priority="74" operator="equal">
      <formula>0</formula>
    </cfRule>
  </conditionalFormatting>
  <conditionalFormatting sqref="M5877">
    <cfRule type="cellIs" dxfId="93" priority="73" operator="equal">
      <formula>0</formula>
    </cfRule>
  </conditionalFormatting>
  <conditionalFormatting sqref="M5878">
    <cfRule type="cellIs" dxfId="92" priority="72" operator="equal">
      <formula>0</formula>
    </cfRule>
  </conditionalFormatting>
  <conditionalFormatting sqref="M5879">
    <cfRule type="cellIs" dxfId="91" priority="71" operator="equal">
      <formula>0</formula>
    </cfRule>
  </conditionalFormatting>
  <conditionalFormatting sqref="M5880">
    <cfRule type="cellIs" dxfId="90" priority="70" operator="equal">
      <formula>0</formula>
    </cfRule>
  </conditionalFormatting>
  <conditionalFormatting sqref="M5881">
    <cfRule type="cellIs" dxfId="89" priority="69" operator="equal">
      <formula>0</formula>
    </cfRule>
  </conditionalFormatting>
  <conditionalFormatting sqref="M5883">
    <cfRule type="cellIs" dxfId="88" priority="68" operator="equal">
      <formula>0</formula>
    </cfRule>
  </conditionalFormatting>
  <conditionalFormatting sqref="M5884">
    <cfRule type="cellIs" dxfId="87" priority="67" operator="equal">
      <formula>0</formula>
    </cfRule>
  </conditionalFormatting>
  <conditionalFormatting sqref="M5885">
    <cfRule type="cellIs" dxfId="86" priority="66" operator="equal">
      <formula>0</formula>
    </cfRule>
  </conditionalFormatting>
  <conditionalFormatting sqref="M5886">
    <cfRule type="cellIs" dxfId="85" priority="65" operator="equal">
      <formula>0</formula>
    </cfRule>
  </conditionalFormatting>
  <conditionalFormatting sqref="M5888">
    <cfRule type="cellIs" dxfId="84" priority="64" operator="equal">
      <formula>0</formula>
    </cfRule>
  </conditionalFormatting>
  <conditionalFormatting sqref="M5890">
    <cfRule type="cellIs" dxfId="83" priority="63" operator="equal">
      <formula>0</formula>
    </cfRule>
  </conditionalFormatting>
  <conditionalFormatting sqref="M5891">
    <cfRule type="cellIs" dxfId="82" priority="62" operator="equal">
      <formula>0</formula>
    </cfRule>
  </conditionalFormatting>
  <conditionalFormatting sqref="M5892">
    <cfRule type="cellIs" dxfId="81" priority="61" operator="equal">
      <formula>0</formula>
    </cfRule>
  </conditionalFormatting>
  <conditionalFormatting sqref="M5893">
    <cfRule type="cellIs" dxfId="80" priority="60" operator="equal">
      <formula>0</formula>
    </cfRule>
  </conditionalFormatting>
  <conditionalFormatting sqref="M5894">
    <cfRule type="cellIs" dxfId="79" priority="59" operator="equal">
      <formula>0</formula>
    </cfRule>
  </conditionalFormatting>
  <conditionalFormatting sqref="M5895">
    <cfRule type="cellIs" dxfId="78" priority="58" operator="equal">
      <formula>0</formula>
    </cfRule>
  </conditionalFormatting>
  <conditionalFormatting sqref="M5896">
    <cfRule type="cellIs" dxfId="77" priority="57" operator="equal">
      <formula>0</formula>
    </cfRule>
  </conditionalFormatting>
  <conditionalFormatting sqref="M5897">
    <cfRule type="cellIs" dxfId="76" priority="56" operator="equal">
      <formula>0</formula>
    </cfRule>
  </conditionalFormatting>
  <conditionalFormatting sqref="M5898">
    <cfRule type="cellIs" dxfId="75" priority="55" operator="equal">
      <formula>0</formula>
    </cfRule>
  </conditionalFormatting>
  <conditionalFormatting sqref="M5899">
    <cfRule type="cellIs" dxfId="74" priority="54" operator="equal">
      <formula>0</formula>
    </cfRule>
  </conditionalFormatting>
  <conditionalFormatting sqref="M5900">
    <cfRule type="cellIs" dxfId="73" priority="53" operator="equal">
      <formula>0</formula>
    </cfRule>
  </conditionalFormatting>
  <conditionalFormatting sqref="M5901">
    <cfRule type="cellIs" dxfId="72" priority="52" operator="equal">
      <formula>0</formula>
    </cfRule>
  </conditionalFormatting>
  <conditionalFormatting sqref="M5903">
    <cfRule type="cellIs" dxfId="71" priority="51" operator="equal">
      <formula>0</formula>
    </cfRule>
  </conditionalFormatting>
  <conditionalFormatting sqref="M5910">
    <cfRule type="cellIs" dxfId="70" priority="50" operator="equal">
      <formula>0</formula>
    </cfRule>
  </conditionalFormatting>
  <conditionalFormatting sqref="M5911">
    <cfRule type="cellIs" dxfId="69" priority="49" operator="equal">
      <formula>0</formula>
    </cfRule>
  </conditionalFormatting>
  <conditionalFormatting sqref="M5912">
    <cfRule type="cellIs" dxfId="68" priority="48" operator="equal">
      <formula>0</formula>
    </cfRule>
  </conditionalFormatting>
  <conditionalFormatting sqref="M5913">
    <cfRule type="cellIs" dxfId="67" priority="47" operator="equal">
      <formula>0</formula>
    </cfRule>
  </conditionalFormatting>
  <conditionalFormatting sqref="M5914">
    <cfRule type="cellIs" dxfId="66" priority="46" operator="equal">
      <formula>0</formula>
    </cfRule>
  </conditionalFormatting>
  <conditionalFormatting sqref="M5915">
    <cfRule type="cellIs" dxfId="65" priority="45" operator="equal">
      <formula>0</formula>
    </cfRule>
  </conditionalFormatting>
  <conditionalFormatting sqref="M5916">
    <cfRule type="cellIs" dxfId="64" priority="44" operator="equal">
      <formula>0</formula>
    </cfRule>
  </conditionalFormatting>
  <conditionalFormatting sqref="M5918">
    <cfRule type="cellIs" dxfId="63" priority="43" operator="equal">
      <formula>0</formula>
    </cfRule>
  </conditionalFormatting>
  <conditionalFormatting sqref="M5919">
    <cfRule type="cellIs" dxfId="62" priority="42" operator="equal">
      <formula>0</formula>
    </cfRule>
  </conditionalFormatting>
  <conditionalFormatting sqref="M5920">
    <cfRule type="cellIs" dxfId="61" priority="41" operator="equal">
      <formula>0</formula>
    </cfRule>
  </conditionalFormatting>
  <conditionalFormatting sqref="M5921">
    <cfRule type="cellIs" dxfId="60" priority="40" operator="equal">
      <formula>0</formula>
    </cfRule>
  </conditionalFormatting>
  <conditionalFormatting sqref="M5923">
    <cfRule type="cellIs" dxfId="59" priority="39" operator="equal">
      <formula>0</formula>
    </cfRule>
  </conditionalFormatting>
  <conditionalFormatting sqref="M5924">
    <cfRule type="cellIs" dxfId="58" priority="38" operator="equal">
      <formula>0</formula>
    </cfRule>
  </conditionalFormatting>
  <conditionalFormatting sqref="M5926">
    <cfRule type="cellIs" dxfId="57" priority="37" operator="equal">
      <formula>0</formula>
    </cfRule>
  </conditionalFormatting>
  <conditionalFormatting sqref="M5927">
    <cfRule type="cellIs" dxfId="56" priority="36" operator="equal">
      <formula>0</formula>
    </cfRule>
  </conditionalFormatting>
  <conditionalFormatting sqref="M5928">
    <cfRule type="cellIs" dxfId="55" priority="35" operator="equal">
      <formula>0</formula>
    </cfRule>
  </conditionalFormatting>
  <conditionalFormatting sqref="M5929">
    <cfRule type="cellIs" dxfId="54" priority="34" operator="equal">
      <formula>0</formula>
    </cfRule>
  </conditionalFormatting>
  <conditionalFormatting sqref="M5930">
    <cfRule type="cellIs" dxfId="53" priority="33" operator="equal">
      <formula>0</formula>
    </cfRule>
  </conditionalFormatting>
  <conditionalFormatting sqref="M5931">
    <cfRule type="cellIs" dxfId="52" priority="32" operator="equal">
      <formula>0</formula>
    </cfRule>
  </conditionalFormatting>
  <conditionalFormatting sqref="M5932">
    <cfRule type="cellIs" dxfId="51" priority="31" operator="equal">
      <formula>0</formula>
    </cfRule>
  </conditionalFormatting>
  <conditionalFormatting sqref="M5933">
    <cfRule type="cellIs" dxfId="50" priority="30" operator="equal">
      <formula>0</formula>
    </cfRule>
  </conditionalFormatting>
  <conditionalFormatting sqref="M5934">
    <cfRule type="cellIs" dxfId="49" priority="29" operator="equal">
      <formula>0</formula>
    </cfRule>
  </conditionalFormatting>
  <conditionalFormatting sqref="M5941">
    <cfRule type="cellIs" dxfId="48" priority="28" operator="equal">
      <formula>0</formula>
    </cfRule>
  </conditionalFormatting>
  <conditionalFormatting sqref="M5942">
    <cfRule type="cellIs" dxfId="47" priority="27" operator="equal">
      <formula>0</formula>
    </cfRule>
  </conditionalFormatting>
  <conditionalFormatting sqref="M5943">
    <cfRule type="cellIs" dxfId="46" priority="26" operator="equal">
      <formula>0</formula>
    </cfRule>
  </conditionalFormatting>
  <conditionalFormatting sqref="M5944">
    <cfRule type="cellIs" dxfId="45" priority="25" operator="equal">
      <formula>0</formula>
    </cfRule>
  </conditionalFormatting>
  <conditionalFormatting sqref="M5945">
    <cfRule type="cellIs" dxfId="44" priority="24" operator="equal">
      <formula>0</formula>
    </cfRule>
  </conditionalFormatting>
  <conditionalFormatting sqref="M5946">
    <cfRule type="cellIs" dxfId="43" priority="23" operator="equal">
      <formula>0</formula>
    </cfRule>
  </conditionalFormatting>
  <conditionalFormatting sqref="M5947">
    <cfRule type="cellIs" dxfId="42" priority="22" operator="equal">
      <formula>0</formula>
    </cfRule>
  </conditionalFormatting>
  <conditionalFormatting sqref="M5949">
    <cfRule type="cellIs" dxfId="41" priority="21" operator="equal">
      <formula>0</formula>
    </cfRule>
  </conditionalFormatting>
  <conditionalFormatting sqref="M5950">
    <cfRule type="cellIs" dxfId="40" priority="20" operator="equal">
      <formula>0</formula>
    </cfRule>
  </conditionalFormatting>
  <conditionalFormatting sqref="M5951">
    <cfRule type="cellIs" dxfId="39" priority="19" operator="equal">
      <formula>0</formula>
    </cfRule>
  </conditionalFormatting>
  <conditionalFormatting sqref="M5952">
    <cfRule type="cellIs" dxfId="38" priority="18" operator="equal">
      <formula>0</formula>
    </cfRule>
  </conditionalFormatting>
  <conditionalFormatting sqref="M5954">
    <cfRule type="cellIs" dxfId="37" priority="17" operator="equal">
      <formula>0</formula>
    </cfRule>
  </conditionalFormatting>
  <conditionalFormatting sqref="M5955">
    <cfRule type="cellIs" dxfId="36" priority="16" operator="equal">
      <formula>0</formula>
    </cfRule>
  </conditionalFormatting>
  <conditionalFormatting sqref="M5957">
    <cfRule type="cellIs" dxfId="35" priority="15" operator="equal">
      <formula>0</formula>
    </cfRule>
  </conditionalFormatting>
  <conditionalFormatting sqref="M5958">
    <cfRule type="cellIs" dxfId="34" priority="14" operator="equal">
      <formula>0</formula>
    </cfRule>
  </conditionalFormatting>
  <conditionalFormatting sqref="M5959">
    <cfRule type="cellIs" dxfId="33" priority="13" operator="equal">
      <formula>0</formula>
    </cfRule>
  </conditionalFormatting>
  <conditionalFormatting sqref="M5960">
    <cfRule type="cellIs" dxfId="32" priority="12" operator="equal">
      <formula>0</formula>
    </cfRule>
  </conditionalFormatting>
  <conditionalFormatting sqref="M5961">
    <cfRule type="cellIs" dxfId="31" priority="11" operator="equal">
      <formula>0</formula>
    </cfRule>
  </conditionalFormatting>
  <conditionalFormatting sqref="M5962">
    <cfRule type="cellIs" dxfId="30" priority="10" operator="equal">
      <formula>0</formula>
    </cfRule>
  </conditionalFormatting>
  <conditionalFormatting sqref="M5963">
    <cfRule type="cellIs" dxfId="29" priority="9" operator="equal">
      <formula>0</formula>
    </cfRule>
  </conditionalFormatting>
  <conditionalFormatting sqref="M5964">
    <cfRule type="cellIs" dxfId="28" priority="8" operator="equal">
      <formula>0</formula>
    </cfRule>
  </conditionalFormatting>
  <conditionalFormatting sqref="M5965">
    <cfRule type="cellIs" dxfId="27" priority="7" operator="equal">
      <formula>0</formula>
    </cfRule>
  </conditionalFormatting>
  <conditionalFormatting sqref="M5966">
    <cfRule type="cellIs" dxfId="26" priority="6" operator="equal">
      <formula>0</formula>
    </cfRule>
  </conditionalFormatting>
  <conditionalFormatting sqref="M5967">
    <cfRule type="cellIs" dxfId="25" priority="5" operator="equal">
      <formula>0</formula>
    </cfRule>
  </conditionalFormatting>
  <conditionalFormatting sqref="M5968">
    <cfRule type="cellIs" dxfId="24" priority="4" operator="equal">
      <formula>0</formula>
    </cfRule>
  </conditionalFormatting>
  <conditionalFormatting sqref="M5970">
    <cfRule type="cellIs" dxfId="23" priority="3" operator="equal">
      <formula>0</formula>
    </cfRule>
  </conditionalFormatting>
  <conditionalFormatting sqref="M5971">
    <cfRule type="cellIs" dxfId="22" priority="2" operator="equal">
      <formula>0</formula>
    </cfRule>
  </conditionalFormatting>
  <conditionalFormatting sqref="M5972">
    <cfRule type="cellIs" dxfId="21" priority="1" operator="equal">
      <formula>0</formula>
    </cfRule>
  </conditionalFormatting>
  <dataValidations disablePrompts="1" count="2">
    <dataValidation type="list" allowBlank="1" showInputMessage="1" showErrorMessage="1" sqref="Q5973:Q1048576" xr:uid="{68EE4E09-81BA-4C06-97A6-8C5284108884}">
      <formula1>"Spremenjeno 01,Brisano 01,Novo 01"</formula1>
    </dataValidation>
    <dataValidation type="list" allowBlank="1" showInputMessage="1" showErrorMessage="1" sqref="Q2:Q5972" xr:uid="{B24A0003-9DCB-4963-A989-087957677F4F}">
      <formula1>"Spremenjeno 01,Brisano 01,Novo 01,Spremenjeno 02,Brisano 02,Novo 02"</formula1>
    </dataValidation>
  </dataValidations>
  <printOptions horizontalCentered="1"/>
  <pageMargins left="0.59055118110236227" right="0.59055118110236227" top="0.98425196850393704" bottom="0.59055118110236227" header="0.51181102362204722" footer="0.29527559055118113"/>
  <pageSetup paperSize="9" scale="99" orientation="landscape" horizontalDpi="1200" verticalDpi="1200" r:id="rId1"/>
  <headerFooter>
    <oddFooter>&amp;L&amp;9Popis del&amp;R&amp;9Stran &amp;"-,Bold"&amp;P&amp;"-,Regular" od &amp;N</oddFooter>
  </headerFooter>
  <rowBreaks count="2" manualBreakCount="2">
    <brk id="366" min="6" max="14" man="1"/>
    <brk id="372" min="6" max="14" man="1"/>
  </rowBreak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38C15D282A5E479FB35C4AC326B2BA" ma:contentTypeVersion="6" ma:contentTypeDescription="Ein neues Dokument erstellen." ma:contentTypeScope="" ma:versionID="3bb6026806442433e6c5fc0698221744">
  <xsd:schema xmlns:xsd="http://www.w3.org/2001/XMLSchema" xmlns:xs="http://www.w3.org/2001/XMLSchema" xmlns:p="http://schemas.microsoft.com/office/2006/metadata/properties" xmlns:ns2="df07985d-fb7b-41c3-b7a0-1ebe161e30c7" xmlns:ns3="5311f5f4-e618-45d6-886e-9baa472699ac" targetNamespace="http://schemas.microsoft.com/office/2006/metadata/properties" ma:root="true" ma:fieldsID="c18e9be6ff00de328650e6bd42f6a8a8" ns2:_="" ns3:_="">
    <xsd:import namespace="df07985d-fb7b-41c3-b7a0-1ebe161e30c7"/>
    <xsd:import namespace="5311f5f4-e618-45d6-886e-9baa472699ac"/>
    <xsd:element name="properties">
      <xsd:complexType>
        <xsd:sequence>
          <xsd:element name="documentManagement">
            <xsd:complexType>
              <xsd:all>
                <xsd:element ref="ns2:MediaServiceMetadata" minOccurs="0"/>
                <xsd:element ref="ns2:MediaServiceFastMetadata" minOccurs="0"/>
                <xsd:element ref="ns2:Komentar"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07985d-fb7b-41c3-b7a0-1ebe161e30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Komentar" ma:index="10" nillable="true" ma:displayName="Komentar" ma:format="Dropdown" ma:internalName="Komentar">
      <xsd:simpleType>
        <xsd:restriction base="dms:Text">
          <xsd:maxLength value="255"/>
        </xsd:restrictio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11f5f4-e618-45d6-886e-9baa472699ac" elementFormDefault="qualified">
    <xsd:import namespace="http://schemas.microsoft.com/office/2006/documentManagement/types"/>
    <xsd:import namespace="http://schemas.microsoft.com/office/infopath/2007/PartnerControls"/>
    <xsd:element name="SharedWithUsers" ma:index="1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omentar xmlns="df07985d-fb7b-41c3-b7a0-1ebe161e30c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5828D4-48D6-45A7-A6BF-395598A068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07985d-fb7b-41c3-b7a0-1ebe161e30c7"/>
    <ds:schemaRef ds:uri="5311f5f4-e618-45d6-886e-9baa472699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54AFF4-216E-4AF2-ABDB-82D3AA091C1B}">
  <ds:schemaRefs>
    <ds:schemaRef ds:uri="http://schemas.microsoft.com/office/2006/metadata/properties"/>
    <ds:schemaRef ds:uri="http://schemas.microsoft.com/office/infopath/2007/PartnerControls"/>
    <ds:schemaRef ds:uri="df07985d-fb7b-41c3-b7a0-1ebe161e30c7"/>
  </ds:schemaRefs>
</ds:datastoreItem>
</file>

<file path=customXml/itemProps3.xml><?xml version="1.0" encoding="utf-8"?>
<ds:datastoreItem xmlns:ds="http://schemas.openxmlformats.org/officeDocument/2006/customXml" ds:itemID="{F99916C7-E6B7-4140-AE8C-94A27F3FE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Rekapitulacija</vt:lpstr>
      <vt:lpstr>Popis del</vt:lpstr>
      <vt:lpstr>'Popis del'!Print_Area</vt:lpstr>
      <vt:lpstr>Rekapitulacija!Print_Area</vt:lpstr>
      <vt:lpstr>'Popis del'!x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Jaka Zevnik</dc:creator>
  <cp:keywords/>
  <dc:description/>
  <cp:lastModifiedBy>Jaka Zevnik</cp:lastModifiedBy>
  <cp:revision/>
  <dcterms:created xsi:type="dcterms:W3CDTF">2023-04-08T21:06:57Z</dcterms:created>
  <dcterms:modified xsi:type="dcterms:W3CDTF">2024-02-16T13:50:34Z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0x0101003338C15D282A5E479FB35C4AC326B2BA</vt:lpwstr>
  </property>
</Properties>
</file>